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Alex-Pc\OneDrive\Documents\"/>
    </mc:Choice>
  </mc:AlternateContent>
  <xr:revisionPtr revIDLastSave="135" documentId="8_{7C76250A-08E0-4929-9A91-EE3E2E29F8B4}" xr6:coauthVersionLast="40" xr6:coauthVersionMax="40" xr10:uidLastSave="{FB683367-197D-4CF4-BCF0-E2085497CF53}"/>
  <bookViews>
    <workbookView xWindow="5490" yWindow="3877" windowWidth="16875" windowHeight="10523" firstSheet="3" activeTab="8" xr2:uid="{00000000-000D-0000-FFFF-FFFF00000000}"/>
  </bookViews>
  <sheets>
    <sheet name="Workbook Contents" sheetId="18" r:id="rId1"/>
    <sheet name="Hist_FB_PIVOT" sheetId="26" r:id="rId2"/>
    <sheet name="HIST_TWITT_PIVOT" sheetId="29" r:id="rId3"/>
    <sheet name="QUESTION_FB_PIVOT" sheetId="32" r:id="rId4"/>
    <sheet name="QUESTION_TWITT_PIVOT" sheetId="30" r:id="rId5"/>
    <sheet name="FB Post-Level Metrics" sheetId="5" r:id="rId6"/>
    <sheet name="TERMS" sheetId="25" r:id="rId7"/>
    <sheet name="Tweets" sheetId="1" r:id="rId8"/>
    <sheet name="Sample Formulas" sheetId="19" r:id="rId9"/>
  </sheets>
  <definedNames>
    <definedName name="_xlnm._FilterDatabase" localSheetId="7" hidden="1">Tweets!$A$2:$I$1282</definedName>
    <definedName name="Historical">TERMS!$A$2:$A$10</definedName>
    <definedName name="Historical2">TERMS!$A$2:$A$10</definedName>
    <definedName name="History">TERMS!$A$2:$A$185</definedName>
    <definedName name="Num">TERMS!$A$11:$A$180</definedName>
    <definedName name="Question">TERMS!$C$2:$C$3</definedName>
  </definedNames>
  <calcPr calcId="191029"/>
  <pivotCaches>
    <pivotCache cacheId="0" r:id="rId10"/>
    <pivotCache cacheId="1" r:id="rId11"/>
    <pivotCache cacheId="2" r:id="rId12"/>
    <pivotCache cacheId="3" r:id="rId13"/>
  </pivotCache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28" i="19" l="1"/>
  <c r="P28" i="19" s="1"/>
  <c r="O30" i="19"/>
  <c r="O32" i="19" s="1"/>
  <c r="M26" i="19"/>
  <c r="Y3" i="5"/>
  <c r="Y4" i="5"/>
  <c r="C26" i="19"/>
  <c r="E26" i="19"/>
  <c r="F26" i="19"/>
  <c r="D26" i="19"/>
  <c r="R3" i="19"/>
  <c r="S3" i="19"/>
  <c r="T3" i="19"/>
  <c r="U3" i="19"/>
  <c r="K4" i="19"/>
  <c r="K5" i="19"/>
  <c r="K6" i="19"/>
  <c r="K7" i="19"/>
  <c r="K8" i="19"/>
  <c r="K9" i="19"/>
  <c r="K10" i="19"/>
  <c r="K11" i="19"/>
  <c r="K12" i="19"/>
  <c r="K13" i="19"/>
  <c r="K14" i="19"/>
  <c r="K15" i="19"/>
  <c r="K16" i="19"/>
  <c r="K17" i="19"/>
  <c r="K18" i="19"/>
  <c r="K19" i="19"/>
  <c r="K20" i="19"/>
  <c r="K3" i="19"/>
  <c r="I6" i="25"/>
  <c r="J6" i="25"/>
  <c r="K6" i="25"/>
  <c r="I7" i="25"/>
  <c r="J7" i="25"/>
  <c r="K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J5" i="25"/>
  <c r="K5" i="25"/>
  <c r="I5" i="25"/>
  <c r="P30" i="19" l="1"/>
  <c r="Q30" i="19" s="1"/>
  <c r="O31" i="19"/>
  <c r="E8" i="26"/>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D46" i="26"/>
  <c r="E46" i="26"/>
  <c r="F46" i="26"/>
  <c r="G46" i="26"/>
  <c r="G48" i="26" s="1"/>
  <c r="H46" i="26"/>
  <c r="I46" i="26"/>
  <c r="J46" i="26"/>
  <c r="K46" i="26"/>
  <c r="K48" i="26" s="1"/>
  <c r="L46" i="26"/>
  <c r="D47" i="26"/>
  <c r="E47" i="26"/>
  <c r="F47" i="26"/>
  <c r="G47" i="26"/>
  <c r="H47" i="26"/>
  <c r="I47" i="26"/>
  <c r="I48" i="26" s="1"/>
  <c r="J47" i="26"/>
  <c r="K47" i="26"/>
  <c r="L47" i="26"/>
  <c r="D48" i="26"/>
  <c r="E48" i="26"/>
  <c r="H48" i="26"/>
  <c r="L48" i="26"/>
  <c r="E7" i="26"/>
  <c r="D7" i="26"/>
  <c r="B13" i="26"/>
  <c r="B12" i="26"/>
  <c r="E14" i="26"/>
  <c r="E13" i="26"/>
  <c r="B14" i="26" l="1"/>
  <c r="E15" i="26"/>
  <c r="J48" i="26"/>
  <c r="F48" i="26"/>
  <c r="Z4" i="5"/>
  <c r="Z5" i="5"/>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Z270" i="5"/>
  <c r="Z271" i="5"/>
  <c r="Z272" i="5"/>
  <c r="Z273" i="5"/>
  <c r="Z274" i="5"/>
  <c r="Z275" i="5"/>
  <c r="Z276" i="5"/>
  <c r="Z277" i="5"/>
  <c r="Z278" i="5"/>
  <c r="Z279" i="5"/>
  <c r="Z280" i="5"/>
  <c r="Z281" i="5"/>
  <c r="Z282" i="5"/>
  <c r="Z283" i="5"/>
  <c r="Z284" i="5"/>
  <c r="Z285" i="5"/>
  <c r="Z286" i="5"/>
  <c r="Z287" i="5"/>
  <c r="Z288" i="5"/>
  <c r="Z289" i="5"/>
  <c r="Z290" i="5"/>
  <c r="Z291" i="5"/>
  <c r="Z292" i="5"/>
  <c r="Z293" i="5"/>
  <c r="Z294" i="5"/>
  <c r="Z295" i="5"/>
  <c r="Z296" i="5"/>
  <c r="Z297" i="5"/>
  <c r="Z298" i="5"/>
  <c r="Z299" i="5"/>
  <c r="Z300" i="5"/>
  <c r="Z301" i="5"/>
  <c r="Z303" i="5"/>
  <c r="Z304" i="5"/>
  <c r="Z305" i="5"/>
  <c r="Z306" i="5"/>
  <c r="Z307" i="5"/>
  <c r="Z308" i="5"/>
  <c r="Z309" i="5"/>
  <c r="Z310" i="5"/>
  <c r="Z311" i="5"/>
  <c r="Z312" i="5"/>
  <c r="Z313" i="5"/>
  <c r="Z314" i="5"/>
  <c r="Z315" i="5"/>
  <c r="Z316" i="5"/>
  <c r="Z317" i="5"/>
  <c r="Z318" i="5"/>
  <c r="Z319" i="5"/>
  <c r="Z320" i="5"/>
  <c r="Z321" i="5"/>
  <c r="Z322" i="5"/>
  <c r="Z323" i="5"/>
  <c r="Z324" i="5"/>
  <c r="Z325" i="5"/>
  <c r="Z326" i="5"/>
  <c r="Z327" i="5"/>
  <c r="Z328" i="5"/>
  <c r="Z329" i="5"/>
  <c r="Z330" i="5"/>
  <c r="Z331" i="5"/>
  <c r="Z332" i="5"/>
  <c r="Z333" i="5"/>
  <c r="Z334" i="5"/>
  <c r="Z335" i="5"/>
  <c r="Z336" i="5"/>
  <c r="Z337" i="5"/>
  <c r="Z338" i="5"/>
  <c r="Z339" i="5"/>
  <c r="Z340" i="5"/>
  <c r="Z341" i="5"/>
  <c r="Z342" i="5"/>
  <c r="Z343" i="5"/>
  <c r="Z344" i="5"/>
  <c r="Z345" i="5"/>
  <c r="Z346" i="5"/>
  <c r="Z347" i="5"/>
  <c r="Z348" i="5"/>
  <c r="Z349" i="5"/>
  <c r="Z350" i="5"/>
  <c r="Z351" i="5"/>
  <c r="Z352" i="5"/>
  <c r="Z354" i="5"/>
  <c r="Z355" i="5"/>
  <c r="Z356" i="5"/>
  <c r="Z357" i="5"/>
  <c r="Z358" i="5"/>
  <c r="Z359" i="5"/>
  <c r="Z360" i="5"/>
  <c r="Z361" i="5"/>
  <c r="Z362" i="5"/>
  <c r="Z363" i="5"/>
  <c r="Z364" i="5"/>
  <c r="Z365" i="5"/>
  <c r="Z366" i="5"/>
  <c r="Z367" i="5"/>
  <c r="Z368" i="5"/>
  <c r="Z369" i="5"/>
  <c r="Z370" i="5"/>
  <c r="Z371" i="5"/>
  <c r="Z372" i="5"/>
  <c r="Z373" i="5"/>
  <c r="Z374" i="5"/>
  <c r="Z375" i="5"/>
  <c r="Z376" i="5"/>
  <c r="Z377" i="5"/>
  <c r="Z378" i="5"/>
  <c r="Z379" i="5"/>
  <c r="Z380" i="5"/>
  <c r="Z381" i="5"/>
  <c r="Z382" i="5"/>
  <c r="Z383" i="5"/>
  <c r="Z384" i="5"/>
  <c r="Z385" i="5"/>
  <c r="Z386" i="5"/>
  <c r="Z387" i="5"/>
  <c r="Z388" i="5"/>
  <c r="Z389" i="5"/>
  <c r="Z390" i="5"/>
  <c r="Z391" i="5"/>
  <c r="Z392" i="5"/>
  <c r="Z393" i="5"/>
  <c r="Z394" i="5"/>
  <c r="Z395" i="5"/>
  <c r="Z396" i="5"/>
  <c r="Z397" i="5"/>
  <c r="Z398" i="5"/>
  <c r="Z399" i="5"/>
  <c r="Z400" i="5"/>
  <c r="Z401" i="5"/>
  <c r="Z402" i="5"/>
  <c r="Z403" i="5"/>
  <c r="Z404" i="5"/>
  <c r="Z405" i="5"/>
  <c r="Z406" i="5"/>
  <c r="Z407" i="5"/>
  <c r="Z408" i="5"/>
  <c r="Z409" i="5"/>
  <c r="Z410" i="5"/>
  <c r="Z411" i="5"/>
  <c r="Z412" i="5"/>
  <c r="Z413" i="5"/>
  <c r="Z414" i="5"/>
  <c r="Z415" i="5"/>
  <c r="Z416" i="5"/>
  <c r="Z417" i="5"/>
  <c r="Z418" i="5"/>
  <c r="Z419" i="5"/>
  <c r="Z420" i="5"/>
  <c r="Z421" i="5"/>
  <c r="Z422" i="5"/>
  <c r="Z423" i="5"/>
  <c r="Z424" i="5"/>
  <c r="Z425" i="5"/>
  <c r="Z426" i="5"/>
  <c r="Z427" i="5"/>
  <c r="Z428" i="5"/>
  <c r="Z429" i="5"/>
  <c r="Z430" i="5"/>
  <c r="Z431" i="5"/>
  <c r="Z432" i="5"/>
  <c r="Z433" i="5"/>
  <c r="Z434" i="5"/>
  <c r="Z435" i="5"/>
  <c r="Z436" i="5"/>
  <c r="Z437" i="5"/>
  <c r="Z438" i="5"/>
  <c r="Z439" i="5"/>
  <c r="Z440" i="5"/>
  <c r="Z441" i="5"/>
  <c r="Z442" i="5"/>
  <c r="Z443" i="5"/>
  <c r="Z444" i="5"/>
  <c r="Z445" i="5"/>
  <c r="Z446" i="5"/>
  <c r="Z447" i="5"/>
  <c r="Z448" i="5"/>
  <c r="Z449" i="5"/>
  <c r="Z450" i="5"/>
  <c r="Z451" i="5"/>
  <c r="Z452" i="5"/>
  <c r="Z453" i="5"/>
  <c r="Z454" i="5"/>
  <c r="Z455" i="5"/>
  <c r="Z456" i="5"/>
  <c r="Z457" i="5"/>
  <c r="Z458" i="5"/>
  <c r="Z459" i="5"/>
  <c r="Z460" i="5"/>
  <c r="Z461" i="5"/>
  <c r="Z462" i="5"/>
  <c r="Z463" i="5"/>
  <c r="Z464" i="5"/>
  <c r="Z465" i="5"/>
  <c r="Z466" i="5"/>
  <c r="Z467" i="5"/>
  <c r="Z468" i="5"/>
  <c r="Z469" i="5"/>
  <c r="Z470" i="5"/>
  <c r="Z471" i="5"/>
  <c r="Z472" i="5"/>
  <c r="Z473" i="5"/>
  <c r="Z474" i="5"/>
  <c r="Z475" i="5"/>
  <c r="Z476" i="5"/>
  <c r="Z477" i="5"/>
  <c r="Z478" i="5"/>
  <c r="Z479" i="5"/>
  <c r="Z480" i="5"/>
  <c r="Z481" i="5"/>
  <c r="Z482" i="5"/>
  <c r="Z483" i="5"/>
  <c r="Z484" i="5"/>
  <c r="Z485" i="5"/>
  <c r="Z486" i="5"/>
  <c r="Z487" i="5"/>
  <c r="Z488" i="5"/>
  <c r="Z489" i="5"/>
  <c r="Z490" i="5"/>
  <c r="Z491" i="5"/>
  <c r="Z492" i="5"/>
  <c r="Z493" i="5"/>
  <c r="Z494" i="5"/>
  <c r="Z495" i="5"/>
  <c r="Z496" i="5"/>
  <c r="Z497" i="5"/>
  <c r="Z498" i="5"/>
  <c r="Z499" i="5"/>
  <c r="Z500" i="5"/>
  <c r="Z501" i="5"/>
  <c r="Z502" i="5"/>
  <c r="Z503" i="5"/>
  <c r="Z504" i="5"/>
  <c r="Z505" i="5"/>
  <c r="Z506" i="5"/>
  <c r="Z507" i="5"/>
  <c r="Z508" i="5"/>
  <c r="Z509" i="5"/>
  <c r="Z510" i="5"/>
  <c r="Z511" i="5"/>
  <c r="Z512" i="5"/>
  <c r="Z513" i="5"/>
  <c r="Z514" i="5"/>
  <c r="Z515" i="5"/>
  <c r="Z516" i="5"/>
  <c r="Z517" i="5"/>
  <c r="Z518" i="5"/>
  <c r="Z519" i="5"/>
  <c r="Z520" i="5"/>
  <c r="Z521" i="5"/>
  <c r="Z522" i="5"/>
  <c r="Z3" i="5"/>
  <c r="I3" i="1"/>
  <c r="A66" i="25"/>
  <c r="A67" i="25" s="1"/>
  <c r="A68" i="25" l="1"/>
  <c r="A156" i="25"/>
  <c r="A69" i="25" l="1"/>
  <c r="A157" i="25"/>
  <c r="A70" i="25" l="1"/>
  <c r="A158" i="25"/>
  <c r="I5" i="19"/>
  <c r="I6" i="19"/>
  <c r="I7" i="19"/>
  <c r="I8" i="19"/>
  <c r="I9" i="19"/>
  <c r="I10" i="19"/>
  <c r="I11" i="19"/>
  <c r="I12" i="19"/>
  <c r="I13" i="19"/>
  <c r="I14" i="19"/>
  <c r="I15" i="19"/>
  <c r="I16" i="19"/>
  <c r="I17" i="19"/>
  <c r="I18" i="19"/>
  <c r="I19" i="19"/>
  <c r="I20" i="19"/>
  <c r="I4" i="19"/>
  <c r="I3" i="19"/>
  <c r="H9" i="19"/>
  <c r="H10" i="19"/>
  <c r="H11" i="19"/>
  <c r="H12" i="19"/>
  <c r="H13" i="19"/>
  <c r="H14" i="19"/>
  <c r="H15" i="19"/>
  <c r="H16" i="19"/>
  <c r="H17" i="19"/>
  <c r="H18" i="19"/>
  <c r="H19" i="19"/>
  <c r="H20" i="19"/>
  <c r="H4" i="19"/>
  <c r="H5" i="19"/>
  <c r="H6" i="19"/>
  <c r="H7" i="19"/>
  <c r="H8" i="19"/>
  <c r="H3" i="19"/>
  <c r="G9" i="19"/>
  <c r="G10" i="19"/>
  <c r="G11" i="19"/>
  <c r="G12" i="19"/>
  <c r="G13" i="19"/>
  <c r="G14" i="19"/>
  <c r="G15" i="19"/>
  <c r="G16" i="19"/>
  <c r="G17" i="19"/>
  <c r="G18" i="19"/>
  <c r="G19" i="19"/>
  <c r="G20" i="19"/>
  <c r="G4" i="19"/>
  <c r="G5" i="19"/>
  <c r="G6" i="19"/>
  <c r="G7" i="19"/>
  <c r="G8" i="19"/>
  <c r="G3" i="19"/>
  <c r="J1" i="19"/>
  <c r="I1" i="19"/>
  <c r="A71" i="25" l="1"/>
  <c r="A159" i="25"/>
  <c r="A72" i="25" l="1"/>
  <c r="A160" i="25"/>
  <c r="A73" i="25" l="1"/>
  <c r="A161" i="25"/>
  <c r="A74" i="25" l="1"/>
  <c r="A162" i="25"/>
  <c r="A75" i="25" l="1"/>
  <c r="A163" i="25"/>
  <c r="A76" i="25" l="1"/>
  <c r="A164" i="25"/>
  <c r="A77" i="25" l="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 r="A111" i="25" s="1"/>
  <c r="A112" i="25" s="1"/>
  <c r="A113" i="25" s="1"/>
  <c r="A114" i="25" s="1"/>
  <c r="A115" i="25" s="1"/>
  <c r="A116" i="25" s="1"/>
  <c r="A117" i="25" s="1"/>
  <c r="A118" i="25" s="1"/>
  <c r="A119" i="25" s="1"/>
  <c r="A120" i="25" s="1"/>
  <c r="A121" i="25" s="1"/>
  <c r="A122" i="25" s="1"/>
  <c r="A123" i="25" s="1"/>
  <c r="A124" i="25" s="1"/>
  <c r="A125" i="25" s="1"/>
  <c r="A126" i="25" s="1"/>
  <c r="A127" i="25" s="1"/>
  <c r="A128" i="25" s="1"/>
  <c r="A129" i="25" s="1"/>
  <c r="A130" i="25" s="1"/>
  <c r="A131" i="25" s="1"/>
  <c r="A132" i="25" s="1"/>
  <c r="A133" i="25" s="1"/>
  <c r="A134" i="25" s="1"/>
  <c r="A135" i="25" s="1"/>
  <c r="A136" i="25" s="1"/>
  <c r="A137" i="25" s="1"/>
  <c r="A138" i="25" s="1"/>
  <c r="A139" i="25" s="1"/>
  <c r="A140" i="25" s="1"/>
  <c r="A141" i="25" s="1"/>
  <c r="A142" i="25" s="1"/>
  <c r="A143" i="25" s="1"/>
  <c r="A144" i="25" s="1"/>
  <c r="A145" i="25" s="1"/>
  <c r="A146" i="25" s="1"/>
  <c r="A147" i="25" s="1"/>
  <c r="A148" i="25" s="1"/>
  <c r="A149" i="25" s="1"/>
  <c r="A150" i="25" s="1"/>
  <c r="A151" i="25" s="1"/>
  <c r="A152" i="25" s="1"/>
  <c r="A153" i="25" s="1"/>
  <c r="A154" i="25" s="1"/>
  <c r="A165" i="25"/>
  <c r="A166" i="25" l="1"/>
  <c r="A167" i="25" l="1"/>
  <c r="A168" i="25" l="1"/>
  <c r="A169" i="25" l="1"/>
  <c r="A170" i="25" l="1"/>
  <c r="A171" i="25" s="1"/>
  <c r="A172" i="25" s="1"/>
  <c r="A173" i="25" s="1"/>
  <c r="A174" i="25" s="1"/>
  <c r="A175" i="25" s="1"/>
  <c r="A176" i="25" s="1"/>
  <c r="A177" i="25" s="1"/>
  <c r="A178" i="25" s="1"/>
  <c r="A179" i="25" s="1"/>
  <c r="A180" i="25" s="1"/>
  <c r="H3" i="1" s="1"/>
  <c r="H185" i="1" l="1"/>
  <c r="H756" i="1"/>
  <c r="H892" i="1"/>
  <c r="H1250" i="1"/>
  <c r="Y15" i="5"/>
  <c r="H171" i="1"/>
  <c r="H39" i="1"/>
  <c r="H1189" i="1"/>
  <c r="Y121" i="5"/>
  <c r="H1094" i="1"/>
  <c r="H1039" i="1"/>
  <c r="H1101" i="1"/>
  <c r="Y253" i="5"/>
  <c r="Y322" i="5"/>
  <c r="H65" i="1"/>
  <c r="H348" i="1"/>
  <c r="Y363" i="5"/>
  <c r="H773" i="1"/>
  <c r="Y325" i="5"/>
  <c r="H616" i="1"/>
  <c r="H254" i="1"/>
  <c r="H212" i="1"/>
  <c r="H459" i="1"/>
  <c r="H1249" i="1"/>
  <c r="H606" i="1"/>
  <c r="H605" i="1"/>
  <c r="H517" i="1"/>
  <c r="H34" i="1"/>
  <c r="H510" i="1"/>
  <c r="H36" i="1"/>
  <c r="H249" i="1"/>
  <c r="H42" i="1"/>
  <c r="Y359" i="5"/>
  <c r="Y377" i="5"/>
  <c r="H1031" i="1"/>
  <c r="H1100" i="1"/>
  <c r="H1014" i="1"/>
  <c r="Y34" i="5"/>
  <c r="Y266" i="5"/>
  <c r="H448" i="1"/>
  <c r="H640" i="1"/>
  <c r="H673" i="1"/>
  <c r="H179" i="1"/>
  <c r="Y460" i="5"/>
  <c r="H771" i="1"/>
  <c r="H272" i="1"/>
  <c r="H559" i="1"/>
  <c r="H767" i="1"/>
  <c r="H865" i="1"/>
  <c r="H394" i="1"/>
  <c r="Y268" i="5"/>
  <c r="H708" i="1"/>
  <c r="H189" i="1"/>
  <c r="H239" i="1"/>
  <c r="H371" i="1"/>
  <c r="H995" i="1"/>
  <c r="H127" i="1"/>
  <c r="H1113" i="1"/>
  <c r="Y189" i="5"/>
  <c r="H297" i="1"/>
  <c r="Y7" i="5"/>
  <c r="H21" i="1"/>
  <c r="H971" i="1"/>
  <c r="H56" i="1"/>
  <c r="Y419" i="5"/>
  <c r="Y461" i="5"/>
  <c r="H25" i="1"/>
  <c r="H146" i="1"/>
  <c r="H629" i="1"/>
  <c r="Y18" i="5"/>
  <c r="H225" i="1"/>
  <c r="H1002" i="1"/>
  <c r="H275" i="1"/>
  <c r="H1059" i="1"/>
  <c r="H812" i="1"/>
  <c r="H1049" i="1"/>
  <c r="Y125" i="5"/>
  <c r="H30" i="1"/>
  <c r="Y71" i="5"/>
  <c r="H85" i="1"/>
  <c r="H1226" i="1"/>
  <c r="H120" i="1"/>
  <c r="Y483" i="5"/>
  <c r="Y397" i="5"/>
  <c r="H89" i="1"/>
  <c r="H210" i="1"/>
  <c r="H653" i="1"/>
  <c r="Y437" i="5"/>
  <c r="H289" i="1"/>
  <c r="H976" i="1"/>
  <c r="H891" i="1"/>
  <c r="H977" i="1"/>
  <c r="H894" i="1"/>
  <c r="H1131" i="1"/>
  <c r="Y84" i="5"/>
  <c r="Y354" i="5"/>
  <c r="H1157" i="1"/>
  <c r="H71" i="1"/>
  <c r="Y343" i="5"/>
  <c r="H26" i="1"/>
  <c r="H1080" i="1"/>
  <c r="Y356" i="5"/>
  <c r="H75" i="1"/>
  <c r="H1279" i="1"/>
  <c r="H886" i="1"/>
  <c r="Y364" i="5"/>
  <c r="H243" i="1"/>
  <c r="Y156" i="5"/>
  <c r="H506" i="1"/>
  <c r="H468" i="1"/>
  <c r="H271" i="1"/>
  <c r="H425" i="1"/>
  <c r="H278" i="1"/>
  <c r="Y115" i="5"/>
  <c r="H270" i="1"/>
  <c r="H365" i="1"/>
  <c r="H896" i="1"/>
  <c r="H457" i="1"/>
  <c r="H182" i="1"/>
  <c r="Y181" i="5"/>
  <c r="H726" i="1"/>
  <c r="Y28" i="5"/>
  <c r="H512" i="1"/>
  <c r="H704" i="1"/>
  <c r="H558" i="1"/>
  <c r="H115" i="1"/>
  <c r="H1270" i="1"/>
  <c r="H643" i="1"/>
  <c r="H208" i="1"/>
  <c r="H933" i="1"/>
  <c r="Y187" i="5"/>
  <c r="H637" i="1"/>
  <c r="H923" i="1"/>
  <c r="Y112" i="5"/>
  <c r="H1112" i="1"/>
  <c r="Y388" i="5"/>
  <c r="H1081" i="1"/>
  <c r="Y157" i="5"/>
  <c r="H1086" i="1"/>
  <c r="Y384" i="5"/>
  <c r="H48" i="1"/>
  <c r="H503" i="1"/>
  <c r="H92" i="1"/>
  <c r="H596" i="1"/>
  <c r="H433" i="1"/>
  <c r="H897" i="1"/>
  <c r="H436" i="1"/>
  <c r="H462" i="1"/>
  <c r="H1263" i="1"/>
  <c r="Y394" i="5"/>
  <c r="Y48" i="5"/>
  <c r="H1048" i="1"/>
  <c r="Y324" i="5"/>
  <c r="H1017" i="1"/>
  <c r="Y93" i="5"/>
  <c r="H950" i="1"/>
  <c r="Y320" i="5"/>
  <c r="H112" i="1"/>
  <c r="H567" i="1"/>
  <c r="H220" i="1"/>
  <c r="Y120" i="5"/>
  <c r="H307" i="1"/>
  <c r="H499" i="1"/>
  <c r="H1186" i="1"/>
  <c r="H390" i="1"/>
  <c r="H1241" i="1"/>
  <c r="Y317" i="5"/>
  <c r="H169" i="1"/>
  <c r="H1114" i="1"/>
  <c r="H232" i="1"/>
  <c r="H1099" i="1"/>
  <c r="Y52" i="5"/>
  <c r="Y291" i="5"/>
  <c r="Y90" i="5"/>
  <c r="H236" i="1"/>
  <c r="H18" i="1"/>
  <c r="H501" i="1"/>
  <c r="Y258" i="5"/>
  <c r="H97" i="1"/>
  <c r="Y421" i="5"/>
  <c r="H305" i="1"/>
  <c r="H588" i="1"/>
  <c r="H690" i="1"/>
  <c r="H1074" i="1"/>
  <c r="H697" i="1"/>
  <c r="H839" i="1"/>
  <c r="H1071" i="1"/>
  <c r="H1126" i="1"/>
  <c r="Y153" i="5"/>
  <c r="Y451" i="5"/>
  <c r="H427" i="1"/>
  <c r="H484" i="1"/>
  <c r="H402" i="1"/>
  <c r="H829" i="1"/>
  <c r="Y398" i="5"/>
  <c r="H785" i="1"/>
  <c r="Y168" i="5"/>
  <c r="H692" i="1"/>
  <c r="H595" i="1"/>
  <c r="H367" i="1"/>
  <c r="H678" i="1"/>
  <c r="Y206" i="5"/>
  <c r="H630" i="1"/>
  <c r="H68" i="1"/>
  <c r="H882" i="1"/>
  <c r="H498" i="1"/>
  <c r="H889" i="1"/>
  <c r="H856" i="1"/>
  <c r="H1036" i="1"/>
  <c r="H999" i="1"/>
  <c r="Y345" i="5"/>
  <c r="Y259" i="5"/>
  <c r="Y122" i="5"/>
  <c r="H1215" i="1"/>
  <c r="Y426" i="5"/>
  <c r="Y80" i="5"/>
  <c r="H948" i="1"/>
  <c r="Y118" i="5"/>
  <c r="Y165" i="5"/>
  <c r="H198" i="1"/>
  <c r="H473" i="1"/>
  <c r="Y177" i="5"/>
  <c r="Y306" i="5"/>
  <c r="Y36" i="5"/>
  <c r="H1083" i="1"/>
  <c r="H87" i="1"/>
  <c r="H1141" i="1"/>
  <c r="Y342" i="5"/>
  <c r="H1172" i="1"/>
  <c r="H233" i="1"/>
  <c r="H996" i="1"/>
  <c r="Y140" i="5"/>
  <c r="H522" i="1"/>
  <c r="H650" i="1"/>
  <c r="H639" i="1"/>
  <c r="H399" i="1"/>
  <c r="H125" i="1"/>
  <c r="H899" i="1"/>
  <c r="Y332" i="5"/>
  <c r="H322" i="1"/>
  <c r="H801" i="1"/>
  <c r="H831" i="1"/>
  <c r="H302" i="1"/>
  <c r="H354" i="1"/>
  <c r="H362" i="1"/>
  <c r="Y300" i="5"/>
  <c r="H566" i="1"/>
  <c r="Y433" i="5"/>
  <c r="H139" i="1"/>
  <c r="Y292" i="5"/>
  <c r="H1016" i="1"/>
  <c r="H90" i="1"/>
  <c r="Y407" i="5"/>
  <c r="H135" i="1"/>
  <c r="H1093" i="1"/>
  <c r="H60" i="1"/>
  <c r="H1252" i="1"/>
  <c r="H693" i="1"/>
  <c r="H750" i="1"/>
  <c r="H1121" i="1"/>
  <c r="H323" i="1"/>
  <c r="H84" i="1"/>
  <c r="H329" i="1"/>
  <c r="H424" i="1"/>
  <c r="Y82" i="5"/>
  <c r="H901" i="1"/>
  <c r="Y491" i="5"/>
  <c r="H523" i="1"/>
  <c r="H276" i="1"/>
  <c r="H123" i="1"/>
  <c r="H341" i="1"/>
  <c r="Y261" i="5"/>
  <c r="H1025" i="1"/>
  <c r="H846" i="1"/>
  <c r="Y443" i="5"/>
  <c r="H853" i="1"/>
  <c r="H1050" i="1"/>
  <c r="H280" i="1"/>
  <c r="Y469" i="5"/>
  <c r="H1108" i="1"/>
  <c r="Y278" i="5"/>
  <c r="H1077" i="1"/>
  <c r="H151" i="1"/>
  <c r="H1019" i="1"/>
  <c r="H8" i="1"/>
  <c r="Y242" i="5"/>
  <c r="Y113" i="5"/>
  <c r="H570" i="1"/>
  <c r="H1258" i="1"/>
  <c r="H455" i="1"/>
  <c r="H1089" i="1"/>
  <c r="H782" i="1"/>
  <c r="Y379" i="5"/>
  <c r="H789" i="1"/>
  <c r="H1268" i="1"/>
  <c r="H5" i="1"/>
  <c r="Y405" i="5"/>
  <c r="H1044" i="1"/>
  <c r="Y214" i="5"/>
  <c r="H1013" i="1"/>
  <c r="H215" i="1"/>
  <c r="H955" i="1"/>
  <c r="H72" i="1"/>
  <c r="Y178" i="5"/>
  <c r="Y49" i="5"/>
  <c r="H676" i="1"/>
  <c r="H64" i="1"/>
  <c r="H519" i="1"/>
  <c r="Y139" i="5"/>
  <c r="H589" i="1"/>
  <c r="H784" i="1"/>
  <c r="H592" i="1"/>
  <c r="H1237" i="1"/>
  <c r="H250" i="1"/>
  <c r="H1055" i="1"/>
  <c r="H1110" i="1"/>
  <c r="H1244" i="1"/>
  <c r="H1095" i="1"/>
  <c r="Y441" i="5"/>
  <c r="Y295" i="5"/>
  <c r="H309" i="1"/>
  <c r="H121" i="1"/>
  <c r="Y8" i="5"/>
  <c r="H446" i="1"/>
  <c r="H301" i="1"/>
  <c r="H453" i="1"/>
  <c r="H178" i="1"/>
  <c r="H603" i="1"/>
  <c r="H1107" i="1"/>
  <c r="H764" i="1"/>
  <c r="H1120" i="1"/>
  <c r="H747" i="1"/>
  <c r="H1000" i="1"/>
  <c r="H546" i="1"/>
  <c r="H667" i="1"/>
  <c r="H1200" i="1"/>
  <c r="H251" i="1"/>
  <c r="Y152" i="5"/>
  <c r="H156" i="1"/>
  <c r="H407" i="1"/>
  <c r="H313" i="1"/>
  <c r="H814" i="1"/>
  <c r="H1057" i="1"/>
  <c r="H494" i="1"/>
  <c r="H20" i="1"/>
  <c r="H201" i="1"/>
  <c r="H360" i="1"/>
  <c r="Y210" i="5"/>
  <c r="H799" i="1"/>
  <c r="H591" i="1"/>
  <c r="H802" i="1"/>
  <c r="H386" i="1"/>
  <c r="H956" i="1"/>
  <c r="Y468" i="5"/>
  <c r="H222" i="1"/>
  <c r="Y263" i="5"/>
  <c r="H277" i="1"/>
  <c r="H986" i="1"/>
  <c r="H312" i="1"/>
  <c r="H1129" i="1"/>
  <c r="Y205" i="5"/>
  <c r="H281" i="1"/>
  <c r="Y382" i="5"/>
  <c r="H845" i="1"/>
  <c r="Y213" i="5"/>
  <c r="H150" i="1"/>
  <c r="H979" i="1"/>
  <c r="H191" i="1"/>
  <c r="H992" i="1"/>
  <c r="H875" i="1"/>
  <c r="H1128" i="1"/>
  <c r="Y404" i="5"/>
  <c r="H27" i="1"/>
  <c r="Y327" i="5"/>
  <c r="H10" i="1"/>
  <c r="Y23" i="5"/>
  <c r="H37" i="1"/>
  <c r="H1065" i="1"/>
  <c r="Y141" i="5"/>
  <c r="H14" i="1"/>
  <c r="Y318" i="5"/>
  <c r="H909" i="1"/>
  <c r="Y149" i="5"/>
  <c r="H214" i="1"/>
  <c r="H1232" i="1"/>
  <c r="H631" i="1"/>
  <c r="H1233" i="1"/>
  <c r="H638" i="1"/>
  <c r="H1194" i="1"/>
  <c r="H152" i="1"/>
  <c r="Y98" i="5"/>
  <c r="H1236" i="1"/>
  <c r="Y406" i="5"/>
  <c r="H1205" i="1"/>
  <c r="H23" i="1"/>
  <c r="H1147" i="1"/>
  <c r="Y100" i="5"/>
  <c r="Y370" i="5"/>
  <c r="Y241" i="5"/>
  <c r="H803" i="1"/>
  <c r="Y108" i="5"/>
  <c r="H315" i="1"/>
  <c r="H80" i="1"/>
  <c r="H535" i="1"/>
  <c r="H515" i="1"/>
  <c r="H388" i="1"/>
  <c r="H159" i="1"/>
  <c r="H355" i="1"/>
  <c r="Y371" i="5"/>
  <c r="Y10" i="5"/>
  <c r="H316" i="1"/>
  <c r="H987" i="1"/>
  <c r="H370" i="1"/>
  <c r="H786" i="1"/>
  <c r="H842" i="1"/>
  <c r="H487" i="1"/>
  <c r="H32" i="1"/>
  <c r="H223" i="1"/>
  <c r="H47" i="1"/>
  <c r="H946" i="1"/>
  <c r="H937" i="1"/>
  <c r="H695" i="1"/>
  <c r="H376" i="1"/>
  <c r="H224" i="1"/>
  <c r="H291" i="1"/>
  <c r="Y222" i="5"/>
  <c r="H404" i="1"/>
  <c r="H580" i="1"/>
  <c r="H508" i="1"/>
  <c r="H547" i="1"/>
  <c r="Y179" i="5"/>
  <c r="Y202" i="5"/>
  <c r="H124" i="1"/>
  <c r="H1179" i="1"/>
  <c r="Y132" i="5"/>
  <c r="H1160" i="1"/>
  <c r="Y436" i="5"/>
  <c r="H988" i="1"/>
  <c r="Y128" i="5"/>
  <c r="H304" i="1"/>
  <c r="H456" i="1"/>
  <c r="H265" i="1"/>
  <c r="H52" i="1"/>
  <c r="H339" i="1"/>
  <c r="H516" i="1"/>
  <c r="H555" i="1"/>
  <c r="H483" i="1"/>
  <c r="Y243" i="5"/>
  <c r="Y138" i="5"/>
  <c r="H82" i="1"/>
  <c r="H300" i="1"/>
  <c r="Y26" i="5"/>
  <c r="Y355" i="5"/>
  <c r="H1269" i="1"/>
  <c r="H1035" i="1"/>
  <c r="H296" i="1"/>
  <c r="H1018" i="1"/>
  <c r="Y409" i="5"/>
  <c r="H1084" i="1"/>
  <c r="H194" i="1"/>
  <c r="H635" i="1"/>
  <c r="H1042" i="1"/>
  <c r="H335" i="1"/>
  <c r="H553" i="1"/>
  <c r="Y145" i="5"/>
  <c r="H287" i="1"/>
  <c r="H333" i="1"/>
  <c r="H485" i="1"/>
  <c r="H824" i="1"/>
  <c r="H529" i="1"/>
  <c r="H746" i="1"/>
  <c r="H363" i="1"/>
  <c r="H244" i="1"/>
  <c r="H59" i="1"/>
  <c r="H279" i="1"/>
  <c r="H157" i="1"/>
  <c r="H44" i="1"/>
  <c r="Y282" i="5"/>
  <c r="Y99" i="5"/>
  <c r="Y244" i="5"/>
  <c r="H968" i="1"/>
  <c r="H40" i="1"/>
  <c r="H1243" i="1"/>
  <c r="Y166" i="5"/>
  <c r="H716" i="1"/>
  <c r="H502" i="1"/>
  <c r="H1066" i="1"/>
  <c r="H659" i="1"/>
  <c r="Y385" i="5"/>
  <c r="H582" i="1"/>
  <c r="H177" i="1"/>
  <c r="H843" i="1"/>
  <c r="H274" i="1"/>
  <c r="H947" i="1"/>
  <c r="H851" i="1"/>
  <c r="Y193" i="5"/>
  <c r="H807" i="1"/>
  <c r="H102" i="1"/>
  <c r="H736" i="1"/>
  <c r="H544" i="1"/>
  <c r="H719" i="1"/>
  <c r="H511" i="1"/>
  <c r="H1188" i="1"/>
  <c r="Y358" i="5"/>
  <c r="H957" i="1"/>
  <c r="H975" i="1"/>
  <c r="H982" i="1"/>
  <c r="Y57" i="5"/>
  <c r="H1125" i="1"/>
  <c r="H103" i="1"/>
  <c r="Y402" i="5"/>
  <c r="H17" i="1"/>
  <c r="H259" i="1"/>
  <c r="Y430" i="5"/>
  <c r="H797" i="1"/>
  <c r="H672" i="1"/>
  <c r="H480" i="1"/>
  <c r="H655" i="1"/>
  <c r="H415" i="1"/>
  <c r="H1124" i="1"/>
  <c r="Y294" i="5"/>
  <c r="H1180" i="1"/>
  <c r="H1230" i="1"/>
  <c r="H1274" i="1"/>
  <c r="H1061" i="1"/>
  <c r="H167" i="1"/>
  <c r="Y274" i="5"/>
  <c r="H81" i="1"/>
  <c r="H364" i="1"/>
  <c r="Y366" i="5"/>
  <c r="H861" i="1"/>
  <c r="H754" i="1"/>
  <c r="H306" i="1"/>
  <c r="H761" i="1"/>
  <c r="H648" i="1"/>
  <c r="H1135" i="1"/>
  <c r="H1190" i="1"/>
  <c r="Y217" i="5"/>
  <c r="Y387" i="5"/>
  <c r="H1275" i="1"/>
  <c r="Y83" i="5"/>
  <c r="Y298" i="5"/>
  <c r="H1005" i="1"/>
  <c r="H1143" i="1"/>
  <c r="H1271" i="1"/>
  <c r="Y37" i="5"/>
  <c r="H67" i="1"/>
  <c r="H601" i="1"/>
  <c r="Y289" i="5"/>
  <c r="H755" i="1"/>
  <c r="Y81" i="5"/>
  <c r="H644" i="1"/>
  <c r="Y331" i="5"/>
  <c r="H741" i="1"/>
  <c r="H1272" i="1"/>
  <c r="H445" i="1"/>
  <c r="Y375" i="5"/>
  <c r="H486" i="1"/>
  <c r="H531" i="1"/>
  <c r="H431" i="1"/>
  <c r="H742" i="1"/>
  <c r="Y142" i="5"/>
  <c r="H698" i="1"/>
  <c r="H196" i="1"/>
  <c r="H780" i="1"/>
  <c r="H338" i="1"/>
  <c r="H876" i="1"/>
  <c r="H934" i="1"/>
  <c r="Y449" i="5"/>
  <c r="H890" i="1"/>
  <c r="H113" i="1"/>
  <c r="H497" i="1"/>
  <c r="H682" i="1"/>
  <c r="H500" i="1"/>
  <c r="H491" i="1"/>
  <c r="H1192" i="1"/>
  <c r="H197" i="1"/>
  <c r="H1037" i="1"/>
  <c r="H1175" i="1"/>
  <c r="Y22" i="5"/>
  <c r="H1156" i="1"/>
  <c r="Y326" i="5"/>
  <c r="H1082" i="1"/>
  <c r="H264" i="1"/>
  <c r="Y9" i="5"/>
  <c r="Y392" i="5"/>
  <c r="H868" i="1"/>
  <c r="H256" i="1"/>
  <c r="H408" i="1"/>
  <c r="Y459" i="5"/>
  <c r="H869" i="1"/>
  <c r="Y123" i="5"/>
  <c r="H573" i="1"/>
  <c r="Y247" i="5"/>
  <c r="H261" i="1"/>
  <c r="H1260" i="1"/>
  <c r="H1111" i="1"/>
  <c r="Y457" i="5"/>
  <c r="H1092" i="1"/>
  <c r="Y262" i="5"/>
  <c r="H927" i="1"/>
  <c r="H328" i="1"/>
  <c r="Y288" i="5"/>
  <c r="Y328" i="5"/>
  <c r="H958" i="1"/>
  <c r="H320" i="1"/>
  <c r="H472" i="1"/>
  <c r="H864" i="1"/>
  <c r="H327" i="1"/>
  <c r="H847" i="1"/>
  <c r="H334" i="1"/>
  <c r="H981" i="1"/>
  <c r="H247" i="1"/>
  <c r="H1118" i="1"/>
  <c r="H1103" i="1"/>
  <c r="H1158" i="1"/>
  <c r="Y185" i="5"/>
  <c r="H1253" i="1"/>
  <c r="H234" i="1"/>
  <c r="H43" i="1"/>
  <c r="H228" i="1"/>
  <c r="H475" i="1"/>
  <c r="H226" i="1"/>
  <c r="H669" i="1"/>
  <c r="Y350" i="5"/>
  <c r="H877" i="1"/>
  <c r="H1040" i="1"/>
  <c r="H827" i="1"/>
  <c r="H1041" i="1"/>
  <c r="H830" i="1"/>
  <c r="H1067" i="1"/>
  <c r="Y20" i="5"/>
  <c r="Y290" i="5"/>
  <c r="H560" i="1"/>
  <c r="H621" i="1"/>
  <c r="Y171" i="5"/>
  <c r="H540" i="1"/>
  <c r="H257" i="1"/>
  <c r="H1267" i="1"/>
  <c r="H749" i="1"/>
  <c r="Y348" i="5"/>
  <c r="H429" i="1"/>
  <c r="H1246" i="1"/>
  <c r="H393" i="1"/>
  <c r="H118" i="1"/>
  <c r="Y245" i="5"/>
  <c r="H662" i="1"/>
  <c r="Y92" i="5"/>
  <c r="H1171" i="1"/>
  <c r="H700" i="1"/>
  <c r="H1184" i="1"/>
  <c r="H683" i="1"/>
  <c r="H931" i="1"/>
  <c r="Y212" i="5"/>
  <c r="H219" i="1"/>
  <c r="Y519" i="5"/>
  <c r="H202" i="1"/>
  <c r="Y215" i="5"/>
  <c r="H229" i="1"/>
  <c r="H1208" i="1"/>
  <c r="Y484" i="5"/>
  <c r="H206" i="1"/>
  <c r="Y126" i="5"/>
  <c r="H758" i="1"/>
  <c r="Y492" i="5"/>
  <c r="H147" i="1"/>
  <c r="H1235" i="1"/>
  <c r="H634" i="1"/>
  <c r="H1248" i="1"/>
  <c r="H598" i="1"/>
  <c r="H1195" i="1"/>
  <c r="Y148" i="5"/>
  <c r="Y418" i="5"/>
  <c r="H1221" i="1"/>
  <c r="H7" i="1"/>
  <c r="Y279" i="5"/>
  <c r="H293" i="1"/>
  <c r="H1144" i="1"/>
  <c r="Y420" i="5"/>
  <c r="H11" i="1"/>
  <c r="Y62" i="5"/>
  <c r="H822" i="1"/>
  <c r="Y428" i="5"/>
  <c r="H211" i="1"/>
  <c r="H1153" i="1"/>
  <c r="H718" i="1"/>
  <c r="Y315" i="5"/>
  <c r="H725" i="1"/>
  <c r="Y55" i="5"/>
  <c r="H69" i="1"/>
  <c r="Y341" i="5"/>
  <c r="H980" i="1"/>
  <c r="Y150" i="5"/>
  <c r="H949" i="1"/>
  <c r="Y454" i="5"/>
  <c r="H1210" i="1"/>
  <c r="H136" i="1"/>
  <c r="Y114" i="5"/>
  <c r="H1266" i="1"/>
  <c r="H740" i="1"/>
  <c r="H128" i="1"/>
  <c r="H583" i="1"/>
  <c r="H336" i="1"/>
  <c r="H488" i="1"/>
  <c r="H422" i="1"/>
  <c r="H435" i="1"/>
  <c r="H920" i="1"/>
  <c r="H314" i="1"/>
  <c r="Y252" i="5"/>
  <c r="Y169" i="5"/>
  <c r="H1142" i="1"/>
  <c r="H1087" i="1"/>
  <c r="H1254" i="1"/>
  <c r="Y403" i="5"/>
  <c r="Y173" i="5"/>
  <c r="Y195" i="5"/>
  <c r="H133" i="1"/>
  <c r="H586" i="1"/>
  <c r="Y65" i="5"/>
  <c r="H660" i="1"/>
  <c r="H1075" i="1"/>
  <c r="H796" i="1"/>
  <c r="H715" i="1"/>
  <c r="H38" i="1"/>
  <c r="H743" i="1"/>
  <c r="Y257" i="5"/>
  <c r="H787" i="1"/>
  <c r="H1202" i="1"/>
  <c r="H374" i="1"/>
  <c r="H907" i="1"/>
  <c r="H819" i="1"/>
  <c r="Y225" i="5"/>
  <c r="H611" i="1"/>
  <c r="H131" i="1"/>
  <c r="Y520" i="5"/>
  <c r="Y425" i="5"/>
  <c r="H1079" i="1"/>
  <c r="H1212" i="1"/>
  <c r="Y234" i="5"/>
  <c r="Y147" i="5"/>
  <c r="Y429" i="5"/>
  <c r="H1247" i="1"/>
  <c r="H216" i="1"/>
  <c r="H663" i="1"/>
  <c r="H590" i="1"/>
  <c r="H696" i="1"/>
  <c r="H357" i="1"/>
  <c r="H205" i="1"/>
  <c r="H460" i="1"/>
  <c r="Y273" i="5"/>
  <c r="H594" i="1"/>
  <c r="H465" i="1"/>
  <c r="H888" i="1"/>
  <c r="H549" i="1"/>
  <c r="H66" i="1"/>
  <c r="H377" i="1"/>
  <c r="Y17" i="5"/>
  <c r="H713" i="1"/>
  <c r="H855" i="1"/>
  <c r="H417" i="1"/>
  <c r="H833" i="1"/>
  <c r="H1062" i="1"/>
  <c r="Y368" i="5"/>
  <c r="H1033" i="1"/>
  <c r="Y109" i="5"/>
  <c r="Y467" i="5"/>
  <c r="Y413" i="5"/>
  <c r="H1023" i="1"/>
  <c r="H1078" i="1"/>
  <c r="Y105" i="5"/>
  <c r="Y188" i="5"/>
  <c r="H474" i="1"/>
  <c r="Y201" i="5"/>
  <c r="Y440" i="5"/>
  <c r="H12" i="1"/>
  <c r="H649" i="1"/>
  <c r="H727" i="1"/>
  <c r="H353" i="1"/>
  <c r="H617" i="1"/>
  <c r="H989" i="1"/>
  <c r="Y304" i="5"/>
  <c r="H969" i="1"/>
  <c r="Y45" i="5"/>
  <c r="Y508" i="5"/>
  <c r="Y349" i="5"/>
  <c r="H959" i="1"/>
  <c r="Y41" i="5"/>
  <c r="Y124" i="5"/>
  <c r="H283" i="1"/>
  <c r="Y480" i="5"/>
  <c r="Y376" i="5"/>
  <c r="H579" i="1"/>
  <c r="H452" i="1"/>
  <c r="H255" i="1"/>
  <c r="H419" i="1"/>
  <c r="Y307" i="5"/>
  <c r="Y74" i="5"/>
  <c r="H252" i="1"/>
  <c r="H1051" i="1"/>
  <c r="H1032" i="1"/>
  <c r="Y308" i="5"/>
  <c r="Y35" i="5"/>
  <c r="Y346" i="5"/>
  <c r="H1281" i="1"/>
  <c r="H93" i="1"/>
  <c r="H584" i="1"/>
  <c r="H190" i="1"/>
  <c r="H180" i="1"/>
  <c r="Y338" i="5"/>
  <c r="H49" i="1"/>
  <c r="H326" i="1"/>
  <c r="H550" i="1"/>
  <c r="H351" i="1"/>
  <c r="H562" i="1"/>
  <c r="H962" i="1"/>
  <c r="H1164" i="1"/>
  <c r="H1063" i="1"/>
  <c r="H840" i="1"/>
  <c r="H873" i="1"/>
  <c r="H759" i="1"/>
  <c r="H440" i="1"/>
  <c r="H288" i="1"/>
  <c r="H443" i="1"/>
  <c r="Y158" i="5"/>
  <c r="H791" i="1"/>
  <c r="H681" i="1"/>
  <c r="H626" i="1"/>
  <c r="H632" i="1"/>
  <c r="H141" i="1"/>
  <c r="H396" i="1"/>
  <c r="Y401" i="5"/>
  <c r="H1234" i="1"/>
  <c r="H342" i="1"/>
  <c r="H908" i="1"/>
  <c r="H602" i="1"/>
  <c r="Y183" i="5"/>
  <c r="Y102" i="5"/>
  <c r="H1280" i="1"/>
  <c r="Y378" i="5"/>
  <c r="H998" i="1"/>
  <c r="Y336" i="5"/>
  <c r="H1204" i="1"/>
  <c r="Y374" i="5"/>
  <c r="Y453" i="5"/>
  <c r="H273" i="1"/>
  <c r="H556" i="1"/>
  <c r="Y174" i="5"/>
  <c r="H710" i="1"/>
  <c r="H735" i="1"/>
  <c r="H527" i="1"/>
  <c r="H738" i="1"/>
  <c r="H266" i="1"/>
  <c r="H1053" i="1"/>
  <c r="H1191" i="1"/>
  <c r="Y38" i="5"/>
  <c r="Y67" i="5"/>
  <c r="Y314" i="5"/>
  <c r="H940" i="1"/>
  <c r="Y272" i="5"/>
  <c r="H1140" i="1"/>
  <c r="Y310" i="5"/>
  <c r="Y373" i="5"/>
  <c r="H6" i="1"/>
  <c r="H620" i="1"/>
  <c r="Y110" i="5"/>
  <c r="H774" i="1"/>
  <c r="H841" i="1"/>
  <c r="H792" i="1"/>
  <c r="H545" i="1"/>
  <c r="H794" i="1"/>
  <c r="H1198" i="1"/>
  <c r="Y496" i="5"/>
  <c r="H1161" i="1"/>
  <c r="Y237" i="5"/>
  <c r="Y339" i="5"/>
  <c r="Y42" i="5"/>
  <c r="H1151" i="1"/>
  <c r="H1206" i="1"/>
  <c r="Y233" i="5"/>
  <c r="Y316" i="5"/>
  <c r="H346" i="1"/>
  <c r="H817" i="1"/>
  <c r="Y33" i="5"/>
  <c r="Y416" i="5"/>
  <c r="Y360" i="5"/>
  <c r="H900" i="1"/>
  <c r="Y75" i="5"/>
  <c r="H525" i="1"/>
  <c r="H720" i="1"/>
  <c r="H528" i="1"/>
  <c r="H1173" i="1"/>
  <c r="H55" i="1"/>
  <c r="H991" i="1"/>
  <c r="H862" i="1"/>
  <c r="H538" i="1"/>
  <c r="H944" i="1"/>
  <c r="H852" i="1"/>
  <c r="Y408" i="5"/>
  <c r="Y73" i="5"/>
  <c r="H290" i="1"/>
  <c r="H670" i="1"/>
  <c r="H731" i="1"/>
  <c r="H1136" i="1"/>
  <c r="H1070" i="1"/>
  <c r="Y216" i="5"/>
  <c r="H28" i="1"/>
  <c r="H343" i="1"/>
  <c r="Y267" i="5"/>
  <c r="H677" i="1"/>
  <c r="H935" i="1"/>
  <c r="H381" i="1"/>
  <c r="Y439" i="5"/>
  <c r="H122" i="1"/>
  <c r="H1199" i="1"/>
  <c r="H1238" i="1"/>
  <c r="H1085" i="1"/>
  <c r="H1223" i="1"/>
  <c r="Y70" i="5"/>
  <c r="Y167" i="5"/>
  <c r="H181" i="1"/>
  <c r="H204" i="1"/>
  <c r="Y136" i="5"/>
  <c r="H298" i="1"/>
  <c r="H173" i="1"/>
  <c r="H311" i="1"/>
  <c r="Y203" i="5"/>
  <c r="H574" i="1"/>
  <c r="H848" i="1"/>
  <c r="H295" i="1"/>
  <c r="Y503" i="5"/>
  <c r="H186" i="1"/>
  <c r="H1119" i="1"/>
  <c r="H1174" i="1"/>
  <c r="H1021" i="1"/>
  <c r="H1159" i="1"/>
  <c r="Y6" i="5"/>
  <c r="Y231" i="5"/>
  <c r="H245" i="1"/>
  <c r="H332" i="1"/>
  <c r="Y72" i="5"/>
  <c r="H382" i="1"/>
  <c r="H237" i="1"/>
  <c r="H389" i="1"/>
  <c r="H554" i="1"/>
  <c r="H416" i="1"/>
  <c r="H930" i="1"/>
  <c r="H331" i="1"/>
  <c r="H1060" i="1"/>
  <c r="Y230" i="5"/>
  <c r="H1052" i="1"/>
  <c r="H1166" i="1"/>
  <c r="Y464" i="5"/>
  <c r="H997" i="1"/>
  <c r="H231" i="1"/>
  <c r="Y146" i="5"/>
  <c r="H145" i="1"/>
  <c r="H428" i="1"/>
  <c r="Y302" i="5"/>
  <c r="H925" i="1"/>
  <c r="Y94" i="5"/>
  <c r="H790" i="1"/>
  <c r="H961" i="1"/>
  <c r="H910" i="1"/>
  <c r="Y507" i="5"/>
  <c r="H917" i="1"/>
  <c r="H1130" i="1"/>
  <c r="H479" i="1"/>
  <c r="H703" i="1"/>
  <c r="H929" i="1"/>
  <c r="H458" i="1"/>
  <c r="Y204" i="5"/>
  <c r="H772" i="1"/>
  <c r="H317" i="1"/>
  <c r="H450" i="1"/>
  <c r="H850" i="1"/>
  <c r="H778" i="1"/>
  <c r="H423" i="1"/>
  <c r="Y12" i="5"/>
  <c r="H1054" i="1"/>
  <c r="H242" i="1"/>
  <c r="H451" i="1"/>
  <c r="H310" i="1"/>
  <c r="H820" i="1"/>
  <c r="H518" i="1"/>
  <c r="Y435" i="5"/>
  <c r="Y445" i="5"/>
  <c r="H41" i="1"/>
  <c r="H1242" i="1"/>
  <c r="H104" i="1"/>
  <c r="H1227" i="1"/>
  <c r="Y180" i="5"/>
  <c r="Y163" i="5"/>
  <c r="Y218" i="5"/>
  <c r="H108" i="1"/>
  <c r="H221" i="1"/>
  <c r="H373" i="1"/>
  <c r="H187" i="1"/>
  <c r="H308" i="1"/>
  <c r="H387" i="1"/>
  <c r="H563" i="1"/>
  <c r="H1122" i="1"/>
  <c r="H454" i="1"/>
  <c r="Y499" i="5"/>
  <c r="Y381" i="5"/>
  <c r="H105" i="1"/>
  <c r="H1178" i="1"/>
  <c r="H168" i="1"/>
  <c r="H1163" i="1"/>
  <c r="Y116" i="5"/>
  <c r="Y227" i="5"/>
  <c r="Y417" i="5"/>
  <c r="H825" i="1"/>
  <c r="Y281" i="5"/>
  <c r="Y58" i="5"/>
  <c r="Y362" i="5"/>
  <c r="H1207" i="1"/>
  <c r="Y101" i="5"/>
  <c r="H537" i="1"/>
  <c r="H691" i="1"/>
  <c r="H938" i="1"/>
  <c r="H361" i="1"/>
  <c r="H1240" i="1"/>
  <c r="H1209" i="1"/>
  <c r="H1214" i="1"/>
  <c r="H1251" i="1"/>
  <c r="H375" i="1"/>
  <c r="Y312" i="5"/>
  <c r="Y104" i="5"/>
  <c r="H800" i="1"/>
  <c r="H783" i="1"/>
  <c r="H477" i="1"/>
  <c r="H860" i="1"/>
  <c r="H978" i="1"/>
  <c r="H340" i="1"/>
  <c r="H871" i="1"/>
  <c r="Y488" i="5"/>
  <c r="H645" i="1"/>
  <c r="H1203" i="1"/>
  <c r="H765" i="1"/>
  <c r="Y66" i="5"/>
  <c r="H163" i="1"/>
  <c r="H614" i="1"/>
  <c r="H1105" i="1"/>
  <c r="H464" i="1"/>
  <c r="H1007" i="1"/>
  <c r="H24" i="1"/>
  <c r="H904" i="1"/>
  <c r="Y365" i="5"/>
  <c r="Y471" i="5"/>
  <c r="Y313" i="5"/>
  <c r="H1015" i="1"/>
  <c r="H203" i="1"/>
  <c r="H100" i="1"/>
  <c r="H689" i="1"/>
  <c r="H426" i="1"/>
  <c r="H954" i="1"/>
  <c r="H872" i="1"/>
  <c r="H702" i="1"/>
  <c r="Y162" i="5"/>
  <c r="Y275" i="5"/>
  <c r="H218" i="1"/>
  <c r="Y487" i="5"/>
  <c r="H170" i="1"/>
  <c r="H174" i="1"/>
  <c r="H164" i="1"/>
  <c r="H411" i="1"/>
  <c r="H162" i="1"/>
  <c r="H542" i="1"/>
  <c r="H671" i="1"/>
  <c r="H447" i="1"/>
  <c r="H674" i="1"/>
  <c r="H1058" i="1"/>
  <c r="H973" i="1"/>
  <c r="H1127" i="1"/>
  <c r="Y473" i="5"/>
  <c r="Y131" i="5"/>
  <c r="Y250" i="5"/>
  <c r="H1148" i="1"/>
  <c r="Y208" i="5"/>
  <c r="H1076" i="1"/>
  <c r="Y246" i="5"/>
  <c r="Y293" i="5"/>
  <c r="H70" i="1"/>
  <c r="H345" i="1"/>
  <c r="Y46" i="5"/>
  <c r="H838" i="1"/>
  <c r="Y337" i="5"/>
  <c r="H707" i="1"/>
  <c r="H1217" i="1"/>
  <c r="H654" i="1"/>
  <c r="Y251" i="5"/>
  <c r="H661" i="1"/>
  <c r="H533" i="1"/>
  <c r="H813" i="1"/>
  <c r="Y389" i="5"/>
  <c r="H321" i="1"/>
  <c r="H604" i="1"/>
  <c r="Y107" i="5"/>
  <c r="H557" i="1"/>
  <c r="Y5" i="5"/>
  <c r="H597" i="1"/>
  <c r="Y194" i="5"/>
  <c r="H129" i="1"/>
  <c r="H412" i="1"/>
  <c r="Y299" i="5"/>
  <c r="H709" i="1"/>
  <c r="H349" i="1"/>
  <c r="H600" i="1"/>
  <c r="H109" i="1"/>
  <c r="H95" i="1"/>
  <c r="Y200" i="5"/>
  <c r="H76" i="1"/>
  <c r="H117" i="1"/>
  <c r="Y103" i="5"/>
  <c r="Y134" i="5"/>
  <c r="H964" i="1"/>
  <c r="Y329" i="5"/>
  <c r="H983" i="1"/>
  <c r="H155" i="1"/>
  <c r="H50" i="1"/>
  <c r="Y40" i="5"/>
  <c r="Y30" i="5"/>
  <c r="H507" i="1"/>
  <c r="H13" i="1"/>
  <c r="H504" i="1"/>
  <c r="H823" i="1"/>
  <c r="H809" i="1"/>
  <c r="H728" i="1"/>
  <c r="Y286" i="5"/>
  <c r="H478" i="1"/>
  <c r="H160" i="1"/>
  <c r="H286" i="1"/>
  <c r="H623" i="1"/>
  <c r="H658" i="1"/>
  <c r="H1026" i="1"/>
  <c r="H647" i="1"/>
  <c r="H86" i="1"/>
  <c r="Y277" i="5"/>
  <c r="H781" i="1"/>
  <c r="Y446" i="5"/>
  <c r="H217" i="1"/>
  <c r="Y269" i="5"/>
  <c r="H1193" i="1"/>
  <c r="H248" i="1"/>
  <c r="H1098" i="1"/>
  <c r="H213" i="1"/>
  <c r="Y199" i="5"/>
  <c r="Y432" i="5"/>
  <c r="H1256" i="1"/>
  <c r="H267" i="1"/>
  <c r="H356" i="1"/>
  <c r="H974" i="1"/>
  <c r="H57" i="1"/>
  <c r="Y248" i="5"/>
  <c r="Y16" i="5"/>
  <c r="H439" i="1"/>
  <c r="H1277" i="1"/>
  <c r="Y448" i="5"/>
  <c r="H1150" i="1"/>
  <c r="Y221" i="5"/>
  <c r="H1145" i="1"/>
  <c r="Y452" i="5"/>
  <c r="H1097" i="1"/>
  <c r="H58" i="1"/>
  <c r="H924" i="1"/>
  <c r="H1004" i="1"/>
  <c r="H615" i="1"/>
  <c r="H776" i="1"/>
  <c r="H188" i="1"/>
  <c r="Y68" i="5"/>
  <c r="Y372" i="5"/>
  <c r="Y410" i="5"/>
  <c r="H29" i="1"/>
  <c r="H62" i="1"/>
  <c r="H1106" i="1"/>
  <c r="H1123" i="1"/>
  <c r="Y61" i="5"/>
  <c r="Y135" i="5"/>
  <c r="H1162" i="1"/>
  <c r="H1257" i="1"/>
  <c r="H153" i="1"/>
  <c r="H717" i="1"/>
  <c r="H22" i="1"/>
  <c r="H230" i="1"/>
  <c r="H777" i="1"/>
  <c r="H481" i="1"/>
  <c r="H779" i="1"/>
  <c r="H401" i="1"/>
  <c r="H587" i="1"/>
  <c r="Y129" i="5"/>
  <c r="H441" i="1"/>
  <c r="Y197" i="5"/>
  <c r="H668" i="1"/>
  <c r="H337" i="1"/>
  <c r="H193" i="1"/>
  <c r="H744" i="1"/>
  <c r="Y232" i="5"/>
  <c r="H763" i="1"/>
  <c r="H656" i="1"/>
  <c r="H711" i="1"/>
  <c r="H1003" i="1"/>
  <c r="H119" i="1"/>
  <c r="Y515" i="5"/>
  <c r="H199" i="1"/>
  <c r="H967" i="1"/>
  <c r="H1068" i="1"/>
  <c r="Y228" i="5"/>
  <c r="H46" i="1"/>
  <c r="H195" i="1"/>
  <c r="Y236" i="5"/>
  <c r="H581" i="1"/>
  <c r="H905" i="1"/>
  <c r="H1169" i="1"/>
  <c r="H400" i="1"/>
  <c r="H943" i="1"/>
  <c r="H88" i="1"/>
  <c r="H1182" i="1"/>
  <c r="Y301" i="5"/>
  <c r="Y516" i="5"/>
  <c r="Y249" i="5"/>
  <c r="H951" i="1"/>
  <c r="Y297" i="5"/>
  <c r="Y380" i="5"/>
  <c r="H207" i="1"/>
  <c r="H753" i="1"/>
  <c r="Y97" i="5"/>
  <c r="H532" i="1"/>
  <c r="H369" i="1"/>
  <c r="H641" i="1"/>
  <c r="H372" i="1"/>
  <c r="H1038" i="1"/>
  <c r="Y51" i="5"/>
  <c r="Y330" i="5"/>
  <c r="H1264" i="1"/>
  <c r="H984" i="1"/>
  <c r="Y260" i="5"/>
  <c r="H953" i="1"/>
  <c r="Y29" i="5"/>
  <c r="H1228" i="1"/>
  <c r="Y256" i="5"/>
  <c r="H176" i="1"/>
  <c r="H318" i="1"/>
  <c r="H9" i="1"/>
  <c r="Y56" i="5"/>
  <c r="H110" i="1"/>
  <c r="H132" i="1"/>
  <c r="H379" i="1"/>
  <c r="H863" i="1"/>
  <c r="H352" i="1"/>
  <c r="H866" i="1"/>
  <c r="H482" i="1"/>
  <c r="H569" i="1"/>
  <c r="H414" i="1"/>
  <c r="H96" i="1"/>
  <c r="H551" i="1"/>
  <c r="H906" i="1"/>
  <c r="H722" i="1"/>
  <c r="H227" i="1"/>
  <c r="H114" i="1"/>
  <c r="H990" i="1"/>
  <c r="Y76" i="5"/>
  <c r="H359" i="1"/>
  <c r="H714" i="1"/>
  <c r="H914" i="1"/>
  <c r="H299" i="1"/>
  <c r="H808" i="1"/>
  <c r="H83" i="1"/>
  <c r="Y21" i="5"/>
  <c r="H694" i="1"/>
  <c r="Y190" i="5"/>
  <c r="H142" i="1"/>
  <c r="Y13" i="5"/>
  <c r="H932" i="1"/>
  <c r="H165" i="1"/>
  <c r="Y151" i="5"/>
  <c r="H138" i="1"/>
  <c r="Y455" i="5"/>
  <c r="Y176" i="5"/>
  <c r="Y119" i="5"/>
  <c r="H35" i="1"/>
  <c r="H378" i="1"/>
  <c r="H260" i="1"/>
  <c r="H762" i="1"/>
  <c r="Y78" i="5"/>
  <c r="H806" i="1"/>
  <c r="H495" i="1"/>
  <c r="H467" i="1"/>
  <c r="H358" i="1"/>
  <c r="H4" i="1"/>
  <c r="H913" i="1"/>
  <c r="Y270" i="5"/>
  <c r="H578" i="1"/>
  <c r="H818" i="1"/>
  <c r="H1231" i="1"/>
  <c r="Y323" i="5"/>
  <c r="Y19" i="5"/>
  <c r="H1069" i="1"/>
  <c r="Y54" i="5"/>
  <c r="H262" i="1"/>
  <c r="Y353" i="5"/>
  <c r="H625" i="1"/>
  <c r="H628" i="1"/>
  <c r="H1196" i="1"/>
  <c r="Y240" i="5"/>
  <c r="H1259" i="1"/>
  <c r="Y285" i="5"/>
  <c r="Y60" i="5"/>
  <c r="Y224" i="5"/>
  <c r="H268" i="1"/>
  <c r="H350" i="1"/>
  <c r="H608" i="1"/>
  <c r="H575" i="1"/>
  <c r="H1134" i="1"/>
  <c r="H769" i="1"/>
  <c r="Y427" i="5"/>
  <c r="H915" i="1"/>
  <c r="H130" i="1"/>
  <c r="H469" i="1"/>
  <c r="H926" i="1"/>
  <c r="H548" i="1"/>
  <c r="H476" i="1"/>
  <c r="Y472" i="5"/>
  <c r="H657" i="1"/>
  <c r="Y476" i="5"/>
  <c r="H1104" i="1"/>
  <c r="H461" i="1"/>
  <c r="H627" i="1"/>
  <c r="H1109" i="1"/>
  <c r="Y89" i="5"/>
  <c r="H1029" i="1"/>
  <c r="H972" i="1"/>
  <c r="Y170" i="5"/>
  <c r="H952" i="1"/>
  <c r="H106" i="1"/>
  <c r="Y444" i="5"/>
  <c r="H675" i="1"/>
  <c r="H98" i="1"/>
  <c r="H883" i="1"/>
  <c r="H699" i="1"/>
  <c r="H911" i="1"/>
  <c r="H922" i="1"/>
  <c r="H936" i="1"/>
  <c r="H183" i="1"/>
  <c r="H1225" i="1"/>
  <c r="H282" i="1"/>
  <c r="H1222" i="1"/>
  <c r="H939" i="1"/>
  <c r="Y154" i="5"/>
  <c r="H172" i="1"/>
  <c r="H285" i="1"/>
  <c r="H437" i="1"/>
  <c r="Y386" i="5"/>
  <c r="H33" i="1"/>
  <c r="H1043" i="1"/>
  <c r="H828" i="1"/>
  <c r="H1056" i="1"/>
  <c r="H811" i="1"/>
  <c r="H1064" i="1"/>
  <c r="Y340" i="5"/>
  <c r="H91" i="1"/>
  <c r="Y391" i="5"/>
  <c r="H74" i="1"/>
  <c r="Y87" i="5"/>
  <c r="H101" i="1"/>
  <c r="H1001" i="1"/>
  <c r="Y77" i="5"/>
  <c r="H78" i="1"/>
  <c r="Y254" i="5"/>
  <c r="H622" i="1"/>
  <c r="Y85" i="5"/>
  <c r="H19" i="1"/>
  <c r="Y412" i="5"/>
  <c r="H79" i="1"/>
  <c r="H721" i="1"/>
  <c r="H561" i="1"/>
  <c r="H810" i="1"/>
  <c r="H564" i="1"/>
  <c r="H444" i="1"/>
  <c r="Y137" i="5"/>
  <c r="H849" i="1"/>
  <c r="Y334" i="5"/>
  <c r="H893" i="1"/>
  <c r="H466" i="1"/>
  <c r="H420" i="1"/>
  <c r="H398" i="1"/>
  <c r="Y296" i="5"/>
  <c r="H633" i="1"/>
  <c r="H258" i="1"/>
  <c r="H701" i="1"/>
  <c r="H175" i="1"/>
  <c r="H612" i="1"/>
  <c r="H636" i="1"/>
  <c r="H238" i="1"/>
  <c r="H1273" i="1"/>
  <c r="H137" i="1"/>
  <c r="H392" i="1"/>
  <c r="H240" i="1"/>
  <c r="Y192" i="5"/>
  <c r="H1116" i="1"/>
  <c r="Y504" i="5"/>
  <c r="H1224" i="1"/>
  <c r="Y196" i="5"/>
  <c r="H1176" i="1"/>
  <c r="Y422" i="5"/>
  <c r="H836" i="1"/>
  <c r="H107" i="1"/>
  <c r="H471" i="1"/>
  <c r="H284" i="1"/>
  <c r="Y88" i="5"/>
  <c r="H366" i="1"/>
  <c r="H912" i="1"/>
  <c r="H534" i="1"/>
  <c r="H140" i="1"/>
  <c r="H442" i="1"/>
  <c r="Y96" i="5"/>
  <c r="Y280" i="5"/>
  <c r="H1006" i="1"/>
  <c r="H1072" i="1"/>
  <c r="H795" i="1"/>
  <c r="H734" i="1"/>
  <c r="H646" i="1"/>
  <c r="Y238" i="5"/>
  <c r="H492" i="1"/>
  <c r="H209" i="1"/>
  <c r="Y50" i="5"/>
  <c r="Y438" i="5"/>
  <c r="Y400" i="5"/>
  <c r="H1102" i="1"/>
  <c r="Y442" i="5"/>
  <c r="H1278" i="1"/>
  <c r="H418" i="1"/>
  <c r="H928" i="1"/>
  <c r="H1115" i="1"/>
  <c r="H1096" i="1"/>
  <c r="H1183" i="1"/>
  <c r="Y64" i="5"/>
  <c r="H520" i="1"/>
  <c r="H116" i="1"/>
  <c r="H470" i="1"/>
  <c r="H748" i="1"/>
  <c r="H985" i="1"/>
  <c r="H94" i="1"/>
  <c r="H149" i="1"/>
  <c r="H184" i="1"/>
  <c r="Y333" i="5"/>
  <c r="H15" i="1"/>
  <c r="Y357" i="5"/>
  <c r="Y133" i="5"/>
  <c r="H505" i="1"/>
  <c r="H664" i="1"/>
  <c r="H666" i="1"/>
  <c r="H1177" i="1"/>
  <c r="H837" i="1"/>
  <c r="H1011" i="1"/>
  <c r="H613" i="1"/>
  <c r="Y450" i="5"/>
  <c r="H166" i="1"/>
  <c r="H380" i="1"/>
  <c r="Y235" i="5"/>
  <c r="H788" i="1"/>
  <c r="H63" i="1"/>
  <c r="H685" i="1"/>
  <c r="Y11" i="5"/>
  <c r="H994" i="1"/>
  <c r="H766" i="1"/>
  <c r="H1046" i="1"/>
  <c r="Y226" i="5"/>
  <c r="Y211" i="5"/>
  <c r="H154" i="1"/>
  <c r="Y423" i="5"/>
  <c r="Y361" i="5"/>
  <c r="Y369" i="5"/>
  <c r="H347" i="1"/>
  <c r="Y161" i="5"/>
  <c r="H1168" i="1"/>
  <c r="H397" i="1"/>
  <c r="H609" i="1"/>
  <c r="H1045" i="1"/>
  <c r="Y25" i="5"/>
  <c r="H965" i="1"/>
  <c r="H1167" i="1"/>
  <c r="Y106" i="5"/>
  <c r="H1211" i="1"/>
  <c r="Y164" i="5"/>
  <c r="Y434" i="5"/>
  <c r="Y305" i="5"/>
  <c r="H739" i="1"/>
  <c r="Y172" i="5"/>
  <c r="H490" i="1"/>
  <c r="Y395" i="5"/>
  <c r="H805" i="1"/>
  <c r="Y59" i="5"/>
  <c r="H509" i="1"/>
  <c r="Y311" i="5"/>
  <c r="H325" i="1"/>
  <c r="H1132" i="1"/>
  <c r="H1047" i="1"/>
  <c r="Y393" i="5"/>
  <c r="H1028" i="1"/>
  <c r="Y198" i="5"/>
  <c r="Y39" i="5"/>
  <c r="H53" i="1"/>
  <c r="Y32" i="5"/>
  <c r="Y264" i="5"/>
  <c r="H1022" i="1"/>
  <c r="H45" i="1"/>
  <c r="H536" i="1"/>
  <c r="H253" i="1"/>
  <c r="H405" i="1"/>
  <c r="H1170" i="1"/>
  <c r="H406" i="1"/>
  <c r="H1187" i="1"/>
  <c r="H684" i="1"/>
  <c r="Y424" i="5"/>
  <c r="Y414" i="5"/>
  <c r="Y352" i="5"/>
  <c r="Y344" i="5"/>
  <c r="H942" i="1"/>
  <c r="H1008" i="1"/>
  <c r="H859" i="1"/>
  <c r="H798" i="1"/>
  <c r="H99" i="1"/>
  <c r="H680" i="1"/>
  <c r="H1282" i="1"/>
  <c r="H724" i="1"/>
  <c r="H1139" i="1"/>
  <c r="H732" i="1"/>
  <c r="H651" i="1"/>
  <c r="H902" i="1"/>
  <c r="H1262" i="1"/>
  <c r="H409" i="1"/>
  <c r="H134" i="1"/>
  <c r="Y229" i="5"/>
  <c r="Y182" i="5"/>
  <c r="H1012" i="1"/>
  <c r="Y144" i="5"/>
  <c r="H1020" i="1"/>
  <c r="Y186" i="5"/>
  <c r="H1030" i="1"/>
  <c r="Y276" i="5"/>
  <c r="Y69" i="5"/>
  <c r="Y284" i="5"/>
  <c r="H16" i="1"/>
  <c r="H854" i="1"/>
  <c r="Y117" i="5"/>
  <c r="H246" i="1"/>
  <c r="H521" i="1"/>
  <c r="H832" i="1"/>
  <c r="H263" i="1"/>
  <c r="Y220" i="5"/>
  <c r="H941" i="1"/>
  <c r="Y309" i="5"/>
  <c r="H54" i="1"/>
  <c r="H319" i="1"/>
  <c r="Y43" i="5"/>
  <c r="H493" i="1"/>
  <c r="H432" i="1"/>
  <c r="H344" i="1"/>
  <c r="H192" i="1"/>
  <c r="H804" i="1"/>
  <c r="Y456" i="5"/>
  <c r="Y265" i="5"/>
  <c r="H200" i="1"/>
  <c r="H1146" i="1"/>
  <c r="Y390" i="5"/>
  <c r="H1220" i="1"/>
  <c r="Y86" i="5"/>
  <c r="H1239" i="1"/>
  <c r="H158" i="1"/>
  <c r="Y191" i="5"/>
  <c r="Y303" i="5"/>
  <c r="H970" i="1"/>
  <c r="H1276" i="1"/>
  <c r="Y509" i="5"/>
  <c r="H303" i="1"/>
  <c r="H881" i="1"/>
  <c r="H144" i="1"/>
  <c r="H421" i="1"/>
  <c r="Y130" i="5"/>
  <c r="Y160" i="5"/>
  <c r="H878" i="1"/>
  <c r="H1138" i="1"/>
  <c r="Y53" i="5"/>
  <c r="H438" i="1"/>
  <c r="H679" i="1"/>
  <c r="H733" i="1"/>
  <c r="H403" i="1"/>
  <c r="H1034" i="1"/>
  <c r="H870" i="1"/>
  <c r="H826" i="1"/>
  <c r="H1185" i="1"/>
  <c r="H126" i="1"/>
  <c r="H413" i="1"/>
  <c r="H916" i="1"/>
  <c r="H1216" i="1"/>
  <c r="Y479" i="5"/>
  <c r="Y155" i="5"/>
  <c r="Y383" i="5"/>
  <c r="H385" i="1"/>
  <c r="H712" i="1"/>
  <c r="H1154" i="1"/>
  <c r="Y463" i="5"/>
  <c r="H1152" i="1"/>
  <c r="H1265" i="1"/>
  <c r="Y522" i="5"/>
  <c r="H111" i="1"/>
  <c r="H572" i="1"/>
  <c r="H963" i="1"/>
  <c r="Y470" i="5"/>
  <c r="H610" i="1"/>
  <c r="Y255" i="5"/>
  <c r="H1219" i="1"/>
  <c r="Y63" i="5"/>
  <c r="H624" i="1"/>
  <c r="Y219" i="5"/>
  <c r="Y489" i="5"/>
  <c r="Y347" i="5"/>
  <c r="Y513" i="5"/>
  <c r="H642" i="1"/>
  <c r="Y511" i="5"/>
  <c r="Y502" i="5"/>
  <c r="H880" i="1"/>
  <c r="Y159" i="5"/>
  <c r="Y486" i="5"/>
  <c r="H1027" i="1"/>
  <c r="Y517" i="5"/>
  <c r="H1073" i="1"/>
  <c r="Y494" i="5"/>
  <c r="Y351" i="5"/>
  <c r="H919" i="1"/>
  <c r="H874" i="1"/>
  <c r="H576" i="1"/>
  <c r="H77" i="1"/>
  <c r="H383" i="1"/>
  <c r="H1088" i="1"/>
  <c r="H434" i="1"/>
  <c r="H966" i="1"/>
  <c r="H530" i="1"/>
  <c r="Y127" i="5"/>
  <c r="H1218" i="1"/>
  <c r="H884" i="1"/>
  <c r="Y95" i="5"/>
  <c r="H1024" i="1"/>
  <c r="Y518" i="5"/>
  <c r="Y501" i="5"/>
  <c r="Y493" i="5"/>
  <c r="H706" i="1"/>
  <c r="Y335" i="5"/>
  <c r="Y462" i="5"/>
  <c r="Y207" i="5"/>
  <c r="H31" i="1"/>
  <c r="H384" i="1"/>
  <c r="H148" i="1"/>
  <c r="H292" i="1"/>
  <c r="Y44" i="5"/>
  <c r="H705" i="1"/>
  <c r="H599" i="1"/>
  <c r="H552" i="1"/>
  <c r="H571" i="1"/>
  <c r="H760" i="1"/>
  <c r="H241" i="1"/>
  <c r="H463" i="1"/>
  <c r="H745" i="1"/>
  <c r="H887" i="1"/>
  <c r="H568" i="1"/>
  <c r="H324" i="1"/>
  <c r="H395" i="1"/>
  <c r="H524" i="1"/>
  <c r="H541" i="1"/>
  <c r="H903" i="1"/>
  <c r="Y91" i="5"/>
  <c r="H1117" i="1"/>
  <c r="H1255" i="1"/>
  <c r="H688" i="1"/>
  <c r="H543" i="1"/>
  <c r="H294" i="1"/>
  <c r="H945" i="1"/>
  <c r="H1165" i="1"/>
  <c r="Y79" i="5"/>
  <c r="H1201" i="1"/>
  <c r="H1197" i="1"/>
  <c r="H618" i="1"/>
  <c r="H751" i="1"/>
  <c r="Y143" i="5"/>
  <c r="Y497" i="5"/>
  <c r="H857" i="1"/>
  <c r="Y521" i="5"/>
  <c r="Y411" i="5"/>
  <c r="H619" i="1"/>
  <c r="H496" i="1"/>
  <c r="Y283" i="5"/>
  <c r="Y490" i="5"/>
  <c r="Y475" i="5"/>
  <c r="Y458" i="5"/>
  <c r="H921" i="1"/>
  <c r="Y495" i="5"/>
  <c r="Y239" i="5"/>
  <c r="Y447" i="5"/>
  <c r="Y514" i="5"/>
  <c r="Y485" i="5"/>
  <c r="Y27" i="5"/>
  <c r="H449" i="1"/>
  <c r="Y47" i="5"/>
  <c r="Y399" i="5"/>
  <c r="Y319" i="5"/>
  <c r="H539" i="1"/>
  <c r="H895" i="1"/>
  <c r="H269" i="1"/>
  <c r="H993" i="1"/>
  <c r="H686" i="1"/>
  <c r="Y505" i="5"/>
  <c r="Y223" i="5"/>
  <c r="Y478" i="5"/>
  <c r="Y111" i="5"/>
  <c r="H1149" i="1"/>
  <c r="H514" i="1"/>
  <c r="H815" i="1"/>
  <c r="H1261" i="1"/>
  <c r="H793" i="1"/>
  <c r="Y498" i="5"/>
  <c r="H1009" i="1"/>
  <c r="H1155" i="1"/>
  <c r="Y506" i="5"/>
  <c r="Y367" i="5"/>
  <c r="Y31" i="5"/>
  <c r="H898" i="1"/>
  <c r="H577" i="1"/>
  <c r="H410" i="1"/>
  <c r="H73" i="1"/>
  <c r="H593" i="1"/>
  <c r="Y396" i="5"/>
  <c r="H565" i="1"/>
  <c r="Y512" i="5"/>
  <c r="H821" i="1"/>
  <c r="H235" i="1"/>
  <c r="H51" i="1"/>
  <c r="Y465" i="5"/>
  <c r="H723" i="1"/>
  <c r="Y209" i="5"/>
  <c r="H844" i="1"/>
  <c r="H768" i="1"/>
  <c r="H585" i="1"/>
  <c r="Y24" i="5"/>
  <c r="H652" i="1"/>
  <c r="H143" i="1"/>
  <c r="H61" i="1"/>
  <c r="H330" i="1"/>
  <c r="H775" i="1"/>
  <c r="Y287" i="5"/>
  <c r="H1091" i="1"/>
  <c r="Y481" i="5"/>
  <c r="H816" i="1"/>
  <c r="H368" i="1"/>
  <c r="H730" i="1"/>
  <c r="Y175" i="5"/>
  <c r="H665" i="1"/>
  <c r="Y271" i="5"/>
  <c r="H752" i="1"/>
  <c r="H885" i="1"/>
  <c r="H489" i="1"/>
  <c r="H607" i="1"/>
  <c r="Y510" i="5"/>
  <c r="H1213" i="1"/>
  <c r="H1090" i="1"/>
  <c r="Y431" i="5"/>
  <c r="H1229" i="1"/>
  <c r="H757" i="1"/>
  <c r="H1010" i="1"/>
  <c r="H687" i="1"/>
  <c r="Y477" i="5"/>
  <c r="H879" i="1"/>
  <c r="H1181" i="1"/>
  <c r="H1137" i="1"/>
  <c r="Y482" i="5"/>
  <c r="H834" i="1"/>
  <c r="H526" i="1"/>
  <c r="H867" i="1"/>
  <c r="H918" i="1"/>
  <c r="H737" i="1"/>
  <c r="H835" i="1"/>
  <c r="H391" i="1"/>
  <c r="Y14" i="5"/>
  <c r="H161" i="1"/>
  <c r="H430" i="1"/>
  <c r="Y321" i="5"/>
  <c r="H960" i="1"/>
  <c r="H770" i="1"/>
  <c r="H513" i="1"/>
  <c r="Y500" i="5"/>
  <c r="H729" i="1"/>
  <c r="H1133" i="1"/>
  <c r="H858" i="1"/>
  <c r="H1245" i="1"/>
  <c r="Y415" i="5"/>
  <c r="Y474" i="5"/>
  <c r="Y466" i="5"/>
  <c r="AC3"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tc={F8051575-4435-4EBF-AA80-2725030EAAF4}</author>
    <author>tc={ECD0BC7F-C8D1-4C93-B707-61809BE92088}</author>
  </authors>
  <commentList>
    <comment ref="Y3" authorId="0" shapeId="0" xr:uid="{F8051575-4435-4EBF-AA80-2725030EAAF4}">
      <text>
        <t>[Threaded comment]
Your version of Excel allows you to read this threaded comment; however, any edits to it will get removed if the file is opened in a newer version of Excel. Learn more: https://go.microsoft.com/fwlink/?linkid=870924
Comment:
    If the cell returns a number greater than 0 it will return a Historical Catergory , if not it will return a non Historical. The -- is needed before ISNUMBER to convert the output of ISNUMBER into a boolean Value, Allowing SUMPRODUCT to add numbers instead of strings. Which is important because we want to check if the sum is greater than 0</t>
      </text>
    </comment>
    <comment ref="Z3" authorId="1" shapeId="0" xr:uid="{ECD0BC7F-C8D1-4C93-B707-61809BE92088}">
      <text>
        <t>[Threaded comment]
Your version of Excel allows you to read this threaded comment; however, any edits to it will get removed if the file is opened in a newer version of Excel. Learn more: https://go.microsoft.com/fwlink/?linkid=870924
Comment:
    If the cell returns a number greater than 0 it will return a Historical Catergory , if not it will return a non Historical. The -- is needed before ISNUMBER to convert the output of ISNUMBER into a boolean Value, Allowing SUMPRODUCT to add numbers instead of strings. Which is important because we want to check if the sum is greater than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Laura Kornish</author>
  </authors>
  <commentList>
    <comment ref="G3" authorId="0" shapeId="0" xr:uid="{00000000-0006-0000-0300-000002000000}">
      <text>
        <r>
          <rPr>
            <b/>
            <sz val="9"/>
            <color indexed="81"/>
            <rFont val="Tahoma"/>
            <family val="2"/>
          </rPr>
          <t>Author:</t>
        </r>
        <r>
          <rPr>
            <sz val="9"/>
            <color indexed="81"/>
            <rFont val="Tahoma"/>
            <family val="2"/>
          </rPr>
          <t xml:space="preserve">
This function, =Weekday returns the day of the week coded. The default sets Sunday = 1, Monday = 2, Tuesday = 3, etc.</t>
        </r>
      </text>
    </comment>
    <comment ref="H3" authorId="0" shapeId="0" xr:uid="{00000000-0006-0000-0300-000003000000}">
      <text>
        <r>
          <rPr>
            <b/>
            <sz val="9"/>
            <color indexed="81"/>
            <rFont val="Tahoma"/>
            <family val="2"/>
          </rPr>
          <t>Author:</t>
        </r>
        <r>
          <rPr>
            <sz val="9"/>
            <color indexed="81"/>
            <rFont val="Tahoma"/>
            <family val="2"/>
          </rPr>
          <t xml:space="preserve">
This VLOOKUP function references the time, and uses the range below ("Lookup Table") to return the part of the day based on the hour. 
Because the fourth argument function in the VLOOKUP is set to "TRUE," we get a match based on the row in the lookup table that is not greater than the lookup value. For example, 5:00am will match to "1 - early am" because it falls within the 0 - 6 hour time frame (i.e., the 5 in 5:00 is less than the 6 in the table).
The dayparts in the Lookup Table have numbers in front of them so they can be sorted if used in a Pivot Table.</t>
        </r>
      </text>
    </comment>
    <comment ref="I3" authorId="0" shapeId="0" xr:uid="{00000000-0006-0000-0300-000004000000}">
      <text>
        <r>
          <rPr>
            <b/>
            <sz val="9"/>
            <color rgb="FF000000"/>
            <rFont val="Tahoma"/>
            <family val="2"/>
          </rPr>
          <t>Author:</t>
        </r>
        <r>
          <rPr>
            <sz val="9"/>
            <color rgb="FF000000"/>
            <rFont val="Tahoma"/>
            <family val="2"/>
          </rPr>
          <t xml:space="preserve">
</t>
        </r>
        <r>
          <rPr>
            <sz val="9"/>
            <color rgb="FF000000"/>
            <rFont val="Tahoma"/>
            <family val="2"/>
          </rPr>
          <t xml:space="preserve">This is an IF function with a SEARCH function embedded within it. This function will search within text for specific text - in this example, the word "photo." In this instance, it is coded to return the word "photo" if it is found in the post message and "no photo" if it does not find the word within the post message. SEARCH is a good function to use here, as it is not case sensitive. It will be sensitive to spaces, though. So Taylor Swift and TaylorSwift will be treated differently.
</t>
        </r>
        <r>
          <rPr>
            <sz val="9"/>
            <color rgb="FF000000"/>
            <rFont val="Tahoma"/>
            <family val="2"/>
          </rPr>
          <t xml:space="preserve">
</t>
        </r>
        <r>
          <rPr>
            <sz val="9"/>
            <color rgb="FF000000"/>
            <rFont val="Tahoma"/>
            <family val="2"/>
          </rPr>
          <t xml:space="preserve">Another thing to note is that the $ before the row or column in a cell reference locks that row or column. This formula is set up so you can correctly drag it to the right and down. </t>
        </r>
      </text>
    </comment>
    <comment ref="K3" authorId="1" shapeId="0" xr:uid="{00000000-0006-0000-0300-000005000000}">
      <text>
        <r>
          <rPr>
            <b/>
            <sz val="9"/>
            <color indexed="81"/>
            <rFont val="Tahoma"/>
            <family val="2"/>
          </rPr>
          <t>Laura Kornish:</t>
        </r>
        <r>
          <rPr>
            <sz val="9"/>
            <color indexed="81"/>
            <rFont val="Tahoma"/>
            <family val="2"/>
          </rPr>
          <t xml:space="preserve">
Former students came up with this formula that can check for whether the post has at least one of the terms from a list. (This is an extension of the simpler search function I showed you that looks for one word at a time.) The -- in the formula translates Trues and Falses to 0 and 1. SUMPRODUCT is used because it treats arrays (i.e., ranges of cells) appropriately for this situation.</t>
        </r>
      </text>
    </comment>
  </commentList>
</comments>
</file>

<file path=xl/sharedStrings.xml><?xml version="1.0" encoding="utf-8"?>
<sst xmlns="http://schemas.openxmlformats.org/spreadsheetml/2006/main" count="9036" uniqueCount="4318">
  <si>
    <t>Handle</t>
  </si>
  <si>
    <t>Text</t>
  </si>
  <si>
    <t>URL</t>
  </si>
  <si>
    <t>Type</t>
  </si>
  <si>
    <t>@TheGRAMMYs</t>
  </si>
  <si>
    <t>New</t>
  </si>
  <si>
    <t>#TBT @beck &amp;amp; @springsteen raise a glass to Music's Biggest Night backstage at the 39th #GRAMMYs in 1997 https://t.co/mcE3x7bnou</t>
  </si>
  <si>
    <t>https://twitter.com/TheGRAMMYs/status/715629773096161280</t>
  </si>
  <si>
    <t>Today we remember the legacy &amp;amp; music of the Queen of Tejano, @SelenaLaLeyenda. An incredible talent gone too soon. https://t.co/9tK8qudYV5</t>
  </si>
  <si>
    <t>https://twitter.com/TheGRAMMYs/status/715569652273963012</t>
  </si>
  <si>
    <t>A look through the lens of official GRAMMY portrait photographer @Danny_Clinch: https://t.co/yLh7iVVX2R https://t.co/vqDFbHj6cx</t>
  </si>
  <si>
    <t>https://twitter.com/TheGRAMMYs/status/715342889019129858</t>
  </si>
  <si>
    <t>Get ready GRAMMY winners: Your statuettes have arrived at GRAMMY HQ &amp;amp; will soon be on their way to you! https://t.co/x16D6hKcSg</t>
  </si>
  <si>
    <t>https://twitter.com/TheGRAMMYs/status/715267384815259648</t>
  </si>
  <si>
    <t>Backstage at the 58th #GRAMMYs, @MarkRonson talked about the making of "Uptown Funk" https://t.co/FJB5yZskTW https://t.co/BDB2HnyRfg</t>
  </si>
  <si>
    <t>https://twitter.com/TheGRAMMYs/status/715210754790727681</t>
  </si>
  <si>
    <t>RT if you answered today's #GRAMMYTrivia question correctly! https://t.co/F2EZQnMhWF</t>
  </si>
  <si>
    <t>https://twitter.com/TheGRAMMYs/status/714982160394883073</t>
  </si>
  <si>
    <t>#GRAMMYTrivia
Which rock group was the first to win a GRAMMY for Album Of The Year?</t>
  </si>
  <si>
    <t>https://twitter.com/TheGRAMMYs/status/714950782332706816</t>
  </si>
  <si>
    <t>JUST ANNOUNCED: #GRAMMYSalute To Music Legends to honor 2016 Special Merit Award Recipients https://t.co/wp4BGELlGz https://t.co/P1ns3qJs5X</t>
  </si>
  <si>
    <t>https://twitter.com/TheGRAMMYs/status/714853399146205184</t>
  </si>
  <si>
    <t>#MilesAhead star @IamDonCheadle talks bringing jazz legend @milesdavis to the big screen https://t.co/ygD5rJnHIz https://t.co/1ahSJORG5J</t>
  </si>
  <si>
    <t>https://twitter.com/TheGRAMMYs/status/714846291931467776</t>
  </si>
  <si>
    <t>🎸 @DuffMcKagan, Johnny Depp &amp;amp; @RealAliceCooper backstage at the 58th #GRAMMYs after their salute to Lemmy Kilmister https://t.co/IEQTMaTwle</t>
  </si>
  <si>
    <t>https://twitter.com/TheGRAMMYs/status/714618104442134528</t>
  </si>
  <si>
    <t>How @theweeknd combined R&amp;amp;B with high-concept art rock to create 'Beauty Behind The Madness' https://t.co/arwksS7ZJi https://t.co/NoZ6bHZu00</t>
  </si>
  <si>
    <t>https://twitter.com/TheGRAMMYs/status/714542616726122496</t>
  </si>
  <si>
    <t>What is music without fans? #LittleMonsters #SupportMusic https://t.co/CJxFnvy74A https://t.co/7XQcdrrl73</t>
  </si>
  <si>
    <t>https://twitter.com/TheGRAMMYs/status/714482250335825921</t>
  </si>
  <si>
    <t>Backstage at the 58th #GRAMMYs with Best Metal Performance winners @thebandGHOST 📷 @Danny_Clinch https://t.co/W6BwC21fsk</t>
  </si>
  <si>
    <t>https://twitter.com/TheGRAMMYs/status/714255714567528448</t>
  </si>
  <si>
    <t>Iconic singer-songwriter @TheBonnieRaitt is having the best time of her life ​​https://t.co/p39HCu28JW @lennyletter https://t.co/Htio5zZ9ys</t>
  </si>
  <si>
    <t>https://twitter.com/TheGRAMMYs/status/714180227442819072</t>
  </si>
  <si>
    <t>.@MariahCarey backstage at the 33rd #GRAMMYs (1991) with her awards for Best New Artist &amp;amp; Best Pop Vocal Performance https://t.co/ZYNCyUHu38</t>
  </si>
  <si>
    <t>https://twitter.com/TheGRAMMYs/status/714119814944579584</t>
  </si>
  <si>
    <t>.@jtimberlake with @littlebigtown, @johnlegend heads home &amp;amp; more in our #socialmedia roundup https://t.co/GVlAK0eJIa https://t.co/m8rGZq0kcq</t>
  </si>
  <si>
    <t>https://twitter.com/TheGRAMMYs/status/713893331420495872</t>
  </si>
  <si>
    <t>The @GRAMMYMuseumMS pays tribute to the birthplace of American music: The Mississippi Delta https://t.co/xvNALx35jo https://t.co/G213tol1D2</t>
  </si>
  <si>
    <t>https://twitter.com/TheGRAMMYs/status/713817821264928768</t>
  </si>
  <si>
    <t>58th #GRAMMYs: The Duets🎵 https://t.co/ezI7ykGBWG</t>
  </si>
  <si>
    <t>https://twitter.com/TheGRAMMYs/status/713757464739594240</t>
  </si>
  <si>
    <t>On the road with @carrieunderwood, @TheDangelo, &amp;amp; more in this week's #socialmedia roundup: https://t.co/sMDTm0T3wt https://t.co/uFxHoRv6th</t>
  </si>
  <si>
    <t>https://twitter.com/TheGRAMMYs/status/713560123382304768</t>
  </si>
  <si>
    <t>Watch @ArethaFranklin win Best Female R&amp;amp;B Vocal Performance at the 17th #GRAMMYs in 1975: https://t.co/NrlZPagieY https://t.co/P75C5DSmVg</t>
  </si>
  <si>
    <t>https://twitter.com/TheGRAMMYs/status/713455454920302592</t>
  </si>
  <si>
    <t>Which of @eltonofficial's unforgettable #GRAMMYs duets is your favorite? https://t.co/MrXoriQwKf https://t.co/s2ON9ofFmS</t>
  </si>
  <si>
    <t>https://twitter.com/TheGRAMMYs/status/713396330521956353</t>
  </si>
  <si>
    <t>We interviewed Dave Grohl backstage after his #GRAMMYs grand entrance with @Tromboneshorty &amp;amp; the @preshallband
https://t.co/JA4R7Kef8T</t>
  </si>
  <si>
    <t>https://twitter.com/TheGRAMMYs/status/713182102594805760</t>
  </si>
  <si>
    <t>In the audience with @Tyrese &amp;amp; @Pharrell at the 58th #GRAMMYs https://t.co/0ZexNaVp9G</t>
  </si>
  <si>
    <t>https://twitter.com/TheGRAMMYs/status/713093061253926912</t>
  </si>
  <si>
    <t>.@HamiltonMusical fans: See which hip-hop heavyweights inspired @Lin_Manuel https://t.co/XLpMDyEY7l via @Genius https://t.co/zb1iPVRCUQ</t>
  </si>
  <si>
    <t>https://twitter.com/TheGRAMMYs/status/713032682834366464</t>
  </si>
  <si>
    <t>#DidYouKnow GRAMMY winner @nilerodgers was the musical director for @ladygaga's epic 58th #GRAMMYs performance? https://t.co/QwzATQFBzp</t>
  </si>
  <si>
    <t>https://twitter.com/TheGRAMMYs/status/712806178997276673</t>
  </si>
  <si>
    <t>.@Smokey_Robinson to be honored at @MusiCares #MAPFund tribute 5/19 in Los Angeles! Tickets: https://t.co/Tv5QjY6eb5 https://t.co/GKf4rltl1v</t>
  </si>
  <si>
    <t>https://twitter.com/TheGRAMMYs/status/712768409482690560</t>
  </si>
  <si>
    <t>Julie Andrews on finding unity through music. https://t.co/CpxyRxmbHO https://t.co/R1Mr8A6IA2</t>
  </si>
  <si>
    <t>https://twitter.com/TheGRAMMYs/status/712730683119165440</t>
  </si>
  <si>
    <t>Phife Dawg: The small street kid who became a rap warrior https://t.co/JVQGs5oDxo via @Dazed https://t.co/KG3tNVAiq4</t>
  </si>
  <si>
    <t>https://twitter.com/TheGRAMMYs/status/712692915835904001</t>
  </si>
  <si>
    <t>The Penny Paradox: How can music return fractions of a penny to its creators? https://t.co/BoPpVHS68h #SupportMusic https://t.co/D68pDP55r1</t>
  </si>
  <si>
    <t>https://twitter.com/TheGRAMMYs/status/712081393413713920</t>
  </si>
  <si>
    <t>GRAMMY winner @kendricklamar shares the story behind his songs: https://t.co/YmBkkulRGg https://t.co/GrtIf0Vquz</t>
  </si>
  <si>
    <t>https://twitter.com/TheGRAMMYs/status/712005995401224192</t>
  </si>
  <si>
    <t>Happy 10th anniversary to @Twitter from all of us at the #GRAMMYs. #LoveTwitter https://t.co/CnIApEFnR8</t>
  </si>
  <si>
    <t>https://twitter.com/TheGRAMMYs/status/711960184092958721</t>
  </si>
  <si>
    <t>.@TheBonnieRaitt accepting the award for Album Of The Year at the 32nd #GRAMMYs in 1990: https://t.co/MllvhB6P81 https://t.co/IvilQrczZ2</t>
  </si>
  <si>
    <t>https://twitter.com/TheGRAMMYs/status/711945506600173568</t>
  </si>
  <si>
    <t>Behind-the-scenes with GRAMMY winner @edsheeran in the @danny_clinch photo room: https://t.co/ClaLgVre8e https://t.co/UOna7LgV2N</t>
  </si>
  <si>
    <t>https://twitter.com/TheGRAMMYs/status/711703906770878465</t>
  </si>
  <si>
    <t>GRAMMY winners @johnlegend &amp;amp; @taylorswift13 share a congratulatory hug backstage at the 58th #GRAMMYs. https://t.co/lxgu8405mo</t>
  </si>
  <si>
    <t>https://twitter.com/TheGRAMMYs/status/711643505865728000</t>
  </si>
  <si>
    <t>The secret archives of @bobdylan give insight into his most famous songs https://t.co/tCcYav0HAw via @nytimesmusic https://t.co/eowCvcd3Hx</t>
  </si>
  <si>
    <t>https://twitter.com/TheGRAMMYs/status/711583108949270528</t>
  </si>
  <si>
    <t>#Hamilton at the @WhiteHouse, @SherylCrow's dream team, &amp;amp; more in our #socialmedia roundup: https://t.co/W4QhBBtAAm https://t.co/We483rmR8U</t>
  </si>
  <si>
    <t>https://twitter.com/TheGRAMMYs/status/711356616612966400</t>
  </si>
  <si>
    <t>.@taylorswift13, @imogenheap, @nikkmusic &amp;amp; others tell the inside story of '1989' https://t.co/q6DtdXLz0R https://t.co/3lCyL5eVzB</t>
  </si>
  <si>
    <t>https://twitter.com/TheGRAMMYs/status/711281109657653250</t>
  </si>
  <si>
    <t>.@charlieputh talks working with @selenagomez on "We Don't Talk Anymore". 
👀 the interview: https://t.co/TnKXuMkHJN https://t.co/uQoMntJMkQ</t>
  </si>
  <si>
    <t>https://twitter.com/TheGRAMMYs/status/711220752700280832</t>
  </si>
  <si>
    <t>GRAMMY winners at #SXSW, @rihanna on tour, &amp;amp; more in our #socialmedia roundup: https://t.co/QMiag9EWEv https://t.co/ptcBmIJ3Q7</t>
  </si>
  <si>
    <t>https://twitter.com/TheGRAMMYs/status/710979124760854528</t>
  </si>
  <si>
    <t>Behind-the-scenes: @justinbieber in the @Danny_Clinch photo room at the 58th #GRAMMYs 👉🏼 https://t.co/3fUaXI9d4l https://t.co/WCNVJqEEre</t>
  </si>
  <si>
    <t>https://twitter.com/TheGRAMMYs/status/710918817216602117</t>
  </si>
  <si>
    <t>Emotions were running high at the #GRAMMYs for Best New Artist winner @Meghan_Trainor: https://t.co/fNEj0u6Os4 https://t.co/njyruUbDaX</t>
  </si>
  <si>
    <t>https://twitter.com/TheGRAMMYs/status/710862114139852800</t>
  </si>
  <si>
    <t>From gramophones to jukeboxes, the @Phonomuseum's fight to preserve sound recording history: https://t.co/84JY17Sx5N https://t.co/DX83uLqYUL</t>
  </si>
  <si>
    <t>https://twitter.com/TheGRAMMYs/status/710638261031469057</t>
  </si>
  <si>
    <t>Our interview with @ToriKelly on the #GRAMMYs red carpet is exactly what you need today.
https://t.co/5vW0NWlPeK</t>
  </si>
  <si>
    <t>https://twitter.com/TheGRAMMYs/status/710583109352206338</t>
  </si>
  <si>
    <t>Our #GRAMMYs Song Of The Year Playlist is the perfect soundtrack to your Thursday: https://t.co/S4VEJUtuna https://t.co/rfaVs9scU3</t>
  </si>
  <si>
    <t>https://twitter.com/TheGRAMMYs/status/710495968161107969</t>
  </si>
  <si>
    <t>🎥 Watch from our #GRAMMYcam as @kendricklamar wins Best Rap Album ('To Pimp A Butterfly') at the 58th #GRAMMYs
https://t.co/ddMDk2tXMl</t>
  </si>
  <si>
    <t>https://twitter.com/TheGRAMMYs/status/710253648433913856</t>
  </si>
  <si>
    <t>A master at work: GRAMMY portrait photographer @Danny_Clinch &amp;amp; GRAMMY winner @theweeknd at the 58th #GRAMMYs https://t.co/49OKHb3DBl</t>
  </si>
  <si>
    <t>https://twitter.com/TheGRAMMYs/status/710178853872930816</t>
  </si>
  <si>
    <t>On this day in 1971, the 13th #GRAMMYs became the first GRAMMY awards to be televised live. https://t.co/VZCfmwo4ZR https://t.co/2afAUbJ7sr</t>
  </si>
  <si>
    <t>https://twitter.com/TheGRAMMYs/status/710133591985020928</t>
  </si>
  <si>
    <t>In the audience at the 58th #GRAMMYs with GRAMMY winners @edsheeran &amp;amp; #RyanTedder. https://t.co/nfBSup90DA</t>
  </si>
  <si>
    <t>https://twitter.com/TheGRAMMYs/status/709907053976948736</t>
  </si>
  <si>
    <t>👂🏼 @MusiCares + @PearlJam are joining forces to promote hearing health! Learn more: https://t.co/52YooBqITC https://t.co/m5fQjuIP7S</t>
  </si>
  <si>
    <t>https://twitter.com/TheGRAMMYs/status/709846689906032641</t>
  </si>
  <si>
    <t>.@Alabama_Shakes win Best Rock Song ("Don't Wanna Fight") at the #GRAMMYPremiere Ceremony: https://t.co/gsEENQDr7P https://t.co/xM4wUO8YJR</t>
  </si>
  <si>
    <t>https://twitter.com/TheGRAMMYs/status/709831726214807554</t>
  </si>
  <si>
    <t>Brittany Howard, @ddlovato, @YolandaAdams &amp;amp; Andra Day salute Ray Charles at the @WhiteHouse: https://t.co/KqfTuXSitJ https://t.co/SNf5UEJNFV</t>
  </si>
  <si>
    <t>https://twitter.com/TheGRAMMYs/status/709773068902633472</t>
  </si>
  <si>
    <t>Three-time GRAMMY winner @lalahhathaway photographed backstage at the 58th #GRAMMYs by @Danny_Clinch https://t.co/vA6VfKi662</t>
  </si>
  <si>
    <t>https://twitter.com/TheGRAMMYs/status/709529574066016256</t>
  </si>
  <si>
    <t>.@QuincyDJones accepting the award for Producer Of The Year at the 24th #GRAMMYs in 1982: https://t.co/bXa3Kw6NY5 https://t.co/BKDoHZKXWR</t>
  </si>
  <si>
    <t>https://twitter.com/TheGRAMMYs/status/709469175778037761</t>
  </si>
  <si>
    <t>Today in 1972, @ArethaFranklin won Best R&amp;amp;B Vocal Performance ("Bridge Over Troubled Water") at the 14th #GRAMMYs https://t.co/FXlV3FuiGi</t>
  </si>
  <si>
    <t>https://twitter.com/TheGRAMMYs/status/709408805751287808</t>
  </si>
  <si>
    <t>The 58th #GRAMMYs red carpet was packed with unforgettable fashions: https://t.co/HGYc9xmA6V https://t.co/eXnMfsqK6Y</t>
  </si>
  <si>
    <t>https://twitter.com/TheGRAMMYs/status/709152097053380608</t>
  </si>
  <si>
    <t>Watch @JamesBayMusic recount meeting @ringostarrmusic before the 58th #GRAMMYs: https://t.co/fEy1QnbQft https://t.co/ucopp8uC2M</t>
  </si>
  <si>
    <t>https://twitter.com/TheGRAMMYs/status/709091702892527616</t>
  </si>
  <si>
    <t>.@StarWars Goes EDM: Dance music all-stars transform iconic sound effects https://t.co/QDFYQxvfEm via @RollingStone https://t.co/s3x87i0wXX</t>
  </si>
  <si>
    <t>https://twitter.com/TheGRAMMYs/status/709046409929084928</t>
  </si>
  <si>
    <t>10 years ago at the #GRAMMYs | Here's what the GRAMMY Awards looked like in 2006: https://t.co/pbVaRsPF0P https://t.co/Q7iCnB237d</t>
  </si>
  <si>
    <t>https://twitter.com/TheGRAMMYs/status/708819894075301888</t>
  </si>
  <si>
    <t>Behind-the-scenes at @johnlegend &amp;amp; @chrissyteigen's #GRAMMYs photo shoot with @Danny_Clinch: https://t.co/aXYV69bGob https://t.co/zcvgx6zWHT</t>
  </si>
  <si>
    <t>https://twitter.com/TheGRAMMYs/status/708759612703580161</t>
  </si>
  <si>
    <t>Genres collide on Music's Biggest Night. @ladygaga &amp;amp; @beck in the audience at the 58th #GRAMMYs https://t.co/KZ8gmLQ2Wj</t>
  </si>
  <si>
    <t>https://twitter.com/TheGRAMMYs/status/708699109214068737</t>
  </si>
  <si>
    <t>GRAMMY winners at the @WhiteHouse, @Pharrell at #PFW, &amp;amp; more in our #socialmedia roundup: https://t.co/uJrWnzhkIz https://t.co/iOk4I8UZII</t>
  </si>
  <si>
    <t>https://twitter.com/TheGRAMMYs/status/708457518209613824</t>
  </si>
  <si>
    <t>Celebrating 25 years of @remhq's GRAMMY-winning album, 'Out Of Time' https://t.co/U7cmvrGKsj https://t.co/TuBXfWHNqR</t>
  </si>
  <si>
    <t>https://twitter.com/TheGRAMMYs/status/708404670683815937</t>
  </si>
  <si>
    <t>Watch @Skrillex &amp;amp; @diplo win Best Dance Recording ("Where Are Ü Now) at the 58th #GRAMMYs 👀 https://t.co/8McNu6krat https://t.co/BQVAZU7AoV</t>
  </si>
  <si>
    <t>https://twitter.com/TheGRAMMYs/status/708337983523561472</t>
  </si>
  <si>
    <t>A portrait of two-time GRAMMY winner @ChrisStapleton backstage at the 58th #GRAMMYs 📷 @Danny_Clinch https://t.co/UFeZIst4iI</t>
  </si>
  <si>
    <t>https://twitter.com/TheGRAMMYs/status/708111479317405696</t>
  </si>
  <si>
    <t>Producer @flytetymejam on the recording process for @JanetJackson's 'Control' https://t.co/glz4GyEb2X via @RBMA https://t.co/OqSeaFfsdq</t>
  </si>
  <si>
    <t>https://twitter.com/TheGRAMMYs/status/708034748241805313</t>
  </si>
  <si>
    <t>.@CarrieUnderwood thanked her #Country music family after her win at the 55th #GRAMMYs https://t.co/NgFCvdMFMv https://t.co/fKA1SVCvBw</t>
  </si>
  <si>
    <t>https://twitter.com/TheGRAMMYs/status/707974344257970178</t>
  </si>
  <si>
    <t>.@U2 won Album Of The Year for "The Joshua Tree" at the 30th #GRAMMYs in 1988. https://t.co/GiKKP0Hlaj https://t.co/p6dM1qWZxw</t>
  </si>
  <si>
    <t>https://twitter.com/TheGRAMMYs/status/707747849249955840</t>
  </si>
  <si>
    <t>A look back at Sir George Martin's indispensable role with @thebeatles  https://t.co/0g64w08MHP via @latimesent https://t.co/nFy6kjcfWF</t>
  </si>
  <si>
    <t>https://twitter.com/TheGRAMMYs/status/707702550405976065</t>
  </si>
  <si>
    <t>Step inside this year's @MusiCares Person Of The Year celebration honoring @LionelRichie: https://t.co/P7pU621tnU https://t.co/BDoCdKREwF</t>
  </si>
  <si>
    <t>https://twitter.com/TheGRAMMYs/status/707672350020542465</t>
  </si>
  <si>
    <t>What do you think @george_clinton, @taylorswift13 &amp;amp; @Pharrell were talking about at the 58th #GRAMMYs? https://t.co/jprzJfIu6Y</t>
  </si>
  <si>
    <t>https://twitter.com/TheGRAMMYs/status/707620085901488129</t>
  </si>
  <si>
    <t>Our creative community has lost a gifted artist. We remember Sir George Martin. https://t.co/HuqWMIXae2</t>
  </si>
  <si>
    <t>https://twitter.com/TheGRAMMYs/status/707464425796669440</t>
  </si>
  <si>
    <t>RT if you answered today's #GRAMMYTrivia question correctly! https://t.co/8UcfRuaZRc</t>
  </si>
  <si>
    <t>https://twitter.com/TheGRAMMYs/status/707386221614346240</t>
  </si>
  <si>
    <t>#GRAMMYTrivia
What year was @QueenWillRock's "Bohemian Rhapsody" inducted into the GRAMMY Hall of Fame?</t>
  </si>
  <si>
    <t>https://twitter.com/TheGRAMMYs/status/707368545550610432</t>
  </si>
  <si>
    <t>Can't get enough behind-the-scenes photos from the 58th #GRAMMYs? Flip through our gallery: https://t.co/YiAlp73R8w https://t.co/3ugaSlgeTQ</t>
  </si>
  <si>
    <t>https://twitter.com/TheGRAMMYs/status/707312701459005441</t>
  </si>
  <si>
    <t>🎊 Celebrating 20 years of @celinedion's 'Falling Into You', Album Of The Year at the 39th #GRAMMYs in 1997. https://t.co/LB2TdswLPs</t>
  </si>
  <si>
    <t>https://twitter.com/TheGRAMMYs/status/707250232938074113</t>
  </si>
  <si>
    <t>Look back at the red carpet with music's biggest stars at the @CliveDavis #PreGRAMMYGala: https://t.co/4a90Uf6RDB https://t.co/7wdAIgxiu6</t>
  </si>
  <si>
    <t>https://twitter.com/TheGRAMMYs/status/707015503001329664</t>
  </si>
  <si>
    <t>The story behind @KendrickLamar's 'Untitled Unmastered' https://t.co/agMeS0MlbA via @NoiseyMusic https://t.co/oUwlWbh9Zf</t>
  </si>
  <si>
    <t>https://twitter.com/TheGRAMMYs/status/706951338735898624</t>
  </si>
  <si>
    <t>Rewatch the most quotable moments from the 58th #GRAMMYs right now on our YouTube channel ▶ https://t.co/5lgbTt6FyQ https://t.co/gVcuS4DAcX</t>
  </si>
  <si>
    <t>https://twitter.com/TheGRAMMYs/status/706887188508762112</t>
  </si>
  <si>
    <t>Two-time GRAMMY winners @PTXofficial photographed by @Danny_Clinch backstage at the 58th #GRAMMYs https://t.co/D2ZINtyyFr</t>
  </si>
  <si>
    <t>https://twitter.com/TheGRAMMYs/status/706570081577336833</t>
  </si>
  <si>
    <t>Elton &amp;amp; Gaga hit the Sunset Strip, @common at the #Oscars &amp;amp; more in our #socialmedia roundup https://t.co/GPYSSfOf3V https://t.co/McO27deC27</t>
  </si>
  <si>
    <t>https://twitter.com/TheGRAMMYs/status/706543651451748353</t>
  </si>
  <si>
    <t>Is #socialmedia to blame for the lack of political protest songs? https://t.co/2igwZmbe5u via @guardian https://t.co/U30Y00QYVo</t>
  </si>
  <si>
    <t>https://twitter.com/TheGRAMMYs/status/706532316517113857</t>
  </si>
  <si>
    <t>Pop culture junkies, see what we've been pinning 📌 https://t.co/zXGyMx0O82 https://t.co/VOSyAVLEep</t>
  </si>
  <si>
    <t>https://twitter.com/TheGRAMMYs/status/706268081975332868</t>
  </si>
  <si>
    <t>Best New Artist winner @Meghan_Trainor gets a congratulatory hug from @ddlovato backstage at the 58th #GRAMMYs https://t.co/CoSj8LEJf0</t>
  </si>
  <si>
    <t>https://twitter.com/TheGRAMMYs/status/706222790505062400</t>
  </si>
  <si>
    <t>On set with @gwenstefani, @kelly_clarkson returns to Idol &amp;amp; more in our #socialmedia roundup https://t.co/2R8LUDuAiN https://t.co/lfMvXmN5tn</t>
  </si>
  <si>
    <t>https://twitter.com/TheGRAMMYs/status/706192602345902080</t>
  </si>
  <si>
    <t>.@Lin_Manuel &amp;amp; the cast of 'Hamilton' win Best Musical Theatre Album at the 58th #GRAMMYs https://t.co/fzpf6kmPKr https://t.co/eneQFslXy3</t>
  </si>
  <si>
    <t>https://twitter.com/TheGRAMMYs/status/706162387829837824</t>
  </si>
  <si>
    <t>We are so very saddened to learn of the passing of Joey Feek. Our thoughts are with her family, friends, and fans today.</t>
  </si>
  <si>
    <t>https://twitter.com/TheGRAMMYs/status/705903512501092352</t>
  </si>
  <si>
    <t>The grand opening of the @GRAMMYMuseumMS is this weekend! Find exhibit &amp;amp; visitor info here: https://t.co/97Z3RWCVS9 https://t.co/HWJ6a4QuHp</t>
  </si>
  <si>
    <t>https://twitter.com/TheGRAMMYs/status/705890802002759683</t>
  </si>
  <si>
    <t>"What a journey!" Watch @littlebigtown win Best Country Duo/Group Performance for "Girl Crush" at the 58th #GRAMMYs
https://t.co/MmB2xaOgZQ</t>
  </si>
  <si>
    <t>https://twitter.com/TheGRAMMYs/status/705864663221678080</t>
  </si>
  <si>
    <t>Caption the photo 💬 https://t.co/WCpDjkWPHq</t>
  </si>
  <si>
    <t>https://twitter.com/TheGRAMMYs/status/705799994645807104</t>
  </si>
  <si>
    <t>Listen to the GRAMMY-winning songs performed by the #IdolTop10 on @AmericanIdol right here 🎧 https://t.co/wLp7Ws1Z7O</t>
  </si>
  <si>
    <t>https://twitter.com/TheGRAMMYs/status/705588613069873152</t>
  </si>
  <si>
    <t>#IdolLive @AmericanIdol "Since U Been Gone" scored @kelly_clarkson her first GRAMMY win at the 48th #GRAMMYs in 2006 https://t.co/L8p6akyso6</t>
  </si>
  <si>
    <t>https://twitter.com/TheGRAMMYs/status/705573528515584000</t>
  </si>
  <si>
    <t>TONIGHT the #GRAMMYs say farewell to @AmericanIdol as the #IdolTop10 perform GRAMMY-winning hits from past &amp;amp; present https://t.co/hSsCqQDHt1</t>
  </si>
  <si>
    <t>https://twitter.com/TheGRAMMYs/status/705558430136848384</t>
  </si>
  <si>
    <t>🎸 Honoring the King of the Blues, B.B. King, at the 58th #GRAMMYs https://t.co/8m6ER8SD0A</t>
  </si>
  <si>
    <t>https://twitter.com/TheGRAMMYs/status/705543315807182849</t>
  </si>
  <si>
    <t>The World Goes Headbanging: Exploring the global appeal of heavy #metal https://t.co/j1xtNNpW7q via @WSJ https://t.co/dg9m4rZpvj</t>
  </si>
  <si>
    <t>https://twitter.com/TheGRAMMYs/status/705504292355047424</t>
  </si>
  <si>
    <t>The #GRAMMYs #GIFparty don't stop. https://t.co/akF352mR3n</t>
  </si>
  <si>
    <t>https://twitter.com/TheGRAMMYs/status/705471594831937538</t>
  </si>
  <si>
    <t>43 years ago today, the 15th #GRAMMYs were broadcast live from Nashville's Tennessee Theatre https://t.co/Hb2fSzC7be https://t.co/tOjhQLbI7c</t>
  </si>
  <si>
    <t>https://twitter.com/TheGRAMMYs/status/705443900094357504</t>
  </si>
  <si>
    <t>Two-time GRAMMY winner @theweeknd strikes a contemplative pose backstage at the 58th #GRAMMYs 
📷 @Danny_Clinch https://t.co/TbPjd8aK41</t>
  </si>
  <si>
    <t>https://twitter.com/TheGRAMMYs/status/705211128708788225</t>
  </si>
  <si>
    <t>On this day in 1974, The Jackson 5 &amp;amp; Shelly Manne were presenters at the 16th #GRAMMYs at @thepalladium in Hollywood https://t.co/VXCkpgqZ0c</t>
  </si>
  <si>
    <t>https://twitter.com/TheGRAMMYs/status/705135635871506432</t>
  </si>
  <si>
    <t>.@ToveLo got real with @TheGabbieShow on the #GRAMMYs red carpet
https://t.co/oqswJuGS5o</t>
  </si>
  <si>
    <t>https://twitter.com/TheGRAMMYs/status/705075220084822019</t>
  </si>
  <si>
    <t>🎥 Watch from our #GRAMMYcam as @taylorswift13 accepts the award for Album Of The Year ('1989') at the 58th #GRAMMYs
https://t.co/gFvU6Hrbgh</t>
  </si>
  <si>
    <t>https://twitter.com/TheGRAMMYs/status/704855106093625345</t>
  </si>
  <si>
    <t>Hilarity ensued when Paul Simon &amp;amp; @johnlennon presented the award for Record Of The Year at the 17th #GRAMMYs (1975) https://t.co/ImmcBWJufc</t>
  </si>
  <si>
    <t>https://twitter.com/TheGRAMMYs/status/704779550740324352</t>
  </si>
  <si>
    <t>We spotted first-time winner @justinbieber underneath the GRAMMY stage after his performance a the 58th #GRAMMYs https://t.co/cpQR0T53cd</t>
  </si>
  <si>
    <t>https://twitter.com/TheGRAMMYs/status/704712849143275520</t>
  </si>
  <si>
    <t>📷 @Danny_Clinch has photographed nearly every heavyweight in music. What does he look for? https://t.co/4FK65XE0Lo https://t.co/Nxxbnijt1I</t>
  </si>
  <si>
    <t>https://twitter.com/TheGRAMMYs/status/704486358765707265</t>
  </si>
  <si>
    <t>💃🏻💃🏻💃🏻 https://t.co/3Ukg5sWf43</t>
  </si>
  <si>
    <t>https://twitter.com/TheGRAMMYs/status/704418400194469888</t>
  </si>
  <si>
    <t>With @AmyTheMovie's #Oscar win, it's clear music docs are reaching new heights for success: https://t.co/CEouxWCW7n https://t.co/F69ek5U3zr</t>
  </si>
  <si>
    <t>https://twitter.com/TheGRAMMYs/status/704369317937352704</t>
  </si>
  <si>
    <t>The list of songs earning both a GRAMMY &amp;amp; an Oscar spans more than 50 years of film music: https://t.co/hzsVsfEM2j https://t.co/8wyV6YZKiG</t>
  </si>
  <si>
    <t>https://twitter.com/TheGRAMMYs/status/704350452998078464</t>
  </si>
  <si>
    <t>Congrats @samsmithworld on your win! #Oscars  https://t.co/XCdp5knYS8</t>
  </si>
  <si>
    <t>https://twitter.com/TheGRAMMYs/status/704166076951625729</t>
  </si>
  <si>
    <t>🎵 22 songs are linked by GRAMMY &amp;amp; Oscar gold. Can you name them all? https://t.co/o5jQ63uK5L https://t.co/5F9Loi6rHY</t>
  </si>
  <si>
    <t>https://twitter.com/TheGRAMMYs/status/704053495008202752</t>
  </si>
  <si>
    <t>Examine the explosive rise of the #music #documentary on @CuepointMusic: https://t.co/hjKJJLrj5n https://t.co/prycv6SC2n</t>
  </si>
  <si>
    <t>https://twitter.com/TheGRAMMYs/status/703988056634822656</t>
  </si>
  <si>
    <t>.@taylorswift13 took the 58th #GRAMMYs back to 1989 with her performance of "Out Of The Woods" | 🎨 @GoRyanGo https://t.co/0bXAiC7sOt</t>
  </si>
  <si>
    <t>https://twitter.com/TheGRAMMYs/status/703752748735537156</t>
  </si>
  <si>
    <t>#StevieWonder greets @edsheeran &amp;amp; @Wadge backstage at the 58th #GRAMMYs after their win for Song Of The Year https://t.co/iDrDkwjzKw</t>
  </si>
  <si>
    <t>https://twitter.com/TheGRAMMYs/status/703692353538760704</t>
  </si>
  <si>
    <t>Missed this year's #GRAMMYPremiere ceremony? You can watch it from start to finish here: https://t.co/J9nZVNt7hL https://t.co/pNRflGHTsf</t>
  </si>
  <si>
    <t>https://twitter.com/TheGRAMMYs/status/703631960325955584</t>
  </si>
  <si>
    <t>.@taylorswift13 &amp;amp; @jackantonoff embrace their GRAMMY win + more in our #SocialMedia roundup: https://t.co/sIw8cpJ4wy https://t.co/c00MWhJYYr</t>
  </si>
  <si>
    <t>https://twitter.com/TheGRAMMYs/status/703384076091318273</t>
  </si>
  <si>
    <t>.@Skrillex &amp;amp; @diplo win Best Dance Recording at the 58th #GRAMMYs #GRAMMYPremiere Ceremony https://t.co/CjsahzwnZI https://t.co/zegCCMg0oH</t>
  </si>
  <si>
    <t>https://twitter.com/TheGRAMMYs/status/703357643751092224</t>
  </si>
  <si>
    <t>.@ladygaga stops for a quick touch up before her performance at the 58th #GRAMMYs https://t.co/s7wQnm88oJ</t>
  </si>
  <si>
    <t>https://twitter.com/TheGRAMMYs/status/703304803712176128</t>
  </si>
  <si>
    <t>ICYMI: @ConnorFranta + @tyleroakley were too much on the #GRAMMYs red carpet ➡ https://t.co/UW6tpX0jPy https://t.co/alh3CGN8Me</t>
  </si>
  <si>
    <t>https://twitter.com/TheGRAMMYs/status/703263318627192832</t>
  </si>
  <si>
    <t>We remember GRAMMY-winning jazz musician John Chilton. https://t.co/glzyu8a0yS</t>
  </si>
  <si>
    <t>https://twitter.com/TheGRAMMYs/status/703066994908794880</t>
  </si>
  <si>
    <t>📱"I'm not doing a bit, we just won" - @jackantonoff accepts the Best Pop Vocal Album GRAMMY for @taylorswift13 https://t.co/0Ew26tRQfm</t>
  </si>
  <si>
    <t>https://twitter.com/TheGRAMMYs/status/703037045539803136</t>
  </si>
  <si>
    <t>Remembering Glenn Frey at the 58th #GRAMMYs https://t.co/TLCUu9x9bO</t>
  </si>
  <si>
    <t>https://twitter.com/TheGRAMMYs/status/702991496237158401</t>
  </si>
  <si>
    <t>Our Rockumentary Renaissance https://t.co/fcKoYMZKa1 via @CuepointMusic https://t.co/dE1HNdY0xI</t>
  </si>
  <si>
    <t>https://twitter.com/TheGRAMMYs/status/702962538682560513</t>
  </si>
  <si>
    <t>Confirmed by @TheGabbieShow: @travisbarker is team #socksoff https://t.co/HcPmsXNFLO</t>
  </si>
  <si>
    <t>https://twitter.com/TheGRAMMYs/status/702946203999326208</t>
  </si>
  <si>
    <t>GRAMMY winners @BrunoMars, @Skrillex, &amp;amp; @diplo were camera ready backstage at the 58th #GRAMMYs https://t.co/t9sm1QGwLs</t>
  </si>
  <si>
    <t>https://twitter.com/TheGRAMMYs/status/702900910159216640</t>
  </si>
  <si>
    <t>.@megannicole, @maxgschneider, @samueltsui, &amp;amp; @diamondwhite experience the #GRAMMYs
https://t.co/V5Yff8OvHL</t>
  </si>
  <si>
    <t>https://twitter.com/TheGRAMMYs/status/702676922778583040</t>
  </si>
  <si>
    <t>Thank you @SamHuntMusic &amp;amp; @carrieunderwood for this incredible #GRAMMYs country mashup 🎶 https://t.co/ZAb0ebYUuh</t>
  </si>
  <si>
    <t>https://twitter.com/TheGRAMMYs/status/702659311034638336</t>
  </si>
  <si>
    <t>What does it feel like to win three #GRAMMYs in one night? Just ask @Alabama_Shakes 📷 @Danny_Clinch https://t.co/Oco4Ibd2vI</t>
  </si>
  <si>
    <t>https://twitter.com/TheGRAMMYs/status/702629118580559873</t>
  </si>
  <si>
    <t>.@kanyewest, I'm not on Twitter but just hit me up and let's have that sit down. – Neil Portnow</t>
  </si>
  <si>
    <t>https://twitter.com/TheGRAMMYs/status/702597947523923968</t>
  </si>
  <si>
    <t>What do you think GRAMMY winners @Adele &amp;amp; @theweeknd were talking about in the audience at the 58th #GRAMMYs? https://t.co/CFTC7TNRSP</t>
  </si>
  <si>
    <t>https://twitter.com/TheGRAMMYs/status/702538524306882561</t>
  </si>
  <si>
    <t>Our #GRAMMYcam caught the best winning reactions from the 58th #GRAMMYs!
https://t.co/TCOl9SiyOa</t>
  </si>
  <si>
    <t>https://twitter.com/TheGRAMMYs/status/702499250911842304</t>
  </si>
  <si>
    <t>Warning ⚠ When @taylorswift13 performs at the #GRAMMYs, no one is safe from glitter bombs. https://t.co/wKno9PMsSf</t>
  </si>
  <si>
    <t>https://twitter.com/TheGRAMMYs/status/702301960255496193</t>
  </si>
  <si>
    <t>Watch @Alabama_Shakes accept the award for Best Rock Performance at the 58th #GRAMMYs: https://t.co/HmYB3eUCMc https://t.co/dgDRAL10rl</t>
  </si>
  <si>
    <t>https://twitter.com/TheGRAMMYs/status/702251629190520833</t>
  </si>
  <si>
    <t>😭 Grab the tissues &amp;amp; rewatch @Meghan_Trainor's emotional Best New Artist acceptance speech https://t.co/17prZd3MsX https://t.co/yhVsU59XLW</t>
  </si>
  <si>
    <t>https://twitter.com/TheGRAMMYs/status/702206319042936833</t>
  </si>
  <si>
    <t>.@kendricklamar made a statement on the 58th #GRAMMYs stage. | 🎨 @GoRyanGo https://t.co/x67fLhvPZ1</t>
  </si>
  <si>
    <t>https://twitter.com/TheGRAMMYs/status/702176134847459336</t>
  </si>
  <si>
    <t>Dave Grohl, @Tromboneshorty &amp;amp; the Preservation Hall Jazz Band at the 58th #GRAMMYs 📷 @Danny_Clinch https://t.co/4pwCQZTpMi</t>
  </si>
  <si>
    <t>https://twitter.com/TheGRAMMYs/status/701964728126590977</t>
  </si>
  <si>
    <t>That's The Way Of The 🌎 https://t.co/E2G4WPibIs</t>
  </si>
  <si>
    <t>https://twitter.com/TheGRAMMYs/status/701934556933394433</t>
  </si>
  <si>
    <t>.@BigSean, @LZZYHALE and @SamHuntMusic name #GRAMMYAmplifier program winners! Learn more: https://t.co/iH1cRSAnKO https://t.co/LBoZqGZFFS</t>
  </si>
  <si>
    <t>https://twitter.com/TheGRAMMYs/status/701902962700890112</t>
  </si>
  <si>
    <t>Missed the 58th #GRAMMYs last week? 📺 Catch up with our #BestOf photo gallery: https://t.co/AEdxOFt0zN https://t.co/yTG9RiVG1D</t>
  </si>
  <si>
    <t>https://twitter.com/TheGRAMMYs/status/701889246760722437</t>
  </si>
  <si>
    <t>Watch @thebandGHOST win Best Metal Performance ("Cirice") at the #GRAMMYPremiere ceremony: https://t.co/PJg1Y1kzZb https://t.co/Jq2dgBzlBt</t>
  </si>
  <si>
    <t>https://twitter.com/TheGRAMMYs/status/701851478403760128</t>
  </si>
  <si>
    <t>Did you know @itstonybennett &amp;amp; @Beyonce share a total of 38 #GRAMMYs between them? https://t.co/ZYBCstNWiU</t>
  </si>
  <si>
    <t>https://twitter.com/TheGRAMMYs/status/701813736751890432</t>
  </si>
  <si>
    <t>And the GRAMMY went to... 
View the full list of 58th #GRAMMYs winners: https://t.co/5rodY2xqM9 https://t.co/5Rjwk0FLHI</t>
  </si>
  <si>
    <t>https://twitter.com/TheGRAMMYs/status/701602331687784448</t>
  </si>
  <si>
    <t>New couple alert? @TheGabbieShow + @charlieputh #GRAMMYs https://t.co/iai05TP55H</t>
  </si>
  <si>
    <t>https://twitter.com/TheGRAMMYs/status/701572152156356611</t>
  </si>
  <si>
    <t>Look who we spotted in the 58th #GRAMMYs audience: @flo_tweet &amp;amp; @samsmithworld! https://t.co/0RHeGtsT90</t>
  </si>
  <si>
    <t>https://twitter.com/TheGRAMMYs/status/701526834920423425</t>
  </si>
  <si>
    <t>Watch from our #GRAMMYcam as @kendricklamar wins Best Rap Album ('To Pimp A Butterfly'): https://t.co/3vBGuWMd6j https://t.co/61yR2Ct9VN</t>
  </si>
  <si>
    <t>https://twitter.com/TheGRAMMYs/status/701481561066180609</t>
  </si>
  <si>
    <t>Well @edsheeran... we hope you're still chuffed! #GRAMMYs https://t.co/nxTlRqsk4W</t>
  </si>
  <si>
    <t>https://twitter.com/TheGRAMMYs/status/701451359615393796</t>
  </si>
  <si>
    <t>👉🏽👈🏽 We caught up with @LionelRichie &amp;amp; @Pharrell in the audience at the 58th #GRAMMYs! https://t.co/VyI50GNmJL</t>
  </si>
  <si>
    <t>https://twitter.com/TheGRAMMYs/status/701239944216502272</t>
  </si>
  <si>
    <t>ICYMI: #SpecialClothAlert from @djkhaled &amp;amp; @TheGabbieShow on the 58th #GRAMMYs red carpet. https://t.co/guHeFImTdI</t>
  </si>
  <si>
    <t>https://twitter.com/TheGRAMMYs/status/701209746515369984</t>
  </si>
  <si>
    <t>And the GRAMMY goes to... @taylorswift13! |🎨 @GoRyanGo https://t.co/mQqIQYgwK0</t>
  </si>
  <si>
    <t>https://twitter.com/TheGRAMMYs/status/701179549653008384</t>
  </si>
  <si>
    <t>A portrait of @AndraDayMusic at the 58th #GRAMMYs 📷 @Danny_Clinch https://t.co/5Ns6Aq1aGh</t>
  </si>
  <si>
    <t>https://twitter.com/TheGRAMMYs/status/701126696016093185</t>
  </si>
  <si>
    <t>Who walked away with GRAMMY gold at the 58th #GRAMMYs on Monday? Find out right here: https://t.co/WT5jWWEzsu https://t.co/ptVeJa2Chk</t>
  </si>
  <si>
    <t>https://twitter.com/TheGRAMMYs/status/701088965428961280</t>
  </si>
  <si>
    <t>"Do you hear me, do you feel me? We gon' be alright" 🔥 @LyricFind #GRAMMYs https://t.co/gvHpFFs7sL</t>
  </si>
  <si>
    <t>https://twitter.com/TheGRAMMYs/status/700862485633613824</t>
  </si>
  <si>
    <t>Browse our #GRAMMYs red carpet photo gallery &amp;amp; tell us which star sported your favorite look https://t.co/mH706NwG5H https://t.co/51pcTl2bqh</t>
  </si>
  <si>
    <t>https://twitter.com/TheGRAMMYs/status/700832269821468673</t>
  </si>
  <si>
    <t>Head to our @tumblr page to see all the best GIFs from the 58th #GRAMMYs https://t.co/hwbEQLD0Jx https://t.co/rmY2UFiZpO</t>
  </si>
  <si>
    <t>https://twitter.com/TheGRAMMYs/status/700809865430700032</t>
  </si>
  <si>
    <t>Looking for a full list of winners for the 58th #GRAMMYs? We've got you covered: https://t.co/Cybiqk4VC6 https://t.co/s9l6o446ex</t>
  </si>
  <si>
    <t>https://twitter.com/TheGRAMMYs/status/700765579423178753</t>
  </si>
  <si>
    <t>We rounded up the best reactions from GRAMMY winners on #socialmedia so you didn't have to: https://t.co/CjI9Jf2plG https://t.co/dlCA0vND2u</t>
  </si>
  <si>
    <t>https://twitter.com/TheGRAMMYs/status/700726589026336768</t>
  </si>
  <si>
    <t>Reliving @taylorswift13's mic drop moment at the 58th #GRAMMYs https://t.co/cnN4GZHG30</t>
  </si>
  <si>
    <t>https://twitter.com/TheGRAMMYs/status/700521353661837312</t>
  </si>
  <si>
    <t>Spotted at the 58th #GRAMMYs: @carrieunderwood &amp;amp; @SamHuntMusic head for the stage before their moving country duet! https://t.co/Q9QO8nL58Q</t>
  </si>
  <si>
    <t>https://twitter.com/TheGRAMMYs/status/700466117006008320</t>
  </si>
  <si>
    <t>💃🏽 We're still groovin' in honor of 2016 @MusiCares Person Of The Year @LionelRichie! https://t.co/79FsQHefde</t>
  </si>
  <si>
    <t>https://twitter.com/TheGRAMMYs/status/700432197120032768</t>
  </si>
  <si>
    <t>#GRAMMYs replay ▶ @Lin_Manuel &amp;amp; the cast of @HamiltonMusical win Best Musical Theater Album https://t.co/ICKp1fjNHk https://t.co/ge6R8OVwEH</t>
  </si>
  <si>
    <t>https://twitter.com/TheGRAMMYs/status/700398177569148928</t>
  </si>
  <si>
    <t>70+ awards were handed out at the 58th #GRAMMYs #GRAMMYPremiere ceremony! View the winners: https://t.co/TrJx9ufPY4 https://t.co/nqw5SHgNMp</t>
  </si>
  <si>
    <t>https://twitter.com/TheGRAMMYs/status/700364298359537665</t>
  </si>
  <si>
    <t>Who else got chills when @Miguel paid tribute to @michaeljackson at the 58th #GRAMMYs? #RememberingGreatness https://t.co/JHgzul0ALG</t>
  </si>
  <si>
    <t>https://twitter.com/TheGRAMMYs/status/700145227823214592</t>
  </si>
  <si>
    <t>He's the 👑 of cool: Five-time GRAMMY-winner @MarkRonson photographed by @Danny_Clinch at the 58th #GRAMMYs https://t.co/8TIT9aH6dt</t>
  </si>
  <si>
    <t>https://twitter.com/TheGRAMMYs/status/700088619277615104</t>
  </si>
  <si>
    <t>See the #PreGRAMMYGala Class Photo from the annual @CliveDavis party the night before the #GRAMMYs.  https://t.co/nkl4WlhTxY</t>
  </si>
  <si>
    <t>https://twitter.com/TheGRAMMYs/status/700061151476862976</t>
  </si>
  <si>
    <t>✋ Raise your hand if you loved @JamesBayMusic &amp;amp; @ToriKelly's mash-up of "Let It Go"/"Hollow" at the 58th #GRAMMYs https://t.co/LD0AuiN0WY</t>
  </si>
  <si>
    <t>https://twitter.com/TheGRAMMYs/status/700054639513829376</t>
  </si>
  <si>
    <t>58th #GRAMMYs red carpet roll call: https://t.co/ey81IFZKUH https://t.co/hptAcvZVZ5</t>
  </si>
  <si>
    <t>https://twitter.com/TheGRAMMYs/status/700024466219409412</t>
  </si>
  <si>
    <t>Can't remember who won what at the 58th #GRAMMYs? Browse the full list of winners here: https://t.co/sXjZdB120J https://t.co/d2MVoh90sK</t>
  </si>
  <si>
    <t>https://twitter.com/TheGRAMMYs/status/699994291402383360</t>
  </si>
  <si>
    <t>The 58th #GRAMMYs set #socialmedia ablaze! @Forbes breaks down what did well &amp;amp; where: https://t.co/NK8YgruGZ6 https://t.co/fzjWfG2m1L</t>
  </si>
  <si>
    <t>https://twitter.com/TheGRAMMYs/status/699805543922298880</t>
  </si>
  <si>
    <t>Here are the top 11 GIFs you NEED to see from last night's #GRAMMYs! https://t.co/r0Z9yDRVJU @giphy https://t.co/CyTzNElL4c</t>
  </si>
  <si>
    <t>https://twitter.com/TheGRAMMYs/status/699790421099155463</t>
  </si>
  <si>
    <t>We're still in awe of @ladygaga's 58th #GRAMMYs performance! ⚡ #INTELinMUSIC https://t.co/F9DBZncgpw</t>
  </si>
  <si>
    <t>https://twitter.com/TheGRAMMYs/status/699775303128915968</t>
  </si>
  <si>
    <t>GRAMMY winner @justinbieber had the most aww-worthy #GRAMMYs red carpet moment last night https://t.co/VGyCFNIMrx https://t.co/aRz5ptEHlD</t>
  </si>
  <si>
    <t>https://twitter.com/TheGRAMMYs/status/699756417180442624</t>
  </si>
  <si>
    <t>Watch @Alabama_Shakes accept the award for Best Rock Performance from the #GRAMMYcam 👀 https://t.co/u0MzsWStfG https://t.co/rEuhb4NaME</t>
  </si>
  <si>
    <t>https://twitter.com/TheGRAMMYs/status/699733803154219010</t>
  </si>
  <si>
    <t>"We wouldn't be up here if it wasn't for the people dancing to this song." - @BrunoMars https://t.co/PMZTImZq0h https://t.co/0Vx1g9Xm7q</t>
  </si>
  <si>
    <t>https://twitter.com/TheGRAMMYs/status/699703813192585217</t>
  </si>
  <si>
    <t>Wondering what you didn't see on TV? See the behind-the-scenes 📷 right here: https://t.co/Xr7xfzOCEv https://t.co/j8oY87flDb</t>
  </si>
  <si>
    <t>https://twitter.com/TheGRAMMYs/status/699665852770156544</t>
  </si>
  <si>
    <t>ICYMI: View the full list of winners from the 58th #GRAMMYs https://t.co/dTnH3XSjeu https://t.co/n6vffvcy8r</t>
  </si>
  <si>
    <t>https://twitter.com/TheGRAMMYs/status/699631898872692737</t>
  </si>
  <si>
    <t>⚡️ Here's what you missed at the 58th #GRAMMYs 
https://t.co/9D0r6c8r8Y</t>
  </si>
  <si>
    <t>https://twitter.com/TheGRAMMYs/status/699469167989125120</t>
  </si>
  <si>
    <t>What a night for @taylorswift13! #GRAMMYs https://t.co/gTZcVohdaL</t>
  </si>
  <si>
    <t>https://twitter.com/TheGRAMMYs/status/699464591735070720</t>
  </si>
  <si>
    <t>Thanks to @GIPHY for all the GIF coverage of #GRAMMYs! https://t.co/NUpD83THBY https://t.co/BowYBZyYS6</t>
  </si>
  <si>
    <t>https://twitter.com/TheGRAMMYs/status/699452564711043072</t>
  </si>
  <si>
    <t>For more behind-the-scenes footage from the 58th #GRAMMYs, head over to #GRAMMYLive https://t.co/sBSfwVFqY6 https://t.co/sXR7kftHp9</t>
  </si>
  <si>
    <t>https://twitter.com/TheGRAMMYs/status/699451787535757312</t>
  </si>
  <si>
    <t>That's a wrap on the 58th #GRAMMYs! Thank you for tuning in! See the full list of winners: https://t.co/aUSkhSaxtX https://t.co/6jgyUiAq6N</t>
  </si>
  <si>
    <t>https://twitter.com/TheGRAMMYs/status/699451243052269572</t>
  </si>
  <si>
    <t>#Dale! #MrWorldwide is here to party! #GRAMMYs</t>
  </si>
  <si>
    <t>https://twitter.com/TheGRAMMYs/status/699450122397048832</t>
  </si>
  <si>
    <t>👑🐝 #GRAMMYs @giphy https://t.co/Z84caaTD4B</t>
  </si>
  <si>
    <t>https://twitter.com/TheGRAMMYs/status/699450001743814656</t>
  </si>
  <si>
    <t>Congrats Record Of The Year @MarkRonson featuring @BrunoMars - 'Uptown Funk' #GRAMMYs https://t.co/eXWlp79Z3J</t>
  </si>
  <si>
    <t>https://twitter.com/TheGRAMMYs/status/699449661002649600</t>
  </si>
  <si>
    <t>+@selenagomez beams w/pride as @taylorswift13 accepts GRAMMY 4 Album of the Year https://t.co/IEhRtmoDfI #GRAMMYLive https://t.co/IxNifQs9hz</t>
  </si>
  <si>
    <t>https://twitter.com/TheGRAMMYs/status/699449504752226305</t>
  </si>
  <si>
    <t>What just happened!? #BeyHive, did you see who just hit the GRAMMY stage? #GRAMMYs</t>
  </si>
  <si>
    <t>https://twitter.com/TheGRAMMYs/status/699449156323004417</t>
  </si>
  <si>
    <t>Mic drop @taylorswift13 #GRAMMYs</t>
  </si>
  <si>
    <t>https://twitter.com/TheGRAMMYs/status/699449026287050752</t>
  </si>
  <si>
    <t>Congrats Album Of The Year @taylorswift13 - '1989' #GRAMMYs https://t.co/31u3720722</t>
  </si>
  <si>
    <t>https://twitter.com/TheGRAMMYs/status/699448488803721216</t>
  </si>
  <si>
    <t>.@EarthWindFire accepts their Lifetime Achievement Award in memory of Maurice White #GRAMMYs</t>
  </si>
  <si>
    <t>https://twitter.com/TheGRAMMYs/status/699448192430055424</t>
  </si>
  <si>
    <t>Congratulations to all of The Recording Academy Special Merit Award honorees #GRAMMYs https://t.co/ayjegpdoas</t>
  </si>
  <si>
    <t>https://twitter.com/TheGRAMMYs/status/699448123605667840</t>
  </si>
  <si>
    <t>Commercial break: @flytetymejam takes a pic of his daughter &amp;amp; @taylorswift13 https://t.co/WLcKd5yW6M #GRAMMYLive https://t.co/0tt3j4LKB3</t>
  </si>
  <si>
    <t>https://twitter.com/TheGRAMMYs/status/699448089187213318</t>
  </si>
  <si>
    <t>Coming up: The award for Album Of The Year &amp;amp; @pitbull leads an all-star finale! #GRAMMYs</t>
  </si>
  <si>
    <t>https://twitter.com/TheGRAMMYs/status/699447065080758272</t>
  </si>
  <si>
    <t>Backstage at #GRAMMYs with #JoeyAlexander http://grm.my1TjHM9Y https://t.co/jnrylifxVu</t>
  </si>
  <si>
    <t>https://twitter.com/TheGRAMMYs/status/699447053068300289</t>
  </si>
  <si>
    <t>We honor those we have lost in the music community this year: https://t.co/AvAVjLjDxB #GRAMMYs</t>
  </si>
  <si>
    <t>https://twitter.com/TheGRAMMYs/status/699445966059937793</t>
  </si>
  <si>
    <t>A standing ovation for 12-year-old @_JoeyAlexander! #GRAMMYs</t>
  </si>
  <si>
    <t>https://twitter.com/TheGRAMMYs/status/699445403792453632</t>
  </si>
  <si>
    <t>.@Common joins The Recording Academy President/CEO Neil Portnow #GRAMMYs</t>
  </si>
  <si>
    <t>https://twitter.com/TheGRAMMYs/status/699444703603732480</t>
  </si>
  <si>
    <t>+@common &amp;amp; @_JoeyAlexander talk to Recording Academy President/CEO Neil Portnow https://t.co/nkbSiVzUEj #GRAMMYLive https://t.co/mlTf4pnWJR</t>
  </si>
  <si>
    <t>https://twitter.com/TheGRAMMYs/status/699444689296986112</t>
  </si>
  <si>
    <t>More amazing performances to come! RT if you're still with us! #GRAMMYs</t>
  </si>
  <si>
    <t>https://twitter.com/TheGRAMMYs/status/699443354161909762</t>
  </si>
  <si>
    <t>"GRAMMY winner Lemmy Kilmister was a remarkable frontman &amp;amp; bona fide heavy metal icon." – Neil Portnow, President/CEO, The Recording Academy</t>
  </si>
  <si>
    <t>https://twitter.com/TheGRAMMYs/status/699441983849263105</t>
  </si>
  <si>
    <t>Joined by Duff McKegan &amp;amp; Matt Sorum, it's @hollywoodvamps! #GRAMMYs</t>
  </si>
  <si>
    <t>https://twitter.com/TheGRAMMYs/status/699441894577704960</t>
  </si>
  <si>
    <t>“Lemmy Kilmister was rock &amp;amp; roll” #GRAMMYs</t>
  </si>
  <si>
    <t>https://twitter.com/TheGRAMMYs/status/699441783000813568</t>
  </si>
  <si>
    <t>Can Brittany Howard sing... or can she sing??? #GRAMMYs</t>
  </si>
  <si>
    <t>https://twitter.com/TheGRAMMYs/status/699441321241542656</t>
  </si>
  <si>
    <t>Brittany Howard of @Alabama_Shakes on the making of the GRAMMY-winning ‘Sound &amp;amp; Color' via https://t.co/FbwKkPI2hu via @CuepointMusic</t>
  </si>
  <si>
    <t>https://twitter.com/TheGRAMMYs/status/699440939979309056</t>
  </si>
  <si>
    <t>Already GRAMMY winners tonight, welcome to the #GRAMMYs stage – @Alabama_Shakes!</t>
  </si>
  <si>
    <t>https://twitter.com/TheGRAMMYs/status/699440563448184832</t>
  </si>
  <si>
    <t>An incredibly powerful performance from @kendricklamar earlier tonight #GRAMMYs https://t.co/ItEG6Xic38</t>
  </si>
  <si>
    <t>https://twitter.com/TheGRAMMYs/status/699440524743172099</t>
  </si>
  <si>
    <t>Congrats again to Producer Of The Year, @JeffBhasker! #GRAMMYs</t>
  </si>
  <si>
    <t>https://twitter.com/TheGRAMMYs/status/699440417398370304</t>
  </si>
  <si>
    <t>Backstage at #GRAMMYs with @TheBonnieRaitt https://t.co/C9AjA2hYSI https://t.co/t7w15w5pc5</t>
  </si>
  <si>
    <t>https://twitter.com/TheGRAMMYs/status/699440208639463424</t>
  </si>
  <si>
    <t>Don't change the channel! We've got @alabama_shakes, @hollywoodvamps &amp;amp; more up next! #GRAMMYs</t>
  </si>
  <si>
    <t>https://twitter.com/TheGRAMMYs/status/699439055088422912</t>
  </si>
  <si>
    <t>This trio is doing B.B. King proud! #GRAMMYs</t>
  </si>
  <si>
    <t>https://twitter.com/TheGRAMMYs/status/699438670995034112</t>
  </si>
  <si>
    <t>.@ChrisStapleton makes the guitar sing 🎸 #GRAMMYs</t>
  </si>
  <si>
    <t>https://twitter.com/TheGRAMMYs/status/699437937306435584</t>
  </si>
  <si>
    <t>"B.B. King pioneered the electric blues as we know it today." – Neil Portnow, President/CEO, The Recording Academy #GRAMMYs</t>
  </si>
  <si>
    <t>https://twitter.com/TheGRAMMYs/status/699437826304118784</t>
  </si>
  <si>
    <t>We remember B.B. King onstage at the 51st GRAMMY Awards with @KeithUrban. #GRAMMYs https://t.co/yhH1FkRfNq</t>
  </si>
  <si>
    <t>https://twitter.com/TheGRAMMYs/status/699437682850566145</t>
  </si>
  <si>
    <t>Ruth Brown was called ‘the Original Queen of R&amp;amp;B', @AtlanticRecords became known as “The House That Ruth Built” https://t.co/4044e6yPw6</t>
  </si>
  <si>
    <t>https://twitter.com/TheGRAMMYs/status/699437552252551168</t>
  </si>
  <si>
    <t>Please welcome ten-time GRAMMY winner, @TheBonnieRaitt! #GRAMMYs</t>
  </si>
  <si>
    <t>https://twitter.com/TheGRAMMYs/status/699437406399795201</t>
  </si>
  <si>
    <t>Backstage at #GRAMMYs with @mattsorum https://t.co/C9AjA2hYSI https://t.co/OHP7aWxOuM</t>
  </si>
  <si>
    <t>https://twitter.com/TheGRAMMYs/status/699437239516856320</t>
  </si>
  <si>
    <t>Backstage at #GRAMMYs with @DuffMcKagan https://t.co/C9AjA2hYSI https://t.co/Sz6Agjj0QI</t>
  </si>
  <si>
    <t>https://twitter.com/TheGRAMMYs/status/699436935517831168</t>
  </si>
  <si>
    <t>Backstage at #GRAMMYs with @RealAliceCooper https://t.co/C9AjA2hYSI https://t.co/CILAHgMjLO</t>
  </si>
  <si>
    <t>https://twitter.com/TheGRAMMYs/status/699436632009641984</t>
  </si>
  <si>
    <t>.@ladygaga celebrated the enduring legacy of one of her
heroes, David Bowie #GRAMMYs https://t.co/mLrL0MjetS</t>
  </si>
  <si>
    <t>https://twitter.com/TheGRAMMYs/status/699436417714356226</t>
  </si>
  <si>
    <t>Up next, @ladygaga! #INTELinMUSIC</t>
  </si>
  <si>
    <t>https://twitter.com/TheGRAMMYs/status/699433376793493506</t>
  </si>
  <si>
    <t>Backstage at #GRAMMYs with @justinbieber https://t.co/C9AjA2hYSI https://t.co/bMWCA2MXjo</t>
  </si>
  <si>
    <t>https://twitter.com/TheGRAMMYs/status/699433254894440448</t>
  </si>
  <si>
    <t>Who's watching the #GRAMMYs with their bestie? https://t.co/ix2g1yzHNp</t>
  </si>
  <si>
    <t>https://twitter.com/TheGRAMMYs/status/699433049033940992</t>
  </si>
  <si>
    <t>Backstage at #GRAMMYs with @diplo and @skrillex https://t.co/C9AjA2hYSI https://t.co/MAYgBHVdwo</t>
  </si>
  <si>
    <t>https://twitter.com/TheGRAMMYs/status/699432945648447488</t>
  </si>
  <si>
    <t>Backstage at #GRAMMYs with Kaley Cuoco @ https://t.co/C9AjA2hYSI https://t.co/GxKc3svFYO</t>
  </si>
  <si>
    <t>https://twitter.com/TheGRAMMYs/status/699432723421614082</t>
  </si>
  <si>
    <t>Congrats Best New Artist @Meghan_Trainor #GRAMMYs https://t.co/RW64OkQd63</t>
  </si>
  <si>
    <t>https://twitter.com/TheGRAMMYs/status/699432586615984128</t>
  </si>
  <si>
    <t>A new GRAMMY Moment to add to the books! #GRAMMYs https://t.co/yLPcaXaO3U</t>
  </si>
  <si>
    <t>https://twitter.com/TheGRAMMYs/status/699432360878723073</t>
  </si>
  <si>
    <t>Here to present the award for Best New Artist is last year's winner, @samsmithworld! #GRAMMYs</t>
  </si>
  <si>
    <t>https://twitter.com/TheGRAMMYs/status/699432289906733058</t>
  </si>
  <si>
    <t>.@Skrillex previously won Best Dance/Electronic Album for for ‘Scary Monsters And Nice Sprites' (2012) &amp;amp; ‘Bangarang' (2013)</t>
  </si>
  <si>
    <t>https://twitter.com/TheGRAMMYs/status/699431390396321792</t>
  </si>
  <si>
    <t>#Beliebers, do you remember @JustinBieber's first performance at the #GRAMMYs? https://t.co/3zHzx54wr0</t>
  </si>
  <si>
    <t>https://twitter.com/TheGRAMMYs/status/699430858436976640</t>
  </si>
  <si>
    <t>Congrats to @JustinBieber, @Diplo, &amp;amp; @Skrillex for winning earlier tonight! #GRAMMYs</t>
  </si>
  <si>
    <t>https://twitter.com/TheGRAMMYs/status/699430757891076097</t>
  </si>
  <si>
    <t>Congrats @Alabama_Shakes on their wins tonight! #GRAMMYs https://t.co/eeDDPkMtcD</t>
  </si>
  <si>
    <t>https://twitter.com/TheGRAMMYs/status/699429993751973888</t>
  </si>
  <si>
    <t>Looking fly, @BrunoMars 💯 Check out more from the wings on #GRAMMYLive https://t.co/2oJQVdrMBP https://t.co/aGowAJDeK4</t>
  </si>
  <si>
    <t>https://twitter.com/TheGRAMMYs/status/699429255566917632</t>
  </si>
  <si>
    <t>@rihanna Get well soon!</t>
  </si>
  <si>
    <t>https://twitter.com/TheGRAMMYs/status/699429181193584642</t>
  </si>
  <si>
    <t>Backstage at #GRAMMYs with @mrcraigrobinson https://t.co/C9AjA2hYSI https://t.co/Y5HvdJVwMS</t>
  </si>
  <si>
    <t>https://twitter.com/TheGRAMMYs/status/699429044538880000</t>
  </si>
  <si>
    <t>The crowd at @StaplesCenter is on their feet – it's a standing ovation for @adele! #GRAMMYs</t>
  </si>
  <si>
    <t>https://twitter.com/TheGRAMMYs/status/699428960795373568</t>
  </si>
  <si>
    <t>Another amazing performance by @adele! 🎤 #GRAMMYs</t>
  </si>
  <si>
    <t>https://twitter.com/TheGRAMMYs/status/699428845925969920</t>
  </si>
  <si>
    <t>Backstage at #GRAMMYs with @miguel https://t.co/C9AjA2hYSI https://t.co/LKTPxYctlS</t>
  </si>
  <si>
    <t>https://twitter.com/TheGRAMMYs/status/699428250410323968</t>
  </si>
  <si>
    <t>#DidYouKnow @adele is a 10-time GRAMMY winner? Her first win was for Best New Artist at the 51st #GRAMMYs in 2009</t>
  </si>
  <si>
    <t>https://twitter.com/TheGRAMMYs/status/699428065030504448</t>
  </si>
  <si>
    <t>"I tell you my heart is beating a mile a minute right now" -- Brittany Howard @Alabama_Shakes #GRAMMYs</t>
  </si>
  <si>
    <t>https://twitter.com/TheGRAMMYs/status/699427846666776576</t>
  </si>
  <si>
    <t>Do you have the tissues ready? @adele is here to move us all to tears #GRAMMYs</t>
  </si>
  <si>
    <t>https://twitter.com/TheGRAMMYs/status/699427834134028289</t>
  </si>
  <si>
    <t>+@Adele's song “All I Ask” was co-written by GRAMMY winner @BrunoMars! #GRAMMYs</t>
  </si>
  <si>
    <t>https://twitter.com/TheGRAMMYs/status/699427753079083008</t>
  </si>
  <si>
    <t>Straight from rocking #SB50, @BrunoMars is here to announce our next performer! #GRAMMYs</t>
  </si>
  <si>
    <t>https://twitter.com/TheGRAMMYs/status/699427707210194945</t>
  </si>
  <si>
    <t>Congrats Best Rock Performance @Alabama_Shakes - “Don't Wanna Fight” #GRAMMYs</t>
  </si>
  <si>
    <t>https://twitter.com/TheGRAMMYs/status/699427622413955072</t>
  </si>
  <si>
    <t>Michael Jackson's influence lives on today. #GRAMMYs https://t.co/mx1UKoPnFP</t>
  </si>
  <si>
    <t>https://twitter.com/TheGRAMMYs/status/699426913614299136</t>
  </si>
  <si>
    <t>#GRAMMYTrivia @michaeljackson's ‘Off The Wall' was inducted into the GRAMMY Hall Of Fame in 2008 https://t.co/wYSbDrE91I</t>
  </si>
  <si>
    <t>https://twitter.com/TheGRAMMYs/status/699426698148753410</t>
  </si>
  <si>
    <t>To celebrate the 35th anniversary of @michaeljackson's ‘Off The Wall', @miguel sings “She's Out Of My Life” #GRAMMYs</t>
  </si>
  <si>
    <t>https://twitter.com/TheGRAMMYs/status/699426515822379009</t>
  </si>
  <si>
    <t>+@johnlegend kicks back with @Danny_Clinch https://t.co/h7fGmhGmRl #GRAMMYLive https://t.co/Z6RxmFV5nq</t>
  </si>
  <si>
    <t>https://twitter.com/TheGRAMMYs/status/699426425598676992</t>
  </si>
  <si>
    <t>.@kendricklamar on fire! 🔥🔥🔥 #GRAMMYs https://t.co/ITZV526YK2</t>
  </si>
  <si>
    <t>https://twitter.com/TheGRAMMYs/status/699425860743536640</t>
  </si>
  <si>
    <t>Backstage at #GRAMMYs with @freshredding &amp;amp; @dannirogers https://t.co/C9AjA2hYSI https://t.co/YXWA7QIaHs</t>
  </si>
  <si>
    <t>https://twitter.com/TheGRAMMYs/status/699425776400109568</t>
  </si>
  <si>
    <t>Take a peek inside the #GRAMMYs Director's Production Truck on #GRAMMYLive https://t.co/nNifrCUeGm https://t.co/22YTbdJ9Ie</t>
  </si>
  <si>
    <t>https://twitter.com/TheGRAMMYs/status/699425463551168512</t>
  </si>
  <si>
    <t>Coming up at the 58th #GRAMMYs: @Adele, @Skrillex, @diplo, @justinbieber &amp;amp; more! 📺🎵</t>
  </si>
  <si>
    <t>https://twitter.com/TheGRAMMYs/status/699425449223454720</t>
  </si>
  <si>
    <t>Backstage at #GRAMMYs with @kendricklamar https://t.co/C9AjA2hYSI https://t.co/MJI8m36AVC</t>
  </si>
  <si>
    <t>https://twitter.com/TheGRAMMYs/status/699425399940382720</t>
  </si>
  <si>
    <t>Congrats Best Musical Theater Album @HamiltonMusical - 'Hamilton' #GRAMMYs https://t.co/SD1cuF80Wu</t>
  </si>
  <si>
    <t>https://twitter.com/TheGRAMMYs/status/699425095496826881</t>
  </si>
  <si>
    <t>Celebrating Compton @kendricklamar #GRAMMYs https://t.co/35I44vvzrI</t>
  </si>
  <si>
    <t>https://twitter.com/TheGRAMMYs/status/699424520596140033</t>
  </si>
  <si>
    <t>That's a gift from God to put it in my heart to continue to talk about this - @KendrickLamar https://t.co/GQ5cbhAL7n https://t.co/2rIFyANcd1</t>
  </si>
  <si>
    <t>https://twitter.com/TheGRAMMYs/status/699424167309873152</t>
  </si>
  <si>
    <t>"To Pimp A Butterfly took form incorporating elements of jazz, funk, soul, spoken word &amp;amp; hip-hop" https://t.co/INGvEEDgnX via @CuepointMusic</t>
  </si>
  <si>
    <t>https://twitter.com/TheGRAMMYs/status/699423613166886913</t>
  </si>
  <si>
    <t>#DidYouKnow @kendricklamar won Best Rap Performance &amp;amp; Best Rap Song for "i" at the 57th #GRAMMYs in 2015</t>
  </si>
  <si>
    <t>https://twitter.com/TheGRAMMYs/status/699423311776722945</t>
  </si>
  <si>
    <t>Up next at the 58th #GRAMMYs, GRAMMY winner tonight @kendricklamar!</t>
  </si>
  <si>
    <t>https://twitter.com/TheGRAMMYs/status/699422889024434176</t>
  </si>
  <si>
    <t>A truly special performance straight from Broadway on Music's Biggest Night! #GRAMMYs https://t.co/oK4QHgFZRg</t>
  </si>
  <si>
    <t>https://twitter.com/TheGRAMMYs/status/699421211038617600</t>
  </si>
  <si>
    <t>Here with their opening number, the cast of #Hamilton is nominated tonight for Best Musical Theatre Album #GRAMMYs</t>
  </si>
  <si>
    <t>https://twitter.com/TheGRAMMYs/status/699420708145745920</t>
  </si>
  <si>
    <t>Winner @edsheeran is ready for his close up. Check out more behind-the-scenes on #GRAMMYLive https://t.co/8N1eyFWuEj https://t.co/DAnpcozLZM</t>
  </si>
  <si>
    <t>https://twitter.com/TheGRAMMYs/status/699420618517716992</t>
  </si>
  <si>
    <t>“This groundbreaking and GRAMMY-nominated musical with music, lyrics and book by @Lin_Manuel” - @StephenAtHome https://t.co/9LjTfA7qE2</t>
  </si>
  <si>
    <t>https://twitter.com/TheGRAMMYs/status/699420572774576128</t>
  </si>
  <si>
    <t>LIVE from the Richard Rodgers Theatre in the Big 🍎, the cast of @HamiltonMusical! “Prepare to witness something TRULY special” #GRAMMYs</t>
  </si>
  <si>
    <t>https://twitter.com/TheGRAMMYs/status/699420272416272384</t>
  </si>
  <si>
    <t>#DidYouKnow @StephenAtHome is a two-time GRAMMY winner? #GRAMMYs</t>
  </si>
  <si>
    <t>https://twitter.com/TheGRAMMYs/status/699420068279484416</t>
  </si>
  <si>
    <t>These two newcomers are stepping into greatness
on the #GRAMMYs stage tonight! https://t.co/NUSnh9ZJ6j</t>
  </si>
  <si>
    <t>https://twitter.com/TheGRAMMYs/status/699419805040930817</t>
  </si>
  <si>
    <t>#DidYouKnow @torikelly wrote her song "I Was Made For Loving You" with fellow 58th GRAMMY nominee @edsheeran? #GRAMMYs</t>
  </si>
  <si>
    <t>https://twitter.com/TheGRAMMYs/status/699419305591451648</t>
  </si>
  <si>
    <t>Why can't @torikelly &amp;amp; @JamesBayMusic play together ALL the time?! #GRAMMYs</t>
  </si>
  <si>
    <t>https://twitter.com/TheGRAMMYs/status/699419125181861889</t>
  </si>
  <si>
    <t>Congrats to Irving Azoff for being honored with The Recording Academy President's Merit Award</t>
  </si>
  <si>
    <t>https://twitter.com/TheGRAMMYs/status/699418737783386113</t>
  </si>
  <si>
    <t>Backstage at #GRAMMYs with @edsheeran &amp;amp; Stevie Wonder https://t.co/C9AjA2hYSI https://t.co/Qf7jXghja9</t>
  </si>
  <si>
    <t>https://twitter.com/TheGRAMMYs/status/699417532386533376</t>
  </si>
  <si>
    <t>Backstage at #GRAMMYs with @edsheeran https://t.co/C9AjA2hYSI https://t.co/3YdqdSdCYa</t>
  </si>
  <si>
    <t>https://twitter.com/TheGRAMMYs/status/699417107163803648</t>
  </si>
  <si>
    <t>“Glenn Frey's untimely passing is a huge loss for the music community.” – Neil Portnow, President/CEO, The Recording Academy #GRAMMYs</t>
  </si>
  <si>
    <t>https://twitter.com/TheGRAMMYs/status/699416464139243520</t>
  </si>
  <si>
    <t>Jackson Browne joins The Eagles in honoring Glenn Frey. #GRAMMYs</t>
  </si>
  <si>
    <t>https://twitter.com/TheGRAMMYs/status/699416241614692352</t>
  </si>
  <si>
    <t>Congrats Song Of The Year winner @edsheeran &amp;amp; @Wadge - "Thinking Out Loud" #GRAMMYs https://t.co/tSuf2KqqCo</t>
  </si>
  <si>
    <t>https://twitter.com/TheGRAMMYs/status/699415813770473472</t>
  </si>
  <si>
    <t>“This is for a beautiful friend of mine who brought our world Earth, Wind &amp;amp; Fire… Maurice White”- #StevieWonder #GRAMMYs</t>
  </si>
  <si>
    <t>https://twitter.com/TheGRAMMYs/status/699414901257678848</t>
  </si>
  <si>
    <t>GRAMMY winners earlier tonight, @PTXofficial, &amp;amp; 25-time winner #StevieWonder #GRAMMYs</t>
  </si>
  <si>
    <t>https://twitter.com/TheGRAMMYs/status/699414683107721217</t>
  </si>
  <si>
    <t>We have a “girl crush” on @littlebigtown's performance! 😍 🎶 #GRAMMYs</t>
  </si>
  <si>
    <t>https://twitter.com/TheGRAMMYs/status/699414353938747393</t>
  </si>
  <si>
    <t>What's Stevie Wonder doing under the stage?! #GRAMMYLive https://t.co/XnTE0vnYnU https://t.co/YTKztrHavU</t>
  </si>
  <si>
    <t>https://twitter.com/TheGRAMMYs/status/699414223290413056</t>
  </si>
  <si>
    <t>Country music's @littlebigtown hits the stage with "Girl Crush" RIGHT NOW on @CBS!!! #GRAMMYs</t>
  </si>
  <si>
    <t>https://twitter.com/TheGRAMMYs/status/699413724218523649</t>
  </si>
  <si>
    <t>Backstage at #GRAMMYs with @LionelRichie https://t.co/C9AjA2hYSI https://t.co/kBaEyLcKNL</t>
  </si>
  <si>
    <t>https://twitter.com/TheGRAMMYs/status/699413465597784065</t>
  </si>
  <si>
    <t>President/CEO Neil Portnow talks to @RyanSeacrest about @GRAMMYFdn https://t.co/2xIAs0oUQA</t>
  </si>
  <si>
    <t>https://twitter.com/TheGRAMMYs/status/699413463865516032</t>
  </si>
  <si>
    <t>Backstage at #GRAMMYs with @Meghan_Trainor https://t.co/C9AjA2hYSI https://t.co/I5ZpipI1cV</t>
  </si>
  <si>
    <t>https://twitter.com/TheGRAMMYs/status/699412932979916800</t>
  </si>
  <si>
    <t>RT if you're hosting a #GRAMMYs viewing party tonight! 🎉</t>
  </si>
  <si>
    <t>https://twitter.com/TheGRAMMYs/status/699412543924637697</t>
  </si>
  <si>
    <t>Backstage at #GRAMMYs with @johnlegend https://t.co/C9AjA2hYSI https://t.co/j74m1V8kfO</t>
  </si>
  <si>
    <t>https://twitter.com/TheGRAMMYs/status/699412389553307648</t>
  </si>
  <si>
    <t>So many incredible performers on stage to pay tribute to @MusiCares Person Of The Year @LionelRichie! #GRAMMYs</t>
  </si>
  <si>
    <t>https://twitter.com/TheGRAMMYs/status/699411861603635203</t>
  </si>
  <si>
    <t>“Everybody sing, everybody dance!” @lyricfind 💃🏽💃🏽💃🏽 #GRAMMYs</t>
  </si>
  <si>
    <t>https://twitter.com/TheGRAMMYs/status/699411731114696704</t>
  </si>
  <si>
    <t>2016 @MusiCares Person Of The Year @LionelRichie has arrived to sing “All Night Long”! #GRAMMYs</t>
  </si>
  <si>
    <t>https://twitter.com/TheGRAMMYs/status/699411522636742656</t>
  </si>
  <si>
    <t>What a way to start the show! @GoRyanGo will be reimagining the show through his illustrations tonight! #GRAMMYs https://t.co/Hvc0WxEof8</t>
  </si>
  <si>
    <t>https://twitter.com/TheGRAMMYs/status/699411450255667200</t>
  </si>
  <si>
    <t>.@Tyrese takes it back with “Brick House” #GRAMMYs</t>
  </si>
  <si>
    <t>https://twitter.com/TheGRAMMYs/status/699411134382624768</t>
  </si>
  <si>
    <t>.@LionelRichie lovin' Lionel's tribute! #GRAMMYs https://t.co/LsIzYZiwky</t>
  </si>
  <si>
    <t>https://twitter.com/TheGRAMMYs/status/699410925246406656</t>
  </si>
  <si>
    <t>Best New Artist nominee @meghan_trainor takes the stage to honor @LionelRichie with “You Are” #GRAMMYs</t>
  </si>
  <si>
    <t>https://twitter.com/TheGRAMMYs/status/699410914416590848</t>
  </si>
  <si>
    <t>Country superstar @LukeBryanOnline honors @LionelRichie with a cover of “Penny Lover” #GRAMMYs</t>
  </si>
  <si>
    <t>https://twitter.com/TheGRAMMYs/status/699410559096098822</t>
  </si>
  <si>
    <t>.@ddlovato is here to wow us with her take on @LionelRichie's “Hello”📱#GRAMMYs</t>
  </si>
  <si>
    <t>https://twitter.com/TheGRAMMYs/status/699410263276032000</t>
  </si>
  <si>
    <t>Kicking off our all-star tribute to #MusiCaresPOTY @LionelRichie with GRAMMY winner @johnlegend with “Easy”! #GRAMMYs 🎹</t>
  </si>
  <si>
    <t>https://twitter.com/TheGRAMMYs/status/699410119033917440</t>
  </si>
  <si>
    <t>32 years ago @LionelRichie won the GRAMMY for Album Of The Year, “Can't Slow Down” https://t.co/R8kDXUlNpv https://t.co/AnXowRjw9H</t>
  </si>
  <si>
    <t>https://twitter.com/TheGRAMMYs/status/699409646495248384</t>
  </si>
  <si>
    <t>Backstage at #GRAMMYs with @camcountry https://t.co/FSUbAr6RlL https://t.co/3ds72KZUSs</t>
  </si>
  <si>
    <t>https://twitter.com/TheGRAMMYs/status/699409384401608704</t>
  </si>
  <si>
    <t>Go backstage, under the stage, in front of the stage with #GRAMMYLive https://t.co/nNifrCUeGm https://t.co/kvMhtvILr1</t>
  </si>
  <si>
    <t>https://twitter.com/TheGRAMMYs/status/699408990644506624</t>
  </si>
  <si>
    <t>"I'd like to thank @taylorswift13 for glitter bombing me before" - @ChrisStapleton #GRAMMYs</t>
  </si>
  <si>
    <t>https://twitter.com/TheGRAMMYs/status/699408657914564608</t>
  </si>
  <si>
    <t>Congrats Best Country Album @ChrisStapleton - 'Traveller' #GRAMMYs https://t.co/tJ9WKnfqvZ</t>
  </si>
  <si>
    <t>https://twitter.com/TheGRAMMYs/status/699408055843160065</t>
  </si>
  <si>
    <t>What an incredible way for these two first-time nominees to showcase their talent! #GRAMMYs https://t.co/zivx1yB3kK</t>
  </si>
  <si>
    <t>https://twitter.com/TheGRAMMYs/status/699407543999696896</t>
  </si>
  <si>
    <t>🎤 “So love me like you do, lo-lo-love me like you do” - @elliegoulding @LyricFind #GRAMMYs</t>
  </si>
  <si>
    <t>https://twitter.com/TheGRAMMYs/status/699407340823425025</t>
  </si>
  <si>
    <t>.@AndraDayMusic is blowing us away right now. How amazing does she sound? #GRAMMYs</t>
  </si>
  <si>
    <t>https://twitter.com/TheGRAMMYs/status/699406630161547264</t>
  </si>
  <si>
    <t>+@selenagomez is about to introduce our next performers. RT if you're watching! #GRAMMYs!</t>
  </si>
  <si>
    <t>https://twitter.com/TheGRAMMYs/status/699406329262125056</t>
  </si>
  <si>
    <t>Stick around, we will be 🔙 after the break! #GRAMMYs https://t.co/cT6u1MOse7</t>
  </si>
  <si>
    <t>https://twitter.com/TheGRAMMYs/status/699405634610003972</t>
  </si>
  <si>
    <t>Backstage at #GRAMMYs with @pauleyp https://t.co/C9AjA2hYSI https://t.co/r75RCIedaV</t>
  </si>
  <si>
    <t>https://twitter.com/TheGRAMMYs/status/699405351548878849</t>
  </si>
  <si>
    <t>A flawless performance by @theweeknd! #GRAMMYs https://t.co/7EG3RUNxxs</t>
  </si>
  <si>
    <t>https://twitter.com/TheGRAMMYs/status/699405008282980353</t>
  </si>
  <si>
    <t>“I can't feel my face when I'm with you / But I love it, but I love it” @LyricFind #GRAMMYs</t>
  </si>
  <si>
    <t>https://twitter.com/TheGRAMMYs/status/699403968326139904</t>
  </si>
  <si>
    <t>.@arianagrande has arrived to introduce our next performer: @theweeknd! #GRAMMYs</t>
  </si>
  <si>
    <t>https://twitter.com/TheGRAMMYs/status/699403684518633472</t>
  </si>
  <si>
    <t>Curious what you're not seeing on TV? Head over to #GRAMMYLive for full backstage coverage of the 58th #GRAMMYs! https://t.co/nNifrCUeGm</t>
  </si>
  <si>
    <t>https://twitter.com/TheGRAMMYs/status/699403306926362624</t>
  </si>
  <si>
    <t>Congrats again to @kendricklamar for taking home the GRAMMY for Best Rap Album! #GRAMMYs https://t.co/J5iEGLSko9</t>
  </si>
  <si>
    <t>https://twitter.com/TheGRAMMYs/status/699402946946199553</t>
  </si>
  <si>
    <t>Don't go away – we're just getting started! There are more amazing performances on the way. #GRAMMYs</t>
  </si>
  <si>
    <t>https://twitter.com/TheGRAMMYs/status/699402389753704449</t>
  </si>
  <si>
    <t>There's a new seat filler at The #GRAMMYs and his name is @AflacDuck! He just waddled in.
https://t.co/8DDZjLgoE1</t>
  </si>
  <si>
    <t>https://twitter.com/TheGRAMMYs/status/699402388352831488</t>
  </si>
  <si>
    <t>An unforgettable mashup from two of country music's finest! #GRAMMYs</t>
  </si>
  <si>
    <t>https://twitter.com/TheGRAMMYs/status/699402295742562305</t>
  </si>
  <si>
    <t>Backstage at #GRAMMYs with @icecube https://t.co/C9AjA2hYSI https://t.co/TP2nuWaf08</t>
  </si>
  <si>
    <t>https://twitter.com/TheGRAMMYs/status/699402030708707329</t>
  </si>
  <si>
    <t>RT if this performance is giving you all the feels right now! #GRAMMYs</t>
  </si>
  <si>
    <t>https://twitter.com/TheGRAMMYs/status/699401982293880832</t>
  </si>
  <si>
    <t>+@carrieunderwood won Best New Artist in 2007 &amp;amp; @SamHuntMusic is up for Best New Artist tonight! #GRAMMYs</t>
  </si>
  <si>
    <t>https://twitter.com/TheGRAMMYs/status/699401818489524225</t>
  </si>
  <si>
    <t>.@PresHall + @Tromboneshorty + Dave Grohl hit the @Danny_Clinch photo room, see behind-the-scenes on #GRAMMYLive https://t.co/j5wbZLeCqv</t>
  </si>
  <si>
    <t>https://twitter.com/TheGRAMMYs/status/699401580240474112</t>
  </si>
  <si>
    <t>.@CarrieUnderwood is giving us goosebumps! #GRAMMYs</t>
  </si>
  <si>
    <t>https://twitter.com/TheGRAMMYs/status/699401492617297920</t>
  </si>
  <si>
    <t>This is @SamHuntMusic's first GRAMMY performance. Tonight he's up for Best New Artist &amp;amp; Best Country Album #GRAMMYs</t>
  </si>
  <si>
    <t>https://twitter.com/TheGRAMMYs/status/699401327298785283</t>
  </si>
  <si>
    <t>Our first duet of the night: @carrieunderwood &amp;amp; @SamHuntMusic performing "Take Your Time"/"Heartbeat" #GRAMMYs</t>
  </si>
  <si>
    <t>https://twitter.com/TheGRAMMYs/status/699401133052198912</t>
  </si>
  <si>
    <t>#SB50 MVP @Millerlite40 &amp;amp; @49ers wide receiver @AnquanBoldin are here to announce our next performers!</t>
  </si>
  <si>
    <t>https://twitter.com/TheGRAMMYs/status/699401006581284865</t>
  </si>
  <si>
    <t>Congrats Best Rap Album winner @kendricklamar - ‘To Pimp A Butterfly' #GRAMMYs https://t.co/pVkLCWzPkV</t>
  </si>
  <si>
    <t>https://twitter.com/TheGRAMMYs/status/699400631610531842</t>
  </si>
  <si>
    <t>Here to present the first award of the night, Best Rap Album, @icecube &amp;amp; @OsheaJacksonJr! #GRAMMYs https://t.co/tXQpk0qcV4</t>
  </si>
  <si>
    <t>https://twitter.com/TheGRAMMYs/status/699400133759242241</t>
  </si>
  <si>
    <t>Backstage at #GRAMMYs with @smoss https://t.co/hfSBNk0siG https://t.co/XtfOKKwHTw</t>
  </si>
  <si>
    <t>https://twitter.com/TheGRAMMYs/status/699399985759023104</t>
  </si>
  <si>
    <t>+@llcoolj looks back at memorable moments from the #GRAMMYs through the years. Which one is your favorite? https://t.co/UdzMX6VA4C</t>
  </si>
  <si>
    <t>https://twitter.com/TheGRAMMYs/status/699399362045042690</t>
  </si>
  <si>
    <t>“With all that divides us today, our shared love of music unites us” @llcoolj #GRAMMYs</t>
  </si>
  <si>
    <t>https://twitter.com/TheGRAMMYs/status/699399077360857088</t>
  </si>
  <si>
    <t>A big GRAMMY welcome back to our host for the evening, @llcoolj! #GRAMMYs</t>
  </si>
  <si>
    <t>https://twitter.com/TheGRAMMYs/status/699398879742001152</t>
  </si>
  <si>
    <t>Wow – what a way to start the show! 👏🏼👏🏼👏🏼 for @taylorswift13 #GRAMMYs</t>
  </si>
  <si>
    <t>https://twitter.com/TheGRAMMYs/status/699398744035307520</t>
  </si>
  <si>
    <t>Who's dancing in their living room right now? #GRAMMYs https://t.co/Xblq1emYQU</t>
  </si>
  <si>
    <t>https://twitter.com/TheGRAMMYs/status/699398417353560064</t>
  </si>
  <si>
    <t>#DidYouKnow @taylorswift13 is up for Record Of The Year, Song Of The Year, &amp;amp; Album Of The Year tonight? #GRAMMYs</t>
  </si>
  <si>
    <t>https://twitter.com/TheGRAMMYs/status/699398268703236096</t>
  </si>
  <si>
    <t>Did you spot GRAMMY winner &amp;amp; co-writer of “Out Of The Woods” @jackantonoff on guitar? #GRAMMYs 🎸</t>
  </si>
  <si>
    <t>https://twitter.com/TheGRAMMYs/status/699398083109453824</t>
  </si>
  <si>
    <t>“You took a Polaroid of us” 📷 #Swifties – are you singing along yet? @LyricFind #GRAMMYs</t>
  </si>
  <si>
    <t>https://twitter.com/TheGRAMMYs/status/699397952515608576</t>
  </si>
  <si>
    <t>For the first time on television: GRAMMY winner tonight @taylorswift13 with “Out Of The Woods” #GRAMMYs https://t.co/inDcfi0vHW</t>
  </si>
  <si>
    <t>https://twitter.com/TheGRAMMYs/status/699397794985959425</t>
  </si>
  <si>
    <t>.@ladygaga is on the red carpet now! Tune in: https://t.co/DpxUHTN4MO #GRAMMYs https://t.co/yUuKQX3XYF</t>
  </si>
  <si>
    <t>https://twitter.com/TheGRAMMYs/status/699397331049803776</t>
  </si>
  <si>
    <t>Less than 5 minutes until show time 🎉 We can't wait! #GRAMMYs</t>
  </si>
  <si>
    <t>https://twitter.com/TheGRAMMYs/status/699397322715766786</t>
  </si>
  <si>
    <t>There will be 800 computer controlled lights, 200 fixed lights, 100 strobe lights &amp;amp; 10 smoke machines used during the 58th #GRAMMYs</t>
  </si>
  <si>
    <t>https://twitter.com/TheGRAMMYs/status/699396580596535296</t>
  </si>
  <si>
    <t>Best New Artist nominee @JamesBayMusic hits the 58th #GRAMMYs red carpet 🎩 https://t.co/vBB0AkKxGI https://t.co/dad6qDo6rj</t>
  </si>
  <si>
    <t>https://twitter.com/TheGRAMMYs/status/699396320721657856</t>
  </si>
  <si>
    <t>It took 6 days for a crew of 36 riggers to load in &amp;amp; hang all the equipment before #GRAMMYs rehearsals could begin</t>
  </si>
  <si>
    <t>https://twitter.com/TheGRAMMYs/status/699395989572943872</t>
  </si>
  <si>
    <t>GRAMMY Nominee @wizkhalifa arrives on the GRAMMY red carpet #GRAMMYs #GRAMMYLive https://t.co/ZKlU941TDv https://t.co/C4xJhMVvBY</t>
  </si>
  <si>
    <t>https://twitter.com/TheGRAMMYs/status/699395033561083904</t>
  </si>
  <si>
    <t>#DidYouKnow It takes more than 3 million megawatts of power to run all the lights, sound and video equipment for the #GRAMMYs</t>
  </si>
  <si>
    <t>https://twitter.com/TheGRAMMYs/status/699394974652104704</t>
  </si>
  <si>
    <t>Keep an eye on #PricelessSurprises from @MasterCard as we celebrate the  #GRAMMYs all night long! https://t.co/dgm5XHhfCM</t>
  </si>
  <si>
    <t>https://twitter.com/TheGRAMMYs/status/699394508643966976</t>
  </si>
  <si>
    <t>A special #GRAMMYs red carpet shout out from @EarthWindFire!
https://t.co/kdU9U4qvwc</t>
  </si>
  <si>
    <t>https://twitter.com/TheGRAMMYs/status/699393710056845312</t>
  </si>
  <si>
    <t>.@johnlegend &amp;amp; @chrissyteigen hit the 58th #GRAMMYs Red Carpet #GRAMMYLive https://t.co/2fu0o9IQIf https://t.co/l4gbrPbi7r</t>
  </si>
  <si>
    <t>https://twitter.com/TheGRAMMYs/status/699392974396878848</t>
  </si>
  <si>
    <t>Already a GRAMMY winner tonight, @justinbieber is on the Red Carpet. #GRAMMYs https://t.co/wisHAwzcza https://t.co/IFIHQqchls</t>
  </si>
  <si>
    <t>https://twitter.com/TheGRAMMYs/status/699391988550897664</t>
  </si>
  <si>
    <t>.@ArianaGrande strikes a pose on the GRAMMY Red Carpet #GRAMMYs #GRAMMYLive https://t.co/V6DjBXdJWN https://t.co/md8h4xMnoA</t>
  </si>
  <si>
    <t>https://twitter.com/TheGRAMMYs/status/699391069776052224</t>
  </si>
  <si>
    <t>GRAMMY winner tonight @common flashes a smile on the 58th #GRAMMYs red carpet! https://t.co/zvWanXjeia https://t.co/TOuNvABjkG</t>
  </si>
  <si>
    <t>https://twitter.com/TheGRAMMYs/status/699390999441739777</t>
  </si>
  <si>
    <t>The @AflacDuck is working the #GRAMMYs #redcarpet like a pro. Where'd you learn those moves, Duck?
https://t.co/JdfZe48y7F</t>
  </si>
  <si>
    <t>https://twitter.com/TheGRAMMYs/status/699390705039314944</t>
  </si>
  <si>
    <t>.@ciara graces the 58th #GRAMMYs Red Carpet #GRAMMYLive https://t.co/R6BvMZ2syI https://t.co/GIsPfpgkcU</t>
  </si>
  <si>
    <t>https://twitter.com/TheGRAMMYs/status/699390155912663041</t>
  </si>
  <si>
    <t>GRAMMY Award-winner @samsmithworld is on the Red Carpet at the 58th #GRAMMYs https://t.co/w0i3iGRNX4 https://t.co/T1mFaTLSBL</t>
  </si>
  <si>
    <t>https://twitter.com/TheGRAMMYs/status/699389236579991552</t>
  </si>
  <si>
    <t>.@flo_tweet stuns at the 58th #GRAMMYs Red Carpet #GRAMMYLive https://t.co/5vTtaAZOcn https://t.co/rM3h4rm42n</t>
  </si>
  <si>
    <t>https://twitter.com/TheGRAMMYs/status/699389018841042944</t>
  </si>
  <si>
    <t>✋🏼#CarpoolKaraoke anyone? @JKCorden &amp;amp; @justinbieber are on their way to the #GRAMMYs 🚘 https://t.co/nNifrCUeGm https://t.co/CcZNuItLmB</t>
  </si>
  <si>
    <t>https://twitter.com/TheGRAMMYs/status/699388637515902976</t>
  </si>
  <si>
    <t>.@TheBonnieRaitt arrives on the GRAMMY Red Carpet #GRAMMYs #GRAMMYLive https://t.co/ZkqHd1PdjT https://t.co/MyTBvVjb9a</t>
  </si>
  <si>
    <t>https://twitter.com/TheGRAMMYs/status/699388383974457344</t>
  </si>
  <si>
    <t>The @EmpireStateBldg lit up GRAMMY Gold for Music's Biggest Night! #GRAMMYs https://t.co/4kLS6XAi8M</t>
  </si>
  <si>
    <t>https://twitter.com/TheGRAMMYs/status/699388151035355136</t>
  </si>
  <si>
    <t>.@ddlovato hits the GRAMMY Red Carpet before paying tribute to @LionelRichie at the #GRAMMYs https://t.co/oAyytUGUSh https://t.co/yGhoDoGevL</t>
  </si>
  <si>
    <t>https://twitter.com/TheGRAMMYs/status/699387192381079552</t>
  </si>
  <si>
    <t>They're ready to rock! 🎸 @hollywoodvamps on the #GRAMMYs red carpet! https://t.co/nNifrDbQ4W https://t.co/A4bWierSrA</t>
  </si>
  <si>
    <t>https://twitter.com/TheGRAMMYs/status/699387089230626816</t>
  </si>
  <si>
    <t>You guys... @TheGabbieShow is @charlieputh's type of girl! 💏 #GRAMMYs https://t.co/H8w8LYdXUL</t>
  </si>
  <si>
    <t>https://twitter.com/TheGRAMMYs/status/699386478044905473</t>
  </si>
  <si>
    <t>+@SamHuntMusic &amp;amp; @KaceyMusgraves take a moment for a 📷 before the 58th #GRAMMYs telecast https://t.co/90nThCALFn https://t.co/GyVbYjLPjt</t>
  </si>
  <si>
    <t>https://twitter.com/TheGRAMMYs/status/699386047327645697</t>
  </si>
  <si>
    <t>Already a GRAMMY winner tonight, @theweeknd arrives to rock the 58th #GRAMMYs stage! https://t.co/JruNYV1QmO https://t.co/ljrkIMDzZS</t>
  </si>
  <si>
    <t>https://twitter.com/TheGRAMMYs/status/699385080347803649</t>
  </si>
  <si>
    <t>.@hollywoodvamps on the GRAMMY Red Carpet #GRAMMYs #GRAMMYLive https://t.co/xBWgK9vx6v https://t.co/SUL7EPRJV7</t>
  </si>
  <si>
    <t>https://twitter.com/TheGRAMMYs/status/699384961623666688</t>
  </si>
  <si>
    <t>.@AndraDayMusic hits the 58th #GRAMMYs Red Carpet #GRAMMLive https://t.co/LvkUotmMf7 https://t.co/8pyPXeSBg2</t>
  </si>
  <si>
    <t>https://twitter.com/TheGRAMMYs/status/699384090923905024</t>
  </si>
  <si>
    <t>10-time GRAMMY winner and performer tonight @Adele sparkles on the 58th #GRAMMYs Red Carpet https://t.co/hzacRtF3hp https://t.co/QsnSRzovg4</t>
  </si>
  <si>
    <t>https://twitter.com/TheGRAMMYs/status/699383904524849152</t>
  </si>
  <si>
    <t>Tune in NOW to @CBS for the first official #GRAMMYs pre-show hosted by @nancyodell @kevinfrazier &amp;amp; @smoss! https://t.co/nNifrCUeGm</t>
  </si>
  <si>
    <t>https://twitter.com/TheGRAMMYs/status/699383011075227648</t>
  </si>
  <si>
    <t>GRAMMY winner tonight @theweeknd on the #GRAMMYs Red Carpet #GRAMMYLive https://t.co/Db6VE7bTfe https://t.co/ws7ofIMNEA</t>
  </si>
  <si>
    <t>https://twitter.com/TheGRAMMYs/status/699382920302055424</t>
  </si>
  <si>
    <t>First-time GRAMMY nominee @ToriKelly strikes a pose on the 58th #GRAMMYs red carpet! https://t.co/e1SKtXJqdH https://t.co/TfkdkMD8Pq</t>
  </si>
  <si>
    <t>https://twitter.com/TheGRAMMYs/status/699381731401400320</t>
  </si>
  <si>
    <t>The lovely @ToveLo arrives on the GRAMMY Red Carpet #GRAMMYs #GRAMMYLive https://t.co/Q8ZsJY1C2I https://t.co/lCypyndfmB</t>
  </si>
  <si>
    <t>https://twitter.com/TheGRAMMYs/status/699381124926013440</t>
  </si>
  <si>
    <t>.@elliegoulding graces the GRAMMY Red Carpet #GRAMMYs #GRAMMYLive https://t.co/LcJ7PktvJs https://t.co/xlAQbqeCfD</t>
  </si>
  <si>
    <t>https://twitter.com/TheGRAMMYs/status/699379011739209728</t>
  </si>
  <si>
    <t>GRAMMY winner &amp;amp; performer @carrieunderwood stuns on the 58th #GRAMMYs red carpet! https://t.co/OvuGHb24w2 https://t.co/U72LCqfPLX</t>
  </si>
  <si>
    <t>https://twitter.com/TheGRAMMYs/status/699378304940445696</t>
  </si>
  <si>
    <t>.@PTXofficial on the GRAMMY Red Carpet #GRAMMYs #GRAMMYLive https://t.co/hZ6CysL7oH https://t.co/rCRzpV1zUZ</t>
  </si>
  <si>
    <t>https://twitter.com/TheGRAMMYs/status/699377587408113664</t>
  </si>
  <si>
    <t>.@itstonybennett  just took home his 18th GRAMMY win on #GRAMMYLive! #GRAMMYs https://t.co/nNifrCUeGm https://t.co/itlzcdqi43</t>
  </si>
  <si>
    <t>https://twitter.com/TheGRAMMYs/status/699376978990772224</t>
  </si>
  <si>
    <t>Congratulations to @EdSheeran for his first GRAMMY win on #GRAMMYLive. #GRAMMYs https://t.co/nNifrCUeGm https://t.co/NNA3nKDNU4</t>
  </si>
  <si>
    <t>https://twitter.com/TheGRAMMYs/status/699376617215254528</t>
  </si>
  <si>
    <t>Congrats Producer Of The Year, Non-Classical @JeffBhasker #GRAMMYs</t>
  </si>
  <si>
    <t>https://twitter.com/TheGRAMMYs/status/699376599850835968</t>
  </si>
  <si>
    <t>First time GRAMMY Nominee @JamesBayMusic on the Red Carpet #GRAMMYs #GRAMMYLive https://t.co/0v8U0VGAi2 https://t.co/OupWlgsbj6</t>
  </si>
  <si>
    <t>https://twitter.com/TheGRAMMYs/status/699376281079533568</t>
  </si>
  <si>
    <t>Congrats Best Traditional Pop Vocal Album @itstonybennett &amp;amp; #BillCharlap - 'The Silver Lining: The Songs Of Jerome Kern' #GRAMMYs</t>
  </si>
  <si>
    <t>https://twitter.com/TheGRAMMYs/status/699376043971313666</t>
  </si>
  <si>
    <t>Congrats Best Pop Duo/Group Performance @MarkRonson ft. @BrunoMars - "Uptown Funk" #GRAMMYs https://t.co/YmC3a6aIRd</t>
  </si>
  <si>
    <t>https://twitter.com/TheGRAMMYs/status/699375690026655744</t>
  </si>
  <si>
    <t>Congrats Best Pop Solo Performance @edsheeran - "Thinking Out Loud" #GRAMMYs https://t.co/Jw96INpCe9</t>
  </si>
  <si>
    <t>https://twitter.com/TheGRAMMYs/status/699375329320669184</t>
  </si>
  <si>
    <t>Before you watch the big show, view a complete list of 58th GRAMMY nominees → https://t.co/5CAEgGsuL0 #GRAMMYs</t>
  </si>
  <si>
    <t>https://twitter.com/TheGRAMMYs/status/699375154183475200</t>
  </si>
  <si>
    <t>Congrats Best Rap Song @kendricklamar, @kawanprather, @SounwaveTDE, &amp;amp; @Pharrell - "Alright" #GRAMMYs</t>
  </si>
  <si>
    <t>https://twitter.com/TheGRAMMYs/status/699374937459396609</t>
  </si>
  <si>
    <t>.@taylorswift13 and @selenagomez hit the Red Carpet at the #GRAMMYs #SlayTay https://t.co/ctWvMI4Kys https://t.co/O2IeNfObXz</t>
  </si>
  <si>
    <t>https://twitter.com/TheGRAMMYs/status/699374768340873216</t>
  </si>
  <si>
    <t>Congrats Best Rap/Sung Collaboration @kendricklamar ft. @Bilal, @annathewise, &amp;amp; @Thundercat - 'These Walls' #GRAMMYs</t>
  </si>
  <si>
    <t>https://twitter.com/TheGRAMMYs/status/699374192622309376</t>
  </si>
  <si>
    <t>Congrats Best Rap Performance @kendricklamar - "Alright" #GRAMMYs https://t.co/6H666HLmMc</t>
  </si>
  <si>
    <t>https://twitter.com/TheGRAMMYs/status/699373777587535872</t>
  </si>
  <si>
    <t>.@Alabama_Shakes accepts their GRAMMY for Best Rock Song on #GRAMMYLive at #GRAMMYPremiere https://t.co/nNifrCUeGm https://t.co/5xDC1PN52D</t>
  </si>
  <si>
    <t>https://twitter.com/TheGRAMMYs/status/699373515397464065</t>
  </si>
  <si>
    <t>Congrats Best Alternative Music Album @Alabama_Shakes - 'Sound &amp;amp; Color' #GRAMMYs https://t.co/3vJ5iQ2rD5</t>
  </si>
  <si>
    <t>https://twitter.com/TheGRAMMYs/status/699373373743181824</t>
  </si>
  <si>
    <t>Congrats Best Rock Album @muse - 'Drones' #GRAMMYs https://t.co/PuKkSxjZW9</t>
  </si>
  <si>
    <t>https://twitter.com/TheGRAMMYs/status/699373174069133312</t>
  </si>
  <si>
    <t>.@thebandGHOST accept the #GRAMMY for Best Metal Performance #GRAMMYLive #GRAMMYs https://t.co/AkNDNmgpUi https://t.co/iyeCa4Ctoc</t>
  </si>
  <si>
    <t>https://twitter.com/TheGRAMMYs/status/699372994846535681</t>
  </si>
  <si>
    <t>Congrats Best Rock Song @Alabama_Shakes - "Don't Wanna Fight" #GRAMMYs https://t.co/34w6CqI0QB</t>
  </si>
  <si>
    <t>https://twitter.com/TheGRAMMYs/status/699372632794230784</t>
  </si>
  <si>
    <t>.@TheGabbieShow making post-GRAMMY dinner plans with Best New Artist nominee @courtneymelba https://t.co/doHaa6hhnV #GRAMMYs</t>
  </si>
  <si>
    <t>https://twitter.com/TheGRAMMYs/status/699372213699420160</t>
  </si>
  <si>
    <t>Congrats Best Metal Performance @thebandGHOST - "Cirice" #GRAMMYs https://t.co/W3oFc7l0yF</t>
  </si>
  <si>
    <t>https://twitter.com/TheGRAMMYs/status/699372158812712960</t>
  </si>
  <si>
    <t>Congrats Best R&amp;amp;B Album @TheDangelo - 'Black Messiah' #GRAMMYs https://t.co/dEcOF3VXXM</t>
  </si>
  <si>
    <t>https://twitter.com/TheGRAMMYs/status/699371481151594496</t>
  </si>
  <si>
    <t>Congrats Best Urban Contemporary Album @theweeknd - 'Beauty Behind The Madness' #GRAMMYs https://t.co/mearC6IVrK</t>
  </si>
  <si>
    <t>https://twitter.com/TheGRAMMYs/status/699371197805408256</t>
  </si>
  <si>
    <t>.@lalahhathaway accepts her GRAMMY at the #GRAMMYPremiere Ceremony #GRAMMYs https://t.co/cs9bqIvSKS https://t.co/O0wqqpPKxw</t>
  </si>
  <si>
    <t>https://twitter.com/TheGRAMMYs/status/699370810717261824</t>
  </si>
  <si>
    <t>Congrats Best R&amp;amp;B Song @TheDangelo &amp;amp; @MzKendraFoster - "Really Love" #GRAMMYs</t>
  </si>
  <si>
    <t>https://twitter.com/TheGRAMMYs/status/699370558601846784</t>
  </si>
  <si>
    <t>Congrats Best Traditional R&amp;amp;B Performance @lalahhathaway - "Little Ghetto Boy" #GRAMMYs</t>
  </si>
  <si>
    <t>https://twitter.com/TheGRAMMYs/status/699369840495063040</t>
  </si>
  <si>
    <t>Congrats Best R&amp;amp;B Performance @theweeknd - "Earned It (Fifty Shades Of Grey)" #GRAMMYs https://t.co/FtCHh7BST8</t>
  </si>
  <si>
    <t>https://twitter.com/TheGRAMMYs/status/699369679635161088</t>
  </si>
  <si>
    <t>Special cloth alert! @djkhaled is on the #GRAMMYs red carpet with @TheGabbieShow https://t.co/guHeFIEu5g</t>
  </si>
  <si>
    <t>https://twitter.com/TheGRAMMYs/status/699369339636453376</t>
  </si>
  <si>
    <t>Head over to #GRAMMYLive to see @Highly_Suspect perform at the #GRAMMYPremiere Ceremony https://t.co/nNifrCUeGm https://t.co/lUmscIOu54</t>
  </si>
  <si>
    <t>https://twitter.com/TheGRAMMYs/status/699368745194508288</t>
  </si>
  <si>
    <t>.@Skrillex &amp;amp; @diplo accept the #GRAMMY for Best Dance Recording "Where Are Ü Now" #GRAMMYs https://t.co/S9n5j3bRI4 https://t.co/rV4AypHZWC</t>
  </si>
  <si>
    <t>https://twitter.com/TheGRAMMYs/status/699368467489632256</t>
  </si>
  <si>
    <t>Congrats Best Dance/Electronic Album @Skrillex &amp;amp; @diplo - 'Skrillex And Diplo Present Jack Ü' #GRAMMYs https://t.co/nNIqdNyCvT</t>
  </si>
  <si>
    <t>https://twitter.com/TheGRAMMYs/status/699367556084183040</t>
  </si>
  <si>
    <t>Congrats Best Dance Recording @Skrillex, @diplo &amp;amp; @justinbieber - "Where Are Ü Now" #GRAMMYs https://t.co/t2GOtl8dOv</t>
  </si>
  <si>
    <t>https://twitter.com/TheGRAMMYs/status/699367093834108928</t>
  </si>
  <si>
    <t>Congrats Best Country Song #HillaryLindsey, @LoriMcKennaMA, @lizrose06 - "Girl Crush" #GRAMMYs</t>
  </si>
  <si>
    <t>https://twitter.com/TheGRAMMYs/status/699366342458101760</t>
  </si>
  <si>
    <t>Congrats Best Country Duo/Group Performance @littlebigtown - "Girl Crush" #GRAMMYs https://t.co/ZQn0FYUnd4</t>
  </si>
  <si>
    <t>https://twitter.com/TheGRAMMYs/status/699366301072949248</t>
  </si>
  <si>
    <t>.@ChrisStapleton wins his first GRAMMY. Keep up with #GRAMMYPremiere on #GRAMMYLive https://t.co/2RRaxDwaB5 https://t.co/1IxwSV9bEU</t>
  </si>
  <si>
    <t>https://twitter.com/TheGRAMMYs/status/699365845827358720</t>
  </si>
  <si>
    <t>Congrats Best Country Solo Performance @ChrisStapleton - "Traveller" #GRAMMYs https://t.co/c7CEALA6Eg</t>
  </si>
  <si>
    <t>https://twitter.com/TheGRAMMYs/status/699365824616726528</t>
  </si>
  <si>
    <t>Congrats Best Country Duo/Group Performance @littlebigtown - "Girl Crush" #GRAMMYs</t>
  </si>
  <si>
    <t>https://twitter.com/TheGRAMMYs/status/699365720321200128</t>
  </si>
  <si>
    <t>Best New Artist nominee @courtneymelba talks to #GRAMMYLive on the red carpet https://t.co/4GA2NyDpos https://t.co/wumJHQ6XIh</t>
  </si>
  <si>
    <t>https://twitter.com/TheGRAMMYs/status/699364738715652096</t>
  </si>
  <si>
    <t>Congrats Best Roots Gospel Album @thefairfield4 - 'Still Rockin' My Soul' #GRAMMYs</t>
  </si>
  <si>
    <t>https://twitter.com/TheGRAMMYs/status/699364493571153921</t>
  </si>
  <si>
    <t>Congrats Best Contemporary Christian Music Album @officialtobymac - 'This Is Not A Test' #GRAMMYs</t>
  </si>
  <si>
    <t>https://twitter.com/TheGRAMMYs/status/699363828463570944</t>
  </si>
  <si>
    <t>Congrats Best Gospel Album @israelnewbreed - 'Covered: Alive In Asia [Live]' #GRAMMYs https://t.co/u6efjcB1GG</t>
  </si>
  <si>
    <t>https://twitter.com/TheGRAMMYs/status/699363094250655744</t>
  </si>
  <si>
    <t>Congrats Best Contemporary Christian Music Performance/Song @francescamusic - "Holy Spirit" #GRAMMYs</t>
  </si>
  <si>
    <t>https://twitter.com/TheGRAMMYs/status/699362805611261952</t>
  </si>
  <si>
    <t>Congrats Best Gospel Performance/Song @kirkfranklin - "Wanna Be Happy?" #GRAMMYs</t>
  </si>
  <si>
    <t>https://twitter.com/TheGRAMMYs/status/699362307239874561</t>
  </si>
  <si>
    <t>Congrats Best Music Film @asifkapadia (director), @amywinehouse, @AmyFilmUK - 'Amy' #GRAMMYs https://t.co/HIQGdjRBl5</t>
  </si>
  <si>
    <t>https://twitter.com/TheGRAMMYs/status/699362305981546498</t>
  </si>
  <si>
    <t>Congrats Best Music Video @taylorswift13 ft. @kendricklamar - "Bad Blood" #GRAMMYs</t>
  </si>
  <si>
    <t>https://twitter.com/TheGRAMMYs/status/699361110319738880</t>
  </si>
  <si>
    <t>Presenter @liannelahavas is handing out some awards at #GRAMMYPremiere. Tune in: https://t.co/BUuuDagGme #GRAMMYLive https://t.co/EHhPIZiJFQ</t>
  </si>
  <si>
    <t>https://twitter.com/TheGRAMMYs/status/699360950302801920</t>
  </si>
  <si>
    <t>.@TheGabbieShow is asking @Kaskade the real questions on the red carpet #GRAMMYs https://t.co/JqryFDetMA</t>
  </si>
  <si>
    <t>https://twitter.com/TheGRAMMYs/status/699358798608207872</t>
  </si>
  <si>
    <t>Head over to #GRAMMYLive to see @thefairfield4 &amp;amp; @tashacobbs perform at the #GRAMMYPremiere Ceremony  https://t.co/QOY7W5PhlD</t>
  </si>
  <si>
    <t>https://twitter.com/TheGRAMMYs/status/699358746556772356</t>
  </si>
  <si>
    <t>Congrats Best Song Written For Visual Media @common, @RHYMEFEST &amp;amp; @johnlegend - "Glory" #GRAMMYs https://t.co/WZpJAa0G5D</t>
  </si>
  <si>
    <t>https://twitter.com/TheGRAMMYs/status/699358362115289089</t>
  </si>
  <si>
    <t>.@djkhaled hits the red carpet. Major 🔑 🔑 🔑 https://t.co/4XJcShemIY https://t.co/W1a3enjgbn</t>
  </si>
  <si>
    <t>https://twitter.com/TheGRAMMYs/status/699358196046045184</t>
  </si>
  <si>
    <t>Congrats Best Score Soundtrack For Visual Media @AntonioDrumsX - 'Birdman' #GRAMMYs</t>
  </si>
  <si>
    <t>https://twitter.com/TheGRAMMYs/status/699357523493519360</t>
  </si>
  <si>
    <t>Congrats Best Compilation Soundtrack For Visual Media @GlenCampbellMOV - 'Glen Campbell: I'll Be Me' #GRAMMYs https://t.co/4cLnK5PvQV</t>
  </si>
  <si>
    <t>https://twitter.com/TheGRAMMYs/status/699357179782955008</t>
  </si>
  <si>
    <t>Congrats Best Classical Solo Vocal Album @JoyceDiDonato &amp;amp; #AntonioPappano - 'Joyce &amp;amp; Tony - Live From Wigmore Hall' #GRAMMYs</t>
  </si>
  <si>
    <t>https://twitter.com/TheGRAMMYs/status/699356872285884416</t>
  </si>
  <si>
    <t>Congrats Best Contemporary Classical Composition @StephenHPaulus - "Paulus: Prayers &amp;amp; Remembrances" #GRAMMYs</t>
  </si>
  <si>
    <t>https://twitter.com/TheGRAMMYs/status/699356627934162944</t>
  </si>
  <si>
    <t>Congrats Best Classical Instrumental Solo #AugustinHadelich @ludovicmorlot - "Dutilleux: Violin Concerto, L'Arbre Des Songes" #GRAMMYs</t>
  </si>
  <si>
    <t>https://twitter.com/TheGRAMMYs/status/699355878965645313</t>
  </si>
  <si>
    <t>Congrats Best Chamber Music/Small Ensemble Performance @eighthblackbird - "Filament" #GRAMMYs</t>
  </si>
  <si>
    <t>https://twitter.com/TheGRAMMYs/status/699354962464092160</t>
  </si>
  <si>
    <t>Congrats Best Choral Performance @cbsings, @phoenixchorale &amp;amp; @KCChorale - "Rachmaninoff: All-Night Vigil" #GRAMMYs</t>
  </si>
  <si>
    <t>https://twitter.com/TheGRAMMYs/status/699354067949084672</t>
  </si>
  <si>
    <t>Congrats Best Opera Recording #SeijiOzawa @IsabelLeonardNY #DominicFyfe - "Ravel: L'Enfant Et Les Sortilèges; Shéhérazade" #GRAMMYs</t>
  </si>
  <si>
    <t>https://twitter.com/TheGRAMMYs/status/699353852542201856</t>
  </si>
  <si>
    <t>Congrats Producer Of The Year, Classical #JudithSherman #GRAMMYs</t>
  </si>
  <si>
    <t>https://twitter.com/TheGRAMMYs/status/699352828779696128</t>
  </si>
  <si>
    <t>2x GRAMMY winner just today (5x overall) @schneidermaria presents the next awards on the #GRAMMYPremiere Ceremony https://t.co/nzpfUL9JbP</t>
  </si>
  <si>
    <t>https://twitter.com/TheGRAMMYs/status/699352272636026880</t>
  </si>
  <si>
    <t>.@TheGabbieShow INTERVIEWING AT #GRAMMYs https://t.co/Xup3bCz4ya</t>
  </si>
  <si>
    <t>https://twitter.com/TheGRAMMYs/status/699352054662303745</t>
  </si>
  <si>
    <t>Head over to #GRAMMYLive to see #TakácsQuartet perform at the #GRAMMYPremiere Ceremony  https://t.co/zxu8PTShO8 https://t.co/5CA0CUH5kE</t>
  </si>
  <si>
    <t>https://twitter.com/TheGRAMMYs/status/699351237062295552</t>
  </si>
  <si>
    <t>Congrats Best Regional Roots Music Album @jonclearymusic - 'Go Go Juice' #GRAMMYs</t>
  </si>
  <si>
    <t>https://twitter.com/TheGRAMMYs/status/699350101953683456</t>
  </si>
  <si>
    <t>.@TheRealBuddyGuy accepts his GRAMMY for Best Blues Album, see more winners on #GRAMMYLive: https://t.co/P22sk8p8eF https://t.co/CBXmRQFpiS</t>
  </si>
  <si>
    <t>https://twitter.com/TheGRAMMYs/status/699349998014693376</t>
  </si>
  <si>
    <t>Congrats Best Folk Album @belafleckbanjo &amp;amp; @abigailwashburn - 'Béla Fleck And Abigail Washburn' #GRAMMYs</t>
  </si>
  <si>
    <t>https://twitter.com/TheGRAMMYs/status/699349573844664320</t>
  </si>
  <si>
    <t>Congrats Best Blues Album @TheRealBuddyGuy - 'Born To Play Guitar' #GRAMMYs https://t.co/Padx2jHpmJ</t>
  </si>
  <si>
    <t>https://twitter.com/TheGRAMMYs/status/699349006095294464</t>
  </si>
  <si>
    <t>Congrats Best Bluegrass Album @SteelDrivers - 'The Muscle Shoals Recordings' #GRAMMYs</t>
  </si>
  <si>
    <t>https://twitter.com/TheGRAMMYs/status/699348383715037184</t>
  </si>
  <si>
    <t>Congrats Best Americana Album @JasonIsbell - 'Something More Than Free' #GRAMMYs https://t.co/uSSg8CfYmi</t>
  </si>
  <si>
    <t>https://twitter.com/TheGRAMMYs/status/699347894977974272</t>
  </si>
  <si>
    <t>Congrats Best American Roots Song @JasonIsbell - "24 Frames" #GRAMMYs</t>
  </si>
  <si>
    <t>https://twitter.com/TheGRAMMYs/status/699347519340306432</t>
  </si>
  <si>
    <t>Congrats Best American Roots Performance @mavisstaples - 'See That My Grave Is Kept Clean' #GRAMMYs</t>
  </si>
  <si>
    <t>https://twitter.com/TheGRAMMYs/status/699347165559140352</t>
  </si>
  <si>
    <t>Congrats Best Tropical Latin Album @rubenblades with #RobertoDelgado &amp;amp; Orchestra - 'Son De Panamá' #GRAMMYs</t>
  </si>
  <si>
    <t>https://twitter.com/TheGRAMMYs/status/699346858615840768</t>
  </si>
  <si>
    <t>Congrats Best Regional Mexican Music Album @tigresdelnorte - 'Realidades - Deluxe Edition' #GRAMMYs</t>
  </si>
  <si>
    <t>https://twitter.com/TheGRAMMYs/status/699346596777951232</t>
  </si>
  <si>
    <t>Congrats Best Latin Rock, Urban Or Alternative Album @lafourcade - 'Hasta La Raíz' &amp;amp; @pitbull - 'Dale' (TIE) #GRAMMYs</t>
  </si>
  <si>
    <t>https://twitter.com/TheGRAMMYs/status/699346420147458048</t>
  </si>
  <si>
    <t>We're back w/more awards at #GRAMMYPremiere! Watch @Jidenna present on #GRAMMYLive https://t.co/3AudlgtHbH https://t.co/dsgASTYD27</t>
  </si>
  <si>
    <t>https://twitter.com/TheGRAMMYs/status/699346216321097729</t>
  </si>
  <si>
    <t>Congrats Best Latin Pop Album @ricky_martin - 'A Quien Quiera Escuchar (Deluxe Edition)' #GRAMMYs https://t.co/flS0G5d9tJ</t>
  </si>
  <si>
    <t>https://twitter.com/TheGRAMMYs/status/699346018261807104</t>
  </si>
  <si>
    <t>Head over to #GRAMMYLive to see @MavericksMusic perform at the #GRAMMYPremiere Ceremony  https://t.co/RgBpUAc3M6 https://t.co/xsD8RqRNhT</t>
  </si>
  <si>
    <t>https://twitter.com/TheGRAMMYs/status/699344709643165696</t>
  </si>
  <si>
    <t>Congrats Best Comedy Album #LouisCK - 'Live At Madison Square Garden' #GRAMMYs</t>
  </si>
  <si>
    <t>https://twitter.com/TheGRAMMYs/status/699344224425156608</t>
  </si>
  <si>
    <t>Congrats Best Spoken Word Album #JimmyCarter - 'A Full Life: Reflections at Ninety' #GRAMMYs</t>
  </si>
  <si>
    <t>https://twitter.com/TheGRAMMYs/status/699344052223774721</t>
  </si>
  <si>
    <t>Congrats Best Children's Album @timkubart - 'Home' #GRAMMYs</t>
  </si>
  <si>
    <t>https://twitter.com/TheGRAMMYs/status/699343415092219905</t>
  </si>
  <si>
    <t>We are 💯 percent certain you will love our @Snapchat story! Follow ‘The GRAMMY Awards' story 👻 #GRAMMYs https://t.co/q6RDSknvHh</t>
  </si>
  <si>
    <t>https://twitter.com/TheGRAMMYs/status/699343022547308544</t>
  </si>
  <si>
    <t>Congrats Best World Music Album @angeliquekidjo - 'Sings' #GRAMMYs</t>
  </si>
  <si>
    <t>https://twitter.com/TheGRAMMYs/status/699342809698963456</t>
  </si>
  <si>
    <t>Congrats Best Reggae Album @morganheritage - 'Strictly Roots' #GRAMMYs https://t.co/OtzEUb40Gi</t>
  </si>
  <si>
    <t>https://twitter.com/TheGRAMMYs/status/699342189298450432</t>
  </si>
  <si>
    <t>Congrats Best Latin Jazz Album @4ElianeElias - 'Made In Brazil' #GRAMMYs</t>
  </si>
  <si>
    <t>https://twitter.com/TheGRAMMYs/status/699341934179930112</t>
  </si>
  <si>
    <t>Congrats Best Large Jazz Ensemble Album #MariaSchneiderOrchestra (@schneidermaria) - 'The Thompson Fields' #GRAMMYs</t>
  </si>
  <si>
    <t>https://twitter.com/TheGRAMMYs/status/699341568755380226</t>
  </si>
  <si>
    <t>Congrats Best Jazz Instrumental Album #JohnScofield - 'Past Present' #GRAMMYs</t>
  </si>
  <si>
    <t>https://twitter.com/TheGRAMMYs/status/699341176294346752</t>
  </si>
  <si>
    <t>Congrats Best Jazz Vocal Album @cecilesalvant - 'For One To Love' #GRAMMYs https://t.co/LBixY9lomw</t>
  </si>
  <si>
    <t>https://twitter.com/TheGRAMMYs/status/699340748999647232</t>
  </si>
  <si>
    <t>Congrats Best Improvised Jazz Solo @mcbridesworld - "Cherokee" #GRAMMYs</t>
  </si>
  <si>
    <t>https://twitter.com/TheGRAMMYs/status/699340509626519552</t>
  </si>
  <si>
    <t>Congrats Best New Age Album @PAULAVGERINOS - 'Grace' #GRAMMYs</t>
  </si>
  <si>
    <t>https://twitter.com/TheGRAMMYs/status/699339926899326976</t>
  </si>
  <si>
    <t>Keali'i Reichel is presenting the next categories at #GRAMMYPremiere. Watch on #GRAMMYLive: https://t.co/9uYjftICmc https://t.co/Pw4xH8B6C5</t>
  </si>
  <si>
    <t>https://twitter.com/TheGRAMMYs/status/699339709277798403</t>
  </si>
  <si>
    <t>Congrats Best Contemporary Instrumental Album @RealSnarkyPuppy &amp;amp; @MetropoleOrkest - 'Sylva' #GRAMMYs</t>
  </si>
  <si>
    <t>https://twitter.com/TheGRAMMYs/status/699339307476070400</t>
  </si>
  <si>
    <t>Right now: @_JoeyAlexander performs at the #GRAMMYPremiere Ceremony! See it on #GRAMMYLive: https://t.co/cB5w7zV857 https://t.co/y092TDiamt</t>
  </si>
  <si>
    <t>https://twitter.com/TheGRAMMYs/status/699338213177962496</t>
  </si>
  <si>
    <t>Congrats Best Surround Sound Album #JamesGuthrie &amp;amp; #JoelPlante - 'Amused To Death' #GRAMMYs</t>
  </si>
  <si>
    <t>https://twitter.com/TheGRAMMYs/status/699337677452148736</t>
  </si>
  <si>
    <t>Congrats Best Remixed Recording, Non-Classical @daveaude - "Uptown Funk (Dave Audé Remix)" #GRAMMYs</t>
  </si>
  <si>
    <t>https://twitter.com/TheGRAMMYs/status/699337110109552640</t>
  </si>
  <si>
    <t>Congrats Best Engineered Album, Non-Classical #ShawnEverett &amp;amp; #BobLudwig - 'Sound &amp;amp; Color' #GRAMMYs</t>
  </si>
  <si>
    <t>https://twitter.com/TheGRAMMYs/status/699336732479606784</t>
  </si>
  <si>
    <t>cont Congrats Best Historical Album #PeterJMoore #MarkWilder - 'The Basement Tapes Complete: The Bootleg Series Vol. 11' #GRAMMYs</t>
  </si>
  <si>
    <t>https://twitter.com/TheGRAMMYs/status/699336114390200321</t>
  </si>
  <si>
    <t>Congrats Best Historical Album #SteveBerkowitz #JanHaust  #JeffRosen cont #GRAMMYs</t>
  </si>
  <si>
    <t>https://twitter.com/TheGRAMMYs/status/699336011206164481</t>
  </si>
  <si>
    <t>cont Congrats Best Boxed Or Special Limited Edition Package for The Rise &amp;amp; Fall Of Paramount Records, Volume Two (1928-32) #GRAMMYs</t>
  </si>
  <si>
    <t>https://twitter.com/TheGRAMMYs/status/699335899025264641</t>
  </si>
  <si>
    <t>Congrats Best Boxed Or Special Limited Edition Package @suepie52, #DeanBlackwood &amp;amp; #JackWhite (cont) #GRAMMYs</t>
  </si>
  <si>
    <t>https://twitter.com/TheGRAMMYs/status/699335746776203264</t>
  </si>
  <si>
    <t>Congrats Best Album Notes @JoniMitchellcom - 'Love Has Many Faces: A Quartet, A Ballet, Waiting To Be Danced' #GRAMMYs</t>
  </si>
  <si>
    <t>https://twitter.com/TheGRAMMYs/status/699335662357471232</t>
  </si>
  <si>
    <t>cont Congrats Best Recording Package #DickReeves - 'Still The King: Celebrating The Music Of Bob Wills And His Texas Playboys' #GRAMMYs</t>
  </si>
  <si>
    <t>https://twitter.com/TheGRAMMYs/status/699335271167307776</t>
  </si>
  <si>
    <t>Congrats Best Recording Package #SarahDodds, #ShaunaDodds cont #GRAMMYs</t>
  </si>
  <si>
    <t>https://twitter.com/TheGRAMMYs/status/699335123875934209</t>
  </si>
  <si>
    <t>Congrats Best Arrangement, Instruments And Vocals @schneidermaria - "Sue (Or In A Season Of Crime)" #GRAMMYs</t>
  </si>
  <si>
    <t>https://twitter.com/TheGRAMMYs/status/699334470017507329</t>
  </si>
  <si>
    <t>.@taylorswift13 calls in (w/@jackantonoff's help) to accept the 1st award at #GRAMMYPremiere https://t.co/9AgLqgsWb5 https://t.co/yogvhrWNvl</t>
  </si>
  <si>
    <t>https://twitter.com/TheGRAMMYs/status/699334321488863233</t>
  </si>
  <si>
    <t>Congrats Best Arrangement, Instrumental Or A Cappella @Avi_Kaplan, @kirstin_taylor &amp;amp; @KOlusola "Dance Of The Sugar Plum Fairy" #GRAMMYs</t>
  </si>
  <si>
    <t>https://twitter.com/TheGRAMMYs/status/699334191364775936</t>
  </si>
  <si>
    <t>Congrats Best Arrangement, Instrumental Or A Cappella @thebenbram, @mitchgrassi, @scotthoying cont #GRAMMYs</t>
  </si>
  <si>
    <t>https://twitter.com/TheGRAMMYs/status/699334032895574016</t>
  </si>
  <si>
    <t>Congrats Best Instrumental Composition @afrolatinjazz – ‘The Afro Latin Jazz Suite' #GRAMMYs</t>
  </si>
  <si>
    <t>https://twitter.com/TheGRAMMYs/status/699333305083138048</t>
  </si>
  <si>
    <t>Congrats Best Pop Vocal Album @taylorswift13 - '1989' #GRAMMYs https://t.co/6gqbPR2JmW</t>
  </si>
  <si>
    <t>https://twitter.com/TheGRAMMYs/status/699332811807809536</t>
  </si>
  <si>
    <t>Head over to #GRAMMYLive NOW to see @ShankarAnoushka present the first #GRAMMYs on the #GRAMMYPremiere Ceremony! https://t.co/2CdJzydAY1</t>
  </si>
  <si>
    <t>https://twitter.com/TheGRAMMYs/status/699332482622103552</t>
  </si>
  <si>
    <t>We're kicking off the #GRAMMYPremiere Ceremony with a performance from @RayChewLive &amp;amp; the #RayChewOrchestra!</t>
  </si>
  <si>
    <t>https://twitter.com/TheGRAMMYs/status/699330153235742720</t>
  </si>
  <si>
    <t>It's time! Head over to #GRAMMYLive NOW to stream the #GRAMMYPremiere Ceremony LIVE from the @MSTheater: https://t.co/DGIaNrDPu1</t>
  </si>
  <si>
    <t>https://twitter.com/TheGRAMMYs/status/699329872955453440</t>
  </si>
  <si>
    <t>Current nominee @Diane_Warren hits the carpet. Check out #GRAMMYLive for more arrivals! https://t.co/KzR5elB1yC https://t.co/n2110EA3lO</t>
  </si>
  <si>
    <t>https://twitter.com/TheGRAMMYs/status/699328847804641280</t>
  </si>
  <si>
    <t>Get unlimited access to the 58th #GRAMMYs red carpet with #GRAMMYLive streaming RIGHT NOW https://t.co/nNifrCUeGm https://t.co/nw9nAQ6iz8</t>
  </si>
  <si>
    <t>https://twitter.com/TheGRAMMYs/status/699323938975821824</t>
  </si>
  <si>
    <t>Look at these awesome artifacts from @TheGRAMMYMuseum that are on display in the #GRAMMYs media center! https://t.co/VU36HFsvRG</t>
  </si>
  <si>
    <t>https://twitter.com/TheGRAMMYs/status/699323364347805696</t>
  </si>
  <si>
    <t>We're HOURS AWAY from Music's Biggest Night! 🎶 Download the #GRAMMYs app now from the @AppStore or @GooglePlay! https://t.co/OswdAYf7vu</t>
  </si>
  <si>
    <t>https://twitter.com/TheGRAMMYs/status/699322365038170112</t>
  </si>
  <si>
    <t>GRAMMY Producer Ken Ehrlich talks @KendrickLamar's controversial &amp;amp; powerful performance ahead of tonight's #GRAMMYs https://t.co/7Mlct7kT68</t>
  </si>
  <si>
    <t>https://twitter.com/TheGRAMMYs/status/699317438983180288</t>
  </si>
  <si>
    <t>Stream the #GRAMMYPremiere Ceremony &amp;amp; red carpet on #GRAMMYLive starting at 12:00PM PST https://t.co/WGkTBeyOmI https://t.co/sFfCygg5XB</t>
  </si>
  <si>
    <t>https://twitter.com/TheGRAMMYs/status/699310317180887041</t>
  </si>
  <si>
    <t>Witness the #GRAMMYs with live streaming video through the first ever #GRAMMYcam! https://t.co/1xmpdpcOk6 https://t.co/S1ryki7xdQ</t>
  </si>
  <si>
    <t>https://twitter.com/TheGRAMMYs/status/699307245620875264</t>
  </si>
  <si>
    <t>Listen to the ultimate #GRAMMYs nominees playlist to get ready for Music's Biggest Night 🎶 https://t.co/fmMMocqSSN https://t.co/8KuLs8AGgQ</t>
  </si>
  <si>
    <t>https://twitter.com/TheGRAMMYs/status/699292163801280512</t>
  </si>
  <si>
    <t>A handy guide to all of the performers at the 58th #GRAMMYs: https://t.co/vjNR0JQzx1 https://t.co/OCVooAt22K</t>
  </si>
  <si>
    <t>https://twitter.com/TheGRAMMYs/status/699277066680799234</t>
  </si>
  <si>
    <t>Today's the day! 🎉 #WitnessGreatness at the 58th #GRAMMYs tonight on @CBS at 8PM ET/5PM PT https://t.co/D8SqfZrK4h</t>
  </si>
  <si>
    <t>https://twitter.com/TheGRAMMYs/status/699246883798183937</t>
  </si>
  <si>
    <t>What does it take to put on Music's Biggest Night? Go behind-the-scenes with @latimes https://t.co/HkrCjGSQZl https://t.co/FlrJsIcNl3</t>
  </si>
  <si>
    <t>https://twitter.com/TheGRAMMYs/status/699117399157534721</t>
  </si>
  <si>
    <t>On the #PreGRAMMYGala red carpet with @DaveKozMusic https://t.co/nMCawegGj8</t>
  </si>
  <si>
    <t>https://twitter.com/TheGRAMMYs/status/699093509467287552</t>
  </si>
  <si>
    <t>On the #PreGRAMMYGala red carpet with @sammyhagar https://t.co/C2sV4skIAl</t>
  </si>
  <si>
    <t>https://twitter.com/TheGRAMMYs/status/699093371080421376</t>
  </si>
  <si>
    <t>On the #PreGRAMMYGala red carpet with @wayansjr https://t.co/rqf2WCnB81</t>
  </si>
  <si>
    <t>https://twitter.com/TheGRAMMYs/status/699092762793107456</t>
  </si>
  <si>
    <t>On the #PreGRAMMYGala red carpet with @iamjojo https://t.co/Ap1EEfezba</t>
  </si>
  <si>
    <t>https://twitter.com/TheGRAMMYs/status/699092527589134337</t>
  </si>
  <si>
    <t>On the #PreGRAMMYGala red carpet with Jon Voight https://t.co/ARj53j6ho0</t>
  </si>
  <si>
    <t>https://twitter.com/TheGRAMMYs/status/699091708529627136</t>
  </si>
  <si>
    <t>On the #PreGRAMMYGala red carpet with @alyankovic https://t.co/d6bzCN9F6M</t>
  </si>
  <si>
    <t>https://twitter.com/TheGRAMMYs/status/699091286494572544</t>
  </si>
  <si>
    <t>On the #PreGRAMMYGala red carpet with @genesimmons https://t.co/eeHrwQ4hkL</t>
  </si>
  <si>
    <t>https://twitter.com/TheGRAMMYs/status/699090262090354688</t>
  </si>
  <si>
    <t>On the #PreGRAMMYGala red carpet with @LanaDelRey https://t.co/V6kHWe1JcA</t>
  </si>
  <si>
    <t>https://twitter.com/TheGRAMMYs/status/699089945122643968</t>
  </si>
  <si>
    <t>On the #PreGRAMMYGala red carpet with @jsullivanmusic https://t.co/peslxDNwia</t>
  </si>
  <si>
    <t>https://twitter.com/TheGRAMMYs/status/699089702733778945</t>
  </si>
  <si>
    <t>On the #PreGRAMMYGala red carpet with GRAMMY host @llcoolj https://t.co/QMwfFhrtIU</t>
  </si>
  <si>
    <t>https://twitter.com/TheGRAMMYs/status/699089353746702336</t>
  </si>
  <si>
    <t>On the #PreGRAMMYGala red carpet with @Jidenna &amp;amp; @JanelleMonae https://t.co/yH9mk389lS</t>
  </si>
  <si>
    <t>https://twitter.com/TheGRAMMYs/status/699088196995383297</t>
  </si>
  <si>
    <t>On the #PreGRAMMYGala red carpet with @djkhaled https://t.co/jZjdftbNWQ</t>
  </si>
  <si>
    <t>https://twitter.com/TheGRAMMYs/status/699088008180400128</t>
  </si>
  <si>
    <t>On the #PreGRAMMYGala red carpet with @camcountry https://t.co/7IoHFImFBB</t>
  </si>
  <si>
    <t>https://twitter.com/TheGRAMMYs/status/699087757189054464</t>
  </si>
  <si>
    <t>On the #PreGRAMMYGala red carpet with @JordinSparks and @officialdfoster https://t.co/oAqokrUP8v</t>
  </si>
  <si>
    <t>https://twitter.com/TheGRAMMYs/status/699085814186180608</t>
  </si>
  <si>
    <t>On the #PreGRAMMYGala red carpet with @aloeblacc https://t.co/6NVzoZlRTT</t>
  </si>
  <si>
    <t>https://twitter.com/TheGRAMMYs/status/699084857461198848</t>
  </si>
  <si>
    <t>On the #PreGRAMMYGala red carpet with @Courtney https://t.co/zvFlZUV4j9</t>
  </si>
  <si>
    <t>https://twitter.com/TheGRAMMYs/status/699084644713525248</t>
  </si>
  <si>
    <t>On the #PreGRAMMYGala red carpet with @MarkRonson https://t.co/OsUuoOOGFY</t>
  </si>
  <si>
    <t>https://twitter.com/TheGRAMMYs/status/699084581199216640</t>
  </si>
  <si>
    <t>On the #PreGRAMMYGala red carpet with @kathygriffin https://t.co/FgPE8s8mZg</t>
  </si>
  <si>
    <t>https://twitter.com/TheGRAMMYs/status/699084279037333504</t>
  </si>
  <si>
    <t>On the #PreGRAMMYGala red carpet with @Miguel https://t.co/6X4mzgFoXa</t>
  </si>
  <si>
    <t>https://twitter.com/TheGRAMMYs/status/699083855781736448</t>
  </si>
  <si>
    <t>On the #PreGRAMMYGala red carpet with @TheSlyStallone https://t.co/7cbJeBumdv</t>
  </si>
  <si>
    <t>https://twitter.com/TheGRAMMYs/status/699083840808026112</t>
  </si>
  <si>
    <t>On the #PreGRAMMYGala red carpet with @KekePalmer https://t.co/kJdX51PdqV</t>
  </si>
  <si>
    <t>https://twitter.com/TheGRAMMYs/status/699079089949245441</t>
  </si>
  <si>
    <t>On the #PreGRAMMYGala red carpet with @Meghan_Trainor &amp;amp; @ElleKingMusic https://t.co/hvqOmjHenB</t>
  </si>
  <si>
    <t>https://twitter.com/TheGRAMMYs/status/699077947739676672</t>
  </si>
  <si>
    <t>On the #PreGRAMMYGala red carpet with @JamesBayMusic https://t.co/sT9Nksid7u</t>
  </si>
  <si>
    <t>https://twitter.com/TheGRAMMYs/status/699077495102898176</t>
  </si>
  <si>
    <t>On the #PreGRAMMYGala red carpet with Ryan Tedder of @OneRepublic https://t.co/yILQXA7XCU</t>
  </si>
  <si>
    <t>https://twitter.com/TheGRAMMYs/status/699075438404988929</t>
  </si>
  <si>
    <t>On the #PreGRAMMYGala red carpet with @TheRealBuddyGuy https://t.co/z0hgOPmIaM</t>
  </si>
  <si>
    <t>https://twitter.com/TheGRAMMYs/status/699073932343652352</t>
  </si>
  <si>
    <t>On the #PreGRAMMYGala red carpet with @RealAliceCooper https://t.co/A6UZTCl4Ud</t>
  </si>
  <si>
    <t>https://twitter.com/TheGRAMMYs/status/699073893273735168</t>
  </si>
  <si>
    <t>On the #PreGRAMMYGala red carpet with @Matt_Morrison https://t.co/DuQVF5cIoG</t>
  </si>
  <si>
    <t>https://twitter.com/TheGRAMMYs/status/699069520976023552</t>
  </si>
  <si>
    <t>On the #PreGRAMMYGala red carpet with @joshgroban https://t.co/vp3J9qUdvV</t>
  </si>
  <si>
    <t>https://twitter.com/TheGRAMMYs/status/699069473249038340</t>
  </si>
  <si>
    <t>On the #PreGRAMMYGala red carpet with @JCChasez https://t.co/Sga59VfH1s</t>
  </si>
  <si>
    <t>https://twitter.com/TheGRAMMYs/status/699067938305810433</t>
  </si>
  <si>
    <t>On the #PreGRAMMYGala red carpet with @herbiehancock https://t.co/EIemNiHcWB</t>
  </si>
  <si>
    <t>https://twitter.com/TheGRAMMYs/status/699064945925685248</t>
  </si>
  <si>
    <t>We can't wait to see @diplo &amp;amp; @Skrillex perform with @justinbieber tomorrow! #GRAMMYs https://t.co/1HryTva1u8</t>
  </si>
  <si>
    <t>https://twitter.com/TheGRAMMYs/status/699035454595846145</t>
  </si>
  <si>
    <t>Why the #GRAMMYs are getting cooler: https://t.co/s1TXo0m9nF via @billboard https://t.co/cX5msMIyzW</t>
  </si>
  <si>
    <t>https://twitter.com/TheGRAMMYs/status/699025922960261121</t>
  </si>
  <si>
    <t>It Takes a Village! Go Behind the Scenes of the #GRAMMYs: https://t.co/Cl4OdWhRnV https://t.co/RqIfXbv0Rj</t>
  </si>
  <si>
    <t>https://twitter.com/TheGRAMMYs/status/699018756035649536</t>
  </si>
  <si>
    <t>We saw @ToriKelly &amp;amp; @JamesBayMusic rehearsing their duet yesterday! Are you excited, because we can't wait! #GRAMMYs https://t.co/IYKr1hDWec</t>
  </si>
  <si>
    <t>https://twitter.com/TheGRAMMYs/status/699005414160146437</t>
  </si>
  <si>
    <t>Hear all of the 58th #GRAMMYs #AlbumOfTheYear nominees in this one-of-a-kind remix!
https://t.co/FPYmUNkGiF</t>
  </si>
  <si>
    <t>https://twitter.com/TheGRAMMYs/status/698989509103349760</t>
  </si>
  <si>
    <t>Get an inside look at everything #GRAMMYs when you add us on @Snapchat!
👻 thegrammys https://t.co/TnvlX1iofZ</t>
  </si>
  <si>
    <t>https://twitter.com/TheGRAMMYs/status/698975075102490624</t>
  </si>
  <si>
    <t>Look who we spotted during GRAMMY rehearsals today! #GRAMMYs https://t.co/V0zgUAJr0T</t>
  </si>
  <si>
    <t>https://twitter.com/TheGRAMMYs/status/698967471383048197</t>
  </si>
  <si>
    <t>The Oral History Of Chris Stapleton's 'Traveller' https://t.co/9xP7HF2tNj via @CuepointMusic https://t.co/gIiAkMbXd6</t>
  </si>
  <si>
    <t>https://twitter.com/TheGRAMMYs/status/698959941739114496</t>
  </si>
  <si>
    <t>Look back on 13 years of backstage GRAMMY portraits from photographer @Danny_Clinch tonight with @60Minutes on @CBS! https://t.co/fpCHolLILG</t>
  </si>
  <si>
    <t>https://twitter.com/TheGRAMMYs/status/698947348332965888</t>
  </si>
  <si>
    <t>Have a question for GRAMMY winner @Pharrell? Ask using #GRAMMYsAskPharrell - he'll be answering in just 10 MINUTES! https://t.co/mFqqRRxCir</t>
  </si>
  <si>
    <t>https://twitter.com/TheGRAMMYs/status/698927120676880384</t>
  </si>
  <si>
    <t>Before you watch the 58th #GRAMMYs tomorrow, study these 58 fun facts about the nominees: https://t.co/1I3KU2muiT https://t.co/6gEKmaKEab</t>
  </si>
  <si>
    <t>https://twitter.com/TheGRAMMYs/status/698914675241656320</t>
  </si>
  <si>
    <t>⬆⬆ This way to the #GRAMMYs stage! https://t.co/ZCKuVXMbTS</t>
  </si>
  <si>
    <t>https://twitter.com/TheGRAMMYs/status/698899573125869571</t>
  </si>
  <si>
    <t>Congratulations @LionelRichie on your #MusiCaresPOTY honor! https://t.co/JvKTn0w4aM</t>
  </si>
  <si>
    <t>https://twitter.com/TheGRAMMYs/status/698790054953529344</t>
  </si>
  <si>
    <t>⚡️ Did you catch our Q&amp;amp;A with Recording Academy member @ConnorFranta? #GRAMMYsAskConnor
https://t.co/7HS3WuxpRx</t>
  </si>
  <si>
    <t>https://twitter.com/TheGRAMMYs/status/698736608619528192</t>
  </si>
  <si>
    <t>Who's excited for the @LionelRichie tribute performance at the 58th #GRAMMYs?! #MusiCaresPOTY  https://t.co/hoxeEe461O</t>
  </si>
  <si>
    <t>https://twitter.com/TheGRAMMYs/status/698710153781125121</t>
  </si>
  <si>
    <t>GRAMMY nominees @littlebigtown share how "incredible" it is to perform at the #GRAMMYs: https://t.co/xhetVgAxyU https://t.co/j57YlTLk0v</t>
  </si>
  <si>
    <t>https://twitter.com/TheGRAMMYs/status/698707025434427394</t>
  </si>
  <si>
    <t>Can't wait to see @elliegoulding &amp;amp; @AndraDayMusic's performance on Monday! #GRAMMYs  https://t.co/X4qlDUIUSs</t>
  </si>
  <si>
    <t>https://twitter.com/TheGRAMMYs/status/698704772379996160</t>
  </si>
  <si>
    <t>Don't miss performances from @littlebigtown, @theweeknd &amp;amp; @Adele at the 58th #GRAMMYs Monday, February 15 on @CBS 🎤 https://t.co/OATELbypoL</t>
  </si>
  <si>
    <t>https://twitter.com/TheGRAMMYs/status/698697698153799681</t>
  </si>
  <si>
    <t>Just added to the 58th #GRAMMYs @LionelRichie tribute -- @Tyrese! https://t.co/yKd82242GN</t>
  </si>
  <si>
    <t>https://twitter.com/TheGRAMMYs/status/698683769742438400</t>
  </si>
  <si>
    <t>The Oral History of The Weeknd's 'Beauty Behind the Madness' https://t.co/c1hlXVQYvw via @CuepointMusic https://t.co/t6RlVAUhIL</t>
  </si>
  <si>
    <t>https://twitter.com/TheGRAMMYs/status/698681853591580672</t>
  </si>
  <si>
    <t>#GRAMMYs nominees @carrieunderwood &amp;amp; @SamHuntMusic discuss the popularity of country music: https://t.co/bhfU7LjTR4 https://t.co/Eg4gJ9JiwV</t>
  </si>
  <si>
    <t>https://twitter.com/TheGRAMMYs/status/698680180177502208</t>
  </si>
  <si>
    <t>Study up on the Best #Pop Duo/Group Performance nominees with our interactive #infographic: https://t.co/VcDUUaG3uT https://t.co/GGR4TN69Am</t>
  </si>
  <si>
    <t>https://twitter.com/TheGRAMMYs/status/698673065463517192</t>
  </si>
  <si>
    <t>Go behind the scenes at the #GRAMMYs on our @Snapchat story!
Add 👻 thegrammys https://t.co/EstK8eWIN4</t>
  </si>
  <si>
    <t>https://twitter.com/TheGRAMMYs/status/698665507768107012</t>
  </si>
  <si>
    <t>Trace @Meghan_Trainor's journey to the 58th #GRAMMYs with our #infographic: https://t.co/n6LVlSNCmx https://t.co/Et0S5qta8m</t>
  </si>
  <si>
    <t>https://twitter.com/TheGRAMMYs/status/698657962567589888</t>
  </si>
  <si>
    <t>We love these classic backstage portraits from photographer @Danny_Clinch! #GRAMMYs https://t.co/JyIZwXntSV</t>
  </si>
  <si>
    <t>https://twitter.com/TheGRAMMYs/status/698645905067675648</t>
  </si>
  <si>
    <t>The #GRAMMYcam will make it's debut this year! Witness the #GRAMMYs like never before: https://t.co/STE4Tm9TEM https://t.co/M7PbLzG08K</t>
  </si>
  <si>
    <t>https://twitter.com/TheGRAMMYs/status/698642868148244480</t>
  </si>
  <si>
    <t>GRAMMY winner &amp;amp; current nominee @Pharrell is taking your questions tomorrow at 10AM PT! 
Ask ➡ #GRAMMYsAskPharrell https://t.co/LmVeiab6ZS</t>
  </si>
  <si>
    <t>https://twitter.com/TheGRAMMYs/status/698631536833380354</t>
  </si>
  <si>
    <t>We've got eyes on Best New Artist nominee @SamHuntMusic! #GRAMMYs https://t.co/kPYUt9obzo</t>
  </si>
  <si>
    <t>https://twitter.com/TheGRAMMYs/status/698619527194480640</t>
  </si>
  <si>
    <t>10-time GRAMMY winner @Pharrell is answering your questions RIGHT NOW on our Facebook page ➡ https://t.co/nrTaeKo441 https://t.co/KE1sVyB0GG</t>
  </si>
  <si>
    <t>https://twitter.com/TheGRAMMYs/status/698605170800726017</t>
  </si>
  <si>
    <t>Have a❓for Recording Academy member @ConnorFranta? Ask using #GRAMMYsAskConnor! He'll be answering at 2PM PT TODAY! https://t.co/P9K08gqb2H</t>
  </si>
  <si>
    <t>https://twitter.com/TheGRAMMYs/status/698595117100331008</t>
  </si>
  <si>
    <t>Our proud sponsor @MasterCard gave #PricelessSurprises to these cardholders - tickets to the #GRAMMYs! https://t.co/r4Hs2j0HG2</t>
  </si>
  <si>
    <t>https://twitter.com/TheGRAMMYs/status/698585231880691712</t>
  </si>
  <si>
    <t>.@MusiCares Person Of The Year @LionelRichie reflects on his momentous career with @Pharrell https://t.co/RsEJVzhbqd https://t.co/ftZKbkX6V4</t>
  </si>
  <si>
    <t>https://twitter.com/TheGRAMMYs/status/698582467159187459</t>
  </si>
  <si>
    <t>.@diplo talks working with @justinbieber on the GRAMMY-nominated song "Where Are Ü Now": https://t.co/qTzlkfE1eP https://t.co/jUTmxVvZrG</t>
  </si>
  <si>
    <t>https://twitter.com/TheGRAMMYs/status/698578244694642688</t>
  </si>
  <si>
    <t>Who do you think 58th #GRAMMYs voters will choose for Best #Country Album? Take the poll 🎶 https://t.co/77XCcQ2aL3 https://t.co/mPZpUoOw18</t>
  </si>
  <si>
    <t>https://twitter.com/TheGRAMMYs/status/698552294049185792</t>
  </si>
  <si>
    <t>👀 A peak at the artist tunnel! This is where GRAMMY winners, performers &amp;amp; presenters walk on and off stage #GRAMMYs https://t.co/DBxnRGpfrO</t>
  </si>
  <si>
    <t>https://twitter.com/TheGRAMMYs/status/698529593024737280</t>
  </si>
  <si>
    <t>Watch the 58th #GRAMMYs on @CBS THIS MONDAY Feb. 15, or stream it live with #CBSAllAccess: https://t.co/DgzX4pVgLa https://t.co/s3NMC6xdsm</t>
  </si>
  <si>
    <t>https://twitter.com/TheGRAMMYs/status/698371100179357700</t>
  </si>
  <si>
    <t>Brittany Howard of @Alabama_Shakes speaks on their nomination at GRAMMY rehearsals today: https://t.co/LQq3kzksiS https://t.co/ODJT5gYoMC</t>
  </si>
  <si>
    <t>https://twitter.com/TheGRAMMYs/status/698367269743804417</t>
  </si>
  <si>
    <t>Keep up with all things #GRAMMYs before Music's Biggest Night using our interactive Pinboard https://t.co/KGSho1RWqf https://t.co/1sfjKnzpHu</t>
  </si>
  <si>
    <t>https://twitter.com/TheGRAMMYs/status/698355944363855876</t>
  </si>
  <si>
    <t>.@Miguel looks out over the @STAPLESCenter arena during rehearsals earlier today #GRAMMYs https://t.co/lnY266hYgU</t>
  </si>
  <si>
    <t>https://twitter.com/TheGRAMMYs/status/698348901607170048</t>
  </si>
  <si>
    <t>We're giving you an inside look at GRAMMY week on @Snapchat! 
Add us 👻 thegrammys https://t.co/AopRMUEJLa</t>
  </si>
  <si>
    <t>https://twitter.com/TheGRAMMYs/status/698340904915111936</t>
  </si>
  <si>
    <t>Uh... We're pretty sure they were screaming for @justinbieber, @Wildaboutmusic. 😋 https://t.co/JgJvsdkg48</t>
  </si>
  <si>
    <t>https://twitter.com/TheGRAMMYs/status/698332580681162752</t>
  </si>
  <si>
    <t>The Oral History Of @taylorswift13's '1989' https://t.co/gokIgMzhXu via @CuepointMusic https://t.co/MLAm3QFPMF</t>
  </si>
  <si>
    <t>https://twitter.com/TheGRAMMYs/status/698325777595691008</t>
  </si>
  <si>
    <t>Load in for the 58th #GRAMMYs continues backstage at @STAPLESCenter! https://t.co/eZ1Aty0Otv</t>
  </si>
  <si>
    <t>https://twitter.com/TheGRAMMYs/status/698323736882126848</t>
  </si>
  <si>
    <t>Watch 58th #GRAMMYs host @llcoolj unbox the first ever #GRAMMYcam 🎥 https://t.co/H2Az4v3MAB via @USATODAY https://t.co/JVtsWO0MCz</t>
  </si>
  <si>
    <t>https://twitter.com/TheGRAMMYs/status/698308109534629888</t>
  </si>
  <si>
    <t>⚡️ Did you see our Q&amp;amp;A with 58th GRAMMY nominee A$AP Rocky? #GRAMMYsAskRocky 
https://t.co/3Uz9L1iUQr</t>
  </si>
  <si>
    <t>https://twitter.com/TheGRAMMYs/status/698302061989855232</t>
  </si>
  <si>
    <t>Explore the nominees for Best #Pop Duo/Group Performance with our interactive #infographic: https://t.co/kPYwcCRjMW https://t.co/K1dK9kI1pd</t>
  </si>
  <si>
    <t>https://twitter.com/TheGRAMMYs/status/698289249813143552</t>
  </si>
  <si>
    <t>Seating arrangements are being placed! Look who we found 😉 #GRAMMYs https://t.co/voUSG84Sow</t>
  </si>
  <si>
    <t>https://twitter.com/TheGRAMMYs/status/698279540057968640</t>
  </si>
  <si>
    <t>Before the red carpet opens at the 58th #GRAMMYs, revisit these 10 iconic #GRAMMYs looks  → https://t.co/mmTElzktfx https://t.co/lwdLcgUgNl</t>
  </si>
  <si>
    <t>https://twitter.com/TheGRAMMYs/status/698272970536566784</t>
  </si>
  <si>
    <t>Chandeliers are going up on the #GRAMMYs red carpet! https://t.co/MxDeU4fQlc</t>
  </si>
  <si>
    <t>https://twitter.com/TheGRAMMYs/status/698250543613894657</t>
  </si>
  <si>
    <t>These step-by-step photos will show you how #GRAMMYs are handcrafted: https://t.co/w0Txzi9R7e via @billboard https://t.co/eMc71quxxC</t>
  </si>
  <si>
    <t>https://twitter.com/TheGRAMMYs/status/698227656869986305</t>
  </si>
  <si>
    <t>@charlieputh Do you have any memories of watching the #GRAMMYs growing up? #GRAMMYsAskCharlie</t>
  </si>
  <si>
    <t>https://twitter.com/TheGRAMMYs/status/698221292336648192</t>
  </si>
  <si>
    <t>Poll: Who do you think 58th #GRAMMYs voters will choose for Best #Rap/Sung Collaboration? https://t.co/XIk7Bq9PVo https://t.co/DPEfgadhIC</t>
  </si>
  <si>
    <t>https://twitter.com/TheGRAMMYs/status/698206489715068929</t>
  </si>
  <si>
    <t>Presenting the 58th #GRAMMYs Song Of The Year GIF collection https://t.co/P5AEC3NQSt via @giphy https://t.co/ggq32SEBY5</t>
  </si>
  <si>
    <t>https://twitter.com/TheGRAMMYs/status/698189905252507649</t>
  </si>
  <si>
    <t>🎤 Mic stands for the 58th #GRAMMYs lined up backstage at @STAPLESCenter! https://t.co/BihzUMcggA</t>
  </si>
  <si>
    <t>https://twitter.com/TheGRAMMYs/status/698159693852753920</t>
  </si>
  <si>
    <t>Follow 'thegrammys' on @Snapchat for behind-the-scenes action from GRAMMY week! #GRAMMYs https://t.co/J6o6LgHmZQ</t>
  </si>
  <si>
    <t>https://twitter.com/TheGRAMMYs/status/698071817437577216</t>
  </si>
  <si>
    <t>Follow our sponsor @MasterCard on Snapchat 👻 as they rock out with #PricelessSurprises leading up to the #GRAMMYs https://t.co/CnPwZI3ero</t>
  </si>
  <si>
    <t>https://twitter.com/TheGRAMMYs/status/698040342017257472</t>
  </si>
  <si>
    <t>GRAMMY winner &amp;amp; current nominee @Miguel will perform live at the 58th #GRAMMYs Feb. 15 on @CBS! https://t.co/8CM2w13LG8</t>
  </si>
  <si>
    <t>https://twitter.com/TheGRAMMYs/status/697994591321112576</t>
  </si>
  <si>
    <t>⚡️ See you at the #GRAMMYs, @ToriKelly + @JamesBayMusic! #GRAMMYsAskToriAndJames 
https://t.co/uFuwi68ufA</t>
  </si>
  <si>
    <t>https://twitter.com/TheGRAMMYs/status/697974021116162048</t>
  </si>
  <si>
    <t>The Oral History Of @Alabama_Shakes 'Sound &amp;amp; Color' https://t.co/vA8LD3in42 via @CuepointMusic https://t.co/SCKgPGt94i</t>
  </si>
  <si>
    <t>https://twitter.com/TheGRAMMYs/status/697970905797042176</t>
  </si>
  <si>
    <t>The view from behind the #GRAMMYs stage as it's being built! https://t.co/L0SXXzuZXS</t>
  </si>
  <si>
    <t>https://twitter.com/TheGRAMMYs/status/697965866206437376</t>
  </si>
  <si>
    <t>Can't wait to see your performance! 🎉☺ https://t.co/W0VJu9y40W</t>
  </si>
  <si>
    <t>https://twitter.com/TheGRAMMYs/status/697948897709158401</t>
  </si>
  <si>
    <t>Witness the #GRAMMYs with video shot from INSIDE a GRAMMY award! Follow the #GRAMMYCam: https://t.co/C2iuXlmhNb https://t.co/qAGgUkERFe</t>
  </si>
  <si>
    <t>https://twitter.com/TheGRAMMYs/status/697944490926084097</t>
  </si>
  <si>
    <t>GRAMMY nominees, winners &amp;amp; stars from TV + film, see the list of 58th #GRAMMYs presenters: https://t.co/7BUH75qizM https://t.co/z5pJFNyrac</t>
  </si>
  <si>
    <t>https://twitter.com/TheGRAMMYs/status/697925608236523522</t>
  </si>
  <si>
    <t>"To be nominated for a GRAMMY...  is both a major affirmation &amp;amp; inspiration" - @Jidenna https://t.co/oqlxIl52Nn https://t.co/yIcfOotysq</t>
  </si>
  <si>
    <t>https://twitter.com/TheGRAMMYs/status/697906766345072640</t>
  </si>
  <si>
    <t>How is a GRAMMY made? Go behind the scenes with craftsman John Billings https://t.co/HM8TuBggiP via @Billboard https://t.co/XHX8Qupwms</t>
  </si>
  <si>
    <t>https://twitter.com/TheGRAMMYs/status/697895441778765826</t>
  </si>
  <si>
    <t>Got a question for @disclosure? Ask them now using #GRAMMYsAskDisclosure! They'll be answering TOMORROW at 9:30AM PT https://t.co/AXYMQTI8gT</t>
  </si>
  <si>
    <t>https://twitter.com/TheGRAMMYs/status/697887883022245888</t>
  </si>
  <si>
    <t>We're loading in the stage at the @STAPLESCenter! Only FOUR DAYS left until the 58th #GRAMMYs! https://t.co/J0rkiMc8C0</t>
  </si>
  <si>
    <t>https://twitter.com/TheGRAMMYs/status/697882121608638464</t>
  </si>
  <si>
    <t>Check out the final @MasterCard Rock The Red Carpet event in Venice from 12-5pm. There may be #PricelessSurprises! https://t.co/ZekvGdAKao</t>
  </si>
  <si>
    <t>https://twitter.com/TheGRAMMYs/status/697875940261634052</t>
  </si>
  <si>
    <t>An in-depth look at 2016 #PandEWing honoree @RickRubin's influence on music https://t.co/GxtNkZCvuP via @ComplexMag https://t.co/z3JcXPtTJI</t>
  </si>
  <si>
    <t>https://twitter.com/TheGRAMMYs/status/697867753668145152</t>
  </si>
  <si>
    <t>@ToriKelly @JamesBayMusic What can we expect from your performance at the #GRAMMYs on Monday? #GRAMMYsAskToriAndJames</t>
  </si>
  <si>
    <t>https://twitter.com/TheGRAMMYs/status/697864722884853760</t>
  </si>
  <si>
    <t>@leonbridges Do you have any memories of watching the #GRAMMYs growing up? #GRAMMYsAskLeon</t>
  </si>
  <si>
    <t>https://twitter.com/TheGRAMMYs/status/697864565623648256</t>
  </si>
  <si>
    <t>So exciting! Congrats again on your nomination! #GRAMMYsAskLianne https://t.co/L3FhADVVii</t>
  </si>
  <si>
    <t>https://twitter.com/TheGRAMMYs/status/697860375400697856</t>
  </si>
  <si>
    <t>.@ladygaga &amp;amp; @intel team up to take her #GRAMMYs performace to the next level: https://t.co/VxsQV8K66e #INTELinMUSIC https://t.co/fj9Tojiqrh</t>
  </si>
  <si>
    <t>https://twitter.com/TheGRAMMYs/status/697847622925737984</t>
  </si>
  <si>
    <t>@liannelahavas How did you find out you were nominated for a GRAMMY? #GRAMMYsAskLianne</t>
  </si>
  <si>
    <t>https://twitter.com/TheGRAMMYs/status/697845237050257408</t>
  </si>
  <si>
    <t>5 GIF Artists Celebrate the 58th #GRAMMYs Nominees for Song Of The Year https://t.co/5w3z5fqUYa via @giphy https://t.co/pem371dHQn</t>
  </si>
  <si>
    <t>https://twitter.com/TheGRAMMYs/status/697824419834683393</t>
  </si>
  <si>
    <t>GRAMMY nominees @Alabama_Shakes join the lineup for the 58th #GRAMMYs Feb. 15 on @CBS! https://t.co/arPQHYWLlo</t>
  </si>
  <si>
    <t>https://twitter.com/TheGRAMMYs/status/697790970360889345</t>
  </si>
  <si>
    <t>2016 @MusiCares Person Of The Year @LionelRichie in conversation with @KevinSpacey at @TheWallisBH! #MusiCaresPOTY https://t.co/Hhtx1HOrEf</t>
  </si>
  <si>
    <t>https://twitter.com/TheGRAMMYs/status/697618345823232000</t>
  </si>
  <si>
    <t>Don't forget to add us on @Snapchat for an inside look at everything #GRAMMYs!
👻 thegrammys https://t.co/bVw2ebQeVQ</t>
  </si>
  <si>
    <t>https://twitter.com/TheGRAMMYs/status/697609356620251136</t>
  </si>
  <si>
    <t>Music's Biggest Night has gone #mobile! Download the #GRAMMYs app now from the @AppStore or @GooglePlay! https://t.co/xazBpIF9Kr</t>
  </si>
  <si>
    <t>https://twitter.com/TheGRAMMYs/status/697585881310482432</t>
  </si>
  <si>
    <t>Stay up-to-date with the latest news &amp;amp; events with our interactive GRAMMY week Pinboard: https://t.co/hoestoiYhd https://t.co/pLHArHnR3z</t>
  </si>
  <si>
    <t>https://twitter.com/TheGRAMMYs/status/697574558036058113</t>
  </si>
  <si>
    <t>Rock the Red Carpet with @MasterCard in Calabasas until 5pm PT today! There may be #PricelessSurprises https://t.co/awvCHLMYd6</t>
  </si>
  <si>
    <t>https://twitter.com/TheGRAMMYs/status/697562230368374784</t>
  </si>
  <si>
    <t>Follow nominee @JamesBayMusic's journey from small-town England to the 58th #GRAMMYs: https://t.co/1yTlNlh1E8 https://t.co/1JE6TgLjZ8</t>
  </si>
  <si>
    <t>https://twitter.com/TheGRAMMYs/status/697548123518955520</t>
  </si>
  <si>
    <t>Got a ❓ for GRAMMY nominee @liannelahavas? Ask using #GRAMMYsAskLianne - she'll be answering at 11AM PT TOMORROW! https://t.co/SGsp6LK46y</t>
  </si>
  <si>
    <t>https://twitter.com/TheGRAMMYs/status/697533045839163393</t>
  </si>
  <si>
    <t>5 DAYS LEFT until the 58th #GRAMMYs &amp;amp; the red carpet is being rolled out at the @STAPLESCenter! https://t.co/BEqFTyCu4e</t>
  </si>
  <si>
    <t>https://twitter.com/TheGRAMMYs/status/697521733608280064</t>
  </si>
  <si>
    <t>Donate to the @GRAMMYFdn today &amp;amp; give students the tools they need to succeed! https://t.co/UvmUlKZgfG #GFGivingDay https://t.co/Esc7zUsBJi</t>
  </si>
  <si>
    <t>https://twitter.com/TheGRAMMYs/status/697495683352371200</t>
  </si>
  <si>
    <t>"We didn't see it coming" - @Highly_Suspect on how the band's first GRAMMY nominations came as a surprise
https://t.co/rcDlLY84q7</t>
  </si>
  <si>
    <t>https://twitter.com/TheGRAMMYs/status/697478013168984064</t>
  </si>
  <si>
    <t>Who do you think 58th #GRAMMYs voters will choose for Best #Rap Album? Take the poll: https://t.co/EgryiYajtj https://t.co/hy29CkSUnY</t>
  </si>
  <si>
    <t>https://twitter.com/TheGRAMMYs/status/697283903002976257</t>
  </si>
  <si>
    <t>"That's how it happened for me... luck" - 58th GRAMMY nominee @ChrisStapleton on how he got his start in music
https://t.co/zgAt955ZiV</t>
  </si>
  <si>
    <t>https://twitter.com/TheGRAMMYs/status/697257110812303360</t>
  </si>
  <si>
    <t>58th GRAMMY nominees @bombaestereo are taking over our Instagram TOMORROW!
Follow along ⇒ https://t.co/j1Zoru9QxJ https://t.co/xbp3uHOI8n</t>
  </si>
  <si>
    <t>https://twitter.com/TheGRAMMYs/status/697238604532355072</t>
  </si>
  <si>
    <t>What are the origins of your favorite song? Lifting the veil on the #songwriting process: https://t.co/mLBNcnNfmy https://t.co/S2o4dfqPlc</t>
  </si>
  <si>
    <t>https://twitter.com/TheGRAMMYs/status/697210398177673217</t>
  </si>
  <si>
    <t>.@ladygaga always wows on the #GRAMMYs red carpet. Look back at her show-stopping fashions: https://t.co/mlF8BDs9bf https://t.co/BRBcDFg6nJ</t>
  </si>
  <si>
    <t>https://twitter.com/TheGRAMMYs/status/697185762249457664</t>
  </si>
  <si>
    <t>Press ▶ on @UsTheDuo's medley of the 58th #GRAMMYs Record Of The Year nominees! https://t.co/FCVLVx7DO2</t>
  </si>
  <si>
    <t>https://twitter.com/TheGRAMMYs/status/697166885247414273</t>
  </si>
  <si>
    <t>.@ljspoon of @Sevendust reveals how he found out about the band's first GRAMMY nomination: https://t.co/1p74RAunfF https://t.co/89QD3hmn5r</t>
  </si>
  <si>
    <t>https://twitter.com/TheGRAMMYs/status/697148037534121984</t>
  </si>
  <si>
    <t>Introducing the #GRAMMYCam... Capturing the #GRAMMYs from a new perspective https://t.co/KWM03IQZQ7 via @FastCompany https://t.co/XNM3oOjSZe</t>
  </si>
  <si>
    <t>https://twitter.com/TheGRAMMYs/status/697125379291684865</t>
  </si>
  <si>
    <t>The Oral History Of @kendricklamar's 'To Pimp A Butterfly' https://t.co/xzIdnwvQtO via @CuepointMusic https://t.co/r0pxLqM7eh</t>
  </si>
  <si>
    <t>https://twitter.com/TheGRAMMYs/status/697115582773088256</t>
  </si>
  <si>
    <t>58th GRAMMY nominee @MarkRonson sat down with @CBSThisMorning. https://t.co/H4LGqBdxRi</t>
  </si>
  <si>
    <t>https://twitter.com/TheGRAMMYs/status/697113224865427456</t>
  </si>
  <si>
    <t>.@ddlovato @johnlegend @LukeBryanOnline &amp;amp; @Meghan_Trainor to perform a tribute to @LionelRichie at the 58th #GRAMMYs https://t.co/thAIINVCm2</t>
  </si>
  <si>
    <t>https://twitter.com/TheGRAMMYs/status/697064962720714752</t>
  </si>
  <si>
    <t>58th GRAMMY nominee @BigSean shares the inspirations behind his song, "One Man Can Change The World"
https://t.co/YSgRcfdriJ</t>
  </si>
  <si>
    <t>https://twitter.com/TheGRAMMYs/status/696906214190370816</t>
  </si>
  <si>
    <t>GRAMMY nominee @leonbridges is taking over our Instagram page tomorrow! 
Follow along 👉🏼 https://t.co/lOECoBr7ph https://t.co/zaKKh6wpR1</t>
  </si>
  <si>
    <t>https://twitter.com/TheGRAMMYs/status/696883751809347588</t>
  </si>
  <si>
    <t>Study up on this year's nominees for Best #Dance Recording with our interactive #infographic https://t.co/5gy5vrnq8b https://t.co/jlAc3ZYbW3</t>
  </si>
  <si>
    <t>https://twitter.com/TheGRAMMYs/status/696830938483990528</t>
  </si>
  <si>
    <t>The 58th #GRAMMYs #latin nominees reflect the diversity of the vibrant genre https://t.co/eeGk99xSHF via @billboard https://t.co/IRMNe52Bf7</t>
  </si>
  <si>
    <t>https://twitter.com/TheGRAMMYs/status/696801968191356929</t>
  </si>
  <si>
    <t>What's in a Song? https://t.co/mLBNco4Qe6 via @CuepointMusic https://t.co/ae2kHcG6Nx</t>
  </si>
  <si>
    <t>https://twitter.com/TheGRAMMYs/status/696775516347478019</t>
  </si>
  <si>
    <t>We're only one week away from Music's Biggest Night! Tune in to the 58th #GRAMMYs Monday, Feb. 15 on @CBS! https://t.co/I62qmGFNxN</t>
  </si>
  <si>
    <t>https://twitter.com/TheGRAMMYs/status/696747846456995848</t>
  </si>
  <si>
    <t>58th GRAMMY nominees @littlebigtown are taking over our Instagram TOMORROW! 
Follow along → https://t.co/HcgHqSgJ2i https://t.co/MIxpmdIL9A</t>
  </si>
  <si>
    <t>https://twitter.com/TheGRAMMYs/status/696550320109961216</t>
  </si>
  <si>
    <t>Connecting Super Bowl athletes &amp;amp; music's biggest stars #SB50
@DemaryiusT ↔ @Beyonce
@RiverboatRonHC ↔ @coldplay https://t.co/jEY4lmszoz</t>
  </si>
  <si>
    <t>https://twitter.com/TheGRAMMYs/status/696509302094352385</t>
  </si>
  <si>
    <t>Connecting stadiums and stages #SB50
@ladygaga ↔ @MrHillman2U https://t.co/9noGGtNgWA</t>
  </si>
  <si>
    <t>https://twitter.com/TheGRAMMYs/status/696494944396124160</t>
  </si>
  <si>
    <t>It's true! @taylorswift13 will return to the GRAMMY stage for a performance at the 58th #GRAMMYs Feb. 15 on @CBS! https://t.co/qdvVAwAKPe</t>
  </si>
  <si>
    <t>https://twitter.com/TheGRAMMYs/status/696484973709238274</t>
  </si>
  <si>
    <t>Wow - @ladygaga brought down the house with her rendition of the #NationalAnthem at #SB50!
See you next week at the 58th #GRAMMYs!</t>
  </si>
  <si>
    <t>https://twitter.com/TheGRAMMYs/status/696476973405761537</t>
  </si>
  <si>
    <t>You NEED to hear this one-of-a-kind remix of the 58th #GRAMMYs #AlbumOfTheYear nominees!
https://t.co/1KhxA3wBzC</t>
  </si>
  <si>
    <t>https://twitter.com/TheGRAMMYs/status/696461022849150976</t>
  </si>
  <si>
    <t>ICYMI: See how 58th #GRAMMYs nominees spent the week in our #SocialMedia roundup: https://t.co/EnGKpzQhLv https://t.co/dT1KJOyIfC</t>
  </si>
  <si>
    <t>https://twitter.com/TheGRAMMYs/status/696411903208325120</t>
  </si>
  <si>
    <t>"The Best New Artist category is a huge deal to me... It's the next generation of faces in music" - @ToriKelly
https://t.co/zo87rECEl2</t>
  </si>
  <si>
    <t>https://twitter.com/TheGRAMMYs/status/696383618436870144</t>
  </si>
  <si>
    <t>From the field to the stage #SB50
@kendricklamar ↔ @CameronNewton https://t.co/xh0Y4FFlDy</t>
  </si>
  <si>
    <t>https://twitter.com/TheGRAMMYs/status/696166550986948609</t>
  </si>
  <si>
    <t>.@Alabama_Shakes' Brittany Howard On Small-Town Life, Big-Time Music: https://t.co/KValAXNIhp via @NPR https://t.co/ffmAdyBAYf</t>
  </si>
  <si>
    <t>https://twitter.com/TheGRAMMYs/status/696126830869397504</t>
  </si>
  <si>
    <t>Take a closer look at the 58th #GRAMMYs #country nominees with @billboard: https://t.co/xFcGlI7dTi https://t.co/SG4UOf3XCR</t>
  </si>
  <si>
    <t>https://twitter.com/TheGRAMMYs/status/696075963080314881</t>
  </si>
  <si>
    <t>Connecting sports &amp;amp; music #SB50
@ThaRealKillaCam ↔ @ChrisStapleton 
@Millerlite40 ↔ @theweeknd https://t.co/DP1cYmHKKu</t>
  </si>
  <si>
    <t>https://twitter.com/TheGRAMMYs/status/696030676282429442</t>
  </si>
  <si>
    <t>Red Carpet Rewind: Do you remember these 10 iconic #GRAMMYs red carpet looks? https://t.co/6XJbokEd7N https://t.co/cmPy8PH3fO</t>
  </si>
  <si>
    <t>https://twitter.com/TheGRAMMYs/status/696015551051755520</t>
  </si>
  <si>
    <t>GRAMMY nominees Ashley Monroe, Buddy Guy, Leon Bridges, &amp;amp; more in our #SocialMedia roundup: https://t.co/DtJvr79No5 https://t.co/blkR7MKZeG</t>
  </si>
  <si>
    <t>https://twitter.com/TheGRAMMYs/status/695826590148665344</t>
  </si>
  <si>
    <t>We can't wait to see what @richysquirrel &amp;amp; @ladygaga bring to the 58th #GRAMMYs! #INTELinMUSIC https://t.co/yEzbvua3CF</t>
  </si>
  <si>
    <t>https://twitter.com/TheGRAMMYs/status/695773743293988865</t>
  </si>
  <si>
    <t>If you could perform with anyone at the 58th GRAMMY Awards, who would it be? Tell us using #GRAMMYs 🎤</t>
  </si>
  <si>
    <t>https://twitter.com/TheGRAMMYs/status/695768003237928961</t>
  </si>
  <si>
    <t>POLL: Who do you think 58th #GRAMMYs voters will choose for Best #Pop Solo Performance? 🎤 https://t.co/e8nGhdK22e https://t.co/BXJZkocIZ1</t>
  </si>
  <si>
    <t>https://twitter.com/TheGRAMMYs/status/695734434251829248</t>
  </si>
  <si>
    <t>Read the #GRAMMYs welcome letter penned by The Recording Academy President/CEO Neil Portnow: https://t.co/CjsNFAbhIn https://t.co/6XXRbCd27w</t>
  </si>
  <si>
    <t>https://twitter.com/TheGRAMMYs/status/695723784016261120</t>
  </si>
  <si>
    <t>Follow @ToriKelly's journey to Music's Biggest Night with our interactive #infographic: https://t.co/4qUC4JtvLO https://t.co/t2Z7rDhS87</t>
  </si>
  <si>
    <t>https://twitter.com/TheGRAMMYs/status/695699743557709828</t>
  </si>
  <si>
    <t>"[When] The GRAMMYs acknowledge you as an artist... all your dreams and hopes weren't just dreams" - @Meghan_Trainor
https://t.co/ugGfEhDQaV</t>
  </si>
  <si>
    <t>https://twitter.com/TheGRAMMYs/status/695675651051769856</t>
  </si>
  <si>
    <t>GRAMMY nominee @elliegoulding is taking your questions RIGHT NOW on our Facebook page ⇒ https://t.co/gD1nF6xkdm https://t.co/ECDC4nWm3d</t>
  </si>
  <si>
    <t>https://twitter.com/TheGRAMMYs/status/695655639272583172</t>
  </si>
  <si>
    <t>It's official: Eight-time GRAMMY winner @rihanna joins the all-star lineup for the 58th #GRAMMYs Feb. 15 on @CBS! https://t.co/ndGReYFC6U</t>
  </si>
  <si>
    <t>https://twitter.com/TheGRAMMYs/status/695615388785233921</t>
  </si>
  <si>
    <t>Get a closer look at the Best #Dance Recording nominees with our interactive #infographic: https://t.co/ziPZBbfV3q https://t.co/O2WlGcaDjd</t>
  </si>
  <si>
    <t>https://twitter.com/TheGRAMMYs/status/695479494782623745</t>
  </si>
  <si>
    <t>@RihannaDaily https://t.co/LYPoDbTWh2</t>
  </si>
  <si>
    <t>https://twitter.com/TheGRAMMYs/status/695455214283812866</t>
  </si>
  <si>
    <t>@RoibysCaro93 https://t.co/LYPoDbTWh2</t>
  </si>
  <si>
    <t>https://twitter.com/TheGRAMMYs/status/695454041023782917</t>
  </si>
  <si>
    <t>@lanaisaaa__ https://t.co/LYPoDbTWh2</t>
  </si>
  <si>
    <t>https://twitter.com/TheGRAMMYs/status/695454016004751361</t>
  </si>
  <si>
    <t>@DanetteLeah https://t.co/LYPoDbTWh2</t>
  </si>
  <si>
    <t>https://twitter.com/TheGRAMMYs/status/695453913894375428</t>
  </si>
  <si>
    <t>@a_kznavy https://t.co/LYPoDbTWh2</t>
  </si>
  <si>
    <t>https://twitter.com/TheGRAMMYs/status/695453766707863554</t>
  </si>
  <si>
    <t>@RihannaNavyIT https://t.co/LYPoDbTWh2</t>
  </si>
  <si>
    <t>https://twitter.com/TheGRAMMYs/status/695453692518993920</t>
  </si>
  <si>
    <t>@chRIHssy https://t.co/LYPoDbTWh2</t>
  </si>
  <si>
    <t>https://twitter.com/TheGRAMMYs/status/695453428626030592</t>
  </si>
  <si>
    <t>@OwenLauer https://t.co/LYPoDbTWh2</t>
  </si>
  <si>
    <t>https://twitter.com/TheGRAMMYs/status/695453381914001409</t>
  </si>
  <si>
    <t>@thecandylover https://t.co/LYPoDbTWh2</t>
  </si>
  <si>
    <t>https://twitter.com/TheGRAMMYs/status/695453227676872704</t>
  </si>
  <si>
    <t>@ThisRihannaFan https://t.co/LYPoDbTWh2</t>
  </si>
  <si>
    <t>https://twitter.com/TheGRAMMYs/status/695453019098353664</t>
  </si>
  <si>
    <t>@URihannaFansite https://t.co/LYPoDbTWh2</t>
  </si>
  <si>
    <t>https://twitter.com/TheGRAMMYs/status/695452765389074432</t>
  </si>
  <si>
    <t>The music community has lost a legend. We remember GRAMMY winner Maurice White. https://t.co/UJnCXSd5l6</t>
  </si>
  <si>
    <t>https://twitter.com/TheGRAMMYs/status/695403565569875968</t>
  </si>
  <si>
    <t>The Recording Academy President/CEO, Neil Portnow, shares 58th #GRAMMYs welcome letter https://t.co/mYWcki8I3H https://t.co/mmurekgnsN</t>
  </si>
  <si>
    <t>https://twitter.com/TheGRAMMYs/status/695369121110691841</t>
  </si>
  <si>
    <t>Got a question for @elliegoulding? 
Ask here → https://t.co/TGDpqYbv9r
She'll be answering tomorrow at 9AM PT! https://t.co/hpPLRg5s0F</t>
  </si>
  <si>
    <t>https://twitter.com/TheGRAMMYs/status/695347401075216388</t>
  </si>
  <si>
    <t>@FanSkrillex Did you see who's been added to the lineup for the 58th #GRAMMYs?! ☺ https://t.co/AYBYSw5i1O</t>
  </si>
  <si>
    <t>https://twitter.com/TheGRAMMYs/status/695333889074601984</t>
  </si>
  <si>
    <t>.@diplo &amp;amp; @Skrillex of #JackU to perform with @justinbieber at the 58th #GRAMMYs Feb. 15 on @CBS! https://t.co/jjxub6704B</t>
  </si>
  <si>
    <t>https://twitter.com/TheGRAMMYs/status/695326505346457604</t>
  </si>
  <si>
    <t>"Being GRAMMY-nominated for the rest of your life is a huge thing." -  @ElleKingMusic https://t.co/955KLz7EiI https://t.co/L20N614ibg</t>
  </si>
  <si>
    <t>https://twitter.com/TheGRAMMYs/status/695298298501058561</t>
  </si>
  <si>
    <t>.@ChrisStapleton, @TheBonnieRaitt &amp;amp; @GaryClarkJr will pay tribute to B.B. King at the 58th #GRAMMYs Feb. 15 on @CBS! https://t.co/VxjRW4msmc</t>
  </si>
  <si>
    <t>https://twitter.com/TheGRAMMYs/status/695255542898520064</t>
  </si>
  <si>
    <t>Don't miss a performance from @pitbull, @robinthicke &amp;amp; @travisbarker LIVE at the 58th #GRAMMYs Feb. 15 on @CBS! https://t.co/x3E29s4ROZ</t>
  </si>
  <si>
    <t>https://twitter.com/TheGRAMMYs/status/695254254634848256</t>
  </si>
  <si>
    <t>Tune in to @CBS Feb. 15 to see the @hollywoodvamps with Alice Cooper, Johnny Depp &amp;amp; Joe Perry rock the 58th #GRAMMYs https://t.co/DvMcNedMRq</t>
  </si>
  <si>
    <t>https://twitter.com/TheGRAMMYs/status/695253010709155843</t>
  </si>
  <si>
    <t>.@Lin_Manuel sat down with us and spoke about the #hiphop references in @HamiltonMusical https://t.co/iKXB28S48J https://t.co/bogH3FLXKT</t>
  </si>
  <si>
    <t>https://twitter.com/TheGRAMMYs/status/695117105339957248</t>
  </si>
  <si>
    <t>"All my hard work has paid off... I'm honored to be a part of the GRAMMYs" - First-time GRAMMY nominee @charlieputh
https://t.co/wzc6ngqeCD</t>
  </si>
  <si>
    <t>https://twitter.com/TheGRAMMYs/status/695090093921415170</t>
  </si>
  <si>
    <t>See all five #GRAMMYs #AlbumOfTheYear nominees in this one-of-a-kind remix https://t.co/gAWIsk3aXo via @mashable https://t.co/q29ggHR0KE</t>
  </si>
  <si>
    <t>https://twitter.com/TheGRAMMYs/status/695046687249842177</t>
  </si>
  <si>
    <t>⚡️ "What is @joshgroban's favorite GRAMMY memory?"
https://t.co/hjUwKCKBJv</t>
  </si>
  <si>
    <t>https://twitter.com/TheGRAMMYs/status/695023590077394944</t>
  </si>
  <si>
    <t>That's a wrap on our Q&amp;amp;A with GRAMMY nominee @joshgroban. Thanks for submitting your questions! #GRAMMYsAskJosh</t>
  </si>
  <si>
    <t>https://twitter.com/TheGRAMMYs/status/695009581106229248</t>
  </si>
  <si>
    <t>#GRAMMYsAskJosh @JoleneGolightly asks "Is there a song you would like to cover that would surprise us?" @joshgroban
https://t.co/tOatebSSMn</t>
  </si>
  <si>
    <t>https://twitter.com/TheGRAMMYs/status/695007052163223552</t>
  </si>
  <si>
    <t>#GRAMMYsAskJosh @joshgroban answered @kathyasully's question &amp;amp; offers advice to those interested in pursuing theatre
https://t.co/SStisvJ4KX</t>
  </si>
  <si>
    <t>https://twitter.com/TheGRAMMYs/status/695005688188153856</t>
  </si>
  <si>
    <t>#GRAMMYsAskJosh @JonathanKeyes wanted to know if @joshgroban has any advice for first-time GRAMMY nominees
https://t.co/8kgkIqeC5h</t>
  </si>
  <si>
    <t>https://twitter.com/TheGRAMMYs/status/695004243439161344</t>
  </si>
  <si>
    <t>#GRAMMYsAskJosh @MrsKadyWhite asked @joshgroban about his accordion skills
https://t.co/NIwdvTKcia</t>
  </si>
  <si>
    <t>https://twitter.com/TheGRAMMYs/status/695002401644785665</t>
  </si>
  <si>
    <t>#GRAMMYsAskJosh We asked "What has been your favorite #GRAMMYs moment?" @joshgroban
https://t.co/HmAn61fRXH</t>
  </si>
  <si>
    <t>https://twitter.com/TheGRAMMYs/status/694999411521236992</t>
  </si>
  <si>
    <t>#GRAMMYsAskJosh @bethfrancia asks “How do you prep for/ learn a song that is not in English?" @JoshGroban
https://t.co/95YWeMRuME</t>
  </si>
  <si>
    <t>https://twitter.com/TheGRAMMYs/status/694996564188594176</t>
  </si>
  <si>
    <t>Last week, you asked GRAMMY nominee @joshgroban questions, &amp;amp; he answered! Stay tuned - we're rolling out his video replies. #GRAMMYsAskJosh</t>
  </si>
  <si>
    <t>https://twitter.com/TheGRAMMYs/status/694995798740721664</t>
  </si>
  <si>
    <t>Get to know Best New Artist nominee @courtneymelba with our interactive #infographic: https://t.co/Bh31TGloAk https://t.co/Sp9ULLoWz9</t>
  </si>
  <si>
    <t>https://twitter.com/TheGRAMMYs/status/694977236752035840</t>
  </si>
  <si>
    <t>.@Lin_Manuel talks with us about the influence of #hiphop on the story of @HamiltonMusical: https://t.co/ZAPInW6w8L https://t.co/KPz75N10WM</t>
  </si>
  <si>
    <t>https://twitter.com/TheGRAMMYs/status/694928441196601344</t>
  </si>
  <si>
    <t>Straight from Broadway, the cast of @HamiltonMusical will perform at the 58th #GRAMMYs Feb. 15 on @CBS! https://t.co/VNp8KWGANv</t>
  </si>
  <si>
    <t>https://twitter.com/TheGRAMMYs/status/694890610306719745</t>
  </si>
  <si>
    <t>A Nameless Ghoul shares why @thebandGHOST is honored by their first GRAMMY nomination: https://t.co/en96TH5Ov8 https://t.co/XiT1U2Qo6b</t>
  </si>
  <si>
    <t>https://twitter.com/TheGRAMMYs/status/694685551266525184</t>
  </si>
  <si>
    <t>The #GRAMMYPremiere ceremony feat 70+ awards &amp;amp; special performances to be streamed live at https://t.co/shxYh6w4Ko
https://t.co/10SoisM52q</t>
  </si>
  <si>
    <t>https://twitter.com/TheGRAMMYs/status/694657317883621376</t>
  </si>
  <si>
    <t>Who do you think 58th #GRAMMYs voters will choose for Best Music Video? 🎶🎥 Take the poll: https://t.co/lKHy4eO1jw https://t.co/IGTl6S7Rlm</t>
  </si>
  <si>
    <t>https://twitter.com/TheGRAMMYs/status/694641473875283969</t>
  </si>
  <si>
    <t>Have a question for GRAMMY nominee @ToriKelly? Don't miss your chance to ask her NOW ⇒ https://t.co/d38m3VBgqU https://t.co/aUaC3QrHIg</t>
  </si>
  <si>
    <t>https://twitter.com/TheGRAMMYs/status/694613811710533632</t>
  </si>
  <si>
    <t>.@BigSean, @jackantonoff &amp;amp; more on why 2015 was an 'extraordinarily good year' for music https://t.co/uS3BWb7QkJ https://t.co/Td4kYmL4t4</t>
  </si>
  <si>
    <t>https://twitter.com/TheGRAMMYs/status/694580774377431041</t>
  </si>
  <si>
    <t>Six-time GRAMMY winner @ladygaga will perform a special tribute to #DavidBowie at the 58th #GRAMMYs on @CBS Feb. 15! https://t.co/ldn0axur2b</t>
  </si>
  <si>
    <t>https://twitter.com/TheGRAMMYs/status/694528227256172544</t>
  </si>
  <si>
    <t>We're loving this medley of this year's #GRAMMYs Record Of The Year nominees from @UsTheDuo!  https://t.co/FCVLVxpeFA</t>
  </si>
  <si>
    <t>https://twitter.com/TheGRAMMYs/status/694364079469654016</t>
  </si>
  <si>
    <t>Got a question for @ToriKelly? Head to https://t.co/pXMu7HrTim &amp;amp; ask now → she'll be answering tomorrow at 12PM PST! https://t.co/kIiOkbcm9d</t>
  </si>
  <si>
    <t>https://twitter.com/TheGRAMMYs/status/694343258776997890</t>
  </si>
  <si>
    <t>Music fans: The 58th #GRAMMYs are almost here! Get new GRAMMY gear for Music's Biggest Night https://t.co/oAJQXeTap3 https://t.co/8w8kL5SJLM</t>
  </si>
  <si>
    <t>https://twitter.com/TheGRAMMYs/status/694309288983072768</t>
  </si>
  <si>
    <t>"That's the special thing about the GRAMMYs – it's by musicians, for musicians." - First-time nominee @JamesBayMusic
https://t.co/Z8GdbGlakR</t>
  </si>
  <si>
    <t>https://twitter.com/TheGRAMMYs/status/694288336341438464</t>
  </si>
  <si>
    <t>Don't miss your chance: Ask GRAMMY nominee @AndraDayMusic a question on our Facebook NOW 👉🏻https://t.co/pXMu7HrTim https://t.co/o76iBUXswc</t>
  </si>
  <si>
    <t>https://twitter.com/TheGRAMMYs/status/694264019583135744</t>
  </si>
  <si>
    <t>.@Billboard breaks down the 58th #GRAMMYs #rock nominees: https://t.co/z6cMnETFCS https://t.co/0A06bEwOlF</t>
  </si>
  <si>
    <t>https://twitter.com/TheGRAMMYs/status/694235058568347649</t>
  </si>
  <si>
    <t>We're just TWO WEEKS AWAY from the 58th #GRAMMYs! https://t.co/YLgyyTer1n</t>
  </si>
  <si>
    <t>https://twitter.com/TheGRAMMYs/status/694209198243061761</t>
  </si>
  <si>
    <t>.@jimmygreene on his GRAMMY nominations for 'Beautiful Life,' a tribute to his late daughter https://t.co/aMXRXVguqU https://t.co/P6qd9fr8GV</t>
  </si>
  <si>
    <t>https://twitter.com/TheGRAMMYs/status/693992194869428225</t>
  </si>
  <si>
    <t>Our interactive #infographic will help you get to know year's Best #Country Album nominees: https://t.co/IBSDdeqFzz https://t.co/A5JbZqSC7N</t>
  </si>
  <si>
    <t>https://twitter.com/TheGRAMMYs/status/693962014742462464</t>
  </si>
  <si>
    <t>See how 58th #GRAMMYs nominees spent the week in our #SocialMedia roundup: https://t.co/YwrrM0ya0o https://t.co/6GCxtXJZXv</t>
  </si>
  <si>
    <t>https://twitter.com/TheGRAMMYs/status/693931807952261121</t>
  </si>
  <si>
    <t>Have a question for @AndraDayMusic? She'll be answering them LIVE tomorrow! Ask here: https://t.co/UdKDech0nk https://t.co/2Aty1LVwmu</t>
  </si>
  <si>
    <t>https://twitter.com/TheGRAMMYs/status/693871397551132672</t>
  </si>
  <si>
    <t>After years of heavily produced #rock music, audiences are craving a more organic sound: https://t.co/u4bzllDEHk https://t.co/D6PWd3Cd3r</t>
  </si>
  <si>
    <t>https://twitter.com/TheGRAMMYs/status/693841210771902464</t>
  </si>
  <si>
    <t>Country singer/songwriter @camcountry shares her thoughts on her "amazing" first GRAMMY nom: https://t.co/L51nVM58fA https://t.co/FCAoXsooBu</t>
  </si>
  <si>
    <t>https://twitter.com/TheGRAMMYs/status/693629821180575745</t>
  </si>
  <si>
    <t>Before her 58th #GRAMMYs performance, look back at @carrieunderwood's most glam GRAMMY looks https://t.co/99cDxb6Hhp https://t.co/ILSRVArxUM</t>
  </si>
  <si>
    <t>https://twitter.com/TheGRAMMYs/status/693599621235490816</t>
  </si>
  <si>
    <t>#WitnessGreatness as it unfolds at the 58th #GRAMMYs | Feb. 15 | @CBS https://t.co/9gx7bqhIiA</t>
  </si>
  <si>
    <t>https://twitter.com/TheGRAMMYs/status/693569402701266944</t>
  </si>
  <si>
    <t>LIVE NOW: Best New Artist nominee @ToriKelly is taking over our Snapchat! 
Add 'thegrammys' &amp;amp; follow along! https://t.co/yJ6GPckeDF</t>
  </si>
  <si>
    <t>https://twitter.com/TheGRAMMYs/status/693527840667627520</t>
  </si>
  <si>
    <t>Yes, it's true: @ToriKelly is taking over our Snapchat TODAY. Add 'thegrammys' &amp;amp; follow along! https://t.co/rdtRui8oLE</t>
  </si>
  <si>
    <t>https://twitter.com/TheGRAMMYs/status/693478813758590976</t>
  </si>
  <si>
    <t>"We were completely shocked and beyond honored" - First-time GRAMMY nominee @brandicarlile https://t.co/zGSxlkAJIm https://t.co/W0iUzTtOkV</t>
  </si>
  <si>
    <t>https://twitter.com/TheGRAMMYs/status/693267414830727168</t>
  </si>
  <si>
    <t>Red Carpet Rewind: 10 of the most memorable looks from the #GRAMMYs red carpet ⇒ https://t.co/SMDyZ4kIxT https://t.co/lLO36GIC1V</t>
  </si>
  <si>
    <t>https://twitter.com/TheGRAMMYs/status/693252320843403264</t>
  </si>
  <si>
    <t>GRAMMY nominees @Meghan_Trainor @BigSean @diplo @Skrillex &amp;amp; more in our #SocialMedia roundup https://t.co/HbuoseqkI3 https://t.co/G9L9cjGu4i</t>
  </si>
  <si>
    <t>https://twitter.com/TheGRAMMYs/status/693237221051203584</t>
  </si>
  <si>
    <t>TOMORROW: Follow along with @ToriKelly as she takes over our Snapchat! Add 'thegrammys' 👍🏻 https://t.co/TQ6fOseG9y</t>
  </si>
  <si>
    <t>https://twitter.com/TheGRAMMYs/status/693214558253629440</t>
  </si>
  <si>
    <t>POLL: Who do you think 58th #GRAMMYs voters will choose for Best Alternative Music Album? https://t.co/1NWMulL9Ba https://t.co/TfHVBaZ4Qh</t>
  </si>
  <si>
    <t>https://twitter.com/TheGRAMMYs/status/693197702033772545</t>
  </si>
  <si>
    <t>@brooklynvegan Are rock audiences are moving towards a more organic sound? Read our article on @CuepointMusic: https://t.co/hFLAKTw43y</t>
  </si>
  <si>
    <t>https://twitter.com/TheGRAMMYs/status/693180909231538176</t>
  </si>
  <si>
    <t>Follow @SamHuntMusic's journey from rural Georgia to 58th #GRAMMYs Best New Artist nominee: https://t.co/BgL3DDyvq7 https://t.co/vzCHMUWP5v</t>
  </si>
  <si>
    <t>https://twitter.com/TheGRAMMYs/status/693156685821689856</t>
  </si>
  <si>
    <t>@joshgroban What has been your favorite #GRAMMYs memory? #GRAMMYsAskJosh</t>
  </si>
  <si>
    <t>https://twitter.com/TheGRAMMYs/status/693131657575010305</t>
  </si>
  <si>
    <t>E❌'s &amp;amp; ⭕h, ⭕h, ⭕h's 🎶 - @ElleKingMusic 58th #GRAMMYs nominee 🎶 Best Rock Performance &amp;amp; Best Rock Song via @LyricFind https://t.co/n297H4geB8</t>
  </si>
  <si>
    <t>https://twitter.com/TheGRAMMYs/status/693124369736798209</t>
  </si>
  <si>
    <t>The music community has lost a true icon. We remember Paul Kantner. https://t.co/oSSg2xJxI5</t>
  </si>
  <si>
    <t>https://twitter.com/TheGRAMMYs/status/692885140154888193</t>
  </si>
  <si>
    <t>58th GRAMMY nominee @joshgroban is taking your questions! #GRAMMYsAskJosh https://t.co/iQmXHAivtH</t>
  </si>
  <si>
    <t>https://twitter.com/TheGRAMMYs/status/692858227474563074</t>
  </si>
  <si>
    <t>Who's up for Best Country Album? Get to know the nominees with our interactive #infographic: https://t.co/1Svs3bMz6g https://t.co/KJUP8HdNT5</t>
  </si>
  <si>
    <t>https://twitter.com/TheGRAMMYs/status/692830040313184256</t>
  </si>
  <si>
    <t>The Internet (@intanetz) share their emotional reaction to their first GRAMMY nomination: https://t.co/1JvzHG6tGt https://t.co/yOXcCJF1Rx</t>
  </si>
  <si>
    <t>https://twitter.com/TheGRAMMYs/status/692784245274759168</t>
  </si>
  <si>
    <t>We can't wait for @carrieunderwood's performance with @SamHuntMusic at the 58th #GRAMMYs! https://t.co/0krHuD9MHD</t>
  </si>
  <si>
    <t>https://twitter.com/TheGRAMMYs/status/692779696128393217</t>
  </si>
  <si>
    <t>From @twitter to the #GRAMMYs: @ConnorFranta joins The Recording Academy! https://t.co/k3WLKP4F8f via @Forbes https://t.co/lZ9F8Rlyhn</t>
  </si>
  <si>
    <t>https://twitter.com/TheGRAMMYs/status/692762095713128448</t>
  </si>
  <si>
    <t>ICYMI: More performers have been added to the 58th #GRAMMYs lineup! ➡ https://t.co/Mzl6NUX0ei https://t.co/eSgim1EDam</t>
  </si>
  <si>
    <t>https://twitter.com/TheGRAMMYs/status/692550190700589062</t>
  </si>
  <si>
    <t>@Buzznet Are rock audiences are moving towards a more organic sound? Read our article on the topic on @CuepointMusic https://t.co/hFLAKTetc0</t>
  </si>
  <si>
    <t>https://twitter.com/TheGRAMMYs/status/692537305979076608</t>
  </si>
  <si>
    <t>.@ToriKelly is taking over our @Snapchat THIS SATURDAY! Add 'thegrammys' now &amp;amp; get ready to follow along! https://t.co/tnREyT7vUO</t>
  </si>
  <si>
    <t>https://twitter.com/TheGRAMMYs/status/692527548383809538</t>
  </si>
  <si>
    <t>"To be nominated is a complete dream come true" - First-time GRAMMY nominee @Lauren_Daigle https://t.co/Qe7CIIi1Fl https://t.co/zQgR7aRemX</t>
  </si>
  <si>
    <t>https://twitter.com/TheGRAMMYs/status/692497360212119554</t>
  </si>
  <si>
    <t>Glad to have you as a member of The Recording Academy!  https://t.co/g1XN4JIsgK</t>
  </si>
  <si>
    <t>https://twitter.com/TheGRAMMYs/status/692489036661968896</t>
  </si>
  <si>
    <t>"Do you hear me, do you feel me? We gon' be alright" https://t.co/bsdjXRPv9Q
#WitnessGreatness https://t.co/dsDJowZJOX</t>
  </si>
  <si>
    <t>https://twitter.com/TheGRAMMYs/status/692463379894636550</t>
  </si>
  <si>
    <t>Last chance to join us at the #GRAMMYs! Find out how @ https://t.co/gVobDMrPk3 #DeltaGRAMMYsContest https://t.co/EUiX2X6zLr</t>
  </si>
  <si>
    <t>https://twitter.com/TheGRAMMYs/status/692422340551053312</t>
  </si>
  <si>
    <t>@TeamSamHunt Get ready -- @SamHuntMusic is performing at the 58th #GRAMMYs on Feb. 15! https://t.co/2GZhv4BoJd</t>
  </si>
  <si>
    <t>https://twitter.com/TheGRAMMYs/status/692420099257561088</t>
  </si>
  <si>
    <t>@igottabe1D Get excited! We just added @carrieunderwood to the 58th #GRAMMYs lineup! https://t.co/Ejwh60yutl</t>
  </si>
  <si>
    <t>https://twitter.com/TheGRAMMYs/status/692416043193667584</t>
  </si>
  <si>
    <t>@carrieufan Did you see who's been added to the lineup for the 58th #GRAMMYs?! https://t.co/trECy2HFAB</t>
  </si>
  <si>
    <t>https://twitter.com/TheGRAMMYs/status/692415393533546496</t>
  </si>
  <si>
    <t>GRAMMY nominee &amp;amp; performer @SamHuntMusic is taking over our Instagram TODAY! Follow along 📷 https://t.co/O4UYsX1FZk https://t.co/GZH1VrPHuA</t>
  </si>
  <si>
    <t>https://twitter.com/TheGRAMMYs/status/692403463951622144</t>
  </si>
  <si>
    <t>GRAMMY nominees @AndraDayMusic &amp;amp; @elliegoulding will perform together LIVE at the 58th #GRAMMYs Feb. 15 on @CBS! https://t.co/SmFaYimFjR</t>
  </si>
  <si>
    <t>https://twitter.com/TheGRAMMYs/status/692356414036152320</t>
  </si>
  <si>
    <t>Tune in to the 58th #GRAMMYs on @CBS Feb. 15 to catch a duet from GRAMMY nominees @ToriKelly and @JamesBayMusic! https://t.co/QIcCdSpq4V</t>
  </si>
  <si>
    <t>https://twitter.com/TheGRAMMYs/status/692355146676899840</t>
  </si>
  <si>
    <t>GRAMMY nominee @SamHuntMusic will duet with seven-time GRAMMY winner @carrieunderwood at the 58th #GRAMMYs on 2/15! https://t.co/DnbMiDwmlN</t>
  </si>
  <si>
    <t>https://twitter.com/TheGRAMMYs/status/692353894291238912</t>
  </si>
  <si>
    <t>.@ToriKelly See you on Music's Biggest Night! #GRAMMYs https://t.co/M4SMD5HOR8</t>
  </si>
  <si>
    <t>https://twitter.com/TheGRAMMYs/status/692159811329327104</t>
  </si>
  <si>
    <t>We can't wait to see @torikelly perform at the 58th #GRAMMYs! 🎤 https://t.co/es7Cz7cQqw</t>
  </si>
  <si>
    <t>https://twitter.com/TheGRAMMYs/status/692143316612337664</t>
  </si>
  <si>
    <t>It's true - @AndraDayMusic + @elliegoulding will perform together on the 58th #GRAMMYs stage! https://t.co/2of2PO38yM</t>
  </si>
  <si>
    <t>https://twitter.com/TheGRAMMYs/status/692138209636171776</t>
  </si>
  <si>
    <t>😉 https://t.co/kfIPgZ6Yp8</t>
  </si>
  <si>
    <t>https://twitter.com/TheGRAMMYs/status/692131703079489539</t>
  </si>
  <si>
    <t>Johnny Stevens of @Highly_Suspect shares his thoughts on the trio's first GRAMMY nomination: https://t.co/zzotnqTYbn https://t.co/bhvPrnR9UB</t>
  </si>
  <si>
    <t>https://twitter.com/TheGRAMMYs/status/692128298848116736</t>
  </si>
  <si>
    <t>Who do you think voters will choose for Best Urban Contemporary Album? Take the poll: https://t.co/v3fqCZN09b https://t.co/qmAEX5hcDx</t>
  </si>
  <si>
    <t>https://twitter.com/TheGRAMMYs/status/692074560397643777</t>
  </si>
  <si>
    <t>This year's R&amp;amp;B nominees combine traditional sounds with modern rhythms: https://t.co/vL2qxeoyDO via @billboard https://t.co/cxOxIOPkQs</t>
  </si>
  <si>
    <t>https://twitter.com/TheGRAMMYs/status/692053690031669248</t>
  </si>
  <si>
    <t>🎶 We'll rise up 🎶 - @AndraDayMusic, 58th #GRAMMYs nominee 💫 Best R&amp;amp;B Performance &amp;amp; Best R&amp;amp;B Album https://t.co/dEU2YMPhA4</t>
  </si>
  <si>
    <t>https://twitter.com/TheGRAMMYs/status/691817871991791616</t>
  </si>
  <si>
    <t>@AjaLBrown Thank you for participating in the @kendricklamar #WitnessGreatness video: https://t.co/gdGOWR1NDR</t>
  </si>
  <si>
    <t>https://twitter.com/TheGRAMMYs/status/691800080991526913</t>
  </si>
  <si>
    <t>Stock up on 58th #GRAMMYs gear from the GRAMMY Store &amp;amp; prepare for Music's Biggest Night: https://t.co/TrHHi6yHk5 https://t.co/B0xrvOsMfZ</t>
  </si>
  <si>
    <t>https://twitter.com/TheGRAMMYs/status/691788921332695040</t>
  </si>
  <si>
    <t>JB Brubaker &amp;amp; Brent Rambler share their reactions to @abrband's first GRAMMY nomination: https://t.co/rlEHnEv6se https://t.co/wZChuhNqcL</t>
  </si>
  <si>
    <t>https://twitter.com/TheGRAMMYs/status/691738599084158977</t>
  </si>
  <si>
    <t>All roads lead to greatness. https://t.co/JFzsUvyNu4
#WitnessGreatness
https://t.co/0yoiagbWZo</t>
  </si>
  <si>
    <t>https://twitter.com/TheGRAMMYs/status/691699487866105858</t>
  </si>
  <si>
    <t>@AutumnSharif https://t.co/DUShoSm2tn</t>
  </si>
  <si>
    <t>https://twitter.com/TheGRAMMYs/status/691685258853388288</t>
  </si>
  <si>
    <t>@Exqluhsive https://t.co/DUShoSm2tn</t>
  </si>
  <si>
    <t>https://twitter.com/TheGRAMMYs/status/691683210590203904</t>
  </si>
  <si>
    <t>@brainfeeder_ https://t.co/DUShoSm2tn</t>
  </si>
  <si>
    <t>https://twitter.com/TheGRAMMYs/status/691682765301940224</t>
  </si>
  <si>
    <t>@TeamHiiiPoWeR https://t.co/DUShoSm2tn</t>
  </si>
  <si>
    <t>https://twitter.com/TheGRAMMYs/status/691680920785432576</t>
  </si>
  <si>
    <t>Returning #Rock to its Organic Roots https://t.co/F1bWjfUUvE https://t.co/KiSa0vi5Hp</t>
  </si>
  <si>
    <t>https://twitter.com/TheGRAMMYs/status/691673602228228096</t>
  </si>
  <si>
    <t>An in-depth look at 2016 #PandEWing honoree @RickRubin's influence on music: https://t.co/ZexvuRLfsn via @ComplexMag https://t.co/TYYgu2JTW2</t>
  </si>
  <si>
    <t>https://twitter.com/TheGRAMMYs/status/691455481152430081</t>
  </si>
  <si>
    <t>ICYMI: See what 58th #GRAMMYs nominees were up to this week in our #SocialMedia roundup &amp;gt;&amp;gt; https://t.co/vUg8OlLnMW https://t.co/oQxuLI6Mtz</t>
  </si>
  <si>
    <t>https://twitter.com/TheGRAMMYs/status/691425277268877312</t>
  </si>
  <si>
    <t>#EDM has achieved mainstream success, but the genre is at war with itself. Will it survive? https://t.co/47im2Th09z https://t.co/GELnmUv5Cn</t>
  </si>
  <si>
    <t>https://twitter.com/TheGRAMMYs/status/691406678311350272</t>
  </si>
  <si>
    <t>@BieberSupreme @justinbieber has been added to the 58th #GRAMMYs lineup! 🎉 https://t.co/ywnAke2itt</t>
  </si>
  <si>
    <t>https://twitter.com/TheGRAMMYs/status/691367082177359872</t>
  </si>
  <si>
    <t>@BieberSubject Have you heard the news? @justinbieber is performing at the 58th #GRAMMYs on Feb. 15! https://t.co/jvZ2vUNPOt</t>
  </si>
  <si>
    <t>https://twitter.com/TheGRAMMYs/status/691362886711521280</t>
  </si>
  <si>
    <t>Calling all #Beliebers! @justinbieber has been added to the lineup for the 58th #GRAMMYs airing Feb. 15 on @CBS! https://t.co/2O3trYKEpy</t>
  </si>
  <si>
    <t>https://twitter.com/TheGRAMMYs/status/691351038499119104</t>
  </si>
  <si>
    <t>.@Pitbull is bringing the party to the 58th #GRAMMYs stage LIVE Feb. 15 on @CBS! https://t.co/o3VDKBcl7g</t>
  </si>
  <si>
    <t>https://twitter.com/TheGRAMMYs/status/691350211885690882</t>
  </si>
  <si>
    <t>...greatness can come from anywhere.
https://t.co/HIGHl5qwRZ
https://t.co/nhTF0HyBit</t>
  </si>
  <si>
    <t>https://twitter.com/TheGRAMMYs/status/691313715140907008</t>
  </si>
  <si>
    <t>@BieberSubject https://t.co/sS68YmAN69</t>
  </si>
  <si>
    <t>https://twitter.com/TheGRAMMYs/status/691127071980986368</t>
  </si>
  <si>
    <t>@JustinBieberFan https://t.co/JXOePY6A2T</t>
  </si>
  <si>
    <t>https://twitter.com/TheGRAMMYs/status/691126534510215168</t>
  </si>
  <si>
    <t>@bieberflippp https://t.co/u9JDs0YGq5</t>
  </si>
  <si>
    <t>https://twitter.com/TheGRAMMYs/status/691126011904176128</t>
  </si>
  <si>
    <t>@jbiebkidrauhl https://t.co/IKyhS2gnTz</t>
  </si>
  <si>
    <t>https://twitter.com/TheGRAMMYs/status/691124755626217472</t>
  </si>
  <si>
    <t>58th GRAMMY nominee @leonbridges talks getting discovered &amp;amp; reaching new creative heights: https://t.co/acD3Ng2okY https://t.co/OIZQaLytZ7</t>
  </si>
  <si>
    <t>https://twitter.com/TheGRAMMYs/status/691074215055900673</t>
  </si>
  <si>
    <t>POLL: Who will GRAMMY voters choose for Best Contemporary Christian Music Album? https://t.co/MQqwfEXVFD https://t.co/4wJu6RgN5c</t>
  </si>
  <si>
    <t>https://twitter.com/TheGRAMMYs/status/691035711441637376</t>
  </si>
  <si>
    <t>#DidYouKnow there are three first-time nominees up for Best #Metal Performance? Learn more: https://t.co/eN7TAhcH0g https://t.co/CiTScTNPQG</t>
  </si>
  <si>
    <t>https://twitter.com/TheGRAMMYs/status/690979836161101825</t>
  </si>
  <si>
    <t>No matter where you're from...
https://t.co/rUuHYPkoc5
https://t.co/rtcafXirSG</t>
  </si>
  <si>
    <t>https://twitter.com/TheGRAMMYs/status/690947063446515712</t>
  </si>
  <si>
    <t>GRAMMY Nominee @JamesBayMusic performs @TheGRAMMYMuseum + more in our #SocialMedia roundup: https://t.co/MzBQkcjXgE https://t.co/uSvoey2YH7</t>
  </si>
  <si>
    <t>https://twitter.com/TheGRAMMYs/status/690730700564201473</t>
  </si>
  <si>
    <t>.@NICKIMINAJ has brought some memorable looks to the #GRAMMYs. Which one is your favorite? https://t.co/Bq5zcnxCLj https://t.co/91GjSfTq8u</t>
  </si>
  <si>
    <t>https://twitter.com/TheGRAMMYs/status/690677849779507200</t>
  </si>
  <si>
    <t>.@jaymohr37 shares his stunned reaction to his first GRAMMY nomination for Best Comedy Album https://t.co/2V6tPUP59Q https://t.co/XhIcbyrxEW</t>
  </si>
  <si>
    <t>https://twitter.com/TheGRAMMYs/status/690625009421783040</t>
  </si>
  <si>
    <t>Out Now: The 2016 GRAMMY Nominees album is out now! Get it today on @GooglePlay: https://t.co/OeBijJ0cvt https://t.co/WW2uSWaKc6</t>
  </si>
  <si>
    <t>https://twitter.com/TheGRAMMYs/status/690564619425964032</t>
  </si>
  <si>
    <t>There's no feeling quite like winning your first GRAMMY. https://t.co/wNRohuofY8 https://t.co/ox2lGx71zP</t>
  </si>
  <si>
    <t>https://twitter.com/TheGRAMMYs/status/690353231608807424</t>
  </si>
  <si>
    <t>GRAMMY winner @kendricklamar will perform LIVE at the 58th #GRAMMYs, Monday, Feb. 15 on @CBS! https://t.co/ZyGwPacx9P</t>
  </si>
  <si>
    <t>https://twitter.com/TheGRAMMYs/status/690321287412125696</t>
  </si>
  <si>
    <t>.@OfficialRunDMC &amp;amp; @EarthWindFire among 2016 Lifetime Achievement Award recipients: https://t.co/JHDAffP0pk https://t.co/ppp48D5fFf</t>
  </si>
  <si>
    <t>https://twitter.com/TheGRAMMYs/status/690299099724320768</t>
  </si>
  <si>
    <t>Is #EDM Here To Stay? https://t.co/gylBsEmxJW https://t.co/5qis3OvdPh</t>
  </si>
  <si>
    <t>https://twitter.com/TheGRAMMYs/status/690257041667989504</t>
  </si>
  <si>
    <t>Explore this year's nominees for Best #Metal Performance with our interactive #infographic: https://t.co/cFtGHxtUap https://t.co/rNN9ag4VRV</t>
  </si>
  <si>
    <t>https://twitter.com/TheGRAMMYs/status/690224378957676547</t>
  </si>
  <si>
    <t>A look back at memorable moments in GRAMMY history that tug at the heartstrings: https://t.co/jT9QWOeyZU https://t.co/SdM58Ty9oi</t>
  </si>
  <si>
    <t>https://twitter.com/TheGRAMMYs/status/689974494195269632</t>
  </si>
  <si>
    <t>#WitnessGreatness on Music's Biggest Night. #GRAMMYs
https://t.co/kkLGTSUOMp</t>
  </si>
  <si>
    <t>https://twitter.com/TheGRAMMYs/status/689923515294752769</t>
  </si>
  <si>
    <t>@TeamHiiiPoWeR Have you heard? @kendricklamar will perform LIVE at the 58th #GRAMMYs! https://t.co/169OpyDjz3</t>
  </si>
  <si>
    <t>https://twitter.com/TheGRAMMYs/status/689922544682414080</t>
  </si>
  <si>
    <t>@LbtMedia We just announced that @littlebigtown will take the stage at the 58th #GRAMMYs! https://t.co/m9OyRaBD7l</t>
  </si>
  <si>
    <t>https://twitter.com/TheGRAMMYs/status/689918938776375296</t>
  </si>
  <si>
    <t>@TheWeekndNewsXO Did you see that @theweeknd is performing at the 58th #GRAMMYs? https://t.co/3uVLaxWH6J</t>
  </si>
  <si>
    <t>https://twitter.com/TheGRAMMYs/status/689916553047900160</t>
  </si>
  <si>
    <t>@DailyAdele Did you see the news? @Adele is performing at the 58th #GRAMMYs! https://t.co/gJIRVHSwYg</t>
  </si>
  <si>
    <t>https://twitter.com/TheGRAMMYs/status/689915922413330432</t>
  </si>
  <si>
    <t>CONFIRMED: 10-time GRAMMY winner @Adele will grace the 58th #GRAMMYs stage Monday, Feb. 15 on @CBS! https://t.co/rNVo6HS0XN</t>
  </si>
  <si>
    <t>https://twitter.com/TheGRAMMYs/status/689822207485333504</t>
  </si>
  <si>
    <t>Watch a special tribute to 2016 @MusiCares Person Of The Year @LionelRichie at the 58th #GRAMMYs Mon, 2/15 on @CBS https://t.co/4Bke1KcuEO</t>
  </si>
  <si>
    <t>https://twitter.com/TheGRAMMYs/status/689820948674002944</t>
  </si>
  <si>
    <t>It's true! @theweeknd will take the stage at the 58th #GRAMMYs on Monday, Feb. 15 only on @CBS! https://t.co/CMZPxwnG5B</t>
  </si>
  <si>
    <t>https://twitter.com/TheGRAMMYs/status/689819689409650689</t>
  </si>
  <si>
    <t>Tune in to @CBS on Monday, Feb. 15 to see @littlebigtown perform at the 58th #GRAMMYs! https://t.co/f97zZEwpZN</t>
  </si>
  <si>
    <t>https://twitter.com/TheGRAMMYs/status/689818432695603200</t>
  </si>
  <si>
    <t>View the full list of 58th #GRAMMYs nominees here: https://t.co/RrT0lMEtCg https://t.co/O7yVd2IiDZ</t>
  </si>
  <si>
    <t>https://twitter.com/TheGRAMMYs/status/689635978282209280</t>
  </si>
  <si>
    <t>Who do you think 58th #GRAMMYs voters will choose for Best Comedy Album? Take the poll: https://t.co/0UzT0H2nBq https://t.co/L1l8rdy2qI</t>
  </si>
  <si>
    <t>https://twitter.com/TheGRAMMYs/status/689594469713317888</t>
  </si>
  <si>
    <t>When greatness is illuminated, no other light can outshine it. #WitnessGreatness https://t.co/I913uBrRUJ</t>
  </si>
  <si>
    <t>https://twitter.com/TheGRAMMYs/status/689558003238830080</t>
  </si>
  <si>
    <t>Only four days left to pre-order the 2016 #GRAMMYs Nominees album &amp;amp; win tickets to the show! https://t.co/uB7l2TaK82 https://t.co/Tyuhr1Rckx</t>
  </si>
  <si>
    <t>https://twitter.com/TheGRAMMYs/status/689492546666401792</t>
  </si>
  <si>
    <t>We remember GRAMMY-winning Eagles guitarist Glenn Frey. https://t.co/ibGNV5DxNC</t>
  </si>
  <si>
    <t>https://twitter.com/TheGRAMMYs/status/689273838807351296</t>
  </si>
  <si>
    <t>There's a lot you might not know about the 58th #GRAMMYs nominees. Boost your GRAMMY IQ: https://t.co/VKvE73ojY9 https://t.co/OlYazjql30</t>
  </si>
  <si>
    <t>https://twitter.com/TheGRAMMYs/status/689181743757307905</t>
  </si>
  <si>
    <t>These nominees keep the party going! Go inside the 58th #GRAMMYs dance/electronic noms: https://t.co/Grp6yFuh8K https://t.co/34Z8UAML7C</t>
  </si>
  <si>
    <t>https://twitter.com/TheGRAMMYs/status/689130168649142272</t>
  </si>
  <si>
    <t>ICYMI: GRAMMY nominee @kendricklamar meets the @POTUS this week in our #SocialMedia roundup: https://t.co/RdLlAbN3B7 https://t.co/iTpFRCc50N</t>
  </si>
  <si>
    <t>https://twitter.com/TheGRAMMYs/status/688889560416301056</t>
  </si>
  <si>
    <t>We know what's missing from your weekend: Our 58th #GRAMMYs #Rock nominees playlist https://t.co/MEW6FhqebA https://t.co/1crRPUsw0O</t>
  </si>
  <si>
    <t>https://twitter.com/TheGRAMMYs/status/688828192711397377</t>
  </si>
  <si>
    <t>Where are all the female producers, mixers &amp;amp; engineers? https://t.co/heNkktCKuX By @kat_george #WomenInMusic https://t.co/DIdjrzpFBH</t>
  </si>
  <si>
    <t>https://twitter.com/TheGRAMMYs/status/688775409593262081</t>
  </si>
  <si>
    <t>15-time GRAMMY winner @aliciakeys has set trends with her GRAMMY fashions. Take a look back https://t.co/wlSt90IkHL https://t.co/VBvOlnQBXC</t>
  </si>
  <si>
    <t>https://twitter.com/TheGRAMMYs/status/688522653662056448</t>
  </si>
  <si>
    <t>POLL: Who do you think voters will choose for Best Pop Vocal Album at the 58th #GRAMMYs? https://t.co/0D13wj1BEz https://t.co/PWE22x4Z8i</t>
  </si>
  <si>
    <t>https://twitter.com/TheGRAMMYs/status/688485901886951424</t>
  </si>
  <si>
    <t>58th #GRAMMYs merch is available now in the GRAMMY Store &amp;gt;&amp;gt; https://t.co/oAJQXeTap3 https://t.co/GQPctGhSm7</t>
  </si>
  <si>
    <t>https://twitter.com/TheGRAMMYs/status/688443134821412864</t>
  </si>
  <si>
    <t>Who's up for Best Rap Album? Explore this year's nominees with our interactive #infographic https://t.co/25MQi1rIUC https://t.co/UoYx93GWKu</t>
  </si>
  <si>
    <t>https://twitter.com/TheGRAMMYs/status/688405375993954304</t>
  </si>
  <si>
    <t>It was a busy week in #music! Catch up with GRAMMY nominees in our #SocialMedia roundup: https://t.co/7Z8kOEtYE5 https://t.co/pynGgwFKWX</t>
  </si>
  <si>
    <t>https://twitter.com/TheGRAMMYs/status/688193999304183813</t>
  </si>
  <si>
    <t>.@delta wants to take you and a friend to the #GRAMMYs! Find out how @ https://t.co/gVobDMadVt. #DeltaGRAMMYsContest https://t.co/HmmaCUVzrF</t>
  </si>
  <si>
    <t>https://twitter.com/TheGRAMMYs/status/688164259549724672</t>
  </si>
  <si>
    <t>@llcoolj We're counting down to #GRAMMYs! You ready?! https://t.co/vedeA3SIOh</t>
  </si>
  <si>
    <t>https://twitter.com/TheGRAMMYs/status/688101545263509506</t>
  </si>
  <si>
    <t>We're just ONE MONTH away from the 58th #GRAMMYs! Are you ready to #WitnessGreatness? https://t.co/Rp1sUOjO7Y</t>
  </si>
  <si>
    <t>https://twitter.com/TheGRAMMYs/status/688097895325683712</t>
  </si>
  <si>
    <t>Do you know the top GRAMMY winners of all time? Hint: #JayZ &amp;amp; @PaulMcCartney are on the list https://t.co/wkhCwyK60A https://t.co/L6WSnToerZ</t>
  </si>
  <si>
    <t>https://twitter.com/TheGRAMMYs/status/688058095751282691</t>
  </si>
  <si>
    <t>Take a closer look at the 2016 nominees for Best Rap Album with our interactive #infographic https://t.co/QNl4ys3ugD https://t.co/Jnx1jlmxpp</t>
  </si>
  <si>
    <t>https://twitter.com/TheGRAMMYs/status/687831595412226048</t>
  </si>
  <si>
    <t>The best that music has to offer. #WitnessGreatness https://t.co/RCy0bOj7M2</t>
  </si>
  <si>
    <t>https://twitter.com/TheGRAMMYs/status/687785943294717952</t>
  </si>
  <si>
    <t>Eddie Levert on The O'Jays "For The Love Of Money". Hear all of this year's #GHOF inductees: https://t.co/D9lxNE7Twl https://t.co/tsGKwEji1z</t>
  </si>
  <si>
    <t>https://twitter.com/TheGRAMMYs/status/687748546276278272</t>
  </si>
  <si>
    <t>Witness Greatness February 15 on @CBS. #GRAMMYs https://t.co/pBPzmOahdL</t>
  </si>
  <si>
    <t>https://twitter.com/TheGRAMMYs/status/687681800999583744</t>
  </si>
  <si>
    <t>.@EarthWindFire and #LindaRonstadt among 2016 Lifetime Achievement Award recipients https://t.co/xlpI5l2iEh https://t.co/ZNqZSkKHTS</t>
  </si>
  <si>
    <t>https://twitter.com/TheGRAMMYs/status/687469208024838144</t>
  </si>
  <si>
    <t>Need a good laugh? Take a look back at some of the funniest moments in GRAMMY history: https://t.co/GMlrZ4JoNM https://t.co/be7NSZFuml</t>
  </si>
  <si>
    <t>https://twitter.com/TheGRAMMYs/status/687431458718355456</t>
  </si>
  <si>
    <t>Why are women still so notably absent from music production? https://t.co/a6oETHojed @CuepointMusic https://t.co/Fr2ZoyDjXI</t>
  </si>
  <si>
    <t>https://twitter.com/TheGRAMMYs/status/687405038298345472</t>
  </si>
  <si>
    <t>Who do you think 58th #GRAMMY voters will choose for Best R&amp;amp;B Performance? Take the poll: https://t.co/DcZCPWMgjS https://t.co/NIV1dkrhg7</t>
  </si>
  <si>
    <t>https://twitter.com/TheGRAMMYs/status/687344645416861696</t>
  </si>
  <si>
    <t>Run DMC, Herbie Hancock &amp;amp; Celia Cruz among 2016 Lifetime Achievement Award recipients https://t.co/1P0xW58u4T https://t.co/tBqAQtlar8</t>
  </si>
  <si>
    <t>https://twitter.com/TheGRAMMYs/status/687278922778710016</t>
  </si>
  <si>
    <t>Support @MusiCares + @GRAMMYFdn by pre-ordering the 2016 #GRAMMY nominees album today! https://t.co/YjRxP56lI3 https://t.co/P4kEigEcTT</t>
  </si>
  <si>
    <t>https://twitter.com/TheGRAMMYs/status/687061526788837376</t>
  </si>
  <si>
    <t>Attention Voting Members: Final ballots for the 58th #GRAMMYs are due in THREE DAYS! https://t.co/hKZVJDU54n</t>
  </si>
  <si>
    <t>https://twitter.com/TheGRAMMYs/status/686986023969140736</t>
  </si>
  <si>
    <t>Rap's outstanding year brings together the genre's finest. Get your category breakdown: https://t.co/Ke354l8nMI https://t.co/RNzUB1a2zA</t>
  </si>
  <si>
    <t>https://twitter.com/TheGRAMMYs/status/686952052719771649</t>
  </si>
  <si>
    <t>"David was a true original... and his art will live on forever" - Neil Portnow, President/CEO, The Recording Academy https://t.co/8MexTrWZSy</t>
  </si>
  <si>
    <t>https://twitter.com/TheGRAMMYs/status/686694124909629442</t>
  </si>
  <si>
    <t>We remember and celebrate GRAMMY winner David Bowie. https://t.co/uhrG4EuGY0</t>
  </si>
  <si>
    <t>https://twitter.com/TheGRAMMYs/status/686604361984688128</t>
  </si>
  <si>
    <t>Who do you think 58th #GRAMMYs voters will choose for Best Country Duo/Group Performance? https://t.co/Ufj7guinqy https://t.co/Rl1rqbc4uT</t>
  </si>
  <si>
    <t>https://twitter.com/TheGRAMMYs/status/686306549241896960</t>
  </si>
  <si>
    <t>Hear @TheDangelo @theweeknd @Miguel &amp;amp; more on our playlist of 58th #GRAMMYs R&amp;amp;B nominees! https://t.co/Hp1Q2c2mZa https://t.co/IDi41VOlu0</t>
  </si>
  <si>
    <t>https://twitter.com/TheGRAMMYs/status/686276388748443648</t>
  </si>
  <si>
    <t>GRAMMY Voters: Still working on your ballot? Review the 2016 @billboard GRAMMY Voter Guide: https://t.co/RtppLrX9L6 https://t.co/d5ReoTtZug</t>
  </si>
  <si>
    <t>https://twitter.com/TheGRAMMYs/status/686246175230550016</t>
  </si>
  <si>
    <t>ICYMI: See how 58th #GRAMMYs nominees kicked off 2016 in our #SocialMedia roundup 🎉 https://t.co/qbKxcCrq8v https://t.co/xsxNHvVPkX</t>
  </si>
  <si>
    <t>https://twitter.com/TheGRAMMYs/status/686030037431136257</t>
  </si>
  <si>
    <t>Opportunity. Struggle. Practice. Success. 
#WitnessGreatness #GRAMMYs https://t.co/SxHAU5xHjK</t>
  </si>
  <si>
    <t>https://twitter.com/TheGRAMMYs/status/685914050878926848</t>
  </si>
  <si>
    <t>Take a look back at @Usher's fashion evolution at the #GRAMMYs through the years: https://t.co/tFEhLyuNSX https://t.co/C19TDZLT1E</t>
  </si>
  <si>
    <t>https://twitter.com/TheGRAMMYs/status/685868674507509760</t>
  </si>
  <si>
    <t>Kacey &amp;amp; Willie celebrate NYE, Kehlani + @Drake, &amp;amp; more in our nominees #SocialMedia roundup https://t.co/2q6JzmVnE8 https://t.co/1OQHdBujrz</t>
  </si>
  <si>
    <t>https://twitter.com/TheGRAMMYs/status/685645808906022912</t>
  </si>
  <si>
    <t>Here's how the 58th #GRAMMYs are taking a hands-on approach to dance music https://t.co/F8zB0f4PSZ via @beatport https://t.co/n5Q6jyeNgF</t>
  </si>
  <si>
    <t>https://twitter.com/TheGRAMMYs/status/685562904804982784</t>
  </si>
  <si>
    <t>🎧 You could attend the 58th #GRAMMYs! Pre-order the 2016 GRAMMY Nominees album on @iTunes https://t.co/1BzxF6cDH7 https://t.co/mVtCDrJOQi</t>
  </si>
  <si>
    <t>https://twitter.com/TheGRAMMYs/status/685524638131068928</t>
  </si>
  <si>
    <t>Impress your friends with your GRAMMY trivia! Learn more about the 58th #GRAMMYs nominees: https://t.co/Y2wjJKr9Vt https://t.co/jmLgnwwHB0</t>
  </si>
  <si>
    <t>https://twitter.com/TheGRAMMYs/status/685287354656026624</t>
  </si>
  <si>
    <t>ICYMI: @billboard's Annual GRAMMY Voter Guide is here! Get your GRAMMY ballot breakdown: https://t.co/zVnlQZnEvP https://t.co/c4gCcVOjdi</t>
  </si>
  <si>
    <t>https://twitter.com/TheGRAMMYs/status/685250844921622528</t>
  </si>
  <si>
    <t>Recording Academy President/CEO Neil Portnow talks about the importance of our membership https://t.co/ej75ahxkoy https://t.co/auv7bK37XA</t>
  </si>
  <si>
    <t>https://twitter.com/TheGRAMMYs/status/684923194441007104</t>
  </si>
  <si>
    <t>These are the Best New Artist nominees! Hear these up-and-comers on our @AppleMusic playlist https://t.co/5P33FAMKFm https://t.co/YqB7xodFKR</t>
  </si>
  <si>
    <t>https://twitter.com/TheGRAMMYs/status/684875188274618368</t>
  </si>
  <si>
    <t>We remember GRAMMY-winning composer Pierre Boulez. https://t.co/0Kai8wCjb6</t>
  </si>
  <si>
    <t>https://twitter.com/TheGRAMMYs/status/684802633010417664</t>
  </si>
  <si>
    <t>.@BigSean, @JackAntonoff, @Diane_Warren &amp;amp; more join the 2016 @Billboard #GRAMMYs roundtable https://t.co/4pKBQk7m1q https://t.co/yup99UFc8L</t>
  </si>
  <si>
    <t>https://twitter.com/TheGRAMMYs/status/684781507802722304</t>
  </si>
  <si>
    <t>GRAMMY Voters: Make your voice HEARD. Cast your vote now and submit your ballot before the Jan. 15 deadline! https://t.co/j90oUGvc9c</t>
  </si>
  <si>
    <t>https://twitter.com/TheGRAMMYs/status/684555003651092484</t>
  </si>
  <si>
    <t>58th GRAMMY nominee @MarkRonson shares memories of @amywinehouse &amp;amp; talks working with fellow nominee @BrunoMars
https://t.co/F686z2BkqK</t>
  </si>
  <si>
    <t>https://twitter.com/TheGRAMMYs/status/684485324274188288</t>
  </si>
  <si>
    <t>+@Beyonce &amp;amp; @U2 are among the top 20 GRAMMY winners of all time! Check out the full list: https://t.co/NkWn1bVEcE https://t.co/Ha4IgyhZAj</t>
  </si>
  <si>
    <t>https://twitter.com/TheGRAMMYs/status/684419128581570561</t>
  </si>
  <si>
    <t>Post-holiday blues? Preorder the 2016 GRAMMY Nominees album &amp;amp; win tickets to the #GRAMMYs! https://t.co/mshYxXiKlT https://t.co/wyn65IJBkm</t>
  </si>
  <si>
    <t>https://twitter.com/TheGRAMMYs/status/684192626371870721</t>
  </si>
  <si>
    <t>The Top 10 finalists for #GRAMMYAmplifier have been announced! Listen now: https://t.co/Vfg3VLd1Nn https://t.co/01js7t5A1H</t>
  </si>
  <si>
    <t>https://twitter.com/TheGRAMMYs/status/684170210811719680</t>
  </si>
  <si>
    <t>The 2016 @billboard GRAMMY voter guide is here! Learn more about this year's nominees: https://t.co/zHW1etX44e https://t.co/3zyuM1QNib</t>
  </si>
  <si>
    <t>https://twitter.com/TheGRAMMYs/status/684147342812000256</t>
  </si>
  <si>
    <t>Success takes years of struggle, countless hours of practice, &amp;amp; infinite seconds of not giving up. #WitnessGreatness
https://t.co/2p5qoNvbWz</t>
  </si>
  <si>
    <t>https://twitter.com/TheGRAMMYs/status/684095858128781312</t>
  </si>
  <si>
    <t>SVP Awards, Bill Freimuth, on becoming a voting member of The Recording Academy https://t.co/AMcv7E0SYw https://t.co/O26KS4Fi9F</t>
  </si>
  <si>
    <t>https://twitter.com/TheGRAMMYs/status/684059236976832512</t>
  </si>
  <si>
    <t>Take a listen to our 58th #GRAMMYs Country playlist &amp;amp; get familiar with this year's nominees https://t.co/QAJ1LKwF6X https://t.co/clbFl2UmNg</t>
  </si>
  <si>
    <t>https://twitter.com/TheGRAMMYs/status/683769831418662912</t>
  </si>
  <si>
    <t>Kool &amp;amp; the Gang on the inspiration behind "Celebration", a 2016 GRAMMY Hall of Fame inductee https://t.co/xtdh22lyFy https://t.co/sGT5caccvn</t>
  </si>
  <si>
    <t>https://twitter.com/TheGRAMMYs/status/683694347028676608</t>
  </si>
  <si>
    <t>2015 REWIND: @edsheeran, @Beyonce &amp;amp; @GaryClarkJr perform at our All-Star #GRAMMYSalute to #StevieWonder in February https://t.co/xX1YtRmIXf</t>
  </si>
  <si>
    <t>https://twitter.com/TheGRAMMYs/status/683339494238588928</t>
  </si>
  <si>
    <t>Our deepest sympathies to the family, friends, &amp;amp; fans of nine-time GRAMMY winner Natalie Cole. https://t.co/WvcduvBUJo</t>
  </si>
  <si>
    <t>https://twitter.com/TheGRAMMYs/status/683009217557475329</t>
  </si>
  <si>
    <t>2015 REWIND: @ladygaga sings Sinatra's "Theme from New York, New York" at #Sinatra100: An All-Star #GRAMMYConcert https://t.co/MfvR6UsaoR</t>
  </si>
  <si>
    <t>https://twitter.com/TheGRAMMYs/status/682984659609894912</t>
  </si>
  <si>
    <t>Looking for the perfect NYE party soundtrack? Try our Dance/Electronic nominees playlist » https://t.co/fg83uHFvZF https://t.co/eOt7AJ12PU</t>
  </si>
  <si>
    <t>https://twitter.com/TheGRAMMYs/status/682712876352704513</t>
  </si>
  <si>
    <t>2015 REWIND: @carrieunderwood shows off her GRAMMY for Best Country Solo Performance ('Something In The Water') https://t.co/oS8k4D470E</t>
  </si>
  <si>
    <t>https://twitter.com/TheGRAMMYs/status/682610938290266113</t>
  </si>
  <si>
    <t>As 2015 comes to a close, what album is still on repeat? https://t.co/JIN5IKK1xP</t>
  </si>
  <si>
    <t>https://twitter.com/TheGRAMMYs/status/682244776855515136</t>
  </si>
  <si>
    <t>2015 REWIND: "It was Michael at his best in my opinion." - 58th GRAMMY nominee @theweeknd on @michaeljackson's 'Bad' https://t.co/zWvKfohZai</t>
  </si>
  <si>
    <t>https://twitter.com/TheGRAMMYs/status/681882393251307521</t>
  </si>
  <si>
    <t>2015 REWIND: @Beyonce &amp;amp; Jay Z (@S_C_) celebrate their GRAMMY wins backstage at the 57th #GRAMMYs // @Danny_Clinch https://t.co/NHyFi0PBF5</t>
  </si>
  <si>
    <t>https://twitter.com/TheGRAMMYs/status/681512457001635840</t>
  </si>
  <si>
    <t>Have you heard the Top 25 #GRAMMYAmplifier artists? Head to https://t.co/4ljtrBiklI now to listen &amp;amp; cast your vote! https://t.co/VcZhGFM6C4</t>
  </si>
  <si>
    <t>https://twitter.com/TheGRAMMYs/status/681278424011436036</t>
  </si>
  <si>
    <t>2015 REWIND: Presenter @taylorswift13 hugs @samsmithworld after his win for Best New Artist at the 57th #GRAMMYs https://t.co/ld2HiBg6xg</t>
  </si>
  <si>
    <t>https://twitter.com/TheGRAMMYs/status/681157625845788672</t>
  </si>
  <si>
    <t>2015 REWIND: @Hozier + @AnnieLennox ruled the 57th #GRAMMYs stage with "Take Me To Church"/"I Put A Spell On You" https://t.co/zNZY6wZvGU</t>
  </si>
  <si>
    <t>https://twitter.com/TheGRAMMYs/status/680795247329316864</t>
  </si>
  <si>
    <t>Happy Holidays from the GRAMMY family! https://t.co/liWPEtJjmI</t>
  </si>
  <si>
    <t>https://twitter.com/TheGRAMMYs/status/680432836365684737</t>
  </si>
  <si>
    <t>Deck the Hall with these classic Christmas songs from the GRAMMY Hall of Fame: https://t.co/xestmuOf84 https://t.co/vRJ961NIZ7</t>
  </si>
  <si>
    <t>https://twitter.com/TheGRAMMYs/status/680191255968624640</t>
  </si>
  <si>
    <t>Tell us what songs bring you holiday cheer! https://t.co/asXGL8PEEH</t>
  </si>
  <si>
    <t>https://twitter.com/TheGRAMMYs/status/680130851292712960</t>
  </si>
  <si>
    <t>Nat "King" Cole's "The Christmas Song" was one of the first five works inducted into the GRAMMY Hall of Fame in 1974 https://t.co/80a1jZOkM4</t>
  </si>
  <si>
    <t>https://twitter.com/TheGRAMMYs/status/680070461372391424</t>
  </si>
  <si>
    <t>#DidYouKnow Dr. Seuss' 'How The Grinch Stole Christmas' won Best Recording For Children at the 10th #GRAMMYs in 1968 https://t.co/wYNdxh0uKp</t>
  </si>
  <si>
    <t>https://twitter.com/TheGRAMMYs/status/679708072164589569</t>
  </si>
  <si>
    <t>50 years later, musicians speak on the music &amp;amp; influence of 'A Charlie Brown Christmas' https://t.co/TPQ3c5zgAT https://t.co/VNYw8rKpzQ</t>
  </si>
  <si>
    <t>https://twitter.com/TheGRAMMYs/status/679469446310658048</t>
  </si>
  <si>
    <t>58th GRAMMY nominee @Miguel talks his journey to self-awareness &amp;amp; self-acceptance
https://t.co/skfRmvVVvh</t>
  </si>
  <si>
    <t>https://twitter.com/TheGRAMMYs/status/679409688140582917</t>
  </si>
  <si>
    <t>#nowplaying "Feliz Navidad" - Jose Feliciano || Inducted into GRAMMY Hall of Fame in 2010 https://t.co/XCueuAzirQ https://t.co/qaywBunwFg</t>
  </si>
  <si>
    <t>https://twitter.com/TheGRAMMYs/status/679345691249016832</t>
  </si>
  <si>
    <t>.@abrband @lambofgod @thebandGHOST @Sevendust &amp;amp; @slipknot are this year's Best Metal Performance #GRAMMYs nominees!
https://t.co/R76LCjZNKQ</t>
  </si>
  <si>
    <t>https://twitter.com/TheGRAMMYs/status/679127370054242304</t>
  </si>
  <si>
    <t>Alvin and the Chipmunk's "The Chipmunk Song (Christmas Don't Be Late)" won three awards at the 1st #GRAMMYs in 1959 https://t.co/8p1QtPwvME</t>
  </si>
  <si>
    <t>https://twitter.com/TheGRAMMYs/status/679043734353403905</t>
  </si>
  <si>
    <t>Jump start your Monday with our playlist of this year's Pop #GRAMMYs nominees! 🎶 https://t.co/5ZtlgZ74mw https://t.co/Uz7EhRmtvu</t>
  </si>
  <si>
    <t>https://twitter.com/TheGRAMMYs/status/678984928285949952</t>
  </si>
  <si>
    <t>Laugh your way to the 58th #GRAMMYs with the nominees for Best Comedy Album!
https://t.co/QRM0brY1Xm</t>
  </si>
  <si>
    <t>https://twitter.com/TheGRAMMYs/status/678790556638568448</t>
  </si>
  <si>
    <t>#DidYouKnow 'Colbert Christmas: The Greatest Gift of All' won for Best Comedy Album at the 52nd #GRAMMYs in 2010 https://t.co/7GBYAxS3qO</t>
  </si>
  <si>
    <t>https://twitter.com/TheGRAMMYs/status/678630264084434944</t>
  </si>
  <si>
    <t>Our GRAMMY Hall of Fame holiday playlist is filled with Christmas classics. 🎄 Listen here: https://t.co/aM4MPLixQ2 https://t.co/ImYmZWnP3P</t>
  </si>
  <si>
    <t>https://twitter.com/TheGRAMMYs/status/678326480749748224</t>
  </si>
  <si>
    <t>58th GRAMMY gear is now available in the GRAMMY Store! https://t.co/nMtuA4Sgsr https://t.co/dgk10hkyy8</t>
  </si>
  <si>
    <t>https://twitter.com/TheGRAMMYs/status/678258528629481473</t>
  </si>
  <si>
    <t>.@kaskade turns to the dark side, Kacey goes tropical + more in in our #SocialMedia roundup: https://t.co/YR4CbbgAeX https://t.co/vNzrMxGpvo</t>
  </si>
  <si>
    <t>https://twitter.com/TheGRAMMYs/status/678020089875177472</t>
  </si>
  <si>
    <t>Recording Academy Voting Members: Final-round ballots are due on 1/15! Your vote counts, so don't miss the deadline! https://t.co/aXqaMLmaiR</t>
  </si>
  <si>
    <t>https://twitter.com/TheGRAMMYs/status/677996786901000192</t>
  </si>
  <si>
    <t>Hear @kendricklamar @JColeNC @Drake &amp;amp; more on our playlist of 58th #GRAMMYs Rap nominees! https://t.co/A2LVHcpBvz https://t.co/cZxCMxK0ML</t>
  </si>
  <si>
    <t>https://twitter.com/TheGRAMMYs/status/677965343357337600</t>
  </si>
  <si>
    <t>Composer John Williams won 3 #GRAMMYs for @starwars including Best Original Score (1978) https://t.co/Pn6uaMPMek</t>
  </si>
  <si>
    <t>https://twitter.com/TheGRAMMYs/status/677881065755701251</t>
  </si>
  <si>
    <t>Learn about the The Recording Academy's genre screening committees &amp;amp; awards process at https://t.co/Xxhao43iPf https://t.co/c8mB7Fjbkb</t>
  </si>
  <si>
    <t>https://twitter.com/TheGRAMMYs/status/677684732252037120</t>
  </si>
  <si>
    <t>Do you know the 2016 Dance/Electronic Album noms? @caribouband @ChemBros @disclosure #JamieXX &amp;amp; @Skrillex + @diplo
https://t.co/wILIN88BUr</t>
  </si>
  <si>
    <t>https://twitter.com/TheGRAMMYs/status/677612193026850817</t>
  </si>
  <si>
    <t>Celebrate this year's #PandEWing honoree @RickRubin with his #BestOf playlist: https://t.co/K3Q5iULJq9 https://t.co/HY6R2WH1hn</t>
  </si>
  <si>
    <t>https://twitter.com/TheGRAMMYs/status/677537510910795777</t>
  </si>
  <si>
    <t>Who do you think will take home the GRAMMY for Record Of The Year at the 58th #GRAMMYs? https://t.co/ULVMg4XCCS</t>
  </si>
  <si>
    <t>https://twitter.com/TheGRAMMYs/status/677315197950943232</t>
  </si>
  <si>
    <t>The Top 25 #GRAMMYAmplifier Artists have been announced! Listen &amp;amp; cast your vote now at https://t.co/4ljtrBiklI https://t.co/tdFglO2xxf</t>
  </si>
  <si>
    <t>https://twitter.com/TheGRAMMYs/status/677251881756991488</t>
  </si>
  <si>
    <t>Get familiar with this year's #GRAMMYs nominees for Best Urban Contemporary Album!
https://t.co/Riagee42yD</t>
  </si>
  <si>
    <t>https://twitter.com/TheGRAMMYs/status/677196833559412736</t>
  </si>
  <si>
    <t>The Biggest Hits From Music's Biggest Night. The 2016 GRAMMY Nominees album https://t.co/KkUsWf89Nb now on @amazon https://t.co/vttcvLqgyH</t>
  </si>
  <si>
    <t>https://twitter.com/TheGRAMMYs/status/676944863687016450</t>
  </si>
  <si>
    <t>Do you know who's up for Best Rock Performance at the 58th #GRAMMYs? Watch to see this year's nominees!
https://t.co/wAZsBkIBs5</t>
  </si>
  <si>
    <t>https://twitter.com/TheGRAMMYs/status/676911020279918592</t>
  </si>
  <si>
    <t>Musicians! #GRAMMYAmplifier submissions close TOMORROW! Submit, share &amp;amp; get your music heard https://t.co/mRx2C62hhk https://t.co/5KyJRhOZ4C</t>
  </si>
  <si>
    <t>https://twitter.com/TheGRAMMYs/status/676861819114377216</t>
  </si>
  <si>
    <t>Learn about the 2016 GRAMMY Hall of Fame inductees including @Roberta_Flack's 'First Take': https://t.co/CZ3xDN5nng https://t.co/oSaHJYFShs</t>
  </si>
  <si>
    <t>https://twitter.com/TheGRAMMYs/status/676817771938897920</t>
  </si>
  <si>
    <t>Bill Freimuth, @TheGRAMMYs SVP of Awards, on the diverse nominees for the 58th #GRAMMYs: https://t.co/2HXTRinZcz https://t.co/ZGcWYVmiid</t>
  </si>
  <si>
    <t>https://twitter.com/TheGRAMMYs/status/676598835674673152</t>
  </si>
  <si>
    <t>And the #GRAMMYs nominees for Best Alternative Music Album are...
https://t.co/75kWDQqG0g</t>
  </si>
  <si>
    <t>https://twitter.com/TheGRAMMYs/status/676564007310917633</t>
  </si>
  <si>
    <t>Six-time GRAMMY winner &amp;amp; current nominee @Skrillex speaks on defying genre categorization https://t.co/BauGbPo1Gl https://t.co/mjf9LE6WYn</t>
  </si>
  <si>
    <t>https://twitter.com/TheGRAMMYs/status/676505729184849920</t>
  </si>
  <si>
    <t>Have you heard all of this year's Song Of The Year #GRAMMYs nominees? https://t.co/XGDyJWyZdS</t>
  </si>
  <si>
    <t>https://twitter.com/TheGRAMMYs/status/676452798364573697</t>
  </si>
  <si>
    <t>Time is running out! Listen to #GRAMMYAmplifier submissions &amp;amp; amplify your favorite tracks: https://t.co/tkmN0U8bHC https://t.co/qD3t4R4RbV</t>
  </si>
  <si>
    <t>https://twitter.com/TheGRAMMYs/status/676197438009581568</t>
  </si>
  <si>
    <t>.@SaraBareilles, @questlove &amp;amp; more on the music memoirs you need to read https://t.co/8E8o0C3bcL via @vulture https://t.co/e2FnQojEKZ</t>
  </si>
  <si>
    <t>https://twitter.com/TheGRAMMYs/status/676137052333850624</t>
  </si>
  <si>
    <t>Congrats @taylorswift13 on your #GRAMMYs nominations! See the full list of noms: https://t.co/ufGrkSMC4u https://t.co/92kH2S8EI7</t>
  </si>
  <si>
    <t>https://twitter.com/TheGRAMMYs/status/676091744258248709</t>
  </si>
  <si>
    <t>ICYMI: @justinbieber &amp;amp; more react to their #GRAMMYs nominations in our #SocialMedia roundup https://t.co/s3K56FXrO9 https://t.co/kirvvfW0T9</t>
  </si>
  <si>
    <t>https://twitter.com/TheGRAMMYs/status/675850148723957761</t>
  </si>
  <si>
    <t>Who's up for Best Rock Album this year? Watch to reveal the #GRAMMYs nominees!
https://t.co/giJadzAM8c</t>
  </si>
  <si>
    <t>https://twitter.com/TheGRAMMYs/status/675815169025380356</t>
  </si>
  <si>
    <t>Flip through our gallery of backstage portraits from #Sinatra100: An All-Star #GRAMMYConcert https://t.co/ycqUf3WpOm https://t.co/oHyJjwr4Mu</t>
  </si>
  <si>
    <t>https://twitter.com/TheGRAMMYs/status/675716136529334272</t>
  </si>
  <si>
    <t>Curious about the GRAMMY Awards voting process? Learn more here: https://t.co/GpJSaEvOoN https://t.co/wfalPkEf4v</t>
  </si>
  <si>
    <t>https://twitter.com/TheGRAMMYs/status/675480234586726401</t>
  </si>
  <si>
    <t>The nominees are in! See who's up for Best Country Album at the 58th #GRAMMYs!
https://t.co/e8nbcFwhrs</t>
  </si>
  <si>
    <t>https://twitter.com/TheGRAMMYs/status/675414659516665856</t>
  </si>
  <si>
    <t>Congrats @TheDangelo on your #GRAMMYs nominations! See the full list of noms: https://t.co/zFPFRoxcLC https://t.co/DHJMtbQ4J9</t>
  </si>
  <si>
    <t>https://twitter.com/TheGRAMMYs/status/675363183515852800</t>
  </si>
  <si>
    <t>58th GRAMMY nominee @ToriKelly on what a GRAMMY nominations means https://t.co/fvATPVW2OX https://t.co/R9KiIVG2Zc</t>
  </si>
  <si>
    <t>https://twitter.com/TheGRAMMYs/status/675148743419822082</t>
  </si>
  <si>
    <t>Congrats Best Gospel Album nominees! #GRAMMYs https://t.co/tR1rqG4sLI</t>
  </si>
  <si>
    <t>https://twitter.com/TheGRAMMYs/status/675087623703146496</t>
  </si>
  <si>
    <t>Who's up for Best Pop Vocal Album this year? Watch to reveal the #GRAMMYs nominees!
https://t.co/A4hHyxWiJu</t>
  </si>
  <si>
    <t>https://twitter.com/TheGRAMMYs/status/675058348266405888</t>
  </si>
  <si>
    <t>Congrats to @theweeknd on your #GRAMMYs nominations! https://t.co/khXWZdPmR2</t>
  </si>
  <si>
    <t>https://twitter.com/TheGRAMMYs/status/675006326976696320</t>
  </si>
  <si>
    <t>Who's up for Best Rap Album this year? Watch to reveal the #GRAMMYs nominees!
https://t.co/WcZ7GAWpXp</t>
  </si>
  <si>
    <t>https://twitter.com/TheGRAMMYs/status/674741710514032640</t>
  </si>
  <si>
    <t>The 57th #GRAMMYs came in at #1 on @NielsenSocial's 2015 Top 10 Specials on Twitter! https://t.co/ISdnNJg4Vx</t>
  </si>
  <si>
    <t>https://twitter.com/TheGRAMMYs/status/674712648144039936</t>
  </si>
  <si>
    <t>Nominations are in! Preorder the 2016 GRAMMY Nominees album &amp;amp; win tix to
the 58th #GRAMMYs: https://t.co/7fHl5v5be0 https://t.co/Icax0y482v</t>
  </si>
  <si>
    <t>https://twitter.com/TheGRAMMYs/status/674679971017859072</t>
  </si>
  <si>
    <t>Congrats Best Blues Album nominees! #GRAMMYs https://t.co/DpeDbFrtrG</t>
  </si>
  <si>
    <t>https://twitter.com/TheGRAMMYs/status/674657281674448896</t>
  </si>
  <si>
    <t>Who's up for Album Of The Year this year? Watch to reveal the #GRAMMYs nominees!
https://t.co/msDjXoxxJS</t>
  </si>
  <si>
    <t>https://twitter.com/TheGRAMMYs/status/674437915024351232</t>
  </si>
  <si>
    <t>Who's up for Record Of The Year this year? Watch to reveal the #GRAMMYs nominees!
https://t.co/RMUILpPxqy</t>
  </si>
  <si>
    <t>https://twitter.com/TheGRAMMYs/status/674411555442655232</t>
  </si>
  <si>
    <t>Who's up for Song Of The Year this year? Watch to reveal the #GRAMMYs nominees!
https://t.co/MLMlKUaPcp</t>
  </si>
  <si>
    <t>https://twitter.com/TheGRAMMYs/status/674367969036603394</t>
  </si>
  <si>
    <t>Who's up for Best New Artist this year? Watch to reveal the #GRAMMYs nominees!
https://t.co/As6sBLwH7l</t>
  </si>
  <si>
    <t>https://twitter.com/TheGRAMMYs/status/674338210735001600</t>
  </si>
  <si>
    <t>When greatness is illuminated, no other light can outshine it. #GRAMMYs
https://t.co/kLHPZoFGji</t>
  </si>
  <si>
    <t>https://twitter.com/TheGRAMMYs/status/674272468534562816</t>
  </si>
  <si>
    <t>The countdown is on to the 58th #GRAMMYs on Feb. 15! See the full list of nominees: https://t.co/KqZ2i5VNdS https://t.co/O00369Wh5X</t>
  </si>
  <si>
    <t>https://twitter.com/TheGRAMMYs/status/674017842782601216</t>
  </si>
  <si>
    <t>Best Jazz Vocal Album noms... #GRAMMYs @KarrinAllyson @DeniseDonatelli @LorraineFeather @Jamison_Ross @cecilesalvant https://t.co/0Y6HTD8aAP</t>
  </si>
  <si>
    <t>https://twitter.com/TheGRAMMYs/status/674013330873290752</t>
  </si>
  <si>
    <t>Congrats Best Musical Theater Album nominees! #GRAMMYs https://t.co/IzIQ31WtXr</t>
  </si>
  <si>
    <t>https://twitter.com/TheGRAMMYs/status/674005560975491072</t>
  </si>
  <si>
    <t>Congrats Best Americana Album nominees! #GRAMMYs https://t.co/eON5sT1F4s</t>
  </si>
  <si>
    <t>https://twitter.com/TheGRAMMYs/status/673994794650091520</t>
  </si>
  <si>
    <t>cont. Best Pop Duo/Group Performance noms... #GRAMMYs  @taylorswift13 ft @kendricklamar, @wizkhalifa ft @charlieputh https://t.co/32rLfDf0lG</t>
  </si>
  <si>
    <t>https://twitter.com/TheGRAMMYs/status/673985345864663040</t>
  </si>
  <si>
    <t>Best Pop Duo/Group Performance noms... #GRAMMYs @flo_tweet @maroon5 @markronson ft @brunomars cont. https://t.co/X6pfctBoGj</t>
  </si>
  <si>
    <t>https://twitter.com/TheGRAMMYs/status/673985324305936384</t>
  </si>
  <si>
    <t>Congrats Best Compilation Soundtrack For Visual Media nominees! #GRAMMYs https://t.co/thQtNabRgL</t>
  </si>
  <si>
    <t>https://twitter.com/TheGRAMMYs/status/673981421950660612</t>
  </si>
  <si>
    <t>Best Reggae Album nominees... #GRAMMYs @RockyDawuni @TheRealJahCure @MrLevy411 @jahmessenjah @morganheritage https://t.co/sIBxi3xMu6</t>
  </si>
  <si>
    <t>https://twitter.com/TheGRAMMYs/status/673975030229807106</t>
  </si>
  <si>
    <t>Congrats to Best Rap Performance nominees! #GRAMMYs https://t.co/wFYkY3Hp8U</t>
  </si>
  <si>
    <t>https://twitter.com/TheGRAMMYs/status/673968064539451392</t>
  </si>
  <si>
    <t>cont. Best Song Written For Visual Media noms... #GRAMMYs @elliegoulding @wizkhalifa feat @charlieputh https://t.co/vYxsmxqbeO</t>
  </si>
  <si>
    <t>https://twitter.com/TheGRAMMYs/status/673960331622793217</t>
  </si>
  <si>
    <t>Best Song Written For Visual Media noms... #GRAMMYs @theweeknd @common &amp;amp; @johnlegend @ladygaga cont. https://t.co/4f0PhwaUJR</t>
  </si>
  <si>
    <t>https://twitter.com/TheGRAMMYs/status/673960309015449600</t>
  </si>
  <si>
    <t>Best R&amp;amp;B Album nominees... #GRAMMYs @leonbridges @TheDangelo @AndraDayMusic @jsullivanmusic @ImCharlieWilson https://t.co/DOrH8psl7w</t>
  </si>
  <si>
    <t>https://twitter.com/TheGRAMMYs/status/673952796568240128</t>
  </si>
  <si>
    <t>Best Rock Song nominees... #GRAMMYs @Alabama_Shakes @ElleKingMusic @JamesBayMusic @Highly_Suspect @flo_tweet https://t.co/6untqU4BQa</t>
  </si>
  <si>
    <t>https://twitter.com/TheGRAMMYs/status/673942963886559232</t>
  </si>
  <si>
    <t>Congrats @kendricklamar on your #GRAMMYs nominations! https://t.co/kg6KCQqTNP</t>
  </si>
  <si>
    <t>https://twitter.com/TheGRAMMYs/status/673939317312479232</t>
  </si>
  <si>
    <t>Reminder about the 58th #GRAMMYs eligibility period... https://t.co/DYiW4Vbrlc</t>
  </si>
  <si>
    <t>https://twitter.com/TheGRAMMYs/status/673934917382770689</t>
  </si>
  <si>
    <t>cont. Best Dance Recording nominees... #GRAMMYs @ChemBros @wearegalantis @Skrillex &amp;amp; @diplo with @justinbieber https://t.co/e6Xo3zvLmi</t>
  </si>
  <si>
    <t>https://twitter.com/TheGRAMMYs/status/673923847708540928</t>
  </si>
  <si>
    <t>Best Dance Recording nominees... #GRAMMYs @aboveandbeyond ft #ZoëJohnston @flyinglotus ft @kendricklamar cont. https://t.co/nfLFm3SlKg</t>
  </si>
  <si>
    <t>https://twitter.com/TheGRAMMYs/status/673923817559822338</t>
  </si>
  <si>
    <t>Best R&amp;amp;B Performance noms... #GRAMMYs @TamarBraxtonHer @AndraDayMusic @HiatusKaiyote @Jeremih ft @JColeNC @theweeknd https://t.co/8gs5gdGVdT</t>
  </si>
  <si>
    <t>https://twitter.com/TheGRAMMYs/status/673921021930377216</t>
  </si>
  <si>
    <t>Best Rock Album nominees... #GRAMMYs @JamesBayMusic @dcfc @Highly_Suspect @muse @slipknot https://t.co/qBp0qPW3pl</t>
  </si>
  <si>
    <t>https://twitter.com/TheGRAMMYs/status/673918000966209536</t>
  </si>
  <si>
    <t>Best Pop Vocal Album nominees... #GRAMMYs @markronson @taylorswift13 @JamesTaylor_com @flo_tweet @kelly_clarkson https://t.co/3s3orusyha</t>
  </si>
  <si>
    <t>https://twitter.com/TheGRAMMYs/status/673915617674530817</t>
  </si>
  <si>
    <t>Best Spoken Word Album nominees… #GRAMMYs @therealjanisian @thedickcavett #JimmyCarter @Smrtgrls #PattiSmith https://t.co/C8Lvbe8wGw</t>
  </si>
  <si>
    <t>https://twitter.com/TheGRAMMYs/status/673912423191973888</t>
  </si>
  <si>
    <t>Best Country Album nominees… #GRAMMYs @SamHuntMusic @littlebigtown @ashleymonroe @KaceyMusgraves @ChrisStapleton https://t.co/x3rBzLQmkf</t>
  </si>
  <si>
    <t>https://twitter.com/TheGRAMMYs/status/673910457506267136</t>
  </si>
  <si>
    <t>Best Latin Pop Album nominees… #GRAMMYs @pabloalboran @ricky_martin @AlejandroSanz @julietav @alexcuba https://t.co/vOVpfwg0G1</t>
  </si>
  <si>
    <t>https://twitter.com/TheGRAMMYs/status/673909367666696193</t>
  </si>
  <si>
    <t>Best Country Solo Performance noms… #GRAMMYs @camcountry @ChrisStapleton @carrieunderwood @KeithUrban @leeannwomack https://t.co/vGYZvHOHse</t>
  </si>
  <si>
    <t>https://twitter.com/TheGRAMMYs/status/673908094095634432</t>
  </si>
  <si>
    <t>Best Rap Album nominees… #GRAMMYs @JColeNC @Drake @kendricklamar @NICKIMINAJ @Drdre https://t.co/OJKdK54cCJ</t>
  </si>
  <si>
    <t>https://twitter.com/TheGRAMMYs/status/673906638261129216</t>
  </si>
  <si>
    <t>Congrats to Song Of The Year nominees! #GRAMMYs https://t.co/dJR20SHpmb</t>
  </si>
  <si>
    <t>https://twitter.com/TheGRAMMYs/status/673904662618050560</t>
  </si>
  <si>
    <t>Best Pop Solo Performance nominees… #GRAMMYs @kelly_clarkson @elliegoulding @edsheeran @taylorswift13 @theweeknd https://t.co/Uy0xbtFCS3</t>
  </si>
  <si>
    <t>https://twitter.com/TheGRAMMYs/status/673901593821970433</t>
  </si>
  <si>
    <t>Best Alternative Music Album nominees… #GRAMMYs @Alabama_Shakes @bjork @mymorningjacket @tameimpala @Wilco https://t.co/mcB6iaDaJw</t>
  </si>
  <si>
    <t>https://twitter.com/TheGRAMMYs/status/673898683390300160</t>
  </si>
  <si>
    <t>Best Dance/Electronic Album nominees… #GRAMMYs @caribouband @disclosure @Skrillex @ChemBros #JamieXX https://t.co/UwoZ06tyL9</t>
  </si>
  <si>
    <t>https://twitter.com/TheGRAMMYs/status/673895707640639488</t>
  </si>
  <si>
    <t>Best New Artist nominees... #GRAMMYs @courtneymelba @JamesBayMusic @SamHuntMusic @ToriKelly @Meghan_Trainor https://t.co/TJ7yOjYnB0</t>
  </si>
  <si>
    <t>https://twitter.com/TheGRAMMYs/status/673894213147226112</t>
  </si>
  <si>
    <t>Album Of The Year nominees... #GRAMMYs @Alabama_Shakes @kendricklamar @ChrisStapleton @taylorswift13 @theweeknd https://t.co/Tal9C03F9K</t>
  </si>
  <si>
    <t>https://twitter.com/TheGRAMMYs/status/673891778399895553</t>
  </si>
  <si>
    <t>Congrats @GRAMMYFdn #MusicEducatorAward finalists!  https://t.co/yBKv4AKvh3</t>
  </si>
  <si>
    <t>https://twitter.com/TheGRAMMYs/status/673890713273155585</t>
  </si>
  <si>
    <t>Record Of The Year nominees... #GRAMMYs @TheDangelo @BrunoMars @edsheeran @taylorswift13 @theweeknd https://t.co/sKuYZm5PDp</t>
  </si>
  <si>
    <t>https://twitter.com/TheGRAMMYs/status/673890098992189441</t>
  </si>
  <si>
    <t>Head to https://t.co/sWvXlcMicx NOW to see the full list of 58th #GRAMMYs nominees! https://t.co/2FrvAR5lzQ</t>
  </si>
  <si>
    <t>https://twitter.com/TheGRAMMYs/status/673857220606484480</t>
  </si>
  <si>
    <t>Tune in NOW to watch 15x GRAMMY winner @aliciakeys kick off 58th #GRAMMYs nominations on @CBSThisMorning! https://t.co/BidkicC67n</t>
  </si>
  <si>
    <t>https://twitter.com/TheGRAMMYs/status/673853213485826048</t>
  </si>
  <si>
    <t>Stay tuned! The first round of nominees for the 58th #GRAMMYs will be announced soon! Watch here on @CBSThisMorning: https://t.co/BidkicC67n</t>
  </si>
  <si>
    <t>https://twitter.com/TheGRAMMYs/status/673852242458312704</t>
  </si>
  <si>
    <t>RT if you're watching @CBSThisMorning for the first round of GRAMMY noms! https://t.co/BidkicC67n #GRAMMYs</t>
  </si>
  <si>
    <t>https://twitter.com/TheGRAMMYs/status/673850291670802432</t>
  </si>
  <si>
    <t>It's #GRAMMYs nominations day! Watch here on @CBSThisMorning at 8:15AM EST: https://t.co/BidkicC67n https://t.co/iCKtwyjQlZ</t>
  </si>
  <si>
    <t>https://twitter.com/TheGRAMMYs/status/673839446597304320</t>
  </si>
  <si>
    <t>West Coast – your turn! Tune in NOW to celebrate @FrankSinatra with #Sinatra100: An All-Star #GRAMMYConcert on @CBS https://t.co/yhfw4u9q6R</t>
  </si>
  <si>
    <t>https://twitter.com/TheGRAMMYs/status/673728660814168064</t>
  </si>
  <si>
    <t>Watch how our partner, @MasterCard, gave #PricelessSurprises to these cardholders: Tix to #Sinatra100 #GRAMMYConcert
https://t.co/jf63ybKrCU</t>
  </si>
  <si>
    <t>https://twitter.com/TheGRAMMYs/status/673726701398962177</t>
  </si>
  <si>
    <t>Thanks for celebrating #Sinatra100! Tune in to @CBSThisMorning at 8:15AM EST to kick off 58th #GRAMMYs nominations! https://t.co/mULOB9uV3A</t>
  </si>
  <si>
    <t>https://twitter.com/TheGRAMMYs/status/673714654577733632</t>
  </si>
  <si>
    <t>What a way to cap off this incredible evening! RT if you enjoyed #Sinatra100: An All-Star #GRAMMYConcert on @CBS!</t>
  </si>
  <si>
    <t>https://twitter.com/TheGRAMMYs/status/673713606073016320</t>
  </si>
  <si>
    <t>Start spreading the news! @ladygaga is here with Sinatra's classic “Theme from New York, New York” 🗽 https://t.co/8hGwhXfwIw</t>
  </si>
  <si>
    <t>https://twitter.com/TheGRAMMYs/status/673712795402166272</t>
  </si>
  <si>
    <t>Are you ready for this? Host @sethmacfarlane performs "One For My Baby (And One More For The Road)" #Sinatra100 https://t.co/hrBKTLGNbC</t>
  </si>
  <si>
    <t>https://twitter.com/TheGRAMMYs/status/673710670374809600</t>
  </si>
  <si>
    <t>+@trishayearwood joins our #GRAMMYConcert with her take on @franksinatra's "I'll Be Seeing You" #Sinatra100</t>
  </si>
  <si>
    <t>https://twitter.com/TheGRAMMYs/status/673709990788489217</t>
  </si>
  <si>
    <t>+@nickjonas has arrived to honor the Chairman of the Board. Tune in now to see his performance on @CBS #Sinatra100 https://t.co/sStW497I4Q</t>
  </si>
  <si>
    <t>https://twitter.com/TheGRAMMYs/status/673709150421913600</t>
  </si>
  <si>
    <t>We're counting down to 58th #GRAMMYs nominations tomorrow! Watch here on @CBSThisMorning: https://t.co/BidkicC67n https://t.co/Q6ZWyvK7Rs</t>
  </si>
  <si>
    <t>https://twitter.com/TheGRAMMYs/status/673708304690843648</t>
  </si>
  <si>
    <t>+@adamlevine returns to our #GRAMMYConcert to perform “The Best Is Yet To Come” on @CBS #Sinatra100 https://t.co/tMkl7H7rxV</t>
  </si>
  <si>
    <t>https://twitter.com/TheGRAMMYs/status/673707144525451267</t>
  </si>
  <si>
    <t>.@juanes Is here to treat us to a medley of @franksinatra and Antonio Carlos' bossa nova classics! #GRAMMYConcert https://t.co/V0pAR8RPt0</t>
  </si>
  <si>
    <t>https://twitter.com/TheGRAMMYs/status/673706494638952448</t>
  </si>
  <si>
    <t>TOMORROW: The 58th #GRAMMYs nominations reveal. NOW: Pre-order the 2016 GRAMMY Nominees CD &amp;amp; win tix to the show! » https://t.co/Z1NcAntxQV</t>
  </si>
  <si>
    <t>https://twitter.com/TheGRAMMYs/status/673705509816414208</t>
  </si>
  <si>
    <t>Spotted: @Schwarzenegger in the audience at #Sinatra100: An All-Star #GRAMMYConcert! https://t.co/xVDYidNE1h</t>
  </si>
  <si>
    <t>https://twitter.com/TheGRAMMYs/status/673704731403902976</t>
  </si>
  <si>
    <t>Still with us? Tune in now to see @Usher perform @franksinatra's “That's Life” on our #GRAMMYConcert on @CBS! https://t.co/yPyMe7EHha</t>
  </si>
  <si>
    <t>https://twitter.com/TheGRAMMYs/status/673704006426882048</t>
  </si>
  <si>
    <t>58th #GRAMMYs nominations are just hours away! Watch here on @CBSThisMorning: https://t.co/BidkicC67n https://t.co/otJWDkhZwB</t>
  </si>
  <si>
    <t>https://twitter.com/TheGRAMMYs/status/673703016084541441</t>
  </si>
  <si>
    <t>7x GRAMMY winner @carrieunderwood salutes @FrankSinatra with “Someone To Watch Over Me” NOW on @CBS #Sinatra100 https://t.co/0XeMi38oRT</t>
  </si>
  <si>
    <t>https://twitter.com/TheGRAMMYs/status/673702232198541312</t>
  </si>
  <si>
    <t>22-time GRAMMY winners @U2 join our #GRAMMYConcert with a song they wrote for Frank, “Two Shots Of Happy, One Shot Of Sad”</t>
  </si>
  <si>
    <t>https://twitter.com/TheGRAMMYs/status/673700886103785472</t>
  </si>
  <si>
    <t>It's a standing ovation for @itstonybennett! 👏👏👏👏</t>
  </si>
  <si>
    <t>https://twitter.com/TheGRAMMYs/status/673700624014295040</t>
  </si>
  <si>
    <t>Here to honor his friend &amp;amp; fellow GRAMMY winner @itstonybennett with "I've Got The World on a String" #GRAMMYConcert https://t.co/JhsdAfB4xS</t>
  </si>
  <si>
    <t>https://twitter.com/TheGRAMMYs/status/673700000463872001</t>
  </si>
  <si>
    <t>#DidYouKnow Ol' Blue Eyes would have celebrated his 100th birthday this year on December 12? #Sinatra100 https://t.co/IZI8y2dxsr</t>
  </si>
  <si>
    <t>https://twitter.com/TheGRAMMYs/status/673699766979563520</t>
  </si>
  <si>
    <t>Stay tuned to @CBS! Our #GRAMMYConcert continues next with @carrieunderwood, @itstonybennett, @U2 &amp;amp; @nickjonas #Sinatra100</t>
  </si>
  <si>
    <t>https://twitter.com/TheGRAMMYs/status/673698633091387392</t>
  </si>
  <si>
    <t>Fifteen-time GRAMMY winner @aliciakeys is here to play "I've Got A Crush On You" #GRAMMYConcert  🎹 https://t.co/B1oqpQwcwu</t>
  </si>
  <si>
    <t>https://twitter.com/TheGRAMMYs/status/673697573132107776</t>
  </si>
  <si>
    <t>Here to salute Ol' Blue Eyes, @HarryConnickJR joins our #GRAMMYConcert with “Luck Be A Lady” #Sinatra100 https://t.co/7JOQlF6M24</t>
  </si>
  <si>
    <t>https://twitter.com/TheGRAMMYs/status/673695862644576256</t>
  </si>
  <si>
    <t>"Frank Sinatra ensured... that what happened in Vegas wouldn't just stay in Vegas, it would become legend worldwide" – @HarryConnickJR</t>
  </si>
  <si>
    <t>https://twitter.com/TheGRAMMYs/status/673695519022059520</t>
  </si>
  <si>
    <t>The official exhibit of the @franksinatra centennial Sinatra: An American Icon is now on display at @TheGRAMMYMuseum https://t.co/dgnnfpEDmM</t>
  </si>
  <si>
    <t>https://twitter.com/TheGRAMMYs/status/673694759534235648</t>
  </si>
  <si>
    <t>Nine-time GRAMMY winner @johnlegend is here to pay tribute to @franksinatra with "Young At Heart"! #Sinatra100 https://t.co/eer703BDg8</t>
  </si>
  <si>
    <t>https://twitter.com/TheGRAMMYs/status/673693503164047360</t>
  </si>
  <si>
    <t>Zac Brown, @SethMacFarlane, &amp;amp; @carrieunderwood deliver a few of @franksinatra's Capitol classics! #Sinatra100 https://t.co/UjNrXLwYeQ</t>
  </si>
  <si>
    <t>https://twitter.com/TheGRAMMYs/status/673693249752592384</t>
  </si>
  <si>
    <t>REMINDER: Tune in to @CBSThisMorning tomorrow at 8:15AM EST to kick off 58th GRAMMY nominations! #GRAMMYs https://t.co/c1MXtkYLnh</t>
  </si>
  <si>
    <t>https://twitter.com/TheGRAMMYs/status/673690581462155264</t>
  </si>
  <si>
    <t>Sing along with @celinedion as she covers @franksinatra's “All The Way” at our #GRAMMYConcert https://t.co/ZdjFy9akqe</t>
  </si>
  <si>
    <t>https://twitter.com/TheGRAMMYs/status/673689211489226752</t>
  </si>
  <si>
    <t>Next to take the stage: @garthbrooks celebrates #Sinatra100 with his rendition of “The Lady Is A Tramp” https://t.co/rKKQutJjRN</t>
  </si>
  <si>
    <t>https://twitter.com/TheGRAMMYs/status/673688191006707712</t>
  </si>
  <si>
    <t>Stay tuned! Our tribute to @FrankSinatra is just getting started! #Sinatra100 https://t.co/5Uy90iFlgR</t>
  </si>
  <si>
    <t>https://twitter.com/TheGRAMMYs/status/673687108020662272</t>
  </si>
  <si>
    <t>Performing a @franksinatra love song, Zac Brown takes the stage with “The Way You Look Tonight” #Sinatra100 https://t.co/DKYu9HAKQU</t>
  </si>
  <si>
    <t>https://twitter.com/TheGRAMMYs/status/673686633615458304</t>
  </si>
  <si>
    <t>On concert stages throughout the world, @franksinatra offered this toast: 'May you live to be 100 and may the last voice you hear be mine.'</t>
  </si>
  <si>
    <t>https://twitter.com/TheGRAMMYs/status/673685775465054208</t>
  </si>
  <si>
    <t>We're singing along with @HarryConnickJR, @johnlegend, @adamlevine &amp;amp; @katharinemcphee as they salute @franksinatra! https://t.co/VIrbEfxI40</t>
  </si>
  <si>
    <t>https://twitter.com/TheGRAMMYs/status/673685437404196864</t>
  </si>
  <si>
    <t>+@adamlevine kicks off our #GRAMMYConcert with a @franksinatra classic, “I Get A Kick Out Of You” #Sinatra100 https://t.co/nRiW94TguZ</t>
  </si>
  <si>
    <t>https://twitter.com/TheGRAMMYs/status/673684398923866112</t>
  </si>
  <si>
    <t>We are LIVE! RT if you are tuning in to celebrate #Sinatra100: An All-Star #GRAMMYConcert https://t.co/lx46lvG58D</t>
  </si>
  <si>
    <t>https://twitter.com/TheGRAMMYs/status/673683798937042944</t>
  </si>
  <si>
    <t>Tune in now for #Sinatra100: An All-Star #GRAMMYConcert honoring @franksinatra on @CBS. We will be tweeting live! https://t.co/Wy5sVri7Oa</t>
  </si>
  <si>
    <t>https://twitter.com/TheGRAMMYs/status/673682449117798401</t>
  </si>
  <si>
    <t>.@franksinatra's "I'll Never Smile Again" was his 1st of 13 recordings inducted into the GRAMMY Hall Of Fame (1982) https://t.co/w29rLw6Z3U</t>
  </si>
  <si>
    <t>https://twitter.com/TheGRAMMYs/status/673681329368621056</t>
  </si>
  <si>
    <t>#GRAMMYTrivia @franksinatra won his first GRAMMY at the 1st #GRAMMYs in 1959 for Best Recording Package https://t.co/PS6cKLypv8</t>
  </si>
  <si>
    <t>https://twitter.com/TheGRAMMYs/status/673680169744273409</t>
  </si>
  <si>
    <t>Before tonight's #GRAMMYConcert @johnlegend, @juanes, @nickjonas &amp;amp; @carrieunderwood reflect on why they love Sinatra
https://t.co/1YkRXQLONy</t>
  </si>
  <si>
    <t>https://twitter.com/TheGRAMMYs/status/673670246406860800</t>
  </si>
  <si>
    <t>Music's biggest stars are pushing musical boundaries &amp;amp; defying genres: https://t.co/wuq8iitvR5  via @CuepointMusic https://t.co/EiY7tijxtR</t>
  </si>
  <si>
    <t>https://twitter.com/TheGRAMMYs/status/673638066117025792</t>
  </si>
  <si>
    <t>Before tonight's #GRAMMYConcert in honor of @franksinatra, explore his 10 most covered songs https://t.co/WRh0vbufFA https://t.co/ftUzMMzQ8W</t>
  </si>
  <si>
    <t>https://twitter.com/TheGRAMMYs/status/673580184608645120</t>
  </si>
  <si>
    <t>Kick off 58th #GRAMMYs nominations TOMORROW on @CBSThisMorning, then follow along as we reveal all the nominees! https://t.co/TpAeNNRRAu</t>
  </si>
  <si>
    <t>https://twitter.com/TheGRAMMYs/status/673549430323310592</t>
  </si>
  <si>
    <t>Just how much impact does a GRAMMY nomination have? https://t.co/OEdYTcThuh via @CuepointMusic https://t.co/nXByHLemgQ</t>
  </si>
  <si>
    <t>https://twitter.com/TheGRAMMYs/status/673354947384201216</t>
  </si>
  <si>
    <t>The stars of #Sinatra100: An All-Star #GRAMMYConcert on celebrating Ol' Blue Eyes &amp;amp; why they love Sinatra's songbook
https://t.co/5CXlprd0kz</t>
  </si>
  <si>
    <t>https://twitter.com/TheGRAMMYs/status/673293767051313154</t>
  </si>
  <si>
    <t>Tune in to @CBS TOMORROW to celebrate @franksinatra's 100th birthday on #Sinatra100: An All-Star #GRAMMYConcert
https://t.co/lBPlL1MwOZ</t>
  </si>
  <si>
    <t>https://twitter.com/TheGRAMMYs/status/673243690609958912</t>
  </si>
  <si>
    <t>Countdown to 58th #GRAMMYs noms with a look back at leading nominees of the last 5 years: https://t.co/j9c0ED4PHM https://t.co/rX04GFg1ef</t>
  </si>
  <si>
    <t>https://twitter.com/TheGRAMMYs/status/673216541937287168</t>
  </si>
  <si>
    <t>TWO DAYS TO GO! RT if you're excited for the 58th #GRAMMYs nominations announcement this MONDAY, DEC. 7! https://t.co/lLrGzTdcp9</t>
  </si>
  <si>
    <t>https://twitter.com/TheGRAMMYs/status/673198694825664513</t>
  </si>
  <si>
    <t>Sin-atra City: The Story Of Frank Sinatra And Las Vegas https://t.co/wwC37zX1tG via @Medium https://t.co/GCYVEin5p2</t>
  </si>
  <si>
    <t>https://twitter.com/TheGRAMMYs/status/672969134980726784</t>
  </si>
  <si>
    <t>Backstage at #Sinatra100, artists remember @franksinatra's legacy https://t.co/UzlOKkVUag via @EW https://t.co/cnaIGk1yee</t>
  </si>
  <si>
    <t>https://twitter.com/TheGRAMMYs/status/672921506645729284</t>
  </si>
  <si>
    <t>Tune in Dec. 6 as we celebrate The Chairman of the Board at #Sinatra100: An All-Star #GRAMMYConcert on @CBS!
https://t.co/3mbybsyHWL</t>
  </si>
  <si>
    <t>https://twitter.com/TheGRAMMYs/status/672879981316345858</t>
  </si>
  <si>
    <t>Almost there! Find out who will be nominated for the 58th #GRAMMYs in 3 DAYS! https://t.co/0wbO2TzJDA</t>
  </si>
  <si>
    <t>https://twitter.com/TheGRAMMYs/status/672853023094386688</t>
  </si>
  <si>
    <t>We remember Scott Weiland. Our thoughts are with his friends and family. https://t.co/DQaGAsJMhy</t>
  </si>
  <si>
    <t>https://twitter.com/TheGRAMMYs/status/672667062045577216</t>
  </si>
  <si>
    <t>Tune in to @CBS THIS SUNDAY &amp;amp; sing along to @franksinatra's classics on #Sinatra100: An All-Star #GRAMMYConcert! https://t.co/t43GE9xv0l</t>
  </si>
  <si>
    <t>https://twitter.com/TheGRAMMYs/status/672618789507174400</t>
  </si>
  <si>
    <t>Are Artist Collaborations Making Genres Obsolete? https://t.co/RYMLjSSvv6 via @CuepointMusic https://t.co/iIhVH8mwzH</t>
  </si>
  <si>
    <t>https://twitter.com/TheGRAMMYs/status/672612566863081472</t>
  </si>
  <si>
    <t>ICYMI: Pre-order 2016 GRAMMY Nominees CD NOW &amp;amp; enter to win tickets to the 58th #GRAMMYs! https://t.co/B8SlxA4qF1 https://t.co/lbA4umcgfs</t>
  </si>
  <si>
    <t>https://twitter.com/TheGRAMMYs/status/672593683217293313</t>
  </si>
  <si>
    <t>4 MORE DAYS until nominations for the 58th #GRAMMYs are announced! https://t.co/KWwvu3sU2q</t>
  </si>
  <si>
    <t>https://twitter.com/TheGRAMMYs/status/672461263574835200</t>
  </si>
  <si>
    <t>Pre-order the 2016 GRAMMY Nominees album NOW &amp;amp; you could win tickets to the 58th #GRAMMYs: https://t.co/1wew7hegFf https://t.co/09KkSYpZlv</t>
  </si>
  <si>
    <t>https://twitter.com/TheGRAMMYs/status/672433220961574912</t>
  </si>
  <si>
    <t>Covering Sinatra: Explore The Chairman's most covered songs in our interactive #infographic: https://t.co/drYsHeVdV3 https://t.co/qUYoPyv78T</t>
  </si>
  <si>
    <t>https://twitter.com/TheGRAMMYs/status/672226834373709825</t>
  </si>
  <si>
    <t>The countdown is on to 58th GRAMMY nominations in just 5 DAYS! #GRAMMYs https://t.co/BQIskqK3WS</t>
  </si>
  <si>
    <t>https://twitter.com/TheGRAMMYs/status/672198945213390848</t>
  </si>
  <si>
    <t>REMINDER: Nominations for the 58th #GRAMMYs will be announced on MONDAY, DEC. 7!
https://t.co/AlNDyHhqU9</t>
  </si>
  <si>
    <t>https://twitter.com/TheGRAMMYs/status/672105898395893760</t>
  </si>
  <si>
    <t>.@SethMacFarlane, @juanes &amp;amp; @trishayearwood added to #Sinatra100: An All-Star #GRAMMYConcert https://t.co/NfVKV2QyP7 https://t.co/gCp93CRAAz</t>
  </si>
  <si>
    <t>https://twitter.com/TheGRAMMYs/status/671894071762395136</t>
  </si>
  <si>
    <t>What Does a GRAMMY Nomination Really Mean? https://t.co/aVYP4iB742 via @CuepointMusic https://t.co/8cVVVidIoK</t>
  </si>
  <si>
    <t>https://twitter.com/TheGRAMMYs/status/671884004627492865</t>
  </si>
  <si>
    <t>Your gift to @MusiCares on #GivingTuesday helps provide a safety net for music people in need. https://t.co/iiIVWY29mW</t>
  </si>
  <si>
    <t>https://twitter.com/TheGRAMMYs/status/671799703776985088</t>
  </si>
  <si>
    <t>Join the giving movement and be part of #GivingTuesday! https://t.co/iiIVWY29mW</t>
  </si>
  <si>
    <t>https://twitter.com/TheGRAMMYs/status/671746274106990594</t>
  </si>
  <si>
    <t>Tune in to @CBS this Sunday to see @SethMacFarlane salute @franksinatra at #Sinatra100: An All-Star #GRAMMYConcert! https://t.co/qIk9MBICxH</t>
  </si>
  <si>
    <t>https://twitter.com/TheGRAMMYs/status/671721369269198848</t>
  </si>
  <si>
    <t>CONFIRMED: @juanes added to the lineup for #Sinatra100: An All-Star #GRAMMYConcert airing this Sunday, 12/6 on @CBS! https://t.co/sreUOG4HlI</t>
  </si>
  <si>
    <t>https://twitter.com/TheGRAMMYs/status/671712879553441792</t>
  </si>
  <si>
    <t>Tip your hat to a legend! Tune in to #Sinatra100: An All-Star #GRAMMYConcert THIS SUNDAY, 12/6!
https://t.co/fijP3DCFaV</t>
  </si>
  <si>
    <t>https://twitter.com/TheGRAMMYs/status/671557082273869825</t>
  </si>
  <si>
    <t>Adele's Historic '25' Debut: By the Numbers https://t.co/9Nkk8QHPRu via @billboard https://t.co/1nqIyfB5Nk</t>
  </si>
  <si>
    <t>https://twitter.com/TheGRAMMYs/status/671456191906783236</t>
  </si>
  <si>
    <t>Nominations for the 58th #GRAMMYs are just ONE WEEK FROM TODAY! Who do you think will be nominated? https://t.co/nliLBL1U08</t>
  </si>
  <si>
    <t>https://twitter.com/TheGRAMMYs/status/671384468498857984</t>
  </si>
  <si>
    <t>Join us in ONE WEEK to celebrate @franksinatra's 100th birthday on #Sinatra100: An All-Star #GRAMMYConcert on @CBS https://t.co/Ds7hwKoPLL</t>
  </si>
  <si>
    <t>https://twitter.com/TheGRAMMYs/status/671101361400975361</t>
  </si>
  <si>
    <t>.@PaulMcCartney reveals the origin stories behind @thebeatles No. 1 Hits https://t.co/JzT0wDw7x3 via @billboard https://t.co/sumg8j8UYf</t>
  </si>
  <si>
    <t>https://twitter.com/TheGRAMMYs/status/671064468185612288</t>
  </si>
  <si>
    <t>58th #GRAMMYs nominations kick off 12/7 on @CBSThisMorning! RT if you're excited to see who gets nominated!
https://t.co/TDCjZtqeLF</t>
  </si>
  <si>
    <t>https://twitter.com/TheGRAMMYs/status/670782795266961409</t>
  </si>
  <si>
    <t>Tune to @CBS on 12/6 for the ultimate @franksinatra centennial celebration - #Sinatra100: An All-Star #GRAMMYConcert
https://t.co/ABdXpzUNRJ</t>
  </si>
  <si>
    <t>https://twitter.com/TheGRAMMYs/status/670291986427985920</t>
  </si>
  <si>
    <t>RT if your excited for 58th #GRAMMYs nominations on Monday, Dec. 7! https://t.co/4BPf1eFmDb</t>
  </si>
  <si>
    <t>https://twitter.com/TheGRAMMYs/status/669723502379823104</t>
  </si>
  <si>
    <t>58th #GRAMMYs nominations are just days away! Learn how an artist receives a nomination: https://t.co/Xxhao4kTGN https://t.co/P4E4Hb2r9Q</t>
  </si>
  <si>
    <t>https://twitter.com/TheGRAMMYs/status/669633960905871361</t>
  </si>
  <si>
    <t>We're kicking off #GRAMMYs nominations on Monday, Dec. 7 with @CBSThisMorning! Tune in &amp;amp; follow with us!
https://t.co/YWg7bJldnD</t>
  </si>
  <si>
    <t>https://twitter.com/TheGRAMMYs/status/669570494606151680</t>
  </si>
  <si>
    <t>Fan art commemorates 5 years of Kanye's 'My Beautiful Dark Twisted Fantasy' https://t.co/G5cJEPUxR6 via @ComplexMag https://t.co/jEMzWhtqk7</t>
  </si>
  <si>
    <t>https://twitter.com/TheGRAMMYs/status/669232797345816577</t>
  </si>
  <si>
    <t>@portalselenabr Hi! We need a few more details to complete your entry. #Sinatra100 https://t.co/s1lzYbdnsx</t>
  </si>
  <si>
    <t>https://twitter.com/TheGRAMMYs/status/669218860038492160</t>
  </si>
  <si>
    <t>@deusally Hi! We need a few more details to complete your entry. #Sinatra100 https://t.co/PUPZxoSnbP</t>
  </si>
  <si>
    <t>https://twitter.com/TheGRAMMYs/status/669218857039589376</t>
  </si>
  <si>
    <t>@bassistfthes Hi! We need a few more details to complete your entry. #Sinatra100 https://t.co/uUr2dVeO41</t>
  </si>
  <si>
    <t>https://twitter.com/TheGRAMMYs/status/669208121236193280</t>
  </si>
  <si>
    <t>@stylinsonnz Hi! We need a few more details to complete your entry. #Sinatra100 https://t.co/ezmwUCFOpK</t>
  </si>
  <si>
    <t>https://twitter.com/TheGRAMMYs/status/669197622503190528</t>
  </si>
  <si>
    <t>@basicshawn Hi! We need a few more details to complete your entry. #Sinatra100 https://t.co/ImzA0Yw8WZ</t>
  </si>
  <si>
    <t>https://twitter.com/TheGRAMMYs/status/669193279381053440</t>
  </si>
  <si>
    <t>@Bellatwinarmys Hi! We need a few more details to complete your entry. #Sinatra100 https://t.co/zgmwJASJMQ</t>
  </si>
  <si>
    <t>https://twitter.com/TheGRAMMYs/status/669182381547495424</t>
  </si>
  <si>
    <t>@joseline_cano Hi! We need a few more details to complete your entry. #Sinatra100 https://t.co/YUG1gFXiQP</t>
  </si>
  <si>
    <t>https://twitter.com/TheGRAMMYs/status/669175751384649728</t>
  </si>
  <si>
    <t>@rozzyxx Hi! We need a few more details to complete your entry. #Sinatra100 https://t.co/Xe951WnDo7</t>
  </si>
  <si>
    <t>https://twitter.com/TheGRAMMYs/status/669156268305686528</t>
  </si>
  <si>
    <t>Which artists are you rooting for to receive a nomination on Dec. 7? Tell us using #GRAMMYs</t>
  </si>
  <si>
    <t>https://twitter.com/TheGRAMMYs/status/668987417366503424</t>
  </si>
  <si>
    <t>@KimbeeJayne Hi! We need a few more details to complete your entry. #Sinatra100 https://t.co/oqn7L19Diu</t>
  </si>
  <si>
    <t>https://twitter.com/TheGRAMMYs/status/668929121498566662</t>
  </si>
  <si>
    <t>@Pewy12 '25' was released after the 58th #GRAMMYs eligibility period (10/1/14 - 9/30/15), but it will be eligible for the 59th GRAMMYs</t>
  </si>
  <si>
    <t>https://twitter.com/TheGRAMMYs/status/668927043678130176</t>
  </si>
  <si>
    <t>#Win tickets to the taping of #Sinatra100: An All-Star #GRAMMYConcert at @WynnLasVegas on 12/2! RT + sign up now! https://t.co/4L9L41Pf4A</t>
  </si>
  <si>
    <t>https://twitter.com/TheGRAMMYs/status/668914438863482881</t>
  </si>
  <si>
    <t>2 weeks TODAY until 58th #GRAMMYs nominations are announced on 12/7! https://t.co/ZAdlG7NPiv</t>
  </si>
  <si>
    <t>https://twitter.com/TheGRAMMYs/status/668849011726618624</t>
  </si>
  <si>
    <t>@aly_luves_you Hi! We need a few more details to complete your entry. #Sinatra100 https://t.co/2AbenErzoE</t>
  </si>
  <si>
    <t>https://twitter.com/TheGRAMMYs/status/668507065334239233</t>
  </si>
  <si>
    <t>Jazz has found a new rhythm thanks to these millennials » https://t.co/mrZoxDkHbb via @VanityFair https://t.co/FP5mz9qxjT</t>
  </si>
  <si>
    <t>https://twitter.com/TheGRAMMYs/status/668492909981933568</t>
  </si>
  <si>
    <t>Collaboration breeds inspiration. https://t.co/8pkAeVWU04</t>
  </si>
  <si>
    <t>https://twitter.com/TheGRAMMYs/status/668209792993902592</t>
  </si>
  <si>
    <t>The GRAMMY Hall Of Fame just added 26 new recordings! Listen to the latest additions #GHOF https://t.co/xsZtwpsXZT https://t.co/f1vuUY1X3H</t>
  </si>
  <si>
    <t>https://twitter.com/TheGRAMMYs/status/668115108191596548</t>
  </si>
  <si>
    <t>We're almost there: Nominees for the 58th #GRAMMYs will be revealed on Dec. 7!
https://t.co/GDD5dUrVgQ</t>
  </si>
  <si>
    <t>https://twitter.com/TheGRAMMYs/status/667885689703235584</t>
  </si>
  <si>
    <t>Will Smith &amp;amp; @ricky_martin at the @LatinGRAMMYs + more in our #SocialMeda roundup: https://t.co/036GjFna05 https://t.co/0pdqqynSLU</t>
  </si>
  <si>
    <t>https://twitter.com/TheGRAMMYs/status/667866160860282880</t>
  </si>
  <si>
    <t>@Snickerdoo2 Thanks! Your  entry was successful. #Sinatra100 https://t.co/zVJ7wHQQdg</t>
  </si>
  <si>
    <t>https://twitter.com/TheGRAMMYs/status/667856419090268160</t>
  </si>
  <si>
    <t>@NickiH3 Thanks! Your  entry was successful. #Sinatra100 https://t.co/zVJ7wHQQdg</t>
  </si>
  <si>
    <t>https://twitter.com/TheGRAMMYs/status/667840946600570880</t>
  </si>
  <si>
    <t>@amyyylam Hi! We need a few more details to complete your entry. #Sinatra100 https://t.co/sosyZXIQWG</t>
  </si>
  <si>
    <t>https://twitter.com/TheGRAMMYs/status/667833731336396800</t>
  </si>
  <si>
    <t>RT now &amp;amp; you could #win tickets to the taping of #Sinatra100: An All-Star #GRAMMYConcert at @WynnLasVegas on 12/2 https://t.co/Se4hBrh67M</t>
  </si>
  <si>
    <t>https://twitter.com/TheGRAMMYs/status/667824767634833408</t>
  </si>
  <si>
    <t>It's hard to believe this was 6 years ago. @Adele accepts the award for Best New Artist at the 51st #GRAMMYs (2009)
https://t.co/i0jDeeLm99</t>
  </si>
  <si>
    <t>https://twitter.com/TheGRAMMYs/status/667757284181716992</t>
  </si>
  <si>
    <t>.@franksinatra: 'The Voice' that has inspired millions. https://t.co/fKEPjdaCAx</t>
  </si>
  <si>
    <t>https://twitter.com/TheGRAMMYs/status/667386900060225537</t>
  </si>
  <si>
    <t>"Heart Of Glass" will be Blondie's first recording to enter the GRAMMY Hall of Fame #GHOF https://t.co/ZLpeUBRRiu https://t.co/mdU8IkwZwH</t>
  </si>
  <si>
    <t>https://twitter.com/TheGRAMMYs/status/667160412614434816</t>
  </si>
  <si>
    <t>20 years later, @theflaminglips's Wayne Coyne on 'Clouds Taste Metallic' https://t.co/WFviDGp3Fo via @SPINmagazine https://t.co/H1JGlRQmjt</t>
  </si>
  <si>
    <t>https://twitter.com/TheGRAMMYs/status/667122637764698112</t>
  </si>
  <si>
    <t>@aryannapappas1 Hi! We need a few more details to complete your entry. #Sinatra100 https://t.co/7en7TodU3U</t>
  </si>
  <si>
    <t>https://twitter.com/TheGRAMMYs/status/667080273750790144</t>
  </si>
  <si>
    <t>#Win tickets to the taping of #Sinatra100: An All-Star #GRAMMYConcert at @WynnLasVegas on 12/2! RT + sign up now! https://t.co/hhjK4HYr2F</t>
  </si>
  <si>
    <t>https://twitter.com/TheGRAMMYs/status/667077344260059136</t>
  </si>
  <si>
    <t>Announcing the 2016 GRAMMY Hall of Fame inductees » https://t.co/BnMppANjco https://t.co/qoXm878ba4</t>
  </si>
  <si>
    <t>https://twitter.com/TheGRAMMYs/status/667009606418169856</t>
  </si>
  <si>
    <t>@_MohamedYoussuf Hi! We need a few more details to complete your entry. #Sinatra100 https://t.co/jvdFWxcM7U</t>
  </si>
  <si>
    <t>https://twitter.com/TheGRAMMYs/status/666960150922686466</t>
  </si>
  <si>
    <t>Get ready - nominations for the 58th #GRAMMYs are just around the corner! 12.7.15 https://t.co/zAT4pnWOUn</t>
  </si>
  <si>
    <t>https://twitter.com/TheGRAMMYs/status/666805542497738756</t>
  </si>
  <si>
    <t>#LatinGRAMMY nominee @PrinceRoyce is taking over our Instagram! Follow along with him » https://t.co/7J8xcppjWM https://t.co/5qno3r3ZYz</t>
  </si>
  <si>
    <t>https://twitter.com/TheGRAMMYs/status/666800079504699393</t>
  </si>
  <si>
    <t>@mzhyde_0516 Thanks! Your  entry was successful. #Sinatra100 https://t.co/zVJ7wHQQdg</t>
  </si>
  <si>
    <t>https://twitter.com/TheGRAMMYs/status/666799637978816512</t>
  </si>
  <si>
    <t>.@ATCQ's 'People's Instinctive Travels and the Paths of Rhythm' changed a genre forever https://t.co/pFBKNKX72O https://t.co/nO73npAFa8</t>
  </si>
  <si>
    <t>https://twitter.com/TheGRAMMYs/status/666749099530522624</t>
  </si>
  <si>
    <t>The countdown to nominations is on! 12.7.15 #GRAMMYs https://t.co/oTej8AMoeS</t>
  </si>
  <si>
    <t>https://twitter.com/TheGRAMMYs/status/666662873607725056</t>
  </si>
  <si>
    <t>@Tributes23 Hi! We need a few more details to complete your entry. #Sinatra100 https://t.co/iUep0oVa8H</t>
  </si>
  <si>
    <t>https://twitter.com/TheGRAMMYs/status/666635491673022464</t>
  </si>
  <si>
    <t>@bsBeartiz Hi! We need a few more details to complete your entry. #Sinatra100 https://t.co/VARssA1yC2</t>
  </si>
  <si>
    <t>https://twitter.com/TheGRAMMYs/status/666586292097064960</t>
  </si>
  <si>
    <t>@Fastfashion25 Hi! We need a few more details to complete your entry. #Sinatra100 https://t.co/ciK7Sz8b5E</t>
  </si>
  <si>
    <t>https://twitter.com/TheGRAMMYs/status/666478391395225601</t>
  </si>
  <si>
    <t>@carlifiveH Hi! We need a few more details to complete your entry. #Sinatra100 https://t.co/XOD09Ygb1Q</t>
  </si>
  <si>
    <t>https://twitter.com/TheGRAMMYs/status/666451247667535872</t>
  </si>
  <si>
    <t>RT now &amp;amp; you could #win tickets to the taping of #Sinatra100: An All-Star #GRAMMYConcert at @WynnLasVegas on 12/2 https://t.co/7w2nZQhoLf</t>
  </si>
  <si>
    <t>https://twitter.com/TheGRAMMYs/status/666450736486735877</t>
  </si>
  <si>
    <t>How do you listen to music?</t>
  </si>
  <si>
    <t>https://twitter.com/TheGRAMMYs/status/666381441165488128</t>
  </si>
  <si>
    <t>ICYMI Zac Brown &amp;amp; @celinedion to perform at #Sinatra100: An All-Star #GRAMMYConcert https://t.co/z3Seymj6pZ https://t.co/qNWAbMZI2f</t>
  </si>
  <si>
    <t>https://twitter.com/TheGRAMMYs/status/666315264393252864</t>
  </si>
  <si>
    <t>We're getting close... Nominations for the 58th #GRAMMYs will be announced on Monday, Dec. 7! https://t.co/CKv9SewjMq</t>
  </si>
  <si>
    <t>https://twitter.com/TheGRAMMYs/status/665952454777954305</t>
  </si>
  <si>
    <t>Follow along as 11-time GRAMMY-winner Babyface (@KennyEdmonds) takes over our Instagram » https://t.co/O0aFfAwi5g https://t.co/WKyo0oLUzq</t>
  </si>
  <si>
    <t>https://twitter.com/TheGRAMMYs/status/665242786661318656</t>
  </si>
  <si>
    <t>On and off the stage, @franksinatra was effortlessly cool. https://t.co/hwF2aoVWH9</t>
  </si>
  <si>
    <t>https://twitter.com/TheGRAMMYs/status/665218838510886912</t>
  </si>
  <si>
    <t>11x GRAMMY winner Babyface (@KennyEdmonds) takes over our Instagram TOMORROW. Follow along » https://t.co/JqOADtSRuX https://t.co/TAWgdq1fwW</t>
  </si>
  <si>
    <t>https://twitter.com/TheGRAMMYs/status/664986081155248128</t>
  </si>
  <si>
    <t>Before "Hotline Bling": A history of hotlines in pop music https://t.co/mZtzGkYsqA via @pitchfork https://t.co/ejik8buGEB</t>
  </si>
  <si>
    <t>https://twitter.com/TheGRAMMYs/status/664953855004835840</t>
  </si>
  <si>
    <t>With music we are limitless. https://t.co/usu64AywoZ</t>
  </si>
  <si>
    <t>https://twitter.com/TheGRAMMYs/status/664865258184527872</t>
  </si>
  <si>
    <t>More performers have been added to the lineup for #Sinatra100: An All-Star #GRAMMYConcert » https://t.co/jHwoFFZV8J https://t.co/TOmcVKdqJC</t>
  </si>
  <si>
    <t>https://twitter.com/TheGRAMMYs/status/664642681578983424</t>
  </si>
  <si>
    <t>Here's the answer to today's #GRAMMYTrivia question! Did you get it right? https://t.co/CN5uWBYdOx</t>
  </si>
  <si>
    <t>https://twitter.com/TheGRAMMYs/status/664593475313213441</t>
  </si>
  <si>
    <t>Do you know the answer? #GRAMMYTrivia https://t.co/EgRZRfytJ3</t>
  </si>
  <si>
    <t>https://twitter.com/TheGRAMMYs/status/664582144233205762</t>
  </si>
  <si>
    <t>We'd love to see where they ended up! https://t.co/0YKw6R2G0A</t>
  </si>
  <si>
    <t>https://twitter.com/TheGRAMMYs/status/664540619134644225</t>
  </si>
  <si>
    <t>Musicians: Submissions for the 2016 #GRAMMYAmplifier program are NOW OPEN! Share your sound: https://t.co/gxhYIVLpbH
https://t.co/zDyFNyRfED</t>
  </si>
  <si>
    <t>https://twitter.com/TheGRAMMYs/status/664502454289960960</t>
  </si>
  <si>
    <t>ICYMI @celinedion, @ladygaga, @HarryConnickJR &amp;amp; Zac Brown to perform at #Sinatra100: An All-Star #GRAMMYConcert https://t.co/Oqc4Dc5EoD</t>
  </si>
  <si>
    <t>https://twitter.com/TheGRAMMYs/status/664277531185557506</t>
  </si>
  <si>
    <t>Confirmed: Zac Brown to perform in honor of @franksinatra at #Sinatra100: An All-Star #GRAMMYConcert https://t.co/dvNApCG0ua</t>
  </si>
  <si>
    <t>https://twitter.com/TheGRAMMYs/status/664106514932760577</t>
  </si>
  <si>
    <t>One Vegas icon to honor another when @celinedion takes the stage at #Sinatra100: An All-Star #GRAMMYConcert on 12/6! https://t.co/m143plTyQM</t>
  </si>
  <si>
    <t>https://twitter.com/TheGRAMMYs/status/664105257744605184</t>
  </si>
  <si>
    <t>Tune in 12/6 to see @ladygaga celebrate the legendary @franksinatra at #Sinatra100: An All-Star #GRAMMYConcert https://t.co/eIYSsAWfOA</t>
  </si>
  <si>
    <t>https://twitter.com/TheGRAMMYs/status/664103995112333312</t>
  </si>
  <si>
    <t>Start spreading the news! @HarryConnickJR to perform at #Sinatra100: An All-Star #GRAMMYConcert airing 12/6 on @CBS https://t.co/N8TLlO58OZ</t>
  </si>
  <si>
    <t>https://twitter.com/TheGRAMMYs/status/664102731842482176</t>
  </si>
  <si>
    <t>ICYMI Music industry legend @IrvingAzoff to be honored at the 2016 #PreGRAMMYGala https://t.co/ZtnFL5mqQz https://t.co/19fNnUhu0D</t>
  </si>
  <si>
    <t>https://twitter.com/TheGRAMMYs/status/663905180673572864</t>
  </si>
  <si>
    <t>The Biggest Night in Latin Music is just around the corner! Don't miss the 16th Annual #LatinGRAMMY Awards on 11/19 https://t.co/NfpigUN3Aw</t>
  </si>
  <si>
    <t>https://twitter.com/TheGRAMMYs/status/663862901292343296</t>
  </si>
  <si>
    <t>What songs are on your Monday playlist? https://t.co/Ozcdqsqxve</t>
  </si>
  <si>
    <t>https://twitter.com/TheGRAMMYs/status/663770552264433664</t>
  </si>
  <si>
    <t>+@lordemusic on common themes running through her music. https://t.co/0XfBReFq5U</t>
  </si>
  <si>
    <t>https://twitter.com/TheGRAMMYs/status/663491209583845376</t>
  </si>
  <si>
    <t>GRAMMY-winning producer Danger Mouse pays tribute to @thebeatles https://t.co/735X595M5V</t>
  </si>
  <si>
    <t>https://twitter.com/TheGRAMMYs/status/663400604153323520</t>
  </si>
  <si>
    <t>Just ONE MONTH to go until nominations for the 58th #GRAMMYs are announced on Monday, December 7! https://t.co/hmC29TxkyH</t>
  </si>
  <si>
    <t>https://twitter.com/TheGRAMMYs/status/663038248026025984</t>
  </si>
  <si>
    <t>.@Alanis clucks 'Ironic' on Fallon, @Zedd in San Antonio + more in our #SocialMedia roundup: https://t.co/TBigDf58br https://t.co/mLDn2hroEB</t>
  </si>
  <si>
    <t>https://twitter.com/TheGRAMMYs/status/662823068717355008</t>
  </si>
  <si>
    <t>Music moves us all in different ways. https://t.co/d7jRLqrB9G</t>
  </si>
  <si>
    <t>https://twitter.com/TheGRAMMYs/status/662758882746462208</t>
  </si>
  <si>
    <t>ICYMI Carrie Underwood, John Legend &amp;amp; Tony Bennett join our #GRAMMYConcert for @franksinatra https://t.co/vq7752WRIG https://t.co/Ex92T8NjBL</t>
  </si>
  <si>
    <t>https://twitter.com/TheGRAMMYs/status/662683528681816065</t>
  </si>
  <si>
    <t>A Brief History of Scratching: From its beginnings to its creative peak » https://t.co/ykXjc3BS4B via @FACTmag https://t.co/xdAQcsbOyL</t>
  </si>
  <si>
    <t>https://twitter.com/TheGRAMMYs/status/662456887972143104</t>
  </si>
  <si>
    <t>How would you react to being nominated for a GRAMMY? 
Reply to show us your reaction! https://t.co/bUpVd6HoAm</t>
  </si>
  <si>
    <t>https://twitter.com/TheGRAMMYs/status/662412343851286528</t>
  </si>
  <si>
    <t>Celebrate our 2016 #PandEWing honoree @RickRubin with his #BestOf playlist: https://t.co/Hv7ABCxW9E https://t.co/JfRd3Ui291</t>
  </si>
  <si>
    <t>https://twitter.com/TheGRAMMYs/status/662325953247313920</t>
  </si>
  <si>
    <t>Here's the answer to today's #GRAMMYTrivia question! Did you get it right? https://t.co/hN9LSezVrF</t>
  </si>
  <si>
    <t>https://twitter.com/TheGRAMMYs/status/662102048121425920</t>
  </si>
  <si>
    <t>Which was the first motion picture soundtrack to win a GRAMMY for Album of the Year? #GRAMMYTrivia</t>
  </si>
  <si>
    <t>https://twitter.com/TheGRAMMYs/status/662076547830910976</t>
  </si>
  <si>
    <t>Queen's Brian May Remembers 'Bohemian Rhapsody' on 40th Anniversary https://t.co/LCXfSQDLtu via @RollingStone https://t.co/JCoakysrH6</t>
  </si>
  <si>
    <t>https://twitter.com/TheGRAMMYs/status/662042914294505472</t>
  </si>
  <si>
    <t>.@franksinatra: a beloved friend and icon of the stage https://t.co/pczvb9niKk</t>
  </si>
  <si>
    <t>https://twitter.com/TheGRAMMYs/status/661972011204214784</t>
  </si>
  <si>
    <t>Watch 2015 GRAMMY Amplifier winner @cramermusic hone her craft on a multi-city summer tour: https://t.co/3dzB6irzxO https://t.co/MvXK5oXjt7</t>
  </si>
  <si>
    <t>https://twitter.com/TheGRAMMYs/status/661728338705256448</t>
  </si>
  <si>
    <t>Julie Andrews on the far-reaching impact of the arts. https://t.co/zWjj4xV77o</t>
  </si>
  <si>
    <t>https://twitter.com/TheGRAMMYs/status/661693109449965568</t>
  </si>
  <si>
    <t>ICYMI Usher, Adam Levine &amp;amp; Alicia Keys to perform at #Sinatra100: An All-Star #GRAMMYConcert https://t.co/vq7752WRIG https://t.co/r5ZoMreBbr</t>
  </si>
  <si>
    <t>https://twitter.com/TheGRAMMYs/status/661644402075414528</t>
  </si>
  <si>
    <t>It's been a big year for our 2015 GRAMMY Amplifier winners. Look back at their journey: https://t.co/SmJiOjlKkL https://t.co/0nW5D5rI5j</t>
  </si>
  <si>
    <t>https://twitter.com/TheGRAMMYs/status/661383861411016704</t>
  </si>
  <si>
    <t>We want to know! https://t.co/UJfuvBnoM2</t>
  </si>
  <si>
    <t>https://twitter.com/TheGRAMMYs/status/661313108594597888</t>
  </si>
  <si>
    <t>Every vote counts, so don't miss the deadline! https://t.co/g2JhrVEl42</t>
  </si>
  <si>
    <t>https://twitter.com/TheGRAMMYs/status/661237708422029313</t>
  </si>
  <si>
    <t>Which GRAMMY-winning or nominated album produced by @RickRubin is your favorite? Vote here: https://t.co/XFuWW3Fe5k https://t.co/dFwr4T96nP</t>
  </si>
  <si>
    <t>https://twitter.com/TheGRAMMYs/status/661008282698448896</t>
  </si>
  <si>
    <t>From 'Waiting to Exhale' to the Weeknd: Babyface on 20 Years of R&amp;amp;B https://t.co/qYygfF6tCt via @RollingStone https://t.co/gKpDUoBAYW</t>
  </si>
  <si>
    <t>https://twitter.com/TheGRAMMYs/status/660857393463615488</t>
  </si>
  <si>
    <t>This is Thriller https://t.co/WXE1BXcety</t>
  </si>
  <si>
    <t>https://twitter.com/TheGRAMMYs/status/660527782519177216</t>
  </si>
  <si>
    <t>10 years after 'Speakerboxxx/The Love Below', trace @Outkast's impact on culture https://t.co/R4JyZinK8C https://t.co/O9WfpRX9Qw</t>
  </si>
  <si>
    <t>https://twitter.com/TheGRAMMYs/status/660270750473961472</t>
  </si>
  <si>
    <t>See what you missed this week in our #SocialMedia roundup: https://t.co/euhIaYmFCM https://t.co/9X1kBgf0Uy</t>
  </si>
  <si>
    <t>https://twitter.com/TheGRAMMYs/status/660208958020321280</t>
  </si>
  <si>
    <t>Caption the GIF https://t.co/xGmSbxk1CT</t>
  </si>
  <si>
    <t>https://twitter.com/TheGRAMMYs/status/660129811893882880</t>
  </si>
  <si>
    <t>ICYMI @johnlegend, @ddlovato, @theroots &amp;amp; more added to @LionelRichie tribute https://t.co/NNtST3Bb2F #MusiCaresPOTY https://t.co/H50lrJmd42</t>
  </si>
  <si>
    <t>https://twitter.com/TheGRAMMYs/status/659920174653526016</t>
  </si>
  <si>
    <t>From @Adele to @Eminem, celebrate #PandEWing honoree @RickRubin with his #BestOf playlist https://t.co/JDefdQcFFY https://t.co/4Ia4LmUSsc</t>
  </si>
  <si>
    <t>https://twitter.com/TheGRAMMYs/status/659867339110948865</t>
  </si>
  <si>
    <t>Recording Academy SVP Awards Bill Freimuth Sheds Light on the GRAMMY Process https://t.co/rUu8wFnxwF #GRAMMYs https://t.co/YAyhsIJ78k</t>
  </si>
  <si>
    <t>https://twitter.com/TheGRAMMYs/status/659788341857120256</t>
  </si>
  <si>
    <t>Here's the answer to today's #GRAMMYTrivia question! Did you get the answer right? https://t.co/zItSG6gTne</t>
  </si>
  <si>
    <t>https://twitter.com/TheGRAMMYs/status/659550243671965698</t>
  </si>
  <si>
    <t>Do you know the answer? #GRAMMYTrivia https://t.co/cGtlgBtjet</t>
  </si>
  <si>
    <t>https://twitter.com/TheGRAMMYs/status/659542693656313856</t>
  </si>
  <si>
    <t>Attention Recording Academy Voting Members! First round ballots are due 11/4. Vote now &amp;amp; make your voice heard. https://t.co/sGyAIdj1co</t>
  </si>
  <si>
    <t>https://twitter.com/TheGRAMMYs/status/659474753737138177</t>
  </si>
  <si>
    <t>The Recording Academy Producers &amp;amp; Engineers Wing to honor GRAMMY winner @RickRubin https://t.co/pBIt0eRNub https://t.co/hVY8oJMZjN</t>
  </si>
  <si>
    <t>https://twitter.com/TheGRAMMYs/status/659383884744781824</t>
  </si>
  <si>
    <t>Today's Top Pop Producers Look Ahead to the Future of Music https://t.co/orFpDwycZ2 via @SPINmagazine https://t.co/WoeNAZmCL5</t>
  </si>
  <si>
    <t>https://twitter.com/TheGRAMMYs/status/659195418191011840</t>
  </si>
  <si>
    <t>.@Paramore's @yelyahwilliams reaction to being nominated for two awards at the 53rd #GRAMMYs in 2011 https://t.co/XCepWW8aVa</t>
  </si>
  <si>
    <t>https://twitter.com/TheGRAMMYs/status/659123168121110528</t>
  </si>
  <si>
    <t>Follow 2015 GRAMMY Amplifier winner Cramer on her journey to learn art of live performance » https://t.co/4C8GcP7DbK https://t.co/k7be2AfHQA</t>
  </si>
  <si>
    <t>https://twitter.com/TheGRAMMYs/status/659067066297798656</t>
  </si>
  <si>
    <t>Save the date! Nominations for the 58th Annual GRAMMY Awards will be announced on Monday, December 7. #GRAMMYs https://t.co/0OygIa1hks</t>
  </si>
  <si>
    <t>https://twitter.com/TheGRAMMYs/status/658833004463333377</t>
  </si>
  <si>
    <t>From one generation to the next, @franksinatra's legacy lives on. https://t.co/39kSlw2RCm</t>
  </si>
  <si>
    <t>https://twitter.com/TheGRAMMYs/status/658746191283408896</t>
  </si>
  <si>
    <t>Put your GRAMMY trivia to the test &amp;amp; look back at the biggest GRAMMY winners of the 00s: https://t.co/dPcPJfyqXW https://t.co/ogAcNqPE2B</t>
  </si>
  <si>
    <t>https://twitter.com/TheGRAMMYs/status/658688124306886656</t>
  </si>
  <si>
    <t>Now open at @TheGRAMMYMuseum » Sinatra: An American Icon https://t.co/95UoKnJFM8 https://t.co/f5hzc5vQLQ</t>
  </si>
  <si>
    <t>https://twitter.com/TheGRAMMYs/status/658457934796492800</t>
  </si>
  <si>
    <t>Music is the result of hard work and shared goals. https://t.co/Rv2IvL0SC5</t>
  </si>
  <si>
    <t>https://twitter.com/TheGRAMMYs/status/658358126735966208</t>
  </si>
  <si>
    <t>ICYMI: GRAMMY winner @LionelRichie named 2016 @MusiCares Person of the Year https://t.co/C3qINudhNa #MusiCaresPOTY https://t.co/RE7d9YphuN</t>
  </si>
  <si>
    <t>https://twitter.com/TheGRAMMYs/status/658070493409472512</t>
  </si>
  <si>
    <t>Adele reflects on writing "Someone Like You" after winning Best Pop Solo Performance at the 54th #GRAMMYs in 2012 https://t.co/nQBNBJduZv</t>
  </si>
  <si>
    <t>https://twitter.com/TheGRAMMYs/status/657950209792610304</t>
  </si>
  <si>
    <t>48 years ago, @GlenCampbell released 'By the Time I Get to Phoenix', Album Of The Year at the 11th #GRAMMYs in 1969 https://t.co/BtlLZqvdT2</t>
  </si>
  <si>
    <t>https://twitter.com/TheGRAMMYs/status/657606179829452800</t>
  </si>
  <si>
    <t>Congrats to @cramermusic, 1 of 3 winners of the @Hyundai GRAMMY Amplifier Program! https://t.co/Zz5jmobDHt https://t.co/tvNPOdjhGm</t>
  </si>
  <si>
    <t>https://twitter.com/TheGRAMMYs/status/657364587071803392</t>
  </si>
  <si>
    <t>Bruce Dickinson Discusses Metal And Mortality https://t.co/LPSTLt0dL2 via @nprmusic https://t.co/eOuCtIZWp5</t>
  </si>
  <si>
    <t>https://twitter.com/TheGRAMMYs/status/657300428963586048</t>
  </si>
  <si>
    <t>James Brown's 'Live At The Apollo' was his 1st of 6 works to enter the GRAMMY Hall Of Fame (1998) https://t.co/xj9AlpYCKT</t>
  </si>
  <si>
    <t>https://twitter.com/TheGRAMMYs/status/657249474373259264</t>
  </si>
  <si>
    <t>Don't forget to share your photo &amp;amp; story. You could be featured next week! https://t.co/DudyY8FstP #InMyCollection https://t.co/OmwJASvL41</t>
  </si>
  <si>
    <t>https://twitter.com/TheGRAMMYs/status/657019221558190080</t>
  </si>
  <si>
    <t>Five Reasons You Love Your Vinyl https://t.co/bVALNWPNFp via @coslive https://t.co/a4t1vOwSvQ</t>
  </si>
  <si>
    <t>https://twitter.com/TheGRAMMYs/status/656990876682555392</t>
  </si>
  <si>
    <t>'Sinatra: An American Icon', the official exhibit of the @franksinatra centennial, is now open at @thegrammymuseum! https://t.co/diT1KTBRHi</t>
  </si>
  <si>
    <t>https://twitter.com/TheGRAMMYs/status/656938037776162817</t>
  </si>
  <si>
    <t>Go #BackToTheFuture with @Huey_Lewis_News &amp;amp; their GRAMMY-nominated hit "The Power of Love" » https://t.co/5bspkFrmGV https://t.co/ZABBld9c9H</t>
  </si>
  <si>
    <t>https://twitter.com/TheGRAMMYs/status/656890210312167424</t>
  </si>
  <si>
    <t>#nowplaying « Listen to our playlist of Best R&amp;amp;B Song winners https://t.co/Gxku8POkHp https://t.co/46pRMu7IBl</t>
  </si>
  <si>
    <t>https://twitter.com/TheGRAMMYs/status/656651138478010368</t>
  </si>
  <si>
    <t>20 Years Ago, @nodoubt's 'Tragic Kingdom' Rewrote the Rules for Female Rockers https://t.co/PHD2Gibcgz via @micnews https://t.co/8qgoqIyqf8</t>
  </si>
  <si>
    <t>https://twitter.com/TheGRAMMYs/status/656616912001044481</t>
  </si>
  <si>
    <t>9 wins, 31 nominations, 13 GRAMMY Hall of Fame recordings. Explore Sinatra's GRAMMY history: https://t.co/lhu71q6LL3 https://t.co/RRPst1rGR6</t>
  </si>
  <si>
    <t>https://twitter.com/TheGRAMMYs/status/656547201125122049</t>
  </si>
  <si>
    <t>150+ musical experts meet before GRAMMY voting begins to ensure recordings are placed in their appropriate fields
https://t.co/q7Ku98Q2Dk</t>
  </si>
  <si>
    <t>https://twitter.com/TheGRAMMYs/status/656288376375537664</t>
  </si>
  <si>
    <t>The best is yet to come: #Sinatra100: An All-Star #GRAMMYConcert honoring @franksinatra airs Dec. 6 on @CBS! https://t.co/MDDFofwjOz</t>
  </si>
  <si>
    <t>https://twitter.com/TheGRAMMYs/status/656228347370971138</t>
  </si>
  <si>
    <t>15 years ago at the #GRAMMYs | Here's what the GRAMMY Awards looked like in 2000: https://t.co/QXlqjcUIWn https://t.co/hAciU8qV7y</t>
  </si>
  <si>
    <t>https://twitter.com/TheGRAMMYs/status/656173857158524928</t>
  </si>
  <si>
    <t>Do you have questions about how the #GRAMMYs voting process works? We've got answers » http://t.co/Xxhao43iPf http://t.co/7oZChEbyuH</t>
  </si>
  <si>
    <t>https://twitter.com/TheGRAMMYs/status/655873514860359680</t>
  </si>
  <si>
    <t>New documentary 'All Things Must Pass' traces the rise &amp;amp; fall of Tower Records http://t.co/J91cwRuIRE via @EW http://t.co/Fo8g2Jb1ew</t>
  </si>
  <si>
    <t>https://twitter.com/TheGRAMMYs/status/655815190265462784</t>
  </si>
  <si>
    <t>ICYMI Nominations for the 58th Annual GRAMMY Awards will be announced on Monday, December 7! #GRAMMYs http://t.co/Y2GxNUel21</t>
  </si>
  <si>
    <t>https://twitter.com/TheGRAMMYs/status/655541324624605185</t>
  </si>
  <si>
    <t>The GRAMMY Museum is coming to Mississippi! Read more in the Fall issue of #GRAMMYmagazine: http://t.co/UbVZ4blMaK http://t.co/nTtBAUjPrr</t>
  </si>
  <si>
    <t>https://twitter.com/TheGRAMMYs/status/655511131088404480</t>
  </si>
  <si>
    <t>Put your 90s knowledge to the test with a look back at the decade's biggest GRAMMY winners: http://t.co/8GQ3ohh5Gk http://t.co/T5BjCcuH8e</t>
  </si>
  <si>
    <t>https://twitter.com/TheGRAMMYs/status/655430597427490816</t>
  </si>
  <si>
    <t>20 years later, GRAMMY-winning producer @GlenBallard talks the making of #JaggedLittlePill http://t.co/CxJlEicAM3 http://t.co/LTJsnJtJPp</t>
  </si>
  <si>
    <t>https://twitter.com/TheGRAMMYs/status/655182346732179456</t>
  </si>
  <si>
    <t>See what you missed this week in our #SocialMedia roundup: http://t.co/efHf0tnTyq http://t.co/JMMoNJFoKf</t>
  </si>
  <si>
    <t>https://twitter.com/TheGRAMMYs/status/655119587390787584</t>
  </si>
  <si>
    <t>ICYMI #Sinatra100: An All-Star #GRAMMYConcert honoring @franksinatra to air 12/6 on @CBS http://t.co/p7b2zgvRqc</t>
  </si>
  <si>
    <t>https://twitter.com/TheGRAMMYs/status/655069964953649152</t>
  </si>
  <si>
    <t>Mark your calendar: Nominations for the 58th Annual GRAMMY Awards will be announced on Monday, December 7! http://t.co/dbvjn9hTAv</t>
  </si>
  <si>
    <t>https://twitter.com/TheGRAMMYs/status/654854295515496448</t>
  </si>
  <si>
    <t>21,000+ submissions. 83 categories. 30 fields. Learn how we sort through recordings before 1st-round ballots go out.
https://t.co/jeiQYvo43m</t>
  </si>
  <si>
    <t>https://twitter.com/TheGRAMMYs/status/654753608521486336</t>
  </si>
  <si>
    <t>Save the date: Nominations for the 58th Annual GRAMMY Awards will be announced on Monday, December 7!  #GRAMMYs http://t.co/an81J808r7</t>
  </si>
  <si>
    <t>https://twitter.com/TheGRAMMYs/status/654642913775886336</t>
  </si>
  <si>
    <t>Start spreading the news! #Sinatra100: An All-Star #GRAMMYConcert honoring @franksinatra to air 12/6 on @CBS http://t.co/yyBJoaw3f1</t>
  </si>
  <si>
    <t>https://twitter.com/TheGRAMMYs/status/654491907389812736</t>
  </si>
  <si>
    <t>Today more than 1,600 music creators are working together to protect the rights of music makers #GIMD https://t.co/UWaGi6cvWj</t>
  </si>
  <si>
    <t>https://twitter.com/TheGRAMMYs/status/654389374587547648</t>
  </si>
  <si>
    <t>.@Usher to celebrate @franksinatra's centennial year at #Sinatra100: An All-Star #GRAMMYConcert on 12/6 http://t.co/r0nVH7YD0K</t>
  </si>
  <si>
    <t>https://twitter.com/TheGRAMMYs/status/654296864909578240</t>
  </si>
  <si>
    <t>GRAMMY winner &amp;amp; country superstar @garthbrooks will honor @franksinatra at #Sinatra100: An All-Star #GRAMMYConcert http://t.co/4U0rvNvM3g</t>
  </si>
  <si>
    <t>https://twitter.com/TheGRAMMYs/status/654295632526606336</t>
  </si>
  <si>
    <t>Big news: @aliciakeys to perform on 12/6 at #Sinatra100: An All-Star #GRAMMYConcert honoring @franksinatra http://t.co/SsWJvXsXKm</t>
  </si>
  <si>
    <t>https://twitter.com/TheGRAMMYs/status/654294355449118725</t>
  </si>
  <si>
    <t>Tune in Dec. 6 to see @carrieunderwood pay tribute to Ol' Blue Eyes at #Sinatra100: An All-Star #GRAMMYConcert http://t.co/gOgnozSf7I</t>
  </si>
  <si>
    <t>https://twitter.com/TheGRAMMYs/status/654293983921729536</t>
  </si>
  <si>
    <t>Confirmed: @adamlevine will take the stage at #Sinatra100: An All-Star #GRAMMYConcert to honor @franksinatra http://t.co/jhYWHqFpCe</t>
  </si>
  <si>
    <t>https://twitter.com/TheGRAMMYs/status/654291832835297280</t>
  </si>
  <si>
    <t>It's true! @itstonybennett will pay tribute to @franksinatra at #Sinatra100: An All-Star #GRAMMYConcert http://t.co/P0ub7uJi0J</t>
  </si>
  <si>
    <t>https://twitter.com/TheGRAMMYs/status/654290576674828288</t>
  </si>
  <si>
    <t>Nine -time GRAMMY winner @johnlegend to perform at #Sinatra100: An All-Star #GRAMMYConcert honoring @franksinatra http://t.co/dCmcVbnMmI</t>
  </si>
  <si>
    <t>https://twitter.com/TheGRAMMYs/status/654289326008860673</t>
  </si>
  <si>
    <t>JUST ANNOUNCED! #Sinatra100: An All-Star #GRAMMYConcert honoring @franksinatra to air 12/6 on @CBS http://t.co/BqwHqShQn5</t>
  </si>
  <si>
    <t>https://twitter.com/TheGRAMMYs/status/654288066652307458</t>
  </si>
  <si>
    <t>The Diverse World Of @YoYo_Ma: Embracing bluegrass, jazz &amp;amp; Brazilian bossa nova http://t.co/6HjJ8Yb1EA http://t.co/wFKCQeeYbh</t>
  </si>
  <si>
    <t>https://twitter.com/TheGRAMMYs/status/654137066503208961</t>
  </si>
  <si>
    <t>#nowplaying "Ain't No Sunshine" - Bill Withers || http://t.co/kJCDk4jmKy http://t.co/XeF18zOr3g</t>
  </si>
  <si>
    <t>https://twitter.com/TheGRAMMYs/status/654114441726963712</t>
  </si>
  <si>
    <t>GRAMMY-winning gospel singer @tashacobbs is taking over our Instagram today! Follow along at http://t.co/7J8xcppjWM http://t.co/sKumUUHjmE</t>
  </si>
  <si>
    <t>https://twitter.com/TheGRAMMYs/status/654030168290291712</t>
  </si>
  <si>
    <t>37 years ago today, @billyjoel released '52nd Street', Album Of The Year at the 22nd #GRAMMYs in 1980 http://t.co/7XgKmN9LwW</t>
  </si>
  <si>
    <t>https://twitter.com/TheGRAMMYs/status/653967698125307904</t>
  </si>
  <si>
    <t>Go inside @taylorswift13's journey crafting '1989' in this intimate 3-part listening session http://t.co/AYXlFW7WJJ http://t.co/vxocC0Dn9v</t>
  </si>
  <si>
    <t>https://twitter.com/TheGRAMMYs/status/653752033531576320</t>
  </si>
  <si>
    <t>GRAMMY winner @lecrae is taking over our Instagram from Tokyo, Japan today! Follow along at http://t.co/7J8xcppjWM http://t.co/PlEjnvGT7r</t>
  </si>
  <si>
    <t>https://twitter.com/TheGRAMMYs/status/653651205290266624</t>
  </si>
  <si>
    <t>GRAMMY-nominated DJ/producer @PAULVANDYK talks the remixing process for his latest album 'The Politics Of Dancing 3'
https://t.co/C7yfrJz8D3</t>
  </si>
  <si>
    <t>https://twitter.com/TheGRAMMYs/status/653621607475220480</t>
  </si>
  <si>
    <t>@chickenwinner11 Thanks! Go here to complete your entry for tickets to A Conversation with Tom DeLonge https://t.co/rN8SefJ4xC</t>
  </si>
  <si>
    <t>https://twitter.com/TheGRAMMYs/status/653563139192168448</t>
  </si>
  <si>
    <t>We're giving away 2 tickets to see #TomDeLonge at @TheGRAMMYMuseum on 10/13! RT &amp;amp; sign up for your chance to #win! http://t.co/d3fOA7K601</t>
  </si>
  <si>
    <t>https://twitter.com/TheGRAMMYs/status/653310385701953537</t>
  </si>
  <si>
    <t>"It's all about empowerment and courage" - Nick Petricca of @WALKTHEMOONband on their album, 'Talking Is Hard'
https://t.co/iAWBO9Ymsc</t>
  </si>
  <si>
    <t>https://twitter.com/TheGRAMMYs/status/653223723600773121</t>
  </si>
  <si>
    <t>@ashkeinath85 Thanks for posting! We just need a couple more details to complete your entry. https://t.co/dPwujfivcQ</t>
  </si>
  <si>
    <t>https://twitter.com/TheGRAMMYs/status/653010785170509824</t>
  </si>
  <si>
    <t>See what you missed this week in our #SocialMedia roundup: http://t.co/pCM3xOXUjo http://t.co/Z6Wr5B3XkY</t>
  </si>
  <si>
    <t>https://twitter.com/TheGRAMMYs/status/653007118535106561</t>
  </si>
  <si>
    <t>Want to #win a pair of tickets to see #TomDeLonge at @TheGRAMMYMuseum on 10/13? RT now for your chance to win! http://t.co/AImvTdDe3d</t>
  </si>
  <si>
    <t>https://twitter.com/TheGRAMMYs/status/652944211583598597</t>
  </si>
  <si>
    <t>Brittany Howard of @Alabama_Shakes on her goals while touring in support of their most recent album, 'Sound &amp;amp; Color' http://t.co/4ckHa7v8t6</t>
  </si>
  <si>
    <t>https://twitter.com/TheGRAMMYs/status/652876274097070080</t>
  </si>
  <si>
    <t>We're giving away 2 tickets to see #TomDeLonge at @TheGRAMMYMuseum on 10/13! RT &amp;amp; sign up for your chance to #win! http://t.co/h5IZbT4QgC</t>
  </si>
  <si>
    <t>https://twitter.com/TheGRAMMYs/status/652585594384711681</t>
  </si>
  <si>
    <t>From the GRAMMY vault: @johnlennon &amp;amp; #PaulSimon present the award for Record Of The Year at the 17th #GRAMMYs (1975)
https://t.co/pZQ9dLLlDE</t>
  </si>
  <si>
    <t>https://twitter.com/TheGRAMMYs/status/652545264280973312</t>
  </si>
  <si>
    <t>@LolaaLaines @callmedollar GRAMMY voters are prohibited from accepting money  in exchange for votes.  Learn more: http://t.co/QVkPyOQjdn</t>
  </si>
  <si>
    <t>https://twitter.com/TheGRAMMYs/status/652264736415985664</t>
  </si>
  <si>
    <t>@lemoncandie Thanks! Go here to complete your entry for tickets to A Conversation with Tom DeLonge https://t.co/xaB7NT35L4</t>
  </si>
  <si>
    <t>https://twitter.com/TheGRAMMYs/status/652223339608584193</t>
  </si>
  <si>
    <t>Want to #win a pair of tickets to see #TomDeLonge at @TheGRAMMYMuseum on 10/13? RT now for your chance to win! http://t.co/L40aGNMU67</t>
  </si>
  <si>
    <t>https://twitter.com/TheGRAMMYs/status/652219438830370816</t>
  </si>
  <si>
    <t>GRAMMY winner @BrunoMars gets his portrait taken by photographer @Danny_Clinch backstage at the 53rd #GRAMMYs (2011)
https://t.co/Tb5j6UrX1Q</t>
  </si>
  <si>
    <t>https://twitter.com/TheGRAMMYs/status/652166983086026752</t>
  </si>
  <si>
    <t>#nowplaying « Listen to our playlist of Song Of The Year winners: http://t.co/frAwY6FnqZ http://t.co/KixQUB5ZtA</t>
  </si>
  <si>
    <t>https://twitter.com/TheGRAMMYs/status/651932549095276544</t>
  </si>
  <si>
    <t>Don't forget to submit your photo to be featured next week! https://t.co/wZKxAHxOEt #InMyCollection http://t.co/QqH0hn6hd9</t>
  </si>
  <si>
    <t>https://twitter.com/TheGRAMMYs/status/651868365456285700</t>
  </si>
  <si>
    <t>Caption the photo. http://t.co/dKe4xICW4C</t>
  </si>
  <si>
    <t>https://twitter.com/TheGRAMMYs/status/651795574446952448</t>
  </si>
  <si>
    <t>Watch now: @WALKTHEMOONband perform their single "Shut Up And Dance" at GRAMMY HQ
https://t.co/eKyE14s6T7</t>
  </si>
  <si>
    <t>https://twitter.com/TheGRAMMYs/status/651576404711071744</t>
  </si>
  <si>
    <t>First concert? Dream duet? Best front man in music history? Watch @adamlambert answer our rapid fire questions.
https://t.co/lOhbI9lqwU</t>
  </si>
  <si>
    <t>https://twitter.com/TheGRAMMYs/status/651502452114485249</t>
  </si>
  <si>
    <t>Before Motown: A History of Jazz and Blues in Detroit http://t.co/GrdOE45rdr via @RBMA http://t.co/77ST3Z0Hev</t>
  </si>
  <si>
    <t>https://twitter.com/TheGRAMMYs/status/651442559127015425</t>
  </si>
  <si>
    <t>See how a GRAMMY award is made from start to finish on the @ScienceChannel's "How It's Made" http://t.co/pYDhR6xnQw http://t.co/ocJrhAaT26</t>
  </si>
  <si>
    <t>https://twitter.com/TheGRAMMYs/status/651196444624293888</t>
  </si>
  <si>
    <t>Learn about the GRAMMY Awards voting process &amp;amp; how an artist receives a nomination at http://t.co/Xxhao4kTGN http://t.co/vdsXPoWEX6</t>
  </si>
  <si>
    <t>https://twitter.com/TheGRAMMYs/status/651144853372276736</t>
  </si>
  <si>
    <t>Florence + The Machine's Florence Welch (@flo_tweet) on her songwriting process http://t.co/ybe71veomg</t>
  </si>
  <si>
    <t>https://twitter.com/TheGRAMMYs/status/651071876668739584</t>
  </si>
  <si>
    <t>"I made a point to really try to write for myself as an artist" - @samhuntmusic on writing his album 'Montevallo'
https://t.co/Xc16vWkYAK</t>
  </si>
  <si>
    <t>https://twitter.com/TheGRAMMYs/status/650862359456550912</t>
  </si>
  <si>
    <t>Nirvana's 'Nevermind' Turns 24: 5 Essential Facts About the Landmark Album http://t.co/QxfBaaYaGz via @billboard http://t.co/rftoHgeBtN</t>
  </si>
  <si>
    <t>https://twitter.com/TheGRAMMYs/status/650701931371999232</t>
  </si>
  <si>
    <t>Last call, #Swifties! The #TaylorSwiftEXP exhibit at @TheGRAMMYMuseum closes tomorrow! http://t.co/50rUFvKQKx http://t.co/xptfPxWvaF</t>
  </si>
  <si>
    <t>https://twitter.com/TheGRAMMYs/status/650384854782185472</t>
  </si>
  <si>
    <t>Which Gwen look is your favorite? http://t.co/7bWTRM1HoP</t>
  </si>
  <si>
    <t>https://twitter.com/TheGRAMMYs/status/650339547767816193</t>
  </si>
  <si>
    <t>See what you missed this week in our #SocialMedia roundup: http://t.co/9jUOiLTwAC http://t.co/3KLwxDOMQr</t>
  </si>
  <si>
    <t>https://twitter.com/TheGRAMMYs/status/650091657564692480</t>
  </si>
  <si>
    <t>A Conversation With @RickRubin, Music's Greatest Vibes Manager http://t.co/pbynHZUGZV via @thefader http://t.co/an75D5nPNA</t>
  </si>
  <si>
    <t>https://twitter.com/TheGRAMMYs/status/650022484448804864</t>
  </si>
  <si>
    <t>What have you done for me lately? http://t.co/WUKZJbEFby</t>
  </si>
  <si>
    <t>https://twitter.com/TheGRAMMYs/status/649996032269512704</t>
  </si>
  <si>
    <t>GRAMMY winner @JessGlynne is taking over our Instagram today! Follow along at http://t.co/7J8xcppjWM http://t.co/9fJG8SEri5</t>
  </si>
  <si>
    <t>https://twitter.com/TheGRAMMYs/status/649729882876850176</t>
  </si>
  <si>
    <t>#TBT @Pink , @xtina &amp;amp; @MISSMYA after their win for Best Pop Collaboration With Vocals at the 44th #GRAMMYs (2002) http://t.co/mwY7ApWGw6</t>
  </si>
  <si>
    <t>https://twitter.com/TheGRAMMYs/status/649623074485207040</t>
  </si>
  <si>
    <t>Brittany Howard of @Alabama_Shakes shares her keys to success &amp;amp; her goals for taking their record out on the road
https://t.co/7BpUVAGvac</t>
  </si>
  <si>
    <t>https://twitter.com/TheGRAMMYs/status/649389062021758976</t>
  </si>
  <si>
    <t>#DidYouKnow @acdc's 'Back In Black' was inducted into the GRAMMY Hall Of Fame in 2013, the year the band turned 40 http://t.co/ZLAhaF3qcR</t>
  </si>
  <si>
    <t>https://twitter.com/TheGRAMMYs/status/649332628416393216</t>
  </si>
  <si>
    <t>#nowplaying 'Time Out Of Mind' - Bob Dylan || http://t.co/hiB8i9fdxR http://t.co/JKNiskeopK</t>
  </si>
  <si>
    <t>https://twitter.com/TheGRAMMYs/status/649264205569368064</t>
  </si>
  <si>
    <t>Fill in the blank: #Music is my ___________________</t>
  </si>
  <si>
    <t>https://twitter.com/TheGRAMMYs/status/649014558791700480</t>
  </si>
  <si>
    <t>Watch now: @vancejoy performs his new single "Fire And The Flood" at GRAMMY HQ
https://t.co/bZbWcO158L</t>
  </si>
  <si>
    <t>https://twitter.com/TheGRAMMYs/status/648965151010349056</t>
  </si>
  <si>
    <t>Under the GRAMMY Stage: Here are the GRAMMY moments you don't get to see on TV » http://t.co/T7aSmeOonB http://t.co/5cbxSuQDmT</t>
  </si>
  <si>
    <t>https://twitter.com/TheGRAMMYs/status/648922585296596993</t>
  </si>
  <si>
    <t>A meeting of musical minds: #StevieWonder &amp;amp; @PaulMcCartney backstage at the 56th #GRAMMYs in 2014. http://t.co/AMV89p5T0N</t>
  </si>
  <si>
    <t>https://twitter.com/TheGRAMMYs/status/648670902578581504</t>
  </si>
  <si>
    <t>2015 @Hyundai GRAMMY Amplifier winner @ChinahBlac debuts her music video for "Keep Your Word" http://t.co/xdeD8sNU0N http://t.co/gQIAEn5lhz</t>
  </si>
  <si>
    <t>https://twitter.com/TheGRAMMYs/status/648602774574231552</t>
  </si>
  <si>
    <t>Celebrating 39 years of Stevie Wonder's 'Songs In The Key Of Life', Album Of The Year at the 19th #GRAMMYs in 1977 http://t.co/4y2bGwgYsG</t>
  </si>
  <si>
    <t>https://twitter.com/TheGRAMMYs/status/648545184322490368</t>
  </si>
  <si>
    <t>Tales from Highway 61: Bob Dylan's Masterpiece Turns 50 http://t.co/oBm4ZeD93g via @coslive http://t.co/BhdvyZYMVH</t>
  </si>
  <si>
    <t>https://twitter.com/TheGRAMMYs/status/648321948624162821</t>
  </si>
  <si>
    <t>What's in your collection? Tell us what an album means to you &amp;amp; why, then tag your photo #InMyCollection on Instagram http://t.co/yuMIEX9VBp</t>
  </si>
  <si>
    <t>https://twitter.com/TheGRAMMYs/status/648165230929952768</t>
  </si>
  <si>
    <t>"It demands more of me than other songs that I've written." -  @vancejoy on his new single, "Fire And The Flood"
https://t.co/aImRwL9W1W</t>
  </si>
  <si>
    <t>https://twitter.com/TheGRAMMYs/status/647940465304563712</t>
  </si>
  <si>
    <t>.@coldplay at the #iHeartRadio Music Fest, @Madonna on 🎸 + more in our #SocialMeda roundup: http://t.co/Z62x6vo8oZ http://t.co/eyr5f2VKGH</t>
  </si>
  <si>
    <t>https://twitter.com/TheGRAMMYs/status/647855995348058112</t>
  </si>
  <si>
    <t>See what you missed this week in our #SocialMedia roundup: http://t.co/Z62x6vo8oZ http://t.co/rKZ7PDFtek</t>
  </si>
  <si>
    <t>https://twitter.com/TheGRAMMYs/status/647568812087218176</t>
  </si>
  <si>
    <t>"This album is an emancipation from taking myself too seriously"  - GRAMMY winner @Miguel on his album #WILDHEART
https://t.co/h7jOp18Rj2</t>
  </si>
  <si>
    <t>https://twitter.com/TheGRAMMYs/status/647506337593585664</t>
  </si>
  <si>
    <t>.@OMMASDOTCOM on what winning a GRAMMY award means to him http://t.co/KcdqZaiet3 http://t.co/bTZ1MKWcEu</t>
  </si>
  <si>
    <t>https://twitter.com/TheGRAMMYs/status/647449025185091584</t>
  </si>
  <si>
    <t>.@kendricklamar meets @QuincyDJones http://t.co/VhJVx9bhHV via @HYPETRAK http://t.co/SA95sCk7KM</t>
  </si>
  <si>
    <t>https://twitter.com/TheGRAMMYs/status/647227485151563776</t>
  </si>
  <si>
    <t>ICYMI See the full list of nominees for the 16th Annual @LatinGRAMMYs » http://t.co/pav4eDusIn http://t.co/rgbEv0Sl0L</t>
  </si>
  <si>
    <t>https://twitter.com/TheGRAMMYs/status/647195461783126016</t>
  </si>
  <si>
    <t>Watch the making of @Hyundai GRAMMY Amplifier winner @ChinahBlac's video for "Keep Your Word" http://t.co/AraMKZxZ9G http://t.co/z5SYi3Cerw</t>
  </si>
  <si>
    <t>https://twitter.com/TheGRAMMYs/status/647142637313523713</t>
  </si>
  <si>
    <t>Three years ago today, @MumfordAndSons ​released 'Babel', Album Of The Year at the 55th #GRAMMYs in 2013 http://t.co/OQMvsoY0nm</t>
  </si>
  <si>
    <t>https://twitter.com/TheGRAMMYs/status/647093176122085377</t>
  </si>
  <si>
    <t>12 years ago today, @Outkast released 'Speakerboxxx/The Love Below', Album Of The Year at the 46th #GRAMMYs in 2004
https://t.co/HBuHMXzrbc</t>
  </si>
  <si>
    <t>https://twitter.com/TheGRAMMYs/status/646849859811569664</t>
  </si>
  <si>
    <t>Nominations for the 16th Annual @LatinGRAMMYs were announced this morning! See the nominees: http://t.co/pav4eDusIn http://t.co/XyWAEwXOte</t>
  </si>
  <si>
    <t>https://twitter.com/TheGRAMMYs/status/646798939144876032</t>
  </si>
  <si>
    <t>Who is up for a #LatinGRAMMY this year? The nominees are being announced RIGHT NOW! Follow along » @LatinGRAMMYs http://t.co/JPpFEdm4gK</t>
  </si>
  <si>
    <t>https://twitter.com/TheGRAMMYs/status/646685522694242306</t>
  </si>
  <si>
    <t>Do you have questions about how the #GRAMMYs voting process works? We've got answers » http://t.co/Xxhao4kTGN http://t.co/lKwKQNuJ3l</t>
  </si>
  <si>
    <t>https://twitter.com/TheGRAMMYs/status/646449283437211648</t>
  </si>
  <si>
    <t>"Creating #WILDHEART was really all about digging deep and figuring out what baggage was holding me back" - @Miguel
https://t.co/SzcdOjbQMH</t>
  </si>
  <si>
    <t>https://twitter.com/TheGRAMMYs/status/646368095783653377</t>
  </si>
  <si>
    <t>1st Annual GRAMMY Award winners at the GRAMMY Walk of Fame outside of @TheGRAMMYMuseum http://t.co/6w7DWuTxg1 http://t.co/rCl5i4xNi5</t>
  </si>
  <si>
    <t>https://twitter.com/TheGRAMMYs/status/646137295851008001</t>
  </si>
  <si>
    <t>Watch the music video for @Hyundai GRAMMY Amplifier winner @ChinahBlac's "Keep Your Word" http://t.co/xdeD8sNU0N http://t.co/A6ybFa6kNr</t>
  </si>
  <si>
    <t>https://twitter.com/TheGRAMMYs/status/646076671586516996</t>
  </si>
  <si>
    <t>We asked these artists 'What's #InMyCollection'? Read their answers, then share your story: http://t.co/PdsnqQxmy4 http://t.co/zIqfOObov5</t>
  </si>
  <si>
    <t>https://twitter.com/TheGRAMMYs/status/646025436841967616</t>
  </si>
  <si>
    <t>Watch GRAMMY-winning producer @MarkRonson talk collaborating with @BrunoMars &amp;amp; memories of the late @amywinehouse
https://t.co/o4pBfXUfd1</t>
  </si>
  <si>
    <t>https://twitter.com/TheGRAMMYs/status/645712403166982144</t>
  </si>
  <si>
    <t>#DidYouKnow Carole King &amp;amp; James Taylor's versions of "You've Got A Friend" were inducted into the GRAMMY Hall of Fame http://t.co/neFkOHmB13</t>
  </si>
  <si>
    <t>https://twitter.com/TheGRAMMYs/status/645363216835457024</t>
  </si>
  <si>
    <t>See what you missed this week in our #SocialMedia roundup: http://t.co/Yb1SwPrLxN http://t.co/oxVn68Tz0N</t>
  </si>
  <si>
    <t>https://twitter.com/TheGRAMMYs/status/644977129256456192</t>
  </si>
  <si>
    <t>+@BrunoMars on why he became a Recording Academy member. http://t.co/qeLPpwEacG</t>
  </si>
  <si>
    <t>https://twitter.com/TheGRAMMYs/status/644919600803540992</t>
  </si>
  <si>
    <t>Congrats to @ChinahBlac, 1 of 3 winners of the 2015 @Hyundai GRAMMY Amplifier Program! http://t.co/xdeD8sNU0N http://t.co/u2fmvo3Mgk</t>
  </si>
  <si>
    <t>https://twitter.com/TheGRAMMYs/status/644654626566881280</t>
  </si>
  <si>
    <t>View our gallery of @Pharrell's GRAMMY moments: http://t.co/R3I0BHaZIK http://t.co/Bf4FqUJiBm</t>
  </si>
  <si>
    <t>https://twitter.com/TheGRAMMYs/status/644579949639172096</t>
  </si>
  <si>
    <t>The album that changed my life was ______________.</t>
  </si>
  <si>
    <t>https://twitter.com/TheGRAMMYs/status/644253931342659584</t>
  </si>
  <si>
    <t>The Case For #Classical, Courtesy Of Ben Folds http://t.co/uFbuSP0vuJ via @nprmusic http://t.co/aFef1n3EWO</t>
  </si>
  <si>
    <t>https://twitter.com/TheGRAMMYs/status/644194911311536128</t>
  </si>
  <si>
    <t>Mark Ronson remembers the moment that inspired him to want to be a DJ 📀 http://t.co/uVpxbYcFzE http://t.co/Dio7GgEKMo</t>
  </si>
  <si>
    <t>https://twitter.com/TheGRAMMYs/status/643899929916649472</t>
  </si>
  <si>
    <t>ICYMI: Here's How You Can Decide The Nominees For The Metal GRAMMY via @metalinjection http://t.co/607Ceby73U http://t.co/63G9ItQTxi</t>
  </si>
  <si>
    <t>https://twitter.com/TheGRAMMYs/status/643855745654636545</t>
  </si>
  <si>
    <t>Congrats to Stevie Wonder GRAMMY Salute musical director Greg Phillinganes for his #Emmy win http://t.co/ravYOhg4rP http://t.co/5bMCEeb4so</t>
  </si>
  <si>
    <t>https://twitter.com/TheGRAMMYs/status/643593765161058304</t>
  </si>
  <si>
    <t>ICYMI: GRAMMY-winning producer @OMMASDOTCOM reflects on what winning a GRAMMY means to him https://t.co/o63SxZP7Qy http://t.co/YCHUE1eugy</t>
  </si>
  <si>
    <t>https://twitter.com/TheGRAMMYs/status/643554174542569473</t>
  </si>
  <si>
    <t>We remember Amy Winehouse and the timeless music she brought to the world. http://t.co/8klQhWSM22</t>
  </si>
  <si>
    <t>https://twitter.com/TheGRAMMYs/status/643502684385976320</t>
  </si>
  <si>
    <t>Do you remember this GRAMMY duet? @jtimberlake &amp;amp; Al Green performed "Let's Stay Together" at the 51st #GRAMMYs [2009] http://t.co/96eYnSqM7x</t>
  </si>
  <si>
    <t>https://twitter.com/TheGRAMMYs/status/642729468801355776</t>
  </si>
  <si>
    <t>"I'm really lucky that they both ended up at my doorstep"- @MarkRonson on working with @amywinehouse &amp;amp; @BrunoMars
https://t.co/ltGQ0YBNNg</t>
  </si>
  <si>
    <t>https://twitter.com/TheGRAMMYs/status/642433662047289344</t>
  </si>
  <si>
    <t>Who do you think deserves a @TheGRAMMYMuseum exhibit? https://t.co/fZdBPcYQKy</t>
  </si>
  <si>
    <t>https://twitter.com/TheGRAMMYs/status/642170634210951168</t>
  </si>
  <si>
    <t>"You May Not Care About Winning a GRAMMY… But I Do" by Om'Mas Keith https://t.co/jQMzIL0nKK http://t.co/ntkMa6lzSf</t>
  </si>
  <si>
    <t>https://twitter.com/TheGRAMMYs/status/642122622633795584</t>
  </si>
  <si>
    <t>Cast your vote: Which Bond theme song by a GRAMMY winner is your favorite? http://t.co/gGL7Bbwr15 http://t.co/gd7JjNGJ1x</t>
  </si>
  <si>
    <t>https://twitter.com/TheGRAMMYs/status/642083538242699264</t>
  </si>
  <si>
    <t>24 years ago, @NatalieCole released 'Unforgettable... with Love', Album Of The Year at the 34th #GRAMMYs in 1992
https://t.co/MU1vXVBWZt</t>
  </si>
  <si>
    <t>https://twitter.com/TheGRAMMYs/status/642037998440198144</t>
  </si>
  <si>
    <t>Don't forget to submit your photo to be featured next week! https://t.co/QtSLJxE48x #InMyCollection http://t.co/0wdYaeJnec</t>
  </si>
  <si>
    <t>https://twitter.com/TheGRAMMYs/status/641788835257421824</t>
  </si>
  <si>
    <t>Did you know over 13,000 music creators vote in the GRAMMY Awards process? Learn more at http://t.co/Xxhao4kTGN http://t.co/5tZdkvQlRt</t>
  </si>
  <si>
    <t>https://twitter.com/TheGRAMMYs/status/641722882662400000</t>
  </si>
  <si>
    <t>+@JessieJ on her earliest musical memories. http://t.co/Suc7CxL06V</t>
  </si>
  <si>
    <t>https://twitter.com/TheGRAMMYs/status/641642264947593216</t>
  </si>
  <si>
    <t>Watch Stephen Colbert (@StephenAtHome) accept the GRAMMY for Best Comedy Album at the 52nd #GRAMMYs in 2010
https://t.co/2MVAwd4QI5</t>
  </si>
  <si>
    <t>https://twitter.com/TheGRAMMYs/status/641421950858850304</t>
  </si>
  <si>
    <t>See what you missed on #socialmedia over the long weekend now at http://t.co/sWvXlcMicx: http://t.co/yt3jHaHmeg http://t.co/NTzIliG2kN</t>
  </si>
  <si>
    <t>https://twitter.com/TheGRAMMYs/status/641350771892580353</t>
  </si>
  <si>
    <t>Celebrating 15 years of #AlmostFamous, winner Best Compilation Soundtrack Album at the 43rd #GRAMMYs [2001] http://t.co/9j6C9dDb0z</t>
  </si>
  <si>
    <t>https://twitter.com/TheGRAMMYs/status/641307901496328192</t>
  </si>
  <si>
    <t>"I'm chasing songs all the time" - @jamesbaymusic on discovering catchy melodies
https://t.co/Q0gKofkRA1</t>
  </si>
  <si>
    <t>https://twitter.com/TheGRAMMYs/status/641085226651770880</t>
  </si>
  <si>
    <t>We've got the perfect playlist to help you say goodbye to summer. http://t.co/mmnzrl9Zzu #LaborDay http://t.co/46BmIqpdAq</t>
  </si>
  <si>
    <t>https://twitter.com/TheGRAMMYs/status/640939809305825280</t>
  </si>
  <si>
    <t>See what you missed this week in our #SocialMedia roundup: http://t.co/XPJm6davA4 http://t.co/lTAkIFTbiL</t>
  </si>
  <si>
    <t>https://twitter.com/TheGRAMMYs/status/640639581776310272</t>
  </si>
  <si>
    <t>View our gallery of GRAMMY poster artwork through the years: http://t.co/VJLefY0hhA http://t.co/DAo5cj3cc3</t>
  </si>
  <si>
    <t>https://twitter.com/TheGRAMMYs/status/640549671945920512</t>
  </si>
  <si>
    <t>"Change is scary and … having music to express that is so important. It saves me every day." - @leonalewis
https://t.co/nTn6PMTYHW</t>
  </si>
  <si>
    <t>https://twitter.com/TheGRAMMYs/status/640197850643562496</t>
  </si>
  <si>
    <t>On set with @AGreatBigWorld, @Shakira's GRAMMY memory, &amp;amp; more in our #SocialMedia roundup: http://t.co/XPJm6davA4 http://t.co/hy02nCbY3M</t>
  </si>
  <si>
    <t>https://twitter.com/TheGRAMMYs/status/639965906903273472</t>
  </si>
  <si>
    <t>We remember Joan Rivers. http://t.co/S2Pyh9hws1</t>
  </si>
  <si>
    <t>https://twitter.com/TheGRAMMYs/status/639898246861590528</t>
  </si>
  <si>
    <t>.@Beyonce wins her 1st solo GRAMMY for Best Contemporary R&amp;amp;B Album ('Dangerously In Love'), 46th #GRAMMYs [2004]
https://t.co/IWsYmyahLl</t>
  </si>
  <si>
    <t>https://twitter.com/TheGRAMMYs/status/639832208358830080</t>
  </si>
  <si>
    <t>#nowplaying "That's The Way Love Goes" - @JanetJackson || http://t.co/yFozi9PxEb http://t.co/pbeU7s1usj</t>
  </si>
  <si>
    <t>https://twitter.com/TheGRAMMYs/status/639601710000832513</t>
  </si>
  <si>
    <t>GRAMMY Rewind: The members of @NSYNC arrive in style to the 43rd #GRAMMYs in 2001 http://t.co/8T0Xm6RvrD http://t.co/GFn4qkui36</t>
  </si>
  <si>
    <t>https://twitter.com/TheGRAMMYs/status/639566511221268480</t>
  </si>
  <si>
    <t>Hit the studio with GRAMMY winner @MelanieFiona as she takes over our Instagram today! https://t.co/DudyY8FstP http://t.co/okOuhG2WSj</t>
  </si>
  <si>
    <t>https://twitter.com/TheGRAMMYs/status/639503182092070912</t>
  </si>
  <si>
    <t>Fire up the GRAMMY time machine &amp;amp; look back at the Album Of The Year winners from the 1970s: http://t.co/ohLMCDKdON http://t.co/mOLFJ62gQn</t>
  </si>
  <si>
    <t>https://twitter.com/TheGRAMMYs/status/639478096689696770</t>
  </si>
  <si>
    <t>"Billie [Holiday]... she's my number one favorite." - @carlyraejepsen https://t.co/PA19cmAuCl #InMyCollection http://t.co/EdCReFKSIi</t>
  </si>
  <si>
    <t>https://twitter.com/TheGRAMMYs/status/639222942707134464</t>
  </si>
  <si>
    <t>Celebrate a decade of 'Late Registration' with a look at album's key ingredients: the samples http://t.co/6mGBp5tjoe http://t.co/OthMLHqAih</t>
  </si>
  <si>
    <t>https://twitter.com/TheGRAMMYs/status/639151281286705152</t>
  </si>
  <si>
    <t>Do you have questions about the #GRAMMYs voting process? We've got answers. Read our FAQ: http://t.co/waJiqWeBez http://t.co/dntgM1YYQH</t>
  </si>
  <si>
    <t>https://twitter.com/TheGRAMMYs/status/638884701717983232</t>
  </si>
  <si>
    <t>The song I can't get out of my head right now is _________________. 🎵</t>
  </si>
  <si>
    <t>https://twitter.com/TheGRAMMYs/status/638811707976974336</t>
  </si>
  <si>
    <t>"I get my best stuff from things that have really affected me" - @JamesBayMusic on his songwriting inspiration
https://t.co/Ow7BkRRGIs</t>
  </si>
  <si>
    <t>https://twitter.com/TheGRAMMYs/status/638753725746577408</t>
  </si>
  <si>
    <t>Celebrate the 10th anniversary of Kanye's 'Late Registration' with our interactive infographic http://t.co/6mGBp5tjoe http://t.co/QvZQHUVr9M</t>
  </si>
  <si>
    <t>https://twitter.com/TheGRAMMYs/status/638504759935156224</t>
  </si>
  <si>
    <t>See what you missed on #socialmedia this weekend now at http://t.co/sWvXlcMicx: http://t.co/yt3jHaHmeg http://t.co/SDnTldvVms</t>
  </si>
  <si>
    <t>https://twitter.com/TheGRAMMYs/status/638453188333449216</t>
  </si>
  <si>
    <t>11 years ago today, Ray Charles posthumously released 'Genius Loves Company,' 47th #GRAMMYs Album of the Year [2005] http://t.co/kbx2ifmKdy</t>
  </si>
  <si>
    <t>https://twitter.com/TheGRAMMYs/status/638409941330489345</t>
  </si>
  <si>
    <t>Watch @kanyewest accept the award for Best Rap Album ('Late Registration') at the 48th #GRAMMYs in 2006
https://t.co/EhiuDwsGuS</t>
  </si>
  <si>
    <t>https://twitter.com/TheGRAMMYs/status/638113651656822784</t>
  </si>
  <si>
    <t>10 years of Kanye's 'Late Registration': Explore the album with our interactive infographic » http://t.co/6mGBp5tjoe http://t.co/IU9JdxIajB</t>
  </si>
  <si>
    <t>https://twitter.com/TheGRAMMYs/status/638058563902935040</t>
  </si>
  <si>
    <t>We remember Michael Jackson on his birthday || View our gallery of his GRAMMY moments: http://t.co/0zMpIxn7wM http://t.co/Z4IjQrV4ur</t>
  </si>
  <si>
    <t>https://twitter.com/TheGRAMMYs/status/637716888189997056</t>
  </si>
  <si>
    <t>What is your favorite GRAMMY-winning Michael Jackson recording? Take the poll: http://t.co/KbbwVk9vuf http://t.co/SZUmgSrJzR</t>
  </si>
  <si>
    <t>https://twitter.com/TheGRAMMYs/status/637687752784408576</t>
  </si>
  <si>
    <t>GRAMMY winners @deftones are taking over our Instagram today before their show at @theforum http://t.co/APYCJXTaEw http://t.co/1HjeyAEdyw</t>
  </si>
  <si>
    <t>https://twitter.com/TheGRAMMYs/status/637420329141301248</t>
  </si>
  <si>
    <t>Creating 'Late Registration': Exploring the samples behind @kanyewest's GRAMMY-winning album http://t.co/6mGBp5tjoe http://t.co/7ZHvgQzepN</t>
  </si>
  <si>
    <t>https://twitter.com/TheGRAMMYs/status/637343789590294528</t>
  </si>
  <si>
    <t>See what you missed this week in our #SocialMedia roundup: http://t.co/l8lJwqyXP2 http://t.co/qWJigI689V</t>
  </si>
  <si>
    <t>https://twitter.com/TheGRAMMYs/status/637331386567757824</t>
  </si>
  <si>
    <t>'Katrina Washed Away Our Gigs': How New Orleans Got Its Groove Back http://t.co/NE9WToMFkd via @YahooMusic http://t.co/8wZ9Ew2L6N</t>
  </si>
  <si>
    <t>https://twitter.com/TheGRAMMYs/status/637013176274456576</t>
  </si>
  <si>
    <t>From the GRAMMY vault: @BoyzIIMen backstage with their awards at the 37th #GRAMMYs in 1995 http://t.co/Hb2fSzkvME http://t.co/vaFEKMc7w7</t>
  </si>
  <si>
    <t>https://twitter.com/TheGRAMMYs/status/636951182397698050</t>
  </si>
  <si>
    <t>GRAMMY winner @kendricklamar on staying on top of his game. http://t.co/mSF9uUYVue</t>
  </si>
  <si>
    <t>https://twitter.com/TheGRAMMYs/status/636637023999102976</t>
  </si>
  <si>
    <t>ICYMI @Pharrell, @ladyantebellum &amp;amp; #LukeBryan to honor 2016 #MusiCaresPOTY @LionelRichie http://t.co/tsn02janLH http://t.co/SMO2psHvb9</t>
  </si>
  <si>
    <t>https://twitter.com/TheGRAMMYs/status/636367174349656064</t>
  </si>
  <si>
    <t>.@carlyraejepsen shares her creative process &amp;amp; the impact of the 80s on her album, 'E•mo•tion' http://t.co/Gy6Yxvbzub http://t.co/3aR2Xak5lS</t>
  </si>
  <si>
    <t>https://twitter.com/TheGRAMMYs/status/636321724183674880</t>
  </si>
  <si>
    <t>17 years ago today, Lauryn Hill released 'The Miseducation of Lauryn Hill', Album Of The Year - 41st #GRAMMYs [1999]
https://t.co/JhGOvLqIvz</t>
  </si>
  <si>
    <t>https://twitter.com/TheGRAMMYs/status/636269851674173440</t>
  </si>
  <si>
    <t>#TheEdge, @springsteen &amp;amp; @ElvisCostello pay tribute to New Orleans at the 48th #GRAMMYs [2006] http://t.co/8PwEpTyqi9 http://t.co/NX0vNFbLj5</t>
  </si>
  <si>
    <t>https://twitter.com/TheGRAMMYs/status/636217333439053824</t>
  </si>
  <si>
    <t/>
  </si>
  <si>
    <t>Post ID</t>
  </si>
  <si>
    <t>Permalink</t>
  </si>
  <si>
    <t>Post Message</t>
  </si>
  <si>
    <t>Posted</t>
  </si>
  <si>
    <t>Lifetime Post Total Reach</t>
  </si>
  <si>
    <t>Lifetime Post organic reach</t>
  </si>
  <si>
    <t>Lifetime Post Paid Reach</t>
  </si>
  <si>
    <t>Lifetime Post Total Impressions</t>
  </si>
  <si>
    <t>Lifetime Post Organic Impressions</t>
  </si>
  <si>
    <t>Lifetime Post Paid Impressions</t>
  </si>
  <si>
    <t>Lifetime Negative feedback</t>
  </si>
  <si>
    <t>Lifetime Average time video viewed</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</si>
  <si>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</si>
  <si>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</si>
  <si>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</si>
  <si>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</si>
  <si>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</si>
  <si>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</si>
  <si>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have given negative feedback to your post. (Unique Users)</t>
  </si>
  <si>
    <t>Lifetime: Average time video viewed (Total Count)</t>
  </si>
  <si>
    <t>36736245747_10153506356115748</t>
  </si>
  <si>
    <t>https://www.facebook.com/TheGRAMMYs/posts/10153506356115748</t>
  </si>
  <si>
    <t>Rewatch the most quotable moments from the 58th #GRAMMYs right now on our YouTube channel ▶ http://grm.my/1ROVzSM</t>
  </si>
  <si>
    <t>Link</t>
  </si>
  <si>
    <t>36736245747_10153504414065748</t>
  </si>
  <si>
    <t>https://www.facebook.com/TheGRAMMYs/posts/10153504414065748:0</t>
  </si>
  <si>
    <t>Fingers crossed Adele &amp; Lionel Richie were planning the ultimate "Hello" mashup in the audience at the 58th #GRAMMYs</t>
  </si>
  <si>
    <t>Photo</t>
  </si>
  <si>
    <t>36736245747_10153502393735748</t>
  </si>
  <si>
    <t>https://www.facebook.com/TheGRAMMYs/posts/10153502393735748:0</t>
  </si>
  <si>
    <t>James Bay &amp; Tori Kelly pause for a photo moments before their stunning duet at the 58th #GRAMMYs.</t>
  </si>
  <si>
    <t>36736245747_10153500520850748</t>
  </si>
  <si>
    <t>https://www.facebook.com/TheGRAMMYs/posts/10153500520850748</t>
  </si>
  <si>
    <t>󾆶We're still groovin' in honor of 2016 MusiCares Person Of The Year Lionel Richie!</t>
  </si>
  <si>
    <t>36736245747_10153498552195748</t>
  </si>
  <si>
    <t>https://www.facebook.com/TheGRAMMYs/posts/10153498552195748:0</t>
  </si>
  <si>
    <t>Two-time GRAMMY winner Ed Sheeran photographed by Danny Clinch Photography  backstage at the 58th #GRAMMYs.</t>
  </si>
  <si>
    <t>36736245747_10153496647295748</t>
  </si>
  <si>
    <t>https://www.facebook.com/TheGRAMMYs/posts/10153496647295748:0</t>
  </si>
  <si>
    <t>Cher &amp; David Geffen pictured backstage at the 16th #GRAMMYs on this day in 1974. http://grm.my/GRAMMYBook</t>
  </si>
  <si>
    <t>36736245747_10153494712725748</t>
  </si>
  <si>
    <t>https://www.facebook.com/TheGRAMMYs/posts/10153494712725748:0</t>
  </si>
  <si>
    <t>Lady Gaga stops for a quick touch up before her performance at the 58th #GRAMMYs</t>
  </si>
  <si>
    <t>36736245747_10153492865340748</t>
  </si>
  <si>
    <t>https://www.facebook.com/TheGRAMMYs/posts/10153492865340748</t>
  </si>
  <si>
    <t>Kendrick Lamar thanks his parents while accepting the award for Best Rap Album ('To Pimp A Butterfly') at the 58th #GRAMMYs.</t>
  </si>
  <si>
    <t>36736245747_10153490961470748</t>
  </si>
  <si>
    <t>https://www.facebook.com/TheGRAMMYs/videos/10153490961470748/</t>
  </si>
  <si>
    <t>You've just won Album Of The Year at the #GRAMMYs... what do you see? Put yourself in Taylor Swift's shoes with our #GRAMMYcam.</t>
  </si>
  <si>
    <t>Video</t>
  </si>
  <si>
    <t>36736245747_10153488973895748</t>
  </si>
  <si>
    <t>https://www.facebook.com/TheGRAMMYs/posts/10153488973895748:0</t>
  </si>
  <si>
    <t>Did you know Tony Bennett and Beyoncé share a total of 38 GRAMMY wins between them?</t>
  </si>
  <si>
    <t>36736245747_10153487830815748</t>
  </si>
  <si>
    <t>https://www.facebook.com/TheGRAMMYs/posts/10153487830815748:0</t>
  </si>
  <si>
    <t>They're on the move! Sam Hunt &amp; Carrie Underwood head to the stage to perform a mashup of their hits "Heartbeat" &amp; "Take Your Time" at the 58th #GRAMMYs</t>
  </si>
  <si>
    <t>36736245747_10153487393055748</t>
  </si>
  <si>
    <t>https://www.facebook.com/TheGRAMMYs/posts/10153487393055748</t>
  </si>
  <si>
    <t>󾠀 Ellie Goulding &amp; Andra Day can siiiiiing!</t>
  </si>
  <si>
    <t>36736245747_10153487053985748</t>
  </si>
  <si>
    <t>https://www.facebook.com/TheGRAMMYs/videos/10153487053985748/</t>
  </si>
  <si>
    <t>Watch from the #GRAMMYcam as Alabama Shakes accept the award for Best Rock Performance ("Don't Wanna Fight") at the 58th #GRAMMYs.</t>
  </si>
  <si>
    <t>36736245747_10153485925840748</t>
  </si>
  <si>
    <t>https://www.facebook.com/TheGRAMMYs/posts/10153485925840748:0</t>
  </si>
  <si>
    <t>GRAMMY winners Pentatonix pause for a quick photo before hitting the stage with #StevieWonder at the 58th #GRAMMYs.</t>
  </si>
  <si>
    <t>36736245747_10153485406885748</t>
  </si>
  <si>
    <t>https://www.facebook.com/TheGRAMMYs/posts/10153485406885748</t>
  </si>
  <si>
    <t>Music documentaries have officially solidified themselves as part of the cinema lexicon.</t>
  </si>
  <si>
    <t>36736245747_10153485108685748</t>
  </si>
  <si>
    <t>https://www.facebook.com/TheGRAMMYs/posts/10153485108685748:0</t>
  </si>
  <si>
    <t>The Weeknd spends a moment taking it all in after his first two GRAMMY wins.  󾓯 Danny Clinch Photography</t>
  </si>
  <si>
    <t>36736245747_10153483915440748</t>
  </si>
  <si>
    <t>https://www.facebook.com/TheGRAMMYs/videos/10153483915440748/</t>
  </si>
  <si>
    <t>󾠁 Watch from our #GRAMMYcam as Beyoncé presents Mark Ronson &amp; Bruno Mars with the award for Record Of The Year ("Uptown Funk") at the 58th #GRAMMYs.</t>
  </si>
  <si>
    <t>36736245747_10153483004855748</t>
  </si>
  <si>
    <t>https://www.facebook.com/TheGRAMMYs/posts/10153483004855748:0</t>
  </si>
  <si>
    <t>Skrillex and Diplo accept the GRAMMY for Best Dance Recording at the 58th Annual GRAMMY Awards Premiere Ceremony</t>
  </si>
  <si>
    <t>36736245747_10153483004810748</t>
  </si>
  <si>
    <t>https://www.facebook.com/TheGRAMMYs/posts/10153483004810748:0</t>
  </si>
  <si>
    <t>Jack Antonoff accepts the Best Pop Vocal Album GRAMMY on behalf of Taylor Swift at the 58th Annual GRAMMY Awards Premiere Ceremony</t>
  </si>
  <si>
    <t>36736245747_10153483004740748</t>
  </si>
  <si>
    <t>https://www.facebook.com/TheGRAMMYs/posts/10153483004740748:0</t>
  </si>
  <si>
    <t>Ghost accept the GRAMMY for Best Metal Performance at the 58th Annual GRAMMY Awards Premiere Ceremony</t>
  </si>
  <si>
    <t>36736245747_10153483004680748</t>
  </si>
  <si>
    <t>https://www.facebook.com/TheGRAMMYs/posts/10153483004680748:0</t>
  </si>
  <si>
    <t>Ed Sheeran accepts the GRAMMY for Best Pop Solo Performance at the 58th Annual GRAMMY Awards Premiere Ceremony</t>
  </si>
  <si>
    <t>36736245747_10153483004600748</t>
  </si>
  <si>
    <t>https://www.facebook.com/TheGRAMMYs/posts/10153483004600748:0</t>
  </si>
  <si>
    <t>Alabama Shakes and producer Shawn Everett accept the GRAMMY for Best Alternative Music Album at the 58th Annual GRAMMY Awards Premiere Ceremony</t>
  </si>
  <si>
    <t>36736245747_10153481719090748</t>
  </si>
  <si>
    <t>https://www.facebook.com/TheGRAMMYs/posts/10153481719090748</t>
  </si>
  <si>
    <t>Warning ⚠ When Taylor Swift performs at the #GRAMMYs, no one is safe from glitter bombs.</t>
  </si>
  <si>
    <t>36736245747_10153481221980748</t>
  </si>
  <si>
    <t>https://www.facebook.com/TheGRAMMYs/posts/10153481221980748:0</t>
  </si>
  <si>
    <t>GRAMMY winners Bruno Mars, Diplo, &amp; Skrillex strike a pose backstage at the 58th #GRAMMYs</t>
  </si>
  <si>
    <t>36736245747_10153480869955748</t>
  </si>
  <si>
    <t>https://www.facebook.com/TheGRAMMYs/videos/10153480869955748/</t>
  </si>
  <si>
    <t>Watch from the #GRAMMYcam as Ed Sheeran thanks Stevie Wonder during his acceptance speech for Song Of The Year ("Thinking Out Loud").</t>
  </si>
  <si>
    <t>36736245747_10153479717265748</t>
  </si>
  <si>
    <t>https://www.facebook.com/TheGRAMMYs/posts/10153479717265748:0</t>
  </si>
  <si>
    <t>After his performance with Tori Kelly, James Bay bumps into Robin Thicke backstage at the 58th #GRAMMYs.</t>
  </si>
  <si>
    <t>36736245747_10153479468920748</t>
  </si>
  <si>
    <t>https://www.facebook.com/TheGRAMMYs/posts/10153479468920748:0</t>
  </si>
  <si>
    <t>BIG SEAN, Lzzy Hale, and Sam Hunt name 2016 #GRAMMYAmplifier program winners! Learn more: http://grammyamplifier.com/</t>
  </si>
  <si>
    <t>36736245747_10153478820815748</t>
  </si>
  <si>
    <t>https://www.facebook.com/TheGRAMMYs/posts/10153478820815748:0</t>
  </si>
  <si>
    <t>GRAMMY winner Justin Bieber had the most aww-worthy red carpet moment with his brother at the 58th #GRAMMYs http://bit.ly/1QxgIUv</t>
  </si>
  <si>
    <t>36736245747_10153477658375748</t>
  </si>
  <si>
    <t>https://www.facebook.com/TheGRAMMYs/videos/10153477658375748/</t>
  </si>
  <si>
    <t>Our #GRAMMYcam caught the best winning reactions from the 58th #GRAMMYs!</t>
  </si>
  <si>
    <t>36736245747_10153476674560748</t>
  </si>
  <si>
    <t>https://www.facebook.com/TheGRAMMYs/posts/10153476674560748:0</t>
  </si>
  <si>
    <t>Florence Welch of Florence + The Machine &amp; GRAMMY winner SAM SMITH in the audience at the 58th #GRAMMYs.</t>
  </si>
  <si>
    <t>36736245747_10153475507345748</t>
  </si>
  <si>
    <t>https://www.facebook.com/TheGRAMMYs/posts/10153475507345748:0</t>
  </si>
  <si>
    <t>ICYMI: Watch Little Big Town accept the award for Best Country Duo/Group Performance ("Girl Crush) at the 58th #GRAMMYs #GRAMMYPremiere Ceremony http://bit.ly/1VvOsQc</t>
  </si>
  <si>
    <t>36736245747_10153474571785748</t>
  </si>
  <si>
    <t>https://www.facebook.com/TheGRAMMYs/posts/10153474571785748:0</t>
  </si>
  <si>
    <t>We caught Adele &amp; The Weeknd mid-convo in the 58th #GRAMMYs audience. What do you think they were talking about?</t>
  </si>
  <si>
    <t>36736245747_10153473393745748</t>
  </si>
  <si>
    <t>https://www.facebook.com/TheGRAMMYs/posts/10153473393745748:0</t>
  </si>
  <si>
    <t>Music's biggest stars were seated side-by-side at the 58th #GRAMMYs on Monday. See all the best 󾓯 from the audience: http://bit.ly/1Qq8FZG</t>
  </si>
  <si>
    <t>36736245747_10153472492555748</t>
  </si>
  <si>
    <t>https://www.facebook.com/TheGRAMMYs/posts/10153472492555748:0</t>
  </si>
  <si>
    <t>Trombone Shorty, Dave Grohl, and the Preservation Hall Jazz Band captured by Danny Clinch Photography after kicking off the 58th #GRAMMYs</t>
  </si>
  <si>
    <t>36736245747_10153470757335748</t>
  </si>
  <si>
    <t>https://www.facebook.com/TheGRAMMYs/posts/10153470757335748</t>
  </si>
  <si>
    <t>GIPHY keeps the GIF party going with the top 11 GIFs you NEED to see from the 58th #GRAMMYs &gt;&gt; http://gph.is/1RaRYhJ</t>
  </si>
  <si>
    <t>36736245747_10153470419755748</t>
  </si>
  <si>
    <t>https://www.facebook.com/TheGRAMMYs/posts/10153470419755748:0</t>
  </si>
  <si>
    <t>Ellie Goulding arrives at the 58th #GRAMMYs</t>
  </si>
  <si>
    <t>36736245747_10153470419580748</t>
  </si>
  <si>
    <t>https://www.facebook.com/TheGRAMMYs/posts/10153470419580748:0</t>
  </si>
  <si>
    <t>Janelle Monae arrives at the 58th #GRAMMYs</t>
  </si>
  <si>
    <t>36736245747_10153470419415748</t>
  </si>
  <si>
    <t>https://www.facebook.com/TheGRAMMYs/posts/10153470419415748:0</t>
  </si>
  <si>
    <t>Diplo &amp; Skrillex arrive at the 58th #GRAMMYs</t>
  </si>
  <si>
    <t>36736245747_10153470419355748</t>
  </si>
  <si>
    <t>https://www.facebook.com/TheGRAMMYs/posts/10153470419355748:0</t>
  </si>
  <si>
    <t>Adele arrives at the 58th #GRAMMYs</t>
  </si>
  <si>
    <t>36736245747_10153469154165748</t>
  </si>
  <si>
    <t>https://www.facebook.com/TheGRAMMYs/posts/10153469154165748:0</t>
  </si>
  <si>
    <t>58th #GRAMMYs replay: Lin-Manuel Miranda and the cast of Hamilton the Musical accept the award for Best Musical Theater Album from Broadway's Richard Rodgers Theatre: http://bit.ly/1PRKjlL</t>
  </si>
  <si>
    <t>36736245747_10153468651890748</t>
  </si>
  <si>
    <t>https://www.facebook.com/TheGRAMMYs/posts/10153468651890748:0</t>
  </si>
  <si>
    <t>Backstage at the 58th #GRAMMYs with 󾓑 󾇡</t>
  </si>
  <si>
    <t>36736245747_10153468191430748</t>
  </si>
  <si>
    <t>https://www.facebook.com/TheGRAMMYs/posts/10153468191430748:0</t>
  </si>
  <si>
    <t>Thanks mom &amp; dad!   Our #GRAMMYcam caught Ed Sheeran's heart-warming acceptance speech for Song Of The Year. Watch it here: http://bit.ly/1KpTb5o</t>
  </si>
  <si>
    <t>36736245747_10153467249420748</t>
  </si>
  <si>
    <t>https://www.facebook.com/TheGRAMMYs/posts/10153467249420748:0</t>
  </si>
  <si>
    <t>The 58th #GRAMMYs set #socialmedia ablaze last night! Head to Forbes for a breakdown of what did well &amp; where: http://onforb.es/1KoMQHp</t>
  </si>
  <si>
    <t>36736245747_10153467099915748</t>
  </si>
  <si>
    <t>https://www.facebook.com/TheGRAMMYs/posts/10153467099915748:0</t>
  </si>
  <si>
    <t>GIPHY keeps the GIF party going with the top 11 GIFs you NEED to see from last night's #GRAMMYs! http://gph.is/1PPGs8V</t>
  </si>
  <si>
    <t>36736245747_10153467074675748</t>
  </si>
  <si>
    <t>https://www.facebook.com/TheGRAMMYs/posts/10153467074805748</t>
  </si>
  <si>
    <t>The GRAMMYs's cover photo</t>
  </si>
  <si>
    <t>36736245747_10153466381620748</t>
  </si>
  <si>
    <t>https://www.facebook.com/TheGRAMMYs/posts/10153466381620748:0</t>
  </si>
  <si>
    <t>Wondering what you didn't see on TV? See the behind-the-scenes photos right here: http://bit.ly/1PP8ilJ</t>
  </si>
  <si>
    <t>36736245747_10153466110055748</t>
  </si>
  <si>
    <t>https://www.facebook.com/TheGRAMMYs/posts/10153466110055748:0</t>
  </si>
  <si>
    <t>ICYMI: View the full list of winners from the 58th #GRAMMYs http://bit.ly/1KnEvUz</t>
  </si>
  <si>
    <t>36736245747_10153465262935748</t>
  </si>
  <si>
    <t>https://www.facebook.com/TheGRAMMYs/videos/10153465262935748/</t>
  </si>
  <si>
    <t>Rev Run talks about Run DMC's Lifetime Achievement Award earlier today on the red carpet #GRAMMYs</t>
  </si>
  <si>
    <t>36736245747_10153465188240748</t>
  </si>
  <si>
    <t>https://www.facebook.com/TheGRAMMYs/posts/10153465188240748</t>
  </si>
  <si>
    <t>That’s a wrap on the 58th #GRAMMYs! Thank you for tuning in! See the full list of winners: http://grm.my/20UvC8R</t>
  </si>
  <si>
    <t>36736245747_10153465167280748</t>
  </si>
  <si>
    <t>https://www.facebook.com/TheGRAMMYs/posts/10153465167280748:0</t>
  </si>
  <si>
    <t>Congrats Record Of The Year Mark Ronson Featuring Bruno Mars - “Uptown Funk” #GRAMMYs</t>
  </si>
  <si>
    <t>36736245747_10153465154530748</t>
  </si>
  <si>
    <t>https://www.facebook.com/TheGRAMMYs/posts/10153465154530748:0</t>
  </si>
  <si>
    <t>Congrats Album Of The Year Taylor Swift - ‘1989’ #GRAMMYs</t>
  </si>
  <si>
    <t>36736245747_10153465089140748</t>
  </si>
  <si>
    <t>https://www.facebook.com/TheGRAMMYs/posts/10153465089140748</t>
  </si>
  <si>
    <t>GRAMMY winners Alabama Shakes jammin' on the #GRAMMYs stage!</t>
  </si>
  <si>
    <t>36736245747_10153465038380748</t>
  </si>
  <si>
    <t>https://www.facebook.com/TheGRAMMYs/posts/10153465038380748:0</t>
  </si>
  <si>
    <t>Andra Day backstage with Danny Clinch Photography #GRAMMYs</t>
  </si>
  <si>
    <t>36736245747_10153465017300748</t>
  </si>
  <si>
    <t>https://www.facebook.com/TheGRAMMYs/posts/10153465017300748</t>
  </si>
  <si>
    <t>Let's Dance #GRAMMYs</t>
  </si>
  <si>
    <t>36736245747_10153464986090748</t>
  </si>
  <si>
    <t>https://www.facebook.com/TheGRAMMYs/posts/10153464986090748:0</t>
  </si>
  <si>
    <t>Only at the #GRAMMYs! Selena Gomez, Kendrick Lamar and Taylor Swift</t>
  </si>
  <si>
    <t>36736245747_10153464981580748</t>
  </si>
  <si>
    <t>https://www.facebook.com/TheGRAMMYs/posts/10153464981580748:0</t>
  </si>
  <si>
    <t>Congrats Best New Artist Meghan Trainor #GRAMMYs</t>
  </si>
  <si>
    <t>36736245747_10153464934430748</t>
  </si>
  <si>
    <t>https://www.facebook.com/TheGRAMMYs/posts/10153464934430748:0</t>
  </si>
  <si>
    <t>Take a peek inside the #GRAMMYs Director's Production Truck on #GRAMMYLive http://grm.my/1QqsiuI</t>
  </si>
  <si>
    <t>36736245747_10153464932465748</t>
  </si>
  <si>
    <t>https://www.facebook.com/TheGRAMMYs/posts/10153464932465748</t>
  </si>
  <si>
    <t>Congrats Best Rock Performance Alabama Shakes - “Don’t Wanna Fight” #GRAMMYs</t>
  </si>
  <si>
    <t>Status</t>
  </si>
  <si>
    <t>36736245747_10153464913625748</t>
  </si>
  <si>
    <t>https://www.facebook.com/TheGRAMMYs/posts/10153464913625748</t>
  </si>
  <si>
    <t>What a performance by Kendrick Lamar! #GRAMMYs</t>
  </si>
  <si>
    <t>36736245747_10153464908245748</t>
  </si>
  <si>
    <t>https://www.facebook.com/TheGRAMMYs/posts/10153464908245748:0</t>
  </si>
  <si>
    <t>Congrats Best Musical Theater Album Hamilton the Musical #GRAMMYs</t>
  </si>
  <si>
    <t>36736245747_10153464881520748</t>
  </si>
  <si>
    <t>https://www.facebook.com/TheGRAMMYs/posts/10153464881520748:0</t>
  </si>
  <si>
    <t>Winner Ed Sheeran is ready for his close up. Check out more behind-the-scenes on #GRAMMYLive http://grm.my/1QqsiuI</t>
  </si>
  <si>
    <t>36736245747_10153464876100748</t>
  </si>
  <si>
    <t>https://www.facebook.com/TheGRAMMYs/posts/10153464876100748</t>
  </si>
  <si>
    <t>These two newcomers (James Bay &amp; Tori Kelly) are stepping into greatness on the #GRAMMYs stage tonight!</t>
  </si>
  <si>
    <t>36736245747_10153464826310748</t>
  </si>
  <si>
    <t>https://www.facebook.com/TheGRAMMYs/posts/10153464826310748:0</t>
  </si>
  <si>
    <t>Congrats Song Of The Year Ed Sheeran &amp; Amy Wadge – “Thinking Out Loud”</t>
  </si>
  <si>
    <t>36736245747_10153464769575748</t>
  </si>
  <si>
    <t>https://www.facebook.com/TheGRAMMYs/posts/10153464769575748:0</t>
  </si>
  <si>
    <t>Go backstage, under the stage, in front of the stage with #GRAMMYLive http://grm.my/1QqsiuI</t>
  </si>
  <si>
    <t>36736245747_10153464759505748</t>
  </si>
  <si>
    <t>https://www.facebook.com/TheGRAMMYs/posts/10153464759505748</t>
  </si>
  <si>
    <t>What an incredible way for these two first-time nominees to showcase their talent! #GRAMMYs</t>
  </si>
  <si>
    <t>36736245747_10153464743370748</t>
  </si>
  <si>
    <t>https://www.facebook.com/TheGRAMMYs/posts/10153464743370748:0</t>
  </si>
  <si>
    <t>Congrats Best Country Album Chris Stapleton - ‘Traveller’   #GRAMMYs</t>
  </si>
  <si>
    <t>36736245747_10153464729720748</t>
  </si>
  <si>
    <t>https://www.facebook.com/TheGRAMMYs/posts/10153464729720748:0</t>
  </si>
  <si>
    <t>58th #GRAMMYs winner tonight Mark Ronson backstage with Danny Clinch Photography</t>
  </si>
  <si>
    <t>36736245747_10153464715000748</t>
  </si>
  <si>
    <t>https://www.facebook.com/TheGRAMMYs/posts/10153464715000748</t>
  </si>
  <si>
    <t>A flawless performance by The Weeknd! #GRAMMYs</t>
  </si>
  <si>
    <t>36736245747_10153464693170748</t>
  </si>
  <si>
    <t>https://www.facebook.com/TheGRAMMYs/posts/10153464693170748</t>
  </si>
  <si>
    <t>Our first duet of the night: Carrie Underwood &amp; Sam Hunt performing "Take Your Time"/"Heartbeat" #GRAMMYs</t>
  </si>
  <si>
    <t>36736245747_10153464670205748</t>
  </si>
  <si>
    <t>https://www.facebook.com/TheGRAMMYs/posts/10153464670205748:0</t>
  </si>
  <si>
    <t>Congrats Best Rap Album Kendrick Lamar - ‘To Pimp A Butterfly’ #GRAMMYs</t>
  </si>
  <si>
    <t>36736245747_10153464620760748</t>
  </si>
  <si>
    <t>https://www.facebook.com/TheGRAMMYs/posts/10153464620760748:0</t>
  </si>
  <si>
    <t>The wait is over! The 58th #GRAMMYs start NOW on CBS!</t>
  </si>
  <si>
    <t>36736245747_10153464599620748</t>
  </si>
  <si>
    <t>https://www.facebook.com/TheGRAMMYs/posts/10153464599620748:0</t>
  </si>
  <si>
    <t>Best New Artist nominee James Bay hits the 58th #GRAMMYs red carpet! http://grm.my/1V7p8Qp</t>
  </si>
  <si>
    <t>36736245747_10153464593040748</t>
  </si>
  <si>
    <t>https://www.facebook.com/TheGRAMMYs/posts/10153464593040748:0</t>
  </si>
  <si>
    <t>GRAMMY winner tonight Common flashes a smile on the 58th #GRAMMYs red carpet! http://grm.my/1Wh0pJu</t>
  </si>
  <si>
    <t>36736245747_10153464590710748</t>
  </si>
  <si>
    <t>https://www.facebook.com/TheGRAMMYs/posts/10153464590710748</t>
  </si>
  <si>
    <t>Demi Lovato hits the GRAMMY Red Carpet before paying tribute to Lionel Richie at the #GRAMMYs! http://grm.my/20rBUKN</t>
  </si>
  <si>
    <t>36736245747_10153464578130748</t>
  </si>
  <si>
    <t>https://www.facebook.com/TheGRAMMYs/posts/10153464578130748:0</t>
  </si>
  <si>
    <t>First-time GRAMMY nominee Andra Day hits the 58th #GRAMMYs red carpet! http://grm.my/1Qa8WcL</t>
  </si>
  <si>
    <t>36736245747_10153464570170748</t>
  </si>
  <si>
    <t>https://www.facebook.com/TheGRAMMYs/posts/10153464570170748:0</t>
  </si>
  <si>
    <t>10-time GRAMMY winner and performer tonight Adele sparkles on the 58th #GRAMMYs Red Carpet! http://grm.my/1ovNY20</t>
  </si>
  <si>
    <t>36736245747_10153464567270748</t>
  </si>
  <si>
    <t>https://www.facebook.com/TheGRAMMYs/posts/10153464567270748:0</t>
  </si>
  <si>
    <t>The Empire State Building lit up GRAMMY Gold for Music’s Biggest Night! #GRAMMYs</t>
  </si>
  <si>
    <t>36736245747_10153464564050748</t>
  </si>
  <si>
    <t>https://www.facebook.com/TheGRAMMYs/posts/10153464564050748:0</t>
  </si>
  <si>
    <t>GRAMMY winner tonight The Weeknd on the #GRAMMYs Red Carpet #GRAMMYLive http://grm.my/1TVICJh</t>
  </si>
  <si>
    <t>36736245747_10153464553650748</t>
  </si>
  <si>
    <t>https://www.facebook.com/TheGRAMMYs/posts/10153464553650748:0</t>
  </si>
  <si>
    <t>First-time GRAMMY nominee Elle King has arrived! #GRAMMYs http://grm.my/1Qa8WcL</t>
  </si>
  <si>
    <t>36736245747_10153464544195748</t>
  </si>
  <si>
    <t>https://www.facebook.com/TheGRAMMYs/posts/10153464544195748:0</t>
  </si>
  <si>
    <t>GRAMMY nominee Sam Hunt &amp; GRAMMY-winner Kacey Musgraves take a moment for a picture before the 58th #GRAMMYs telecast! http://grm.my/1O5Mjon</t>
  </si>
  <si>
    <t>36736245747_10153464542555748</t>
  </si>
  <si>
    <t>https://www.facebook.com/TheGRAMMYs/posts/10153464542555748</t>
  </si>
  <si>
    <t>Taylor Swift and Selena Gomez hit the Red Carpet at the #GRAMMYs http://grm.my/24082ty</t>
  </si>
  <si>
    <t>36736245747_10153464532900748</t>
  </si>
  <si>
    <t>https://www.facebook.com/TheGRAMMYs/posts/10153464532900748:0</t>
  </si>
  <si>
    <t>First-time GRAMMY nominee Tori Kelly strikes a pose on the 58th #GRAMMYs red carpet! http://bit.ly/1OcPSJG</t>
  </si>
  <si>
    <t>36736245747_10153464530635748</t>
  </si>
  <si>
    <t>https://www.facebook.com/TheGRAMMYs/posts/10153464530635748:0</t>
  </si>
  <si>
    <t>Ellie Goulding graces the GRAMMY Red Carpet #GRAMMYs #GRAMMYLive http://grm.my/1Tfxgk2</t>
  </si>
  <si>
    <t>36736245747_10153464509440748</t>
  </si>
  <si>
    <t>https://www.facebook.com/TheGRAMMYs/posts/10153464509440748:0</t>
  </si>
  <si>
    <t>Pentatonix on the GRAMMY Red Carpet #GRAMMYs #GRAMMYLive http://grm.my/1SkBman</t>
  </si>
  <si>
    <t>36736245747_10153464506885748</t>
  </si>
  <si>
    <t>https://www.facebook.com/TheGRAMMYs/posts/10153464506885748</t>
  </si>
  <si>
    <t>GRAMMY winner &amp; performer Carrie Underwood stuns on the 58th #GRAMMYs red carpet! http://grm.my/1PpWTe5</t>
  </si>
  <si>
    <t>36736245747_10153464463135748</t>
  </si>
  <si>
    <t>https://www.facebook.com/TheGRAMMYs/videos/10153464463135748/</t>
  </si>
  <si>
    <t>We're LIVE on the #GRAMMYs red carpet! Tune in NOW at GRAMMY.com/live</t>
  </si>
  <si>
    <t>36736245747_10153464467830748</t>
  </si>
  <si>
    <t>https://www.facebook.com/TheGRAMMYs/posts/10153464467830748</t>
  </si>
  <si>
    <t>Congrats Producer Of The Year, Non-Classical Jeff Bhasker #GRAMMYs</t>
  </si>
  <si>
    <t>36736245747_10153464465465748</t>
  </si>
  <si>
    <t>https://www.facebook.com/TheGRAMMYs/posts/10153464465465748</t>
  </si>
  <si>
    <t>Congrats Best Traditional Pop Vocal Album Tony Bennett &amp; Bill Charlap - 'The Silver Lining: The Songs Of Jerome Kern' #GRAMMYs</t>
  </si>
  <si>
    <t>36736245747_10153464462700748</t>
  </si>
  <si>
    <t>https://www.facebook.com/TheGRAMMYs/posts/10153464462700748:0</t>
  </si>
  <si>
    <t>Congrats Best Pop Duo/Group Performance Mark Ronson Featuring Bruno Mars - "Uptown Funk" #GRAMMYs</t>
  </si>
  <si>
    <t>36736245747_10153464460335748</t>
  </si>
  <si>
    <t>https://www.facebook.com/TheGRAMMYs/posts/10153464460335748:0</t>
  </si>
  <si>
    <t>Congrats Best Pop Solo Performance Ed Sheeran - "Thinking Out Loud" #GRAMMYs</t>
  </si>
  <si>
    <t>36736245747_10153464458875748</t>
  </si>
  <si>
    <t>https://www.facebook.com/TheGRAMMYs/posts/10153464458875748</t>
  </si>
  <si>
    <t>Congrats Best Rap Song Kendrick Lamar, Kawan Prather, Mark Anthony Spears &amp; Pharrell Williams - "Alright" #GRAMMYs</t>
  </si>
  <si>
    <t>36736245747_10153464454090748</t>
  </si>
  <si>
    <t>https://www.facebook.com/TheGRAMMYs/posts/10153464454090748</t>
  </si>
  <si>
    <t>Congrats Best Rap/Sung Collaboration Kendrick Lamar Featuring Bilal, Anna Wise &amp; Thundercat - 'These Walls' #GRAMMYs</t>
  </si>
  <si>
    <t>36736245747_10153464449655748</t>
  </si>
  <si>
    <t>https://www.facebook.com/TheGRAMMYs/posts/10153464449655748:0</t>
  </si>
  <si>
    <t>Congrats Best Rap Performance Kendrick Lamar - "Alright" #GRAMMYs</t>
  </si>
  <si>
    <t>36736245747_10153464444970748</t>
  </si>
  <si>
    <t>https://www.facebook.com/TheGRAMMYs/posts/10153464444970748:0</t>
  </si>
  <si>
    <t>Congrats Best Alternative Music Album Alabama Shakes - 'Sound &amp; Color' #GRAMMYs</t>
  </si>
  <si>
    <t>36736245747_10153464441665748</t>
  </si>
  <si>
    <t>https://www.facebook.com/TheGRAMMYs/posts/10153464441665748:0</t>
  </si>
  <si>
    <t>Congrats Best Rock Album Muse - 'Drones' #GRAMMYs</t>
  </si>
  <si>
    <t>36736245747_10153464436355748</t>
  </si>
  <si>
    <t>https://www.facebook.com/TheGRAMMYs/posts/10153464436355748:0</t>
  </si>
  <si>
    <t>Congrats Best Rock Song Alabama Shakes - "Don't Wanna Fight" #GRAMMYs</t>
  </si>
  <si>
    <t>36736245747_10153464433340748</t>
  </si>
  <si>
    <t>https://www.facebook.com/TheGRAMMYs/posts/10153464433340748:0</t>
  </si>
  <si>
    <t>Congrats Best Metal Performance Ghost - "Cirice" #GRAMMYs</t>
  </si>
  <si>
    <t>36736245747_10153464429960748</t>
  </si>
  <si>
    <t>https://www.facebook.com/TheGRAMMYs/posts/10153464429960748:0</t>
  </si>
  <si>
    <t>Congrats Best R&amp;B Album D'Angelo - 'Black Messiah' #GRAMMYs</t>
  </si>
  <si>
    <t>36736245747_10153464427335748</t>
  </si>
  <si>
    <t>https://www.facebook.com/TheGRAMMYs/posts/10153464427335748:0</t>
  </si>
  <si>
    <t>Congrats Best Urban Contemporary Album The Weeknd - 'Beauty Behind The Madness' #GRAMMYs</t>
  </si>
  <si>
    <t>36736245747_10153464422785748</t>
  </si>
  <si>
    <t>https://www.facebook.com/TheGRAMMYs/posts/10153464422785748</t>
  </si>
  <si>
    <t>Congrats Best R&amp;B Song D'Angelo &amp; Kendra Foster - "Really Love" #GRAMMYs</t>
  </si>
  <si>
    <t>36736245747_10153464420110748</t>
  </si>
  <si>
    <t>https://www.facebook.com/TheGRAMMYs/posts/10153464420110748</t>
  </si>
  <si>
    <t>Congrats Best Traditional R&amp;B Performance Lalah Hathaway - "Little Ghetto Boy" #GRAMMYs</t>
  </si>
  <si>
    <t>36736245747_10153464418435748</t>
  </si>
  <si>
    <t>https://www.facebook.com/TheGRAMMYs/posts/10153464418435748:0</t>
  </si>
  <si>
    <t>Congrats Best R&amp;B Performance The Weeknd - "Earned It (Fifty Shades Of Grey)"  #GRAMMYs</t>
  </si>
  <si>
    <t>36736245747_10153464405350748</t>
  </si>
  <si>
    <t>https://www.facebook.com/TheGRAMMYs/posts/10153464405350748:0</t>
  </si>
  <si>
    <t>Congrats Best Dance/Electronic Album Skrillex &amp; Diplo - 'Skrillex And Diplo Present Jack Ü' #GRAMMYs</t>
  </si>
  <si>
    <t>36736245747_10153464398605748</t>
  </si>
  <si>
    <t>https://www.facebook.com/TheGRAMMYs/posts/10153464398605748:0</t>
  </si>
  <si>
    <t>Congrats Best Dance Recording Skrillex And Diplo With Justin Bieber - "Where Are Ü Now" #GRAMMYs</t>
  </si>
  <si>
    <t>36736245747_10153464392170748</t>
  </si>
  <si>
    <t>https://www.facebook.com/TheGRAMMYs/posts/10153464392170748</t>
  </si>
  <si>
    <t>Congrats Best Country Song Hillary Lindsey, Lori McKenna &amp; Liz Rose - "Girl Crush" #GRAMMYs</t>
  </si>
  <si>
    <t>36736245747_10153464389645748</t>
  </si>
  <si>
    <t>https://www.facebook.com/TheGRAMMYs/posts/10153464389645748</t>
  </si>
  <si>
    <t>Congrats Best Country Duo/Group Performance Little Big Town - "Girl Crush"  #GRAMMYs</t>
  </si>
  <si>
    <t>36736245747_10153464385675748</t>
  </si>
  <si>
    <t>https://www.facebook.com/TheGRAMMYs/posts/10153464385675748:0</t>
  </si>
  <si>
    <t>Congrats Best Country Solo Performance Chris Stapleton - "Traveller" #GRAMMYs</t>
  </si>
  <si>
    <t>36736245747_10153464382985748</t>
  </si>
  <si>
    <t>https://www.facebook.com/TheGRAMMYs/posts/10153464382985748</t>
  </si>
  <si>
    <t>Congrats Best Roots Gospel Album The Fairfield Four - 'Still Rockin' My Soul' #GRAMMYs</t>
  </si>
  <si>
    <t>36736245747_10153464378855748</t>
  </si>
  <si>
    <t>https://www.facebook.com/TheGRAMMYs/posts/10153464378855748</t>
  </si>
  <si>
    <t>Congrats Best Contemporary Christian Music Album Tobymac - 'This Is Not A Test' #GRAMMYs</t>
  </si>
  <si>
    <t>36736245747_10153464374695748</t>
  </si>
  <si>
    <t>https://www.facebook.com/TheGRAMMYs/posts/10153464374695748:0</t>
  </si>
  <si>
    <t>Congrats Best Gospel Album Israel &amp; NewBreed - 'Covered: Alive In Asia [Live]' #GRAMMYs</t>
  </si>
  <si>
    <t>36736245747_10153464373675748</t>
  </si>
  <si>
    <t>https://www.facebook.com/TheGRAMMYs/posts/10153464373675748</t>
  </si>
  <si>
    <t>Congrats Best Contemporary Christian Music Performance/Song Francesca Battistelli - "Holy Spirit" #GRAMMYs</t>
  </si>
  <si>
    <t>36736245747_10153464371770748</t>
  </si>
  <si>
    <t>https://www.facebook.com/TheGRAMMYs/posts/10153464371770748</t>
  </si>
  <si>
    <t>Congrats Best Gospel Performance/Song Kirk Franklin - "Wanna Be Happy?" #GRAMMYs</t>
  </si>
  <si>
    <t>36736245747_10153464370000748</t>
  </si>
  <si>
    <t>https://www.facebook.com/TheGRAMMYs/posts/10153464370000748:0</t>
  </si>
  <si>
    <t>Congrats Best Music Film Asif Kapadia (director), Amy Winehouse &amp; James Gay-Rees ( video producer) - 'Amy' #GRAMMYs</t>
  </si>
  <si>
    <t>36736245747_10153464359285748</t>
  </si>
  <si>
    <t>https://www.facebook.com/TheGRAMMYs/posts/10153464359285748</t>
  </si>
  <si>
    <t>Congrats Best Music Video Taylor Swift Featuring Kendrick Lamar - "Bad Blood" #GRAMMYs</t>
  </si>
  <si>
    <t>36736245747_10153464340770748</t>
  </si>
  <si>
    <t>https://www.facebook.com/TheGRAMMYs/posts/10153464340770748:0</t>
  </si>
  <si>
    <t>Congrats Best Song Written For Visual Media Common, Che Smith &amp; John Legend - "Glory" #GRAMMYs</t>
  </si>
  <si>
    <t>36736245747_10153464335975748</t>
  </si>
  <si>
    <t>https://www.facebook.com/TheGRAMMYs/posts/10153464335975748</t>
  </si>
  <si>
    <t>Congrats Best Score Soundtrack For Visual Media Antonio Sanchez - 'Birdman' #GRAMMYs</t>
  </si>
  <si>
    <t>36736245747_10153464332185748</t>
  </si>
  <si>
    <t>https://www.facebook.com/TheGRAMMYs/posts/10153464332185748:0</t>
  </si>
  <si>
    <t>Congrats Best Compilation Soundtrack For Visual Media 'Glen Campbell: I'll Be Me' #GRAMMYs</t>
  </si>
  <si>
    <t>36736245747_10153464330690748</t>
  </si>
  <si>
    <t>https://www.facebook.com/TheGRAMMYs/posts/10153464330690748</t>
  </si>
  <si>
    <t>Congrats Best Contemporary Classical Composition Stephen Paulus - "Paulus: Prayers &amp; Remembrances" #GRAMMYs</t>
  </si>
  <si>
    <t>36736245747_10153464326830748</t>
  </si>
  <si>
    <t>https://www.facebook.com/TheGRAMMYs/posts/10153464326830748</t>
  </si>
  <si>
    <t>Congrats Best Classical Solo Vocal Album Joyce DiDonato &amp; Antonio Pappano - 'Joyce &amp; Tony - Live From Wigmore Hall' #GRAMMYs</t>
  </si>
  <si>
    <t>36736245747_10153464326420748</t>
  </si>
  <si>
    <t>https://www.facebook.com/TheGRAMMYs/posts/10153464326420748</t>
  </si>
  <si>
    <t>Watch Jack Antonoff accept the GRAMMY on behalf of Taylor Swift for Best Pop Vocal Album at the 58th #GRAMMYPremiere ceremony earlier today. #GRAMMYs</t>
  </si>
  <si>
    <t>36736245747_10153464324600748</t>
  </si>
  <si>
    <t>https://www.facebook.com/TheGRAMMYs/posts/10153464324600748</t>
  </si>
  <si>
    <t>Congrats Best Classical Instrumental Solo Augustin Hadelich &amp; Ludovic Morlot - "Dutilleux: Violin Concerto, L'Arbre Des Songes" #GRAMMYs</t>
  </si>
  <si>
    <t>36736245747_10153464319705748</t>
  </si>
  <si>
    <t>https://www.facebook.com/TheGRAMMYs/posts/10153464319705748</t>
  </si>
  <si>
    <t>Congrats Best Chamber Music/Small Ensemble Performance Eighth Blackbird - "Filament" #GRAMMYs</t>
  </si>
  <si>
    <t>36736245747_10153464316500748</t>
  </si>
  <si>
    <t>https://www.facebook.com/TheGRAMMYs/posts/10153464316500748</t>
  </si>
  <si>
    <t>Congrats Best Opera Recording Seiji Ozawa, Isabel Leonard &amp; Dominic Fyfe - "Ravel: L'Enfant Et Les Sortilèges; Shéhérazade" #GRAMMYs</t>
  </si>
  <si>
    <t>36736245747_10153464312695748</t>
  </si>
  <si>
    <t>https://www.facebook.com/TheGRAMMYs/posts/10153464312695748</t>
  </si>
  <si>
    <t>Congrats Best Orchestral Performance Andris Nelsons (Boston Symphony Orchestra) - "Shostakovich: Under Stalin's Shadow - Symphony No. 10" #GRAMMYs</t>
  </si>
  <si>
    <t>36736245747_10153464309880748</t>
  </si>
  <si>
    <t>https://www.facebook.com/TheGRAMMYs/posts/10153464309880748</t>
  </si>
  <si>
    <t>Congrats Producer Of The Year, Classical Judith Sherman #GRAMMYs</t>
  </si>
  <si>
    <t>36736245747_10153464307185748</t>
  </si>
  <si>
    <t>https://www.facebook.com/TheGRAMMYs/posts/10153464307185748</t>
  </si>
  <si>
    <t>Congrats Best Engineered Album, Classical Leslie Ann Jones, John Kilgore, Nora Kroll-Rosenbaum, Justin Merrill, &amp; Patricia Sullivan - 'Ask Your Mama'  #GRAMMYs</t>
  </si>
  <si>
    <t>36736245747_10153464299245748</t>
  </si>
  <si>
    <t>https://www.facebook.com/TheGRAMMYs/posts/10153464299245748</t>
  </si>
  <si>
    <t>We are setting the stage for Music's Biggest Night! Tune in tonight at 8pm ET / 5pm PT on CBS!!</t>
  </si>
  <si>
    <t>36736245747_10153464294390748</t>
  </si>
  <si>
    <t>https://www.facebook.com/TheGRAMMYs/posts/10153464294390748</t>
  </si>
  <si>
    <t>Congrats Best Regional Roots Music Album Jon Cleary - 'Go Go Juice' #GRAMMYs</t>
  </si>
  <si>
    <t>36736245747_10153464285995748</t>
  </si>
  <si>
    <t>https://www.facebook.com/TheGRAMMYs/posts/10153464285995748</t>
  </si>
  <si>
    <t>Congrats Best Folk Album Béla Fleck &amp; Abigail Washburn - 'Béla Fleck And Abigail Washburn' #GRAMMYs</t>
  </si>
  <si>
    <t>36736245747_10153464279650748</t>
  </si>
  <si>
    <t>https://www.facebook.com/TheGRAMMYs/posts/10153464279650748:0</t>
  </si>
  <si>
    <t>Congrats Best Blues Album Buddy Guy - 'Born To Play Guitar' #GRAMMYs</t>
  </si>
  <si>
    <t>36736245747_10153464267805748</t>
  </si>
  <si>
    <t>https://www.facebook.com/TheGRAMMYs/posts/10153464267805748</t>
  </si>
  <si>
    <t>Congrats Best Bluegrass Album The Steeldrivers - 'The Muscle Shoals Recordings' #GRAMMYs</t>
  </si>
  <si>
    <t>36736245747_10153464262135748</t>
  </si>
  <si>
    <t>https://www.facebook.com/TheGRAMMYs/posts/10153464262135748:0</t>
  </si>
  <si>
    <t>Congrats Best Americana Album Jason Isbell - 'Something More Than Free' #GRAMMYs</t>
  </si>
  <si>
    <t>36736245747_10153464261590748</t>
  </si>
  <si>
    <t>https://www.facebook.com/TheGRAMMYs/posts/10153464261590748</t>
  </si>
  <si>
    <t>Congrats Best American Roots Song Jason Isbell - "24 Frames" #GRAMMYs</t>
  </si>
  <si>
    <t>36736245747_10153464257320748</t>
  </si>
  <si>
    <t>https://www.facebook.com/TheGRAMMYs/posts/10153464257320748</t>
  </si>
  <si>
    <t>Congrats Best American Roots Performance Mavis Staples - 'See That My Grave Is Kept Clean' #GRAMMYs</t>
  </si>
  <si>
    <t>36736245747_10153464255035748</t>
  </si>
  <si>
    <t>https://www.facebook.com/TheGRAMMYs/posts/10153464255035748</t>
  </si>
  <si>
    <t>Congrats Best Regional Mexican Music Album Los Tigres Del Norte - 'Realidades - Deluxe Edition' #GRAMMY</t>
  </si>
  <si>
    <t>36736245747_10153464252610748</t>
  </si>
  <si>
    <t>https://www.facebook.com/TheGRAMMYs/posts/10153464252610748</t>
  </si>
  <si>
    <t>Congrats Best Latin Rock, Urban Or Alternative Album Natalia Lafourcade - 'Hasta La Raíz' &amp; Pitbull - 'Dale' (TIE) #GRAMMYs</t>
  </si>
  <si>
    <t>36736245747_10153464247905748</t>
  </si>
  <si>
    <t>https://www.facebook.com/TheGRAMMYs/posts/10153464247905748:0</t>
  </si>
  <si>
    <t>Congrats Best Latin Pop Album Ricky Martin - 'A Quien Quiera Escuchar (Deluxe Edition)' #GRAMMYs</t>
  </si>
  <si>
    <t>36736245747_10153464238060748</t>
  </si>
  <si>
    <t>https://www.facebook.com/TheGRAMMYs/posts/10153464238060748</t>
  </si>
  <si>
    <t>Congrats Best Comedy Album Louis C.K. - 'Live At Madison Square Garden' #GRAMMYs</t>
  </si>
  <si>
    <t>36736245747_10153464235855748</t>
  </si>
  <si>
    <t>https://www.facebook.com/TheGRAMMYs/posts/10153464235855748</t>
  </si>
  <si>
    <t>Congrats Best Spoken Word Album Jimmy Carter - 'A Full Life: Reflections at Ninety' #GRAMMYs</t>
  </si>
  <si>
    <t>36736245747_10153464231810748</t>
  </si>
  <si>
    <t>https://www.facebook.com/TheGRAMMYs/posts/10153464231810748</t>
  </si>
  <si>
    <t>Congrats Best Children’s Album Tim Kubart - 'Home' #GRAMMYs</t>
  </si>
  <si>
    <t>36736245747_10153464228115748</t>
  </si>
  <si>
    <t>https://www.facebook.com/TheGRAMMYs/posts/10153464228115748</t>
  </si>
  <si>
    <t>Congrats Best World Music Album Angelique Kidjo - 'Sings' #GRAMMYs</t>
  </si>
  <si>
    <t>36736245747_10153464224480748</t>
  </si>
  <si>
    <t>https://www.facebook.com/TheGRAMMYs/posts/10153464224480748:0</t>
  </si>
  <si>
    <t>Congrats Best Reggae Album Morgan Heritage - 'Strictly Roots' #GRAMMYs</t>
  </si>
  <si>
    <t>36736245747_10153464221005748</t>
  </si>
  <si>
    <t>https://www.facebook.com/TheGRAMMYs/posts/10153464221005748</t>
  </si>
  <si>
    <t>Congrats Best Latin Jazz Album Eliane Elias - 'Made In Brazil' #GRAMMYs</t>
  </si>
  <si>
    <t>36736245747_10153464219860748</t>
  </si>
  <si>
    <t>https://www.facebook.com/TheGRAMMYs/posts/10153464219860748</t>
  </si>
  <si>
    <t>Congrats Best Large Jazz Ensemble Album Maria Schneider Orchestra - 'The Thompson Fields' #GRAMMYs</t>
  </si>
  <si>
    <t>36736245747_10153464216965748</t>
  </si>
  <si>
    <t>https://www.facebook.com/TheGRAMMYs/posts/10153464216965748</t>
  </si>
  <si>
    <t>Congrats Best Jazz Instrumental Album John Scofield - 'Past Present' #GRAMMYs</t>
  </si>
  <si>
    <t>36736245747_10153464212305748</t>
  </si>
  <si>
    <t>https://www.facebook.com/TheGRAMMYs/posts/10153464212305748:0</t>
  </si>
  <si>
    <t>Congrats Best Jazz Vocal Album Cécile McLorin Salvant - 'For One To Love' #GRAMMYs</t>
  </si>
  <si>
    <t>36736245747_10153464211100748</t>
  </si>
  <si>
    <t>https://www.facebook.com/TheGRAMMYs/posts/10153464211100748</t>
  </si>
  <si>
    <t>Congrats Best Improvised Jazz Solo Christian McBride - "Cherokee" #GRAMMYs</t>
  </si>
  <si>
    <t>36736245747_10153464205370748</t>
  </si>
  <si>
    <t>https://www.facebook.com/TheGRAMMYs/posts/10153464205370748</t>
  </si>
  <si>
    <t>Congrats Best New Age Album Paul Avgerinos - 'Grace' #GRAMMYs</t>
  </si>
  <si>
    <t>36736245747_10153464200960748</t>
  </si>
  <si>
    <t>https://www.facebook.com/TheGRAMMYs/posts/10153464200960748</t>
  </si>
  <si>
    <t>Congrats Best Contemporary Instrumental Album Snarky Puppy &amp; Metropole Orkest - 'Sylva' #GRAMMYs</t>
  </si>
  <si>
    <t>36736245747_10153464196795748</t>
  </si>
  <si>
    <t>https://www.facebook.com/TheGRAMMYs/posts/10153464196795748</t>
  </si>
  <si>
    <t>Congrats Best Surround Sound Album James Guthrie &amp; Joel Plante - 'Amused To Death' #GRAMMYs</t>
  </si>
  <si>
    <t>36736245747_10153464193885748</t>
  </si>
  <si>
    <t>https://www.facebook.com/TheGRAMMYs/posts/10153464193885748</t>
  </si>
  <si>
    <t>Congrats Best Remixed Recording, Non-Classical Dave Audé - "Uptown Funk (Dave Audé Remix)" #GRAMMYs</t>
  </si>
  <si>
    <t>36736245747_10153464192005748</t>
  </si>
  <si>
    <t>https://www.facebook.com/TheGRAMMYs/posts/10153464192005748</t>
  </si>
  <si>
    <t>Congrats Best Engineered Album, Non-Classical Shawn Everett &amp; Bob Ludwig - 'Sound &amp; Color' #GRAMMYs</t>
  </si>
  <si>
    <t>36736245747_10153464189055748</t>
  </si>
  <si>
    <t>https://www.facebook.com/TheGRAMMYs/posts/10153464189055748</t>
  </si>
  <si>
    <t>Congrats Best Historical Album Steve Berkowitz, Jan Haust &amp; Jeff Rosen, Peter J. Moore &amp; Mark Wilder - 'The Basement Tapes Complete: The Bootleg Series Vol. 11' #GRAMMYs</t>
  </si>
  <si>
    <t>36736245747_10153464186680748</t>
  </si>
  <si>
    <t>https://www.facebook.com/TheGRAMMYs/posts/10153464186680748</t>
  </si>
  <si>
    <t>Congrats Best Boxed Or Special Limited Edition Package Susan Archie, Dean Blackwood &amp; Jack White - Package Fall Of Paramount Records, Volume Two (1928-32) #GRAMMY</t>
  </si>
  <si>
    <t>36736245747_10153464182025748</t>
  </si>
  <si>
    <t>https://www.facebook.com/TheGRAMMYs/posts/10153464182025748</t>
  </si>
  <si>
    <t>Congrats Best Album Notes Joni Mitchell - 'Love Has Many Faces: A Quartet, A Ballet, Waiting To Be Danced' #GRAMMYs</t>
  </si>
  <si>
    <t>36736245747_10153464180165748</t>
  </si>
  <si>
    <t>https://www.facebook.com/TheGRAMMYs/posts/10153464180165748</t>
  </si>
  <si>
    <t>Congrats Best Recording Package Sarah Dodds, Shauna Dodds &amp; Dick Reeves - 'Still The King: Celebrating The Music Of Bob Wills And His Texas Playboys' #GRAMMYs</t>
  </si>
  <si>
    <t>36736245747_10153464153730748</t>
  </si>
  <si>
    <t>https://www.facebook.com/TheGRAMMYs/posts/10153464153730748</t>
  </si>
  <si>
    <t>Congrats Best Arrangement, Instruments And Vocals Maria Schneider - "Sue (Or In A Season Of Crime)" #GRAMMYs</t>
  </si>
  <si>
    <t>36736245747_10153464149020748</t>
  </si>
  <si>
    <t>https://www.facebook.com/TheGRAMMYs/posts/10153464149020748</t>
  </si>
  <si>
    <t>Congrats Best Arrangement, Instrumental Or A Cappella Pentatonix - "Dance Of The Sugar Plum Fairy"</t>
  </si>
  <si>
    <t>36736245747_10153464145950748</t>
  </si>
  <si>
    <t>https://www.facebook.com/TheGRAMMYs/posts/10153464145950748</t>
  </si>
  <si>
    <t>Congrats Best Instrumental Composition Arturo O'Farrill – ‘The Afro Latin Jazz Suite' #GRAMMYs</t>
  </si>
  <si>
    <t>36736245747_10153464138545748</t>
  </si>
  <si>
    <t>https://www.facebook.com/TheGRAMMYs/posts/10153464138545748:0</t>
  </si>
  <si>
    <t>Congrats Best Pop Vocal Album Taylor Swift - '1989' #GRAMMYs</t>
  </si>
  <si>
    <t>36736245747_10153464096150748</t>
  </si>
  <si>
    <t>https://www.facebook.com/TheGRAMMYs/posts/10153464096150748:0</t>
  </si>
  <si>
    <t>Get unlimited access to the 58th #GRAMMYs red carpet with #GRAMMYLive streaming RIGHT NOW! http://grm.my/1Qa8WcL</t>
  </si>
  <si>
    <t>36736245747_10153464068735748</t>
  </si>
  <si>
    <t>https://www.facebook.com/TheGRAMMYs/posts/10153464068735748:0</t>
  </si>
  <si>
    <t>Witness the #GRAMMYs with live streaming video through the first ever #GRAMMYcam today on #GRAMMYLive 󾠁  http://grm.my/1PN7NZi</t>
  </si>
  <si>
    <t>36736245747_10153463959030748</t>
  </si>
  <si>
    <t>https://www.facebook.com/TheGRAMMYs/posts/10153463959030748:0</t>
  </si>
  <si>
    <t>Get access to the #GRAMMYPremiere Ceremony, red carpet &amp; more with #GRAMMYLive starting at 12:00PM PST http://grm.my/1PN2BEV</t>
  </si>
  <si>
    <t>36736245747_10153463848730748</t>
  </si>
  <si>
    <t>https://www.facebook.com/TheGRAMMYs/posts/10153463848730748:0</t>
  </si>
  <si>
    <t>A handy guide to all of the performers at the 58th #GRAMMYs: http://grm.my/1PMWgct</t>
  </si>
  <si>
    <t>36736245747_10153463759495748</t>
  </si>
  <si>
    <t>https://www.facebook.com/TheGRAMMYs/posts/10153463759495748:0</t>
  </si>
  <si>
    <t>Before you watch the 58th #GRAMMYs tonight, study these 58 fun facts about the nominees: http://grm.my/1PMMIyn</t>
  </si>
  <si>
    <t>36736245747_10153462927230748</t>
  </si>
  <si>
    <t>https://www.facebook.com/TheGRAMMYs/posts/10153462927230748</t>
  </si>
  <si>
    <t>Today's the day! #WitnessGreatness at the 58th #GRAMMYs tonight on CBS at 8PM ET/5PM PT 󾔗</t>
  </si>
  <si>
    <t>36736245747_10153462781740748</t>
  </si>
  <si>
    <t>https://www.facebook.com/TheGRAMMYs/posts/10153462781740748:0</t>
  </si>
  <si>
    <t>First-time GRAMMY nominee Cam pauses for a 󾓯 on the #PreGRAMMYGala red carpet!</t>
  </si>
  <si>
    <t>36736245747_10153462778950748</t>
  </si>
  <si>
    <t>https://www.facebook.com/TheGRAMMYs/posts/10153462778950748:0</t>
  </si>
  <si>
    <t>The 󾓑 of Snapchat, DJ Khaled, has a message for you! Add 󾆮 'thegrammys' to see it now!</t>
  </si>
  <si>
    <t>36736245747_10153462775955748</t>
  </si>
  <si>
    <t>https://www.facebook.com/TheGRAMMYs/posts/10153462775955748:0</t>
  </si>
  <si>
    <t>58th GRAMMY nominee Jidenna strikes a pose with Janelle Monae at tonight's #PreGRAMMYGala!</t>
  </si>
  <si>
    <t>36736245747_10153462775150748</t>
  </si>
  <si>
    <t>https://www.facebook.com/TheGRAMMYs/posts/10153462775150748:0</t>
  </si>
  <si>
    <t>Look who's here! 58th GRAMMY nominee Mark Ronson walks the #PreGRAMMYGala red carpet!</t>
  </si>
  <si>
    <t>36736245747_10153462770895748</t>
  </si>
  <si>
    <t>https://www.facebook.com/TheGRAMMYs/posts/10153462770895748:0</t>
  </si>
  <si>
    <t>GRAMMY nominees Elle King &amp; Meghan Trainor pose on the red carpet at the #PreGRAMMYGala!</t>
  </si>
  <si>
    <t>36736245747_10153462735475748</t>
  </si>
  <si>
    <t>https://www.facebook.com/TheGRAMMYs/posts/10153462735475748:0</t>
  </si>
  <si>
    <t>Watch the 58th #GRAMMYs at 8/7c on CBS Monday, Feb. 15 or stream it live with CBS All Access ➡ http://grm.my/1PLJsmL</t>
  </si>
  <si>
    <t>36736245747_10153462714775748</t>
  </si>
  <si>
    <t>https://www.facebook.com/TheGRAMMYs/videos/10153462714775748/</t>
  </si>
  <si>
    <t>We're live on the Clive Davis #PreGRAMMYGala red carpet</t>
  </si>
  <si>
    <t>36736245747_10153462401465748</t>
  </si>
  <si>
    <t>https://www.facebook.com/TheGRAMMYs/posts/10153462401465748:0</t>
  </si>
  <si>
    <t>It Takes a Village! Go Behind the Scenes of the #GRAMMYs with People.com: http://grm.my/1PLv2mJ</t>
  </si>
  <si>
    <t>36736245747_10153462170485748</t>
  </si>
  <si>
    <t>https://www.facebook.com/TheGRAMMYs/posts/10153462170485748</t>
  </si>
  <si>
    <t>58th GRAMMY nominee Chris Stapleton and key collaborators tell the inside story of 'Traveller'</t>
  </si>
  <si>
    <t>36736245747_10153461942520748</t>
  </si>
  <si>
    <t>https://www.facebook.com/TheGRAMMYs/posts/10153461942520748:0</t>
  </si>
  <si>
    <t>One more day to go!  ⬆⬆ This way to the #GRAMMYs stage!</t>
  </si>
  <si>
    <t>36736245747_10153461836370748</t>
  </si>
  <si>
    <t>https://www.facebook.com/TheGRAMMYs/posts/10153461836370748:0</t>
  </si>
  <si>
    <t>Who's excited for Lady Gaga's cutting-edge performance at the 58th #GRAMMYs tomorrow? #INTELinMUSIC</t>
  </si>
  <si>
    <t>36736245747_10153461697265748</t>
  </si>
  <si>
    <t>https://www.facebook.com/TheGRAMMYs/posts/10153461697265748:0</t>
  </si>
  <si>
    <t>Three-time GRAMMY winner Questlove</t>
  </si>
  <si>
    <t>36736245747_10153461697160748</t>
  </si>
  <si>
    <t>https://www.facebook.com/TheGRAMMYs/posts/10153461697160748:0</t>
  </si>
  <si>
    <t>17-time GRAMMY winner Tony Bennett</t>
  </si>
  <si>
    <t>36736245747_10153461697045748</t>
  </si>
  <si>
    <t>https://www.facebook.com/TheGRAMMYs/posts/10153461697045748:0</t>
  </si>
  <si>
    <t>Outkast pictured at the 46th Annual GRAMMY Awards in 2004</t>
  </si>
  <si>
    <t>36736245747_10153461696855748</t>
  </si>
  <si>
    <t>https://www.facebook.com/TheGRAMMYs/posts/10153461696855748:0</t>
  </si>
  <si>
    <t>James Brown pictured at the 47th Annual GRAMMY Awards in 2005</t>
  </si>
  <si>
    <t>36736245747_10153461696745748</t>
  </si>
  <si>
    <t>https://www.facebook.com/TheGRAMMYs/posts/10153461696745748:0</t>
  </si>
  <si>
    <t>13-time GRAMMY winners the Foo Fighters</t>
  </si>
  <si>
    <t>36736245747_10153461696660748</t>
  </si>
  <si>
    <t>https://www.facebook.com/TheGRAMMYs/posts/10153461696660748:0</t>
  </si>
  <si>
    <t>Stephen Colbert pictured at the 52nd GRAMMY Awards in 2010</t>
  </si>
  <si>
    <t>36736245747_10153461696550748</t>
  </si>
  <si>
    <t>https://www.facebook.com/TheGRAMMYs/posts/10153461696550748:0</t>
  </si>
  <si>
    <t>Jay Z pictured at the 55th Annual GRAMMY Awards in 2013</t>
  </si>
  <si>
    <t>36736245747_10153461696440748</t>
  </si>
  <si>
    <t>https://www.facebook.com/TheGRAMMYs/posts/10153461696440748:0</t>
  </si>
  <si>
    <t>Mumford &amp; Sons pictured at the 55th Annual GRAMMY Awards in 2013</t>
  </si>
  <si>
    <t>36736245747_10153461696360748</t>
  </si>
  <si>
    <t>https://www.facebook.com/TheGRAMMYs/posts/10153461696360748:0</t>
  </si>
  <si>
    <t>Taylor Swift pictured at the 55th Annual GRAMMY Awards in 2013</t>
  </si>
  <si>
    <t>36736245747_10153461696280748</t>
  </si>
  <si>
    <t>https://www.facebook.com/TheGRAMMYs/posts/10153461696280748:0</t>
  </si>
  <si>
    <t>Pharrell pictured at the 56th Annual GRAMMY Awards in 2014</t>
  </si>
  <si>
    <t>36736245747_10153460671945748</t>
  </si>
  <si>
    <t>https://www.facebook.com/TheGRAMMYs/posts/10153460671945748:0</t>
  </si>
  <si>
    <t>The man of the hour, Lionel Richie, has arrived at our #MusiCaresPOTY celebration!</t>
  </si>
  <si>
    <t>36736245747_10153460650315748</t>
  </si>
  <si>
    <t>https://www.facebook.com/TheGRAMMYs/posts/10153460650315748:0</t>
  </si>
  <si>
    <t>Demi Lovato is all smiles as she arrives to celebrate Lionel Richie as #MusiCaresPOTY!</t>
  </si>
  <si>
    <t>36736245747_10153460649190748</t>
  </si>
  <si>
    <t>https://www.facebook.com/TheGRAMMYs/posts/10153460649190748:0</t>
  </si>
  <si>
    <t>First-time GRAMMY nominee Ellie Goulding is here to celebrate #MusiCaresPOTY Lionel Richie before her 58th #GRAMMYs performance on Monday!</t>
  </si>
  <si>
    <t>36736245747_10153460638495748</t>
  </si>
  <si>
    <t>https://www.facebook.com/TheGRAMMYs/videos/10153460638495748/</t>
  </si>
  <si>
    <t>Performing tonight in honor of #MusiCaresPOTY Lionel Richie -- Luke Bryan!</t>
  </si>
  <si>
    <t>36736245747_10153460635035748</t>
  </si>
  <si>
    <t>https://www.facebook.com/TheGRAMMYs/posts/10153460635035748:0</t>
  </si>
  <si>
    <t>Days before honoring Lionel Richie at the 58th #GRAMMYs, John Legend arrives to perform at our #MusiCaresPOTY celebration!</t>
  </si>
  <si>
    <t>36736245747_10153460538615748</t>
  </si>
  <si>
    <t>https://www.facebook.com/TheGRAMMYs/posts/10153460538615748</t>
  </si>
  <si>
    <t>58th GRAMMY nominee The Weeknd &amp; key collaborators tell the inside story of 'Beauty Behind The Madness'</t>
  </si>
  <si>
    <t>36736245747_10153460468225748</t>
  </si>
  <si>
    <t>https://www.facebook.com/TheGRAMMYs/posts/10153460468225748:0</t>
  </si>
  <si>
    <t>Don't miss performances from Little Big Town, The Weeknd, and Adele at the 58th #GRAMMYs Monday, February 15 on CBS  󾠀</t>
  </si>
  <si>
    <t>36736245747_10153460413530748</t>
  </si>
  <si>
    <t>https://www.facebook.com/TheGRAMMYs/posts/10153460413530748:0</t>
  </si>
  <si>
    <t>Did you know there will be more than 60 wireless mics used at the 58th #GRAMMYs?</t>
  </si>
  <si>
    <t>36736245747_10153460265100748</t>
  </si>
  <si>
    <t>https://www.facebook.com/TheGRAMMYs/posts/10153460265100748:0</t>
  </si>
  <si>
    <t>Both these artists will perform live on the GRAMMY stage in just TWO DAYS! #GRAMMYs</t>
  </si>
  <si>
    <t>36736245747_10153460044450748</t>
  </si>
  <si>
    <t>https://www.facebook.com/TheGRAMMYs/posts/10153460044450748</t>
  </si>
  <si>
    <t>Pharrell Williams is taking your questions NOW!!! Leave a question below!</t>
  </si>
  <si>
    <t>36736245747_10153460010140748</t>
  </si>
  <si>
    <t>https://www.facebook.com/TheGRAMMYs/posts/10153460010140748:0</t>
  </si>
  <si>
    <t>󾆐 A peak at the artist tunnel! This is where GRAMMY winners, performers &amp; presenters walk on and off stage #GRAMMYs</t>
  </si>
  <si>
    <t>36736245747_10153459760330748</t>
  </si>
  <si>
    <t>https://www.facebook.com/TheGRAMMYs/posts/10153459760330748:0</t>
  </si>
  <si>
    <t>MusiCares Person Of The Year Lionel Richie reflects on his remarkable career in conversation with Pharrell Williams: http://grm.my/1RzjUOk</t>
  </si>
  <si>
    <t>36736245747_10153458819915748</t>
  </si>
  <si>
    <t>https://www.facebook.com/TheGRAMMYs/posts/10153458819915748</t>
  </si>
  <si>
    <t>It can take a village to create an album, and in the case of Taylor Swift's '1989', an international village.</t>
  </si>
  <si>
    <t>36736245747_10153458670670748</t>
  </si>
  <si>
    <t>https://www.facebook.com/TheGRAMMYs/posts/10153458670670748</t>
  </si>
  <si>
    <t>10-time GRAMMY winner Pharrell Williams will be answering your questions RIGHT HERE tomorrow at 12PM PT!   Leave a question for him below! ⬇⬇</t>
  </si>
  <si>
    <t>36736245747_10153458554580748</t>
  </si>
  <si>
    <t>https://www.facebook.com/TheGRAMMYs/posts/10153458554580748:0</t>
  </si>
  <si>
    <t>Watch 58th #GRAMMYs host LL Cool J unbox the first ever #GRAMMYcam 󾠁 http://grm.my/1RxvvgK</t>
  </si>
  <si>
    <t>36736245747_10153458407390748</t>
  </si>
  <si>
    <t>https://www.facebook.com/TheGRAMMYs/posts/10153458407390748:0</t>
  </si>
  <si>
    <t>Seating arrangements are being placed! Look who we found 󾍇 #GRAMMYs</t>
  </si>
  <si>
    <t>36736245747_10153458252590748</t>
  </si>
  <si>
    <t>https://www.facebook.com/TheGRAMMYs/posts/10153458252590748:0</t>
  </si>
  <si>
    <t>There will be more than 18 wireless guitars used during the 58th #GRAMMYs telecast on Monday!</t>
  </si>
  <si>
    <t>36736245747_10153458152025748</t>
  </si>
  <si>
    <t>https://www.facebook.com/TheGRAMMYs/posts/10153458152025748:0</t>
  </si>
  <si>
    <t>Mic stands for the 58th #GRAMMYs lined up backstage at the Staples Center!</t>
  </si>
  <si>
    <t>36736245747_10153457880010748</t>
  </si>
  <si>
    <t>https://www.facebook.com/TheGRAMMYs/videos/10153457880010748/</t>
  </si>
  <si>
    <t>Before we debut the #GRAMMYcam on Monday night, take a look back at past GRAMMY statues.</t>
  </si>
  <si>
    <t>36736245747_10153457137125748</t>
  </si>
  <si>
    <t>https://www.facebook.com/TheGRAMMYs/posts/10153457137125748</t>
  </si>
  <si>
    <t>On the red carpet with 2016 #PandEWing honoree Rick Rubin!</t>
  </si>
  <si>
    <t>36736245747_10153457060955748</t>
  </si>
  <si>
    <t>https://www.facebook.com/TheGRAMMYs/posts/10153457060955748:0</t>
  </si>
  <si>
    <t>GRAMMY winner &amp; current nominee Miguel will perform live at the 58th #GRAMMYs Feb. 15 on CBS!</t>
  </si>
  <si>
    <t>36736245747_10153456926530748</t>
  </si>
  <si>
    <t>https://www.facebook.com/TheGRAMMYs/posts/10153456926530748:0</t>
  </si>
  <si>
    <t>The view from the back of the #GRAMMYs stage as it's being built!</t>
  </si>
  <si>
    <t>36736245747_10153456814705748</t>
  </si>
  <si>
    <t>https://www.facebook.com/TheGRAMMYs/posts/10153456814705748:0</t>
  </si>
  <si>
    <t>GRAMMY nominees, previous winners, and stars from film and TV, view the full list of presenters for the 58th #GRAMMYs: http://grm.my/1Ruu1E3</t>
  </si>
  <si>
    <t>36736245747_10153456485590748</t>
  </si>
  <si>
    <t>https://www.facebook.com/TheGRAMMYs/posts/10153456485590748</t>
  </si>
  <si>
    <t>58th GRAMMY nominees Alabama Shakes &amp; key collaborators tell the story of 'Sound &amp; Color'</t>
  </si>
  <si>
    <t>36736245747_10153456336285748</t>
  </si>
  <si>
    <t>https://www.facebook.com/TheGRAMMYs/posts/10153456336285748</t>
  </si>
  <si>
    <t>Go behind-the-scenes as Lady Gaga + Intel prepare for her performance at the 58th #GRAMMYs! #INTELinMUSIC</t>
  </si>
  <si>
    <t>36736245747_10153456255910748</t>
  </si>
  <si>
    <t>https://www.facebook.com/TheGRAMMYs/posts/10153456255910748</t>
  </si>
  <si>
    <t>Have a question for 58th #GRAMMYs host LL Cool J? He's taking your questions LIVE right now!</t>
  </si>
  <si>
    <t>SharedVideo</t>
  </si>
  <si>
    <t>36736245747_10153456160235748</t>
  </si>
  <si>
    <t>https://www.facebook.com/TheGRAMMYs/posts/10153456160235748</t>
  </si>
  <si>
    <t>5 GIF Artists Celebrate the 58th #GRAMMYs Nominees for Song Of The Year http://grm.my/1o2HQ0u via GIPHY</t>
  </si>
  <si>
    <t>36736245747_10153455940580748</t>
  </si>
  <si>
    <t>https://www.facebook.com/TheGRAMMYs/posts/10153455940580748:0</t>
  </si>
  <si>
    <t>GRAMMY nominees Alabama Shakes join the lineup for the 58th #GRAMMYs Feb. 15 on CBS!</t>
  </si>
  <si>
    <t>36736245747_10153455286370748</t>
  </si>
  <si>
    <t>https://www.facebook.com/TheGRAMMYs/posts/10153455286370748</t>
  </si>
  <si>
    <t>2016 MusiCares Person Of The Year Lionel Richie in conversation with Kevin Spacey! #MusiCaresPOTY</t>
  </si>
  <si>
    <t>36736245747_10153454672475748</t>
  </si>
  <si>
    <t>https://www.facebook.com/TheGRAMMYs/videos/10153454672475748/</t>
  </si>
  <si>
    <t>"I always say that the album is an autobiography told in the form of soul music." - First-time GRAMMY nominee Andra Day on her debut album, 'Cheers To The Fall'</t>
  </si>
  <si>
    <t>36736245747_10153454470470748</t>
  </si>
  <si>
    <t>https://www.facebook.com/TheGRAMMYs/posts/10153454470470748:0</t>
  </si>
  <si>
    <t>Introducing #GRAMMYcam! Witness the #GRAMMYs like never before with live streaming video shot from the GRAMMY award.  Follow all the GRAMMYcam action on Mon, Feb. 15 right here: http://grm.my/20LQUZw</t>
  </si>
  <si>
    <t>36736245747_10153453267855748</t>
  </si>
  <si>
    <t>https://www.facebook.com/TheGRAMMYs/posts/10153453267855748:0</t>
  </si>
  <si>
    <t>The 58th #GRAMMYs red carpet is starting to take shape outside the Staples Center!</t>
  </si>
  <si>
    <t>36736245747_10153452345435748</t>
  </si>
  <si>
    <t>https://www.facebook.com/TheGRAMMYs/posts/10153452345435748</t>
  </si>
  <si>
    <t>Kendrick Lamar &amp; key collaborators tell the story of 'To Pimp A Butterfly'.</t>
  </si>
  <si>
    <t>36736245747_10153452036365748</t>
  </si>
  <si>
    <t>https://www.facebook.com/TheGRAMMYs/posts/10153452036365748:0</t>
  </si>
  <si>
    <t>Meghan Trainor, Demi Lovato, John Legend and Luke Bryan to perform a tribute to 2016 MusiCares Person Of The Year Lionel Richie at the 58th #GRAMMYs Feb. 15 on CBS!</t>
  </si>
  <si>
    <t>36736245747_10153452036320748</t>
  </si>
  <si>
    <t>https://www.facebook.com/TheGRAMMYs/posts/10153452036320748:0</t>
  </si>
  <si>
    <t>Luke Bryan, Demi Lovato, John Legend and Meghan Trainor to perform a tribute to 2016 MusiCares Person Of The Year Lionel Richie at the 58th #GRAMMYs Feb. 15 on CBS!</t>
  </si>
  <si>
    <t>36736245747_10153452036295748</t>
  </si>
  <si>
    <t>https://www.facebook.com/TheGRAMMYs/posts/10153452036295748:0</t>
  </si>
  <si>
    <t>John Legend, Luke Bryan, Demi Lovato, and Meghan Trainor to perform a tribute to 2016 MusiCares Person Of The Year Lionel Richie at the 58th #GRAMMYs Feb. 15 on CBS!</t>
  </si>
  <si>
    <t>36736245747_10153452036280748</t>
  </si>
  <si>
    <t>https://www.facebook.com/TheGRAMMYs/posts/10153452036280748:0</t>
  </si>
  <si>
    <t>Demi Lovato, John Legend, Luke Bryan, and Meghan Trainor to perform a tribute to 2016 MusiCares Person Of The Year Lionel Richie at the 58th #GRAMMYs Feb. 15 on CBS!</t>
  </si>
  <si>
    <t>36736245747_10153450446695748</t>
  </si>
  <si>
    <t>https://www.facebook.com/TheGRAMMYs/posts/10153450446695748</t>
  </si>
  <si>
    <t>People believe in the artists they love, and if those artists write their own songs, fans always want to know what inspired them.</t>
  </si>
  <si>
    <t>36736245747_10153450836840748</t>
  </si>
  <si>
    <t>https://www.facebook.com/TheGRAMMYs/posts/10153450836840748</t>
  </si>
  <si>
    <t>2016 MusiCares Person Of The Year Lionel Richie speaks on the far-reaching impact of music in times of crisis.</t>
  </si>
  <si>
    <t>36736245747_10153450343860748</t>
  </si>
  <si>
    <t>https://www.facebook.com/TheGRAMMYs/posts/10153450343860748</t>
  </si>
  <si>
    <t>We're only one week away from Music's Biggest Night! Tune in to the 58th #GRAMMYs Monday, Feb. 15 at 8PM ET/5PM PT on CBS!</t>
  </si>
  <si>
    <t>36736245747_10153449043175748</t>
  </si>
  <si>
    <t>https://www.facebook.com/TheGRAMMYs/posts/10153449043175748:0</t>
  </si>
  <si>
    <t>It's true! Taylor Swift will return to the GRAMMY stage for a performance at the 58th #GRAMMYs Feb. 15 on CBS!</t>
  </si>
  <si>
    <t>36736245747_10153448917720748</t>
  </si>
  <si>
    <t>https://www.facebook.com/TheGRAMMYs/videos/10153448917720748/</t>
  </si>
  <si>
    <t>You NEED to hear this one-of-a-kind remix of the 58th #GRAMMYs #AlbumOfTheYear nominees!</t>
  </si>
  <si>
    <t>36736245747_10153448421970748</t>
  </si>
  <si>
    <t>https://www.facebook.com/TheGRAMMYs/posts/10153448421970748:0</t>
  </si>
  <si>
    <t>Von Miller ↔ The Weeknd</t>
  </si>
  <si>
    <t>36736245747_10153448421900748</t>
  </si>
  <si>
    <t>https://www.facebook.com/TheGRAMMYs/posts/10153448421900748:0</t>
  </si>
  <si>
    <t>Ryan Kalil ↔ Alabama Shakes</t>
  </si>
  <si>
    <t>36736245747_10153448421865748</t>
  </si>
  <si>
    <t>https://www.facebook.com/TheGRAMMYs/posts/10153448421865748:0</t>
  </si>
  <si>
    <t>Ron Rivera ↔ Coldplay</t>
  </si>
  <si>
    <t>36736245747_10153448421820748</t>
  </si>
  <si>
    <t>https://www.facebook.com/TheGRAMMYs/posts/10153448421820748:0</t>
  </si>
  <si>
    <t>Rihanna ↔ Gary Kubiak</t>
  </si>
  <si>
    <t>36736245747_10153448421770748</t>
  </si>
  <si>
    <t>https://www.facebook.com/TheGRAMMYs/posts/10153448421770748:0</t>
  </si>
  <si>
    <t>Lady Gaga ↔ Ronnie Hillman</t>
  </si>
  <si>
    <t>36736245747_10153448421715748</t>
  </si>
  <si>
    <t>https://www.facebook.com/TheGRAMMYs/posts/10153448421715748:0</t>
  </si>
  <si>
    <t>Kendrick Lamar ↔ Cam Newton</t>
  </si>
  <si>
    <t>36736245747_10153448421695748</t>
  </si>
  <si>
    <t>https://www.facebook.com/TheGRAMMYs/posts/10153448421695748:0</t>
  </si>
  <si>
    <t>Demarius Thomas ↔ Beyonce</t>
  </si>
  <si>
    <t>36736245747_10153448421640748</t>
  </si>
  <si>
    <t>https://www.facebook.com/TheGRAMMYs/posts/10153448421640748:0</t>
  </si>
  <si>
    <t>Cameron Artis-Payne ↔ Chris Stapleton</t>
  </si>
  <si>
    <t>36736245747_10153446786760748</t>
  </si>
  <si>
    <t>https://www.facebook.com/TheGRAMMYs/posts/10153446786760748:0</t>
  </si>
  <si>
    <t>We can't wait to see what Lady Gaga has planned for the 58th #GRAMMYs! #INTELinMUSIC</t>
  </si>
  <si>
    <t>36736245747_10153446524930748</t>
  </si>
  <si>
    <t>https://www.facebook.com/TheGRAMMYs/posts/10153446524930748:0</t>
  </si>
  <si>
    <t>Tell us in the comments below ⬇⬇</t>
  </si>
  <si>
    <t>36736245747_10153445343890748</t>
  </si>
  <si>
    <t>https://www.facebook.com/TheGRAMMYs/posts/10153445343890748</t>
  </si>
  <si>
    <t>We can't wait to see what Lady Gaga and her choreographer Richy Jackson have in store for the 58th #GRAMMYs! #INTELinMUSIC</t>
  </si>
  <si>
    <t>36736245747_10153444347520748</t>
  </si>
  <si>
    <t>https://www.facebook.com/TheGRAMMYs/posts/10153444347520748:0</t>
  </si>
  <si>
    <t>It's official: Eight-time GRAMMY winner Rihanna joins the all-star lineup for the 58th #GRAMMYs Feb. 15 on CBS!</t>
  </si>
  <si>
    <t>36736245747_10153443402775748</t>
  </si>
  <si>
    <t>https://www.facebook.com/TheGRAMMYs/posts/10153443402775748:0</t>
  </si>
  <si>
    <t>“While he will be greatly missed, Maurice White’s contributions to music will live on. We offer our condolences to his family, friends and creative collaborators.” – Neil Portnow, President/CEO, The Recording Academy</t>
  </si>
  <si>
    <t>36736245747_10153443004505748</t>
  </si>
  <si>
    <t>https://www.facebook.com/TheGRAMMYs/posts/10153443004505748</t>
  </si>
  <si>
    <t>Have a question for GRAMMY nominee Ellie Goulding? Leave your question in the comments below, then join her right here for an exclusive Q&amp;A tomorrow at 9:00AM PST!</t>
  </si>
  <si>
    <t>36736245747_10153442946755748</t>
  </si>
  <si>
    <t>https://www.facebook.com/TheGRAMMYs/posts/10153442946755748:0</t>
  </si>
  <si>
    <t>Diplo &amp; Skrillex of #JackU to perform with Justin Bieber at the 58th #GRAMMYs Feb. 15 on CBS!</t>
  </si>
  <si>
    <t>36736245747_10153442539075748</t>
  </si>
  <si>
    <t>https://www.facebook.com/TheGRAMMYs/posts/10153442539075748:0</t>
  </si>
  <si>
    <t>Travis Barker will join Pitbull and Robin Thicke for a performance at the 58th #GRAMMYs Feb. 15 on CBS!</t>
  </si>
  <si>
    <t>36736245747_10153442539065748</t>
  </si>
  <si>
    <t>https://www.facebook.com/TheGRAMMYs/posts/10153442539065748:0</t>
  </si>
  <si>
    <t>Robin Thicke will join Pitbull and Travis Barker for a performance at the 58th #GRAMMYs Feb. 15 on CBS!</t>
  </si>
  <si>
    <t>36736245747_10153442539030748</t>
  </si>
  <si>
    <t>https://www.facebook.com/TheGRAMMYs/posts/10153442539030748:0</t>
  </si>
  <si>
    <t>Tune in to CBS on Feb. 15 to see The Hollywood Vampires with Alice Cooper, Johnny Depp and Joe Perry rock the stage at the 58th #GRAMMYs!</t>
  </si>
  <si>
    <t>36736245747_10153442539000748</t>
  </si>
  <si>
    <t>https://www.facebook.com/TheGRAMMYs/posts/10153442539000748:0</t>
  </si>
  <si>
    <t>Gary Clark Jr will pay tribute to BB King with Chris Stapleton &amp; Bonnie Raitt at the 58th #GRAMMYs Feb. 15 on CBS!</t>
  </si>
  <si>
    <t>36736245747_10153442538945748</t>
  </si>
  <si>
    <t>https://www.facebook.com/TheGRAMMYs/posts/10153442538945748:0</t>
  </si>
  <si>
    <t>Chris Stapleton will pay tribute to BB King with Bonnie Raitt &amp; Gary Clark Jr at the 58th #GRAMMYs Feb. 15 on CBS!</t>
  </si>
  <si>
    <t>36736245747_10153442538920748</t>
  </si>
  <si>
    <t>https://www.facebook.com/TheGRAMMYs/posts/10153442538920748:0</t>
  </si>
  <si>
    <t>Bonnie Raitt will pay tribute to BB King with Chris Stapleton &amp; Gary Clark Jr at the 58th #GRAMMYs Feb. 15 on CBS!</t>
  </si>
  <si>
    <t>36736245747_10153441602760748</t>
  </si>
  <si>
    <t>https://www.facebook.com/TheGRAMMYs/posts/10153441602760748</t>
  </si>
  <si>
    <t>See all five 58th #GRAMMYs #AlbumOfTheYear nominees in this one-of-a-kind remix.</t>
  </si>
  <si>
    <t>36736245747_10153440749345748</t>
  </si>
  <si>
    <t>https://www.facebook.com/TheGRAMMYs/posts/10153440749345748:0</t>
  </si>
  <si>
    <t>Straight from Broadway, the cast of Hamilton the Musical will perform at the 58th #GRAMMYs Feb. 15 on CBS!</t>
  </si>
  <si>
    <t>36736245747_10153439001695748</t>
  </si>
  <si>
    <t>https://www.facebook.com/TheGRAMMYs/posts/10153439001695748:0</t>
  </si>
  <si>
    <t>Six-time GRAMMY winner &amp; current nominee Lady Gaga will perform a special tribute to David Bowie at the 58th #GRAMMYs LIVE on CBS Feb. 15!</t>
  </si>
  <si>
    <t>36736245747_10153438439900748</t>
  </si>
  <si>
    <t>https://www.facebook.com/TheGRAMMYs/posts/10153438439900748</t>
  </si>
  <si>
    <t>We're loving this medley of this year's #GRAMMYs Record Of The Year nominees from Us The Duo!</t>
  </si>
  <si>
    <t>36736245747_10153438257465748</t>
  </si>
  <si>
    <t>https://www.facebook.com/TheGRAMMYs/posts/10153438257465748</t>
  </si>
  <si>
    <t>Got a burning question for GRAMMY nominee Tori Kelly? Leave your question in the comments below, then join her right here for an exclusive Q&amp;A tomorrow at 12PM PST!</t>
  </si>
  <si>
    <t>36736245747_10153437545735748</t>
  </si>
  <si>
    <t>https://www.facebook.com/TheGRAMMYs/posts/10153437545735748</t>
  </si>
  <si>
    <t>We're just TWO WEEKS AWAY from the 58th #GRAMMYs!</t>
  </si>
  <si>
    <t>36736245747_10153436554560748</t>
  </si>
  <si>
    <t>https://www.facebook.com/TheGRAMMYs/posts/10153436554560748:0</t>
  </si>
  <si>
    <t>Brush up on your GRAMMY trivia before Music's Biggest Night with these 58 Fun Facts about the 58th #GRAMMYs nominees: http://grm.my/1QRxRH5</t>
  </si>
  <si>
    <t>36736245747_10153435057110748</t>
  </si>
  <si>
    <t>https://www.facebook.com/TheGRAMMYs/posts/10153435057110748</t>
  </si>
  <si>
    <t>Join Best R&amp;B Album and Best R&amp;B Performance nominee Andra Day right here for an exclusive #GRAMMYs Q&amp;A TOMORROW at 1:00PM PST.   She will be answering YOUR QUESTIONS, so post them in the comments below! 󾮚</t>
  </si>
  <si>
    <t>36736245747_10153434062625748</t>
  </si>
  <si>
    <t>https://www.facebook.com/TheGRAMMYs/posts/10153434062625748:0</t>
  </si>
  <si>
    <t>Dig a little deeper into this year's Record Of The Year nominees with Billboard: http://grm.my/20zGybI</t>
  </si>
  <si>
    <t>36736245747_10153432183425748</t>
  </si>
  <si>
    <t>https://www.facebook.com/TheGRAMMYs/videos/10153432183425748/</t>
  </si>
  <si>
    <t>"That's the special thing about the GRAMMYs – it's by musicians, for musicians." – First-time nominee James Bay on what it means to be GRAMMY nominated.</t>
  </si>
  <si>
    <t>36736245747_10153431040470748</t>
  </si>
  <si>
    <t>https://www.facebook.com/TheGRAMMYs/posts/10153431040470748:0</t>
  </si>
  <si>
    <t>"The music community has lost a true icon, and we share our deepest condolences with Paul Kantner's family and friends, and with those who had the privilege of collaborating with him." - Neil Portnow, President/CEO, The Recording Academy</t>
  </si>
  <si>
    <t>36736245747_10153430307060748</t>
  </si>
  <si>
    <t>https://www.facebook.com/TheGRAMMYs/posts/10153430307060748:0</t>
  </si>
  <si>
    <t>Who's up for Best Country Album? Get to know the nominees with our interactive #infographic: http://grm.my/1QGWpm4</t>
  </si>
  <si>
    <t>36736245747_10153429350560748</t>
  </si>
  <si>
    <t>https://www.facebook.com/TheGRAMMYs/posts/10153429350560748</t>
  </si>
  <si>
    <t>"Do you hear me, do you feel me? We gon' be alright"  http://grm.my/1ZU2Brk  #WitnessGreatness</t>
  </si>
  <si>
    <t>36736245747_10153428199590748</t>
  </si>
  <si>
    <t>https://www.facebook.com/TheGRAMMYs/posts/10153428199590748:0</t>
  </si>
  <si>
    <t>James Bay is teaming up with fellow nominee Tori Kelly for a performance at the 58th #GRAMMYs Feb. 15 on CBS!</t>
  </si>
  <si>
    <t>36736245747_10153428199515748</t>
  </si>
  <si>
    <t>https://www.facebook.com/TheGRAMMYs/posts/10153428199515748:0</t>
  </si>
  <si>
    <t>First-time GRAMMY nominee Sam Hunt will take the stage with seven-time GRAMMY winner Carrie Underwood for an unforgettable duet at the 58th #GRAMMYs!</t>
  </si>
  <si>
    <t>36736245747_10153428199495748</t>
  </si>
  <si>
    <t>https://www.facebook.com/TheGRAMMYs/posts/10153428199495748:0</t>
  </si>
  <si>
    <t>Seven-time GRAMMY winner and current nominee Carrie Underwood will perform live at the 58th #GRAMMYs with first-time nominee Sam Hunt!</t>
  </si>
  <si>
    <t>36736245747_10153427390645748</t>
  </si>
  <si>
    <t>https://www.facebook.com/TheGRAMMYs/posts/10153427390645748:0</t>
  </si>
  <si>
    <t>Tune in to the 58th #GRAMMYs on CBS Feb. 15 for a performance from Best New Artist nominee Tori Kelly!</t>
  </si>
  <si>
    <t>36736245747_10153427390595748</t>
  </si>
  <si>
    <t>https://www.facebook.com/TheGRAMMYs/posts/10153427390595748:0</t>
  </si>
  <si>
    <t>First-time GRAMMY nominee Andra Day will hit the stage with fellow nominee Ellie Goulding at the 58th #GRAMMYs on CBS Feb. 15!</t>
  </si>
  <si>
    <t>36736245747_10153427390555748</t>
  </si>
  <si>
    <t>https://www.facebook.com/TheGRAMMYs/posts/10153427390555748:0</t>
  </si>
  <si>
    <t>Tune in to CBS on Feb. 15 to see Ellie Goulding perform LIVE with fellow nominee Andra Day at the 58th #GRAMMYs!</t>
  </si>
  <si>
    <t>36736245747_10153427273135748</t>
  </si>
  <si>
    <t>https://www.facebook.com/TheGRAMMYs/posts/10153427273135748</t>
  </si>
  <si>
    <t>We can’t wait to see Tori Kelly perform at the 58th #GRAMMYs!</t>
  </si>
  <si>
    <t>36736245747_10153426444045748</t>
  </si>
  <si>
    <t>https://www.facebook.com/TheGRAMMYs/posts/10153426444045748</t>
  </si>
  <si>
    <t>One of these Best New Artist nominees will become a first-time GRAMMY winner.</t>
  </si>
  <si>
    <t>36736245747_10153424933290748</t>
  </si>
  <si>
    <t>https://www.facebook.com/TheGRAMMYs/videos/10153424933290748/</t>
  </si>
  <si>
    <t>All roads lead to greatness. #WitnessGreatness</t>
  </si>
  <si>
    <t>36736245747_10153424797635748</t>
  </si>
  <si>
    <t>https://www.facebook.com/TheGRAMMYs/posts/10153424797635748</t>
  </si>
  <si>
    <t>After years of heavily produced music, there is an audience craving a more organic sound.</t>
  </si>
  <si>
    <t>36736245747_10153423331245748</t>
  </si>
  <si>
    <t>https://www.facebook.com/TheGRAMMYs/posts/10153423331245748:0</t>
  </si>
  <si>
    <t>Calling all Beliebers! Justin Bieber has been added to the lineup for the 58th #GRAMMYs airing Feb. 15 on CBS!</t>
  </si>
  <si>
    <t>36736245747_10153423315715748</t>
  </si>
  <si>
    <t>https://www.facebook.com/TheGRAMMYs/posts/10153423315715748:0</t>
  </si>
  <si>
    <t>Pitbull is bringing the party to the 58th #GRAMMYs stage LIVE Feb. 15 on CBS!</t>
  </si>
  <si>
    <t>36736245747_10153423110820748</t>
  </si>
  <si>
    <t>https://www.facebook.com/TheGRAMMYs/videos/10153423110820748/</t>
  </si>
  <si>
    <t>...greatness can come from anywhere.</t>
  </si>
  <si>
    <t>36736245747_10153421480505748</t>
  </si>
  <si>
    <t>https://www.facebook.com/TheGRAMMYs/posts/10153421480505748</t>
  </si>
  <si>
    <t>Where will music take you? You and a friend could win a #GRAMMYs-filled weekend experience presented by Delta.</t>
  </si>
  <si>
    <t>36736245747_10153421250210748</t>
  </si>
  <si>
    <t>https://www.facebook.com/TheGRAMMYs/videos/10153421250210748/</t>
  </si>
  <si>
    <t>No matter where you're from...</t>
  </si>
  <si>
    <t>36736245747_10153420029475748</t>
  </si>
  <si>
    <t>https://www.facebook.com/TheGRAMMYs/posts/10153420029475748:0</t>
  </si>
  <si>
    <t>Michael Jackson took center stage at the 30th #GRAMMYs in 1988 with a performance of "The Way You Make Me Feel"/"Man in the Mirror" that lasted more than 10 minutes!</t>
  </si>
  <si>
    <t>36736245747_10153419363150748</t>
  </si>
  <si>
    <t>https://www.facebook.com/TheGRAMMYs/posts/10153419363150748:0</t>
  </si>
  <si>
    <t>Available everywhere: The 2016 #GRAMMYs Nominees Album. Featuring Best New Artist Nominees Meghan Trainor, Tori Kelly, Sam Hunt, James Bay, and courtney barnett. Purchase on iTunes: http://grm.my/20ja4Cj</t>
  </si>
  <si>
    <t>36736245747_10153418331275748</t>
  </si>
  <si>
    <t>https://www.facebook.com/TheGRAMMYs/posts/10153418331275748:0</t>
  </si>
  <si>
    <t>GRAMMY winner Kendrick Lamar will perform LIVE at the 58th #GRAMMYs, Monday, Feb. 15 on CBS!</t>
  </si>
  <si>
    <t>36736245747_10153417769890748</t>
  </si>
  <si>
    <t>https://www.facebook.com/TheGRAMMYs/posts/10153417769890748:0</t>
  </si>
  <si>
    <t>#DidYouKnow  See more GRAMMY fun facts like these: http://grm.my/23h4NxB</t>
  </si>
  <si>
    <t>36736245747_10153416903765748</t>
  </si>
  <si>
    <t>https://www.facebook.com/TheGRAMMYs/posts/10153416903765748</t>
  </si>
  <si>
    <t>ICYMI: Kendrick Lamar, Little Big Town, The Weeknd, &amp; Adele to perform at the 58th #GRAMMYs, plus a special tribute performance to 2016 MusiCares Person Of The Year Lionel Richie Feb. 15 on CBS!</t>
  </si>
  <si>
    <t>36736245747_10153416646190748</t>
  </si>
  <si>
    <t>https://www.facebook.com/TheGRAMMYs/posts/10153416646255748</t>
  </si>
  <si>
    <t>36736245747_10153415883960748</t>
  </si>
  <si>
    <t>https://www.facebook.com/TheGRAMMYs/posts/10153415883960748:0</t>
  </si>
  <si>
    <t>CONFIRMED: 10-time GRAMMY winner Adele will grace the 58th #GRAMMYs stage Monday, Feb. 15 on CBS!</t>
  </si>
  <si>
    <t>36736245747_10153415879000748</t>
  </si>
  <si>
    <t>https://www.facebook.com/TheGRAMMYs/posts/10153415879000748:0</t>
  </si>
  <si>
    <t>Don't miss a special tribute performance in honor of 2016 MusiCares Person Of The Year Lionel Richie at the 58th #GRAMMYs on CBS Monday, Feb. 15!</t>
  </si>
  <si>
    <t>36736245747_10153415873635748</t>
  </si>
  <si>
    <t>https://www.facebook.com/TheGRAMMYs/posts/10153415873635748:0</t>
  </si>
  <si>
    <t>It's true! The Weeknd will take the stage at the 58th #GRAMMYs on Monday, Feb. 15 only on CBS!</t>
  </si>
  <si>
    <t>36736245747_10153415868450748</t>
  </si>
  <si>
    <t>https://www.facebook.com/TheGRAMMYs/posts/10153415868450748:0</t>
  </si>
  <si>
    <t>Tune in to CBS on Monday, Feb. 15 to see Little Big Town perform at the 58th #GRAMMYs!</t>
  </si>
  <si>
    <t>36736245747_10153414453805748</t>
  </si>
  <si>
    <t>https://www.facebook.com/TheGRAMMYs/posts/10153414453805748</t>
  </si>
  <si>
    <t>#WitnessGreatness on Music's Biggest Night. #GRAMMYs</t>
  </si>
  <si>
    <t>36736245747_10153413268885748</t>
  </si>
  <si>
    <t>https://www.facebook.com/TheGRAMMYs/posts/10153413268885748:0</t>
  </si>
  <si>
    <t>“Glenn Frey’s untimely passing is a huge loss for the music community, and we offer our condolences to his family, friends, colleagues, and fans.” – Neil Portnow, President/CEO, The Recording Academy</t>
  </si>
  <si>
    <t>36736245747_10153412097595748</t>
  </si>
  <si>
    <t>https://www.facebook.com/TheGRAMMYs/posts/10153412097595748</t>
  </si>
  <si>
    <t>Five acclaimed records, but only one can win Album Of The Year. #GRAMMYs</t>
  </si>
  <si>
    <t>36736245747_10153411210150748</t>
  </si>
  <si>
    <t>https://www.facebook.com/TheGRAMMYs/posts/10153411210150748:0</t>
  </si>
  <si>
    <t>5 DAYS and counting until the 2016 GRAMMY Nominees album drops. Pre-order now &amp; you could win tickets to the 58th #GRAMMYS: http://grm.my/2395RDR</t>
  </si>
  <si>
    <t>36736245747_10153410244170748</t>
  </si>
  <si>
    <t>https://www.facebook.com/TheGRAMMYs/posts/10153410244170748:0</t>
  </si>
  <si>
    <t>Honoring the art of songwriting. Billboard breaks down this year's Song Of The Year nominees: http://grm.my/1n4DJ3v</t>
  </si>
  <si>
    <t>36736245747_10153408283755748</t>
  </si>
  <si>
    <t>https://www.facebook.com/TheGRAMMYs/posts/10153408283755748:0</t>
  </si>
  <si>
    <t>Explore this year's Best Rap Album nominees with our interactive #infographic http://grm.my/236Fz4S</t>
  </si>
  <si>
    <t>36736245747_10153406607505748</t>
  </si>
  <si>
    <t>https://www.facebook.com/TheGRAMMYs/posts/10153406607505748</t>
  </si>
  <si>
    <t>We're just ONE MONTH away from the 58th #GRAMMYs! Are you ready to #WitnessGreatness?</t>
  </si>
  <si>
    <t>36736245747_10153405116790748</t>
  </si>
  <si>
    <t>https://www.facebook.com/TheGRAMMYs/posts/10153405116790748:0</t>
  </si>
  <si>
    <t>See the full list of 58th #GRAMMYs nominees: www.grammy.com/nominees</t>
  </si>
  <si>
    <t>36736245747_10153404548285748</t>
  </si>
  <si>
    <t>http://www.facebook.com/media/set/?set=ms.c.eJwzNDA0NTYxMDE1sQBS5iYWeoZIIqboIiZmphhq0EVMjEG6ACOAEek%7E-.bps.a.10153404548285748.1073741881.36736245747&amp;type=1</t>
  </si>
  <si>
    <t>36736245747_10153403576490748</t>
  </si>
  <si>
    <t>https://www.facebook.com/TheGRAMMYs/posts/10153403576490748</t>
  </si>
  <si>
    <t>Since 1974, only six women have been nominated for Producer Of The Year.</t>
  </si>
  <si>
    <t>36736245747_10153402546830748</t>
  </si>
  <si>
    <t>https://www.facebook.com/TheGRAMMYs/posts/10153402546830748:0</t>
  </si>
  <si>
    <t>Run DMC, Herbie Hancock, and Earth, Wind &amp; Fire are among this year's Recording Academy Lifetime Achievement Award recipients!   View the full list of 2016 Special Merit Award honorees: http://grm.my/1mVfiFT</t>
  </si>
  <si>
    <t>36736245747_10153401581345748</t>
  </si>
  <si>
    <t>https://www.facebook.com/TheGRAMMYs/posts/10153401581345748:0</t>
  </si>
  <si>
    <t>Attention Voting Members: Final ballots for the 58th #GRAMMYs are due in THREE DAYS!</t>
  </si>
  <si>
    <t>36736245747_10153401234505748</t>
  </si>
  <si>
    <t>https://www.facebook.com/TheGRAMMYs/posts/10153401234505748</t>
  </si>
  <si>
    <t>Which one of these records is on repeat in your head? #GRAMMYs</t>
  </si>
  <si>
    <t>36736245747_10153399637930748</t>
  </si>
  <si>
    <t>https://www.facebook.com/TheGRAMMYs/posts/10153399637930748:0</t>
  </si>
  <si>
    <t>"David Bowie was truly a Renaissance man and visionary artist with extraordinary talent as a singer, songwriter, performer, actor and producer, and was a musical hero to millions. A GRAMMY Award Winner and a Lifetime Achievement Award recipient, he is remembered and celebrated today for his audacious approach to pushing creative boundaries and ability to reinvent himself time and time again, changing the course of pop music in the process. David was a true original who influenced so many and his art will live on forever. We offer our sincere condolences to his family, friends, creative collaborators and to all of David’s fans across the globe." - Neil Portnow, President/CEO, The Recording Academy</t>
  </si>
  <si>
    <t>36736245747_10153397453125748</t>
  </si>
  <si>
    <t>https://www.facebook.com/TheGRAMMYs/posts/10153397453125748:0</t>
  </si>
  <si>
    <t>Matt Shulz of Cage The Elephant speaks on the impact of the band's 2015 GRAMMY nomination for Best Alternative Music Album ('Melophobia') http://grm.my/1mOCfu5</t>
  </si>
  <si>
    <t>36736245747_10153395304180748</t>
  </si>
  <si>
    <t>https://www.facebook.com/TheGRAMMYs/posts/10153395304180748:0</t>
  </si>
  <si>
    <t>Five rising solo performers are vying for Best New Artist. Who will take home the GRAMMY? Explore the nominees via Billboard: http://grm.my/1mNfNl5</t>
  </si>
  <si>
    <t>36736245747_10153393578630748</t>
  </si>
  <si>
    <t>https://www.facebook.com/TheGRAMMYs/posts/10153393578630748:0</t>
  </si>
  <si>
    <t>Pre-order the 2016 GRAMMY Nominees album NOW on iTunes &amp; you could win tickets to the 58th #GRAMMYs! » http://grm.my/22Q97Ud</t>
  </si>
  <si>
    <t>36736245747_10153392478600748</t>
  </si>
  <si>
    <t>https://www.facebook.com/TheGRAMMYs/posts/10153392478600748:0</t>
  </si>
  <si>
    <t>There's a lot you might not know about the 58th #GRAMMYs nominees. View our list of fun facts &amp; boost your GRAMMY IQ: http://grm.my/1mJJlQH</t>
  </si>
  <si>
    <t>36736245747_10153389893925748</t>
  </si>
  <si>
    <t>https://www.facebook.com/TheGRAMMYs/posts/10153389893925748</t>
  </si>
  <si>
    <t>Which Song Of The Year nominees topped your playlists in 2015?</t>
  </si>
  <si>
    <t>36736245747_10153388920180748</t>
  </si>
  <si>
    <t>https://www.facebook.com/TheGRAMMYs/posts/10153388920180748:0</t>
  </si>
  <si>
    <t>GRAMMY Voters: Make your voice HEARD. Cast your vote now and submit your ballot before the Jan. 15 deadline!</t>
  </si>
  <si>
    <t>36736245747_10153386497320748</t>
  </si>
  <si>
    <t>https://www.facebook.com/TheGRAMMYs/videos/10153386497320748/</t>
  </si>
  <si>
    <t>Success takes years of struggle, countless hours of practice, &amp; infinite seconds of not giving up. #WitnessGreatness #GRAMMYs</t>
  </si>
  <si>
    <t>36736245747_10153386286135748</t>
  </si>
  <si>
    <t>https://www.facebook.com/TheGRAMMYs/posts/10153386286135748:0</t>
  </si>
  <si>
    <t>The 2016 Billboard GRAMMY voter guide is here! Get your GRAMMY ballot breakdown: http://grm.my/22H268p</t>
  </si>
  <si>
    <t>36736245747_10153384450500748</t>
  </si>
  <si>
    <t>https://www.facebook.com/TheGRAMMYs/posts/10153384450500748:0</t>
  </si>
  <si>
    <t>Alabama Shakes are nominated for four awards at the 58th #GRAMMYs including Album Of The Year for their album 'Sound &amp; Color'.</t>
  </si>
  <si>
    <t>36736245747_10153382727690748</t>
  </si>
  <si>
    <t>https://www.facebook.com/TheGRAMMYs/posts/10153382727690748:0</t>
  </si>
  <si>
    <t>2015 REWIND: Ed Sheeran, Beyoncé, and Gary Clark Jr perform "Higher Ground" in honor of Stevie Wonder at the taping of Stevie Wonder: Songs In The Key Of Life — An All-Star #GRAMMYSalute in February.</t>
  </si>
  <si>
    <t>36736245747_10153381082375748</t>
  </si>
  <si>
    <t>https://www.facebook.com/TheGRAMMYs/posts/10153381082375748:0</t>
  </si>
  <si>
    <t>"We are very saddened to learn of the passing of one of music’s most celebrated and iconic women, Natalie Cole." - Neil Portnow, President/CEO, The Recording Academy</t>
  </si>
  <si>
    <t>36736245747_10153380828655748</t>
  </si>
  <si>
    <t>https://www.facebook.com/TheGRAMMYs/posts/10153380828655748:0</t>
  </si>
  <si>
    <t>2015 REWIND: Is that you, Frank? Lady Gaga channels Ol' Blue Eyes for a show-stopping performance of "Theme from New York, New York" at #Sinatra100: An All-Star #GRAMMYConcert</t>
  </si>
  <si>
    <t>36736245747_10153378829775748</t>
  </si>
  <si>
    <t>https://www.facebook.com/TheGRAMMYs/posts/10153378829775748:0</t>
  </si>
  <si>
    <t>2015 REWIND: Special delivery! Carrie Underwood took to social media to show off her GRAMMY from the 57th #GRAMMYs in February for Best Country Solo Performance ('Something In The Water') after it arrived in the mail. This year, she's nominated for Best Country Solo Performance ("Little Toy Guns").</t>
  </si>
  <si>
    <t>36736245747_10153376758880748</t>
  </si>
  <si>
    <t>https://www.facebook.com/TheGRAMMYs/posts/10153376758880748:0</t>
  </si>
  <si>
    <t>As 2015 comes to a close, what album is still on repeat?</t>
  </si>
  <si>
    <t>36736245747_10153374894780748</t>
  </si>
  <si>
    <t>https://www.facebook.com/TheGRAMMYs/posts/10153374894780748:0</t>
  </si>
  <si>
    <t>2015 REWIND: What did 58th GRAMMY nominee The Weeknd say when we asked him about his favorite album, Michael Jackson's 'Bad', for our #InMyCollection series? "It's really special to me. It was Michael at his best in my opinion."</t>
  </si>
  <si>
    <t>36736245747_10153372965795748</t>
  </si>
  <si>
    <t>https://www.facebook.com/TheGRAMMYs/posts/10153372965795748:0</t>
  </si>
  <si>
    <t>2015 REWIND: Beyoncé and JAY Z celebrate their GRAMMY wins backstage at the 57th #GRAMMYs in February.   Photo: Danny Clinch Photography</t>
  </si>
  <si>
    <t>36736245747_10153371104800748</t>
  </si>
  <si>
    <t>https://www.facebook.com/TheGRAMMYs/posts/10153371104800748:0</t>
  </si>
  <si>
    <t>2015 REWIND: Taylor Swift gives SAM SMITH a congratulatory hug after presenting the first-time winner with the award for Best New Artist at the 57th #GRAMMYs in February</t>
  </si>
  <si>
    <t>36736245747_10153368532730748</t>
  </si>
  <si>
    <t>https://www.facebook.com/TheGRAMMYs/posts/10153368532730748:0</t>
  </si>
  <si>
    <t>2015 REWIND: Hozier and four-time GRAMMY winner Annie Lennox delivered a must-see performance at the 57th #GRAMMYs with a mashup of "Take Me To Church" and "I Put A Spell On You".</t>
  </si>
  <si>
    <t>36736245747_10153366436285748</t>
  </si>
  <si>
    <t>https://www.facebook.com/TheGRAMMYs/posts/10153366436285748:0</t>
  </si>
  <si>
    <t>Happy Holidays from the GRAMMY family!</t>
  </si>
  <si>
    <t>36736245747_10153364504350748</t>
  </si>
  <si>
    <t>https://www.facebook.com/TheGRAMMYs/posts/10153364504350748:0</t>
  </si>
  <si>
    <t>"The Christmas Song" by Nat King Cole was one of the first five songs inducted into the GRAMMY Hall of Fame in 1974.   Listen here: http://grm.my/1Vd6MxG</t>
  </si>
  <si>
    <t>36736245747_10153362564375748</t>
  </si>
  <si>
    <t>https://www.facebook.com/TheGRAMMYs/posts/10153362564375748:0</t>
  </si>
  <si>
    <t>#DidYouKnow "The Chipmunk Song (Christmas Don't Be Late)" by Alvin and the Chipmunks won three awards at the 1st #GRAMMYs in 1959 including Best Recording For Children</t>
  </si>
  <si>
    <t>36736245747_10153360466560748</t>
  </si>
  <si>
    <t>https://www.facebook.com/TheGRAMMYs/posts/10153360466560748:0</t>
  </si>
  <si>
    <t>Tell us what songs bring you holiday cheer!</t>
  </si>
  <si>
    <t>36736245747_10153358544370748</t>
  </si>
  <si>
    <t>https://www.facebook.com/TheGRAMMYs/posts/10153358544370748:0</t>
  </si>
  <si>
    <t>Kool &amp; the Gang share the inspiration behind their hit "Celebration", which is among this year's GRAMMY Hall of Fame inductees! http://grm.my/1O3QIwU</t>
  </si>
  <si>
    <t>36736245747_10153356155720748</t>
  </si>
  <si>
    <t>https://www.facebook.com/TheGRAMMYs/posts/10153356155720748:0</t>
  </si>
  <si>
    <t>58th GRAMMY nominee Sam Hunt talks his evolution as a songwriter &amp; finding direction as an artist » http://grm.my/1O1tho1</t>
  </si>
  <si>
    <t>36736245747_10153353470050748</t>
  </si>
  <si>
    <t>https://www.facebook.com/TheGRAMMYs/posts/10153353470050748:0</t>
  </si>
  <si>
    <t>Kacey Musgraves' 'Pageant Material' is in the running for Best Country Album at the 58th #GRAMMYs</t>
  </si>
  <si>
    <t>36736245747_10153351476990748</t>
  </si>
  <si>
    <t>https://www.facebook.com/TheGRAMMYs/posts/10153351476990748:0</t>
  </si>
  <si>
    <t>Recording Academy Voting Members: Final-round ballots are due on 1/15! Your vote counts, so don't miss the deadline!</t>
  </si>
  <si>
    <t>36736245747_10153349299375748</t>
  </si>
  <si>
    <t>https://www.facebook.com/TheGRAMMYs/posts/10153349299375748:0</t>
  </si>
  <si>
    <t>The 2016 GRAMMY Nominees album is up for pre-order now on Amazon.com! Be the first to own the biggest hits from Music's Biggest Night: http://grm.my/1NVIyXm</t>
  </si>
  <si>
    <t>36736245747_10153349049880748</t>
  </si>
  <si>
    <t>https://www.facebook.com/TheGRAMMYs/posts/10153349049880748:0</t>
  </si>
  <si>
    <t>Learn about the 26 recordings in the GRAMMY Hall Of Fame's Class of 2016 including Roberta Flack's 'First Take' &gt;&gt; http://grm.my/1UEZSkH</t>
  </si>
  <si>
    <t>36736245747_395311744011320</t>
  </si>
  <si>
    <t>https://www.facebook.com/events/395311744011320/</t>
  </si>
  <si>
    <t>58th Annual GRAMMY Awards</t>
  </si>
  <si>
    <t>36736245747_10153346955385748</t>
  </si>
  <si>
    <t>https://www.facebook.com/TheGRAMMYs/videos/10153346955385748/</t>
  </si>
  <si>
    <t>Who do you think will take home the GRAMMY for Best Country Album this year? Leave your answer in the comments!</t>
  </si>
  <si>
    <t>36736245747_10153346007205748</t>
  </si>
  <si>
    <t>https://www.facebook.com/TheGRAMMYs/videos/10153346007205748/</t>
  </si>
  <si>
    <t>Do you know this year's #GRAMMYs Dance/Electronic Album nominees? Caribou, The Chemical Brothers, Disclosure, Jamie xx, &amp; Skrillex + Diplo!</t>
  </si>
  <si>
    <t>36736245747_10153345431735748</t>
  </si>
  <si>
    <t>https://www.facebook.com/TheGRAMMYs/posts/10153345431735748:0</t>
  </si>
  <si>
    <t>Did you know 10-time GRAMMY winner Pharrell Williams is up for four awards at the 58th #GRAMMYs?</t>
  </si>
  <si>
    <t>36736245747_10153344461880748</t>
  </si>
  <si>
    <t>https://www.facebook.com/TheGRAMMYs/videos/10153344461880748/</t>
  </si>
  <si>
    <t>The 58th #GRAMMYs nominees have been revealed! Watch to see who's up for Best Rock Album this year.</t>
  </si>
  <si>
    <t>36736245747_10153343575530748</t>
  </si>
  <si>
    <t>https://www.facebook.com/TheGRAMMYs/posts/10153343575530748</t>
  </si>
  <si>
    <t>58th GRAMMY nominee James Bay talks about the lessons he's learned playing small clubs and bars</t>
  </si>
  <si>
    <t>36736245747_10153342469515748</t>
  </si>
  <si>
    <t>https://www.facebook.com/TheGRAMMYs/videos/10153342469515748/</t>
  </si>
  <si>
    <t>Get familiar with this year's Best Urban Contemporary Album nominees! #GRAMMYs</t>
  </si>
  <si>
    <t>36736245747_10153341764185748</t>
  </si>
  <si>
    <t>https://www.facebook.com/TheGRAMMYs/posts/10153341764185748:0</t>
  </si>
  <si>
    <t>Congrats Taylor Swift on your #GRAMMYs nominations! See the full list of nominations here: GRAMMY.com/nominees</t>
  </si>
  <si>
    <t>36736245747_10153340779885748</t>
  </si>
  <si>
    <t>https://www.facebook.com/TheGRAMMYs/posts/10153340779885748</t>
  </si>
  <si>
    <t>The Royal Family of Reggae Morgan Heritage express their gratitude for their #GRAMMYs nomination for Best Reggae Album ('Strictly Roots').</t>
  </si>
  <si>
    <t>36736245747_10153340019705748</t>
  </si>
  <si>
    <t>https://www.facebook.com/TheGRAMMYs/posts/10153340019705748:0</t>
  </si>
  <si>
    <t>Zac Brown with his favorite Frank Sinatra album backstage at Sinatra 100: An All-Star GRAMMY Concert</t>
  </si>
  <si>
    <t>36736245747_10153340019655748</t>
  </si>
  <si>
    <t>https://www.facebook.com/TheGRAMMYs/posts/10153340019655748:0</t>
  </si>
  <si>
    <t>Usher with his favorite Frank Sinatra album backstage at Sinatra 100: An All-Star GRAMMY Concert</t>
  </si>
  <si>
    <t>36736245747_10153340019555748</t>
  </si>
  <si>
    <t>https://www.facebook.com/TheGRAMMYs/posts/10153340019555748:0</t>
  </si>
  <si>
    <t>Trisha Yearwood with her favorite Frank Sinatra album backstage at Sinatra 100: An All-Star GRAMMY Concert</t>
  </si>
  <si>
    <t>36736245747_10153340019505748</t>
  </si>
  <si>
    <t>https://www.facebook.com/TheGRAMMYs/posts/10153340019505748:0</t>
  </si>
  <si>
    <t>Tony Bennett with his favorite Frank Sinatra album backstage at Sinatra 100: An All-Star GRAMMY Concert</t>
  </si>
  <si>
    <t>36736245747_10153340019450748</t>
  </si>
  <si>
    <t>https://www.facebook.com/TheGRAMMYs/posts/10153340019450748:0</t>
  </si>
  <si>
    <t>Nick Jonas with his favorite Frank Sinatra album backstage at Sinatra 100: An All-Star GRAMMY Concert</t>
  </si>
  <si>
    <t>36736245747_10153340019380748</t>
  </si>
  <si>
    <t>https://www.facebook.com/TheGRAMMYs/posts/10153340019380748:0</t>
  </si>
  <si>
    <t>Lady Gaga with her favorite Frank Sinatra album backstage at Sinatra 100: An All-Star GRAMMY Concert</t>
  </si>
  <si>
    <t>36736245747_10153340019340748</t>
  </si>
  <si>
    <t>https://www.facebook.com/TheGRAMMYs/posts/10153340019340748:0</t>
  </si>
  <si>
    <t>Katharine McPhee with her favorite Frank Sinatra album backstage at Sinatra 100: An All-Star GRAMMY Concert</t>
  </si>
  <si>
    <t>36736245747_10153340019290748</t>
  </si>
  <si>
    <t>https://www.facebook.com/TheGRAMMYs/posts/10153340019290748:0</t>
  </si>
  <si>
    <t>Juanes with his favorite Frank Sinatra album backstage at Sinatra 100: An All-Star GRAMMY Concert</t>
  </si>
  <si>
    <t>36736245747_10153340019245748</t>
  </si>
  <si>
    <t>https://www.facebook.com/TheGRAMMYs/posts/10153340019245748:0</t>
  </si>
  <si>
    <t>John Legend with his favorite Frank Sinatra album backstage at Sinatra 100: An All-Star GRAMMY Concert</t>
  </si>
  <si>
    <t>36736245747_10153340019190748</t>
  </si>
  <si>
    <t>https://www.facebook.com/TheGRAMMYs/posts/10153340019190748:0</t>
  </si>
  <si>
    <t>Garth Brooks with his favorite Frank Sinatra album backstage at Sinatra 100: An All-Star GRAMMY Concert</t>
  </si>
  <si>
    <t>36736245747_10153340019125748</t>
  </si>
  <si>
    <t>https://www.facebook.com/TheGRAMMYs/posts/10153340019125748:0</t>
  </si>
  <si>
    <t>Carrie Underwood with her favorite Frank Sinatra album backstage at Sinatra 100: An All-Star GRAMMY Concert</t>
  </si>
  <si>
    <t>36736245747_10153340019040748</t>
  </si>
  <si>
    <t>https://www.facebook.com/TheGRAMMYs/posts/10153340019040748:0</t>
  </si>
  <si>
    <t>Adam Levine with his favorite Frank Sinatra album backstage at Sinatra 100: An All-Star GRAMMY Concert</t>
  </si>
  <si>
    <t>36736245747_10153339124020748</t>
  </si>
  <si>
    <t>https://www.facebook.com/TheGRAMMYs/posts/10153339124020748</t>
  </si>
  <si>
    <t>Watch Josh Groban's reaction to his GRAMMY nomination for Best Traditional Pop Vocal Album ('Stages')!</t>
  </si>
  <si>
    <t>36736245747_10153338503550748</t>
  </si>
  <si>
    <t>https://www.facebook.com/TheGRAMMYs/posts/10153338503550748:0</t>
  </si>
  <si>
    <t>Congrats D'Angelo on your #GRAMMYs nominations! See the full list of nominations here: http://grm.my/1RIFvTT</t>
  </si>
  <si>
    <t>36736245747_10153337553320748</t>
  </si>
  <si>
    <t>https://www.facebook.com/TheGRAMMYs/posts/10153337553320748</t>
  </si>
  <si>
    <t>First-time GRAMMY nominee Cam shares her excitement on her #GRAMMYs nomination for Best Country Solo Performance ("Burning House")!</t>
  </si>
  <si>
    <t>36736245747_10153336805020748</t>
  </si>
  <si>
    <t>https://www.facebook.com/TheGRAMMYs/posts/10153336805020748:0</t>
  </si>
  <si>
    <t>Congrats to The Weeknd on your #GRAMMYs nominations!</t>
  </si>
  <si>
    <t>36736245747_10153335401655748</t>
  </si>
  <si>
    <t>https://www.facebook.com/TheGRAMMYs/posts/10153335401655748</t>
  </si>
  <si>
    <t>Elle King celebrates her #GRAMMYs nominations for Best Rock Song &amp; Best Rock Performance ("Ex's &amp; Oh's")!</t>
  </si>
  <si>
    <t>36736245747_10153335015700748</t>
  </si>
  <si>
    <t>https://www.facebook.com/TheGRAMMYs/posts/10153335015700748:0</t>
  </si>
  <si>
    <t>58th #GRAMMYs nominations are in! Want tickets to this year's show? Reserve your copy of the 2016 GRAMMY Nominees album NOW, and you could be there! http://grm.my/1RFigdn</t>
  </si>
  <si>
    <t>36736245747_10153333766705748</t>
  </si>
  <si>
    <t>https://www.facebook.com/TheGRAMMYs/posts/10153333766705748</t>
  </si>
  <si>
    <t>Miguel shares his excitement on his #GRAMMYs nominations for Best R&amp;B Song ("Coffee") &amp; Best Urban Contemporary Album ('Wildheart')!</t>
  </si>
  <si>
    <t>36736245747_10153333136590748</t>
  </si>
  <si>
    <t>https://www.facebook.com/TheGRAMMYs/videos/10153333136590748/</t>
  </si>
  <si>
    <t>When greatness is illuminated, no other light can outshine it. #GRAMMYs</t>
  </si>
  <si>
    <t>36736245747_10153332064215748</t>
  </si>
  <si>
    <t>https://www.facebook.com/TheGRAMMYs/posts/10153332064300748</t>
  </si>
  <si>
    <t>36736245747_10153331548140748</t>
  </si>
  <si>
    <t>https://www.facebook.com/TheGRAMMYs/posts/10153331548140748:0</t>
  </si>
  <si>
    <t>Congrats to Best Americana Album nominees: Brandi Carlile, Emmylou Harris &amp; Rodney Crowell (Official), Jason Isbell, The Mavericks, Punch Brothers #GRAMMYs</t>
  </si>
  <si>
    <t>36736245747_10153331700460748</t>
  </si>
  <si>
    <t>https://www.facebook.com/TheGRAMMYs/posts/10153331700460748:0</t>
  </si>
  <si>
    <t>Congrats to Best Compilation Soundtrack For Visual Media nominees: Empire: Season 1, Fifty Shades of Grey, Glen Campbell I'll Be Me, Pitch Perfect 2, Selma Movie #GRAMMYs</t>
  </si>
  <si>
    <t>36736245747_10153331607255748</t>
  </si>
  <si>
    <t>https://www.facebook.com/TheGRAMMYs/posts/10153331607255748:0</t>
  </si>
  <si>
    <t>Congrats to Best Song Written For Visual Media nominees: The Weeknd, Common &amp; John Legend, Lady Gaga, Ellie Goulding, Wiz Khalifa featuring Charlie Puth #GRAMMYs</t>
  </si>
  <si>
    <t>36736245747_10153331478605748</t>
  </si>
  <si>
    <t>https://www.facebook.com/TheGRAMMYs/posts/10153331478605748:0</t>
  </si>
  <si>
    <t>Congrats to Best Dance Recording nominees: Above &amp; Beyond featuring Zoe Johnston, The Chemical Brothers, Flying Lotus featuring Kendrick Lamar, Galantis, Skrillex &amp; Diplo with Justin Bieber #GRAMMYs</t>
  </si>
  <si>
    <t>36736245747_10153331357780748</t>
  </si>
  <si>
    <t>https://www.facebook.com/TheGRAMMYs/posts/10153331357780748:0</t>
  </si>
  <si>
    <t>Congrats to Best R&amp;B Performance nominees: Tamar Braxton-Herbert, Andra Day, Hiatus Kaiyote, Jeremih Official feat J.Cole, The Weeknd #GRAMMYs</t>
  </si>
  <si>
    <t>36736245747_10153331328330748</t>
  </si>
  <si>
    <t>https://www.facebook.com/TheGRAMMYs/posts/10153331328330748:0</t>
  </si>
  <si>
    <t>Congrats to all the Best Pop Duo/Group Performance nominees: Florence + The Machine, Maroon 5, Mark Ronson feat Bruno Mars, Taylor Swift feat Kendrick Lamar, Wiz Khalifa feat Charlie Puth #GRAMMYs</t>
  </si>
  <si>
    <t>36736245747_10153331326570748</t>
  </si>
  <si>
    <t>https://www.facebook.com/TheGRAMMYs/posts/10153331326570748:0</t>
  </si>
  <si>
    <t>Congrats to Best Metal Performance nominees: August Burns Red, Lamb of God, Ghost, Sevendust, Slipknot #GRAMMYs</t>
  </si>
  <si>
    <t>36736245747_10153331317790748</t>
  </si>
  <si>
    <t>https://www.facebook.com/TheGRAMMYs/posts/10153331317790748:0</t>
  </si>
  <si>
    <t>Congrats to Best Country Solo Performance nominees: Cam, Chris Stapleton, Carrie Underwood, Keith Urban, Lee Ann Womack #GRAMMYS</t>
  </si>
  <si>
    <t>36736245747_10153331320385748</t>
  </si>
  <si>
    <t>https://www.facebook.com/TheGRAMMYs/posts/10153331320385748:0</t>
  </si>
  <si>
    <t>Congrats to Best Rap Performance nominees: J.Cole, Drake, Fetty Wap, Kendrick Lamar, Nicki Minaj feat Drake &amp; Lil Wayne, Kanye West feat Theophilus London, Allan Kingdom, &amp; Paul McCartney #GRAMMYs</t>
  </si>
  <si>
    <t>36736245747_10153331313815748</t>
  </si>
  <si>
    <t>https://www.facebook.com/TheGRAMMYs/posts/10153331313815748:0</t>
  </si>
  <si>
    <t>Congrats to Best Pop Solo Performance nominees: Kelly Clarkson, Ellie Goulding, Ed Sheeran, Taylor Swift, The Weeknd #GRAMMYs</t>
  </si>
  <si>
    <t>36736245747_10153331285440748</t>
  </si>
  <si>
    <t>https://www.facebook.com/TheGRAMMYs/posts/10153331285440748:0</t>
  </si>
  <si>
    <t>Congrats to Best Musical Theater Album nominees: An American In Paris on Broadway, Fun Home on Broadway, Hamilton the Musical, The King and I on Broadway, Something Rotten on Broadway #GRAMMYs</t>
  </si>
  <si>
    <t>36736245747_10153331284415748</t>
  </si>
  <si>
    <t>https://www.facebook.com/TheGRAMMYs/posts/10153331284415748:0</t>
  </si>
  <si>
    <t>Congrats to Best Reggae Album nominees: Rocky Dawuni, Jah Cure, Barrington LEVY, Luciano Messenjah, The Royal Family of Reggae Morgan Heritage #GRAMMYs</t>
  </si>
  <si>
    <t>36736245747_10153331272850748</t>
  </si>
  <si>
    <t>https://www.facebook.com/TheGRAMMYs/posts/10153331272850748:0</t>
  </si>
  <si>
    <t>Congrats to Best Gospel Album nominees: Karen Clark Sheard, Dorinda Clark-Cole, tasha Cobbs, Israel &amp; New Breed, Jonathan McReynolds, Christ Rep. #GRAMMYs</t>
  </si>
  <si>
    <t>36736245747_10153331254700748</t>
  </si>
  <si>
    <t>https://www.facebook.com/TheGRAMMYs/posts/10153331254700748:0</t>
  </si>
  <si>
    <t>Congrats to Best Jazz Vocal Album nominees: Karrin Allyson, Denise Donatelli, Lorraine Feather, Jamison Ross, Cecile McLorin Salvant Music #GRAMMYs</t>
  </si>
  <si>
    <t>36736245747_10153331262815748</t>
  </si>
  <si>
    <t>https://www.facebook.com/TheGRAMMYs/posts/10153331262815748:0</t>
  </si>
  <si>
    <t>Congrats to Best Blues Album noms Cedric Burnside Project, Shemekia Copeland, Buddy Guy, Bettye LaVette, Muddy Waters 100  #GRAMMYs</t>
  </si>
  <si>
    <t>36736245747_10153331270625748</t>
  </si>
  <si>
    <t>https://www.facebook.com/TheGRAMMYs/posts/10153331270625748:0</t>
  </si>
  <si>
    <t>58th #GRAMMYs nominations are underway! Follow along with the discussion by searching for “#GRAMMYs nominations”</t>
  </si>
  <si>
    <t>36736245747_10153331253875748</t>
  </si>
  <si>
    <t>https://www.facebook.com/TheGRAMMYs/posts/10153331253875748:0</t>
  </si>
  <si>
    <t>Congrats to Best Latin Pop Album nominees: Pablo Alborán, Alex Cuba, Ricky Martin, Alejandro Sanz, Julieta Venegas #GRAMMYs</t>
  </si>
  <si>
    <t>36736245747_10153331246335748</t>
  </si>
  <si>
    <t>https://www.facebook.com/TheGRAMMYs/posts/10153331246335748:0</t>
  </si>
  <si>
    <t>Congrats to Best R&amp;B Album nominees: Leon Bridges, D'Angelo And The Vanguard, Andra Day, Jazmine Sullivan, Charlie Wilson #GRAMMYs</t>
  </si>
  <si>
    <t>36736245747_10153331240205748</t>
  </si>
  <si>
    <t>https://www.facebook.com/TheGRAMMYs/posts/10153331240205748:0</t>
  </si>
  <si>
    <t>Congrats to Best Alternative Music Album nominees: Alabama Shakes, Björk, My Morning Jacket, Tame Impala, Wilco #GRAMMYs</t>
  </si>
  <si>
    <t>36736245747_10153331237600748</t>
  </si>
  <si>
    <t>https://www.facebook.com/TheGRAMMYs/posts/10153331237600748:0</t>
  </si>
  <si>
    <t>Congrats to Best Urban Contemporary Album nominees: The Internet Music, Kehlani, Lianne La Havas, Miguel, The Weeknd #GRAMMYs</t>
  </si>
  <si>
    <t>36736245747_10153331232640748</t>
  </si>
  <si>
    <t>https://www.facebook.com/TheGRAMMYs/posts/10153331232640748:0</t>
  </si>
  <si>
    <t>Congrats to Best Dance/Electronic Album nominees: Caribou, The Chemical Brothers, Disclosure, Jamie xx, Skrillex and Diplo #GRAMMYs</t>
  </si>
  <si>
    <t>36736245747_10153331221620748</t>
  </si>
  <si>
    <t>https://www.facebook.com/TheGRAMMYs/posts/10153331221620748:0</t>
  </si>
  <si>
    <t>Congrats to Best Rock Album nominees: James Bay, Death Cab for Cutie, Highly Suspect, Muse, Slipknot #GRAMMYs</t>
  </si>
  <si>
    <t>36736245747_10153331220715748</t>
  </si>
  <si>
    <t>https://www.facebook.com/TheGRAMMYs/posts/10153331220715748:0</t>
  </si>
  <si>
    <t>Congrats to Best Country Album nominees: Sam Hunt, Little Big Town, Ashley Monroe, Kacey Musgraves, Chris Stapleton #GRAMMYs</t>
  </si>
  <si>
    <t>36736245747_10153331215270748</t>
  </si>
  <si>
    <t>https://www.facebook.com/TheGRAMMYs/posts/10153331215270748:0</t>
  </si>
  <si>
    <t>Congrats to Best Rap Album nominees: J.Cole, Dr Dre, Drake, Kendrick Lamar, Nicki Minaj #GRAMMYs</t>
  </si>
  <si>
    <t>36736245747_10153331208830748</t>
  </si>
  <si>
    <t>https://www.facebook.com/TheGRAMMYs/posts/10153331208830748:0</t>
  </si>
  <si>
    <t>Congrats to Best Pop Vocal Album nominees: Kelly Clarkson, Florence + The Machine, Mark Ronson, Taylor Swift, James Taylor #GRAMMYs</t>
  </si>
  <si>
    <t>36736245747_10153331205920748</t>
  </si>
  <si>
    <t>https://www.facebook.com/TheGRAMMYs/posts/10153331205920748:0</t>
  </si>
  <si>
    <t>View the full list of 58th #GRAMMYs nominees now at GRAMMY.com! http://www.grammy.com/nominees</t>
  </si>
  <si>
    <t>36736245747_10153331147215748</t>
  </si>
  <si>
    <t>https://www.facebook.com/TheGRAMMYs/videos/10153331147215748/</t>
  </si>
  <si>
    <t>Congrats to Album Of The Year nominees: Alabama Shakes, Kendrick Lamar, Chris Stapleton, Taylor Swift, The Weeknd #GRAMMYs</t>
  </si>
  <si>
    <t>36736245747_10153331158700748</t>
  </si>
  <si>
    <t>https://www.facebook.com/TheGRAMMYs/videos/10153331158700748/</t>
  </si>
  <si>
    <t>Congrats to Song Of The Year nominees: Kendrick Lamar, Taylor Swift, Little Big Town, Wiz Khalifa featuring Charlie Puth, Ed Sheeran #GRAMMYs</t>
  </si>
  <si>
    <t>36736245747_10153331132660748</t>
  </si>
  <si>
    <t>https://www.facebook.com/TheGRAMMYs/videos/10153331132660748/</t>
  </si>
  <si>
    <t>Congrats to Record Of The Year nominees: D'Angelo And The Vanguard, Mark Ronson feat Bruno Mars, Ed Sheeran, Taylor Swift, The Weeknd #GRAMMYs</t>
  </si>
  <si>
    <t>36736245747_10153331168320748</t>
  </si>
  <si>
    <t>https://www.facebook.com/TheGRAMMYs/videos/10153331168320748/</t>
  </si>
  <si>
    <t>Congrats to all the Best New Artist nominees: courtney barnett, James Bay, Sam Hunt, Tori Kelly, Meghan Trainor #GRAMMYs</t>
  </si>
  <si>
    <t>36736245747_10153331175620748</t>
  </si>
  <si>
    <t>https://www.facebook.com/TheGRAMMYs/posts/10153331175620748:0</t>
  </si>
  <si>
    <t>It’s #GRAMMYs nominations day! Get ready, the first four categories will be announced at 8:15AM EST! Watch here on CBS This Morning: www.grammy.com/livestream</t>
  </si>
  <si>
    <t>36736245747_10153330724315748</t>
  </si>
  <si>
    <t>https://www.facebook.com/TheGRAMMYs/videos/10153330724315748/</t>
  </si>
  <si>
    <t>Set your alarm clocks - we're just HOURS AWAY from revealing the nominees for the 58th #GRAMMYs! Watch here on CBS This Morning at 8:15AM EST: http://www.grammy.com/livestream</t>
  </si>
  <si>
    <t>36736245747_10153330630675748</t>
  </si>
  <si>
    <t>https://www.facebook.com/TheGRAMMYs/videos/10153330630675748/</t>
  </si>
  <si>
    <t>Start spreading the news! Lady Gaga  is here with Sinatra's classic “Theme From New York, New York” on CBS #Sinatra100</t>
  </si>
  <si>
    <t>36736245747_10153330590725748</t>
  </si>
  <si>
    <t>https://www.facebook.com/TheGRAMMYs/videos/10153330590725748/</t>
  </si>
  <si>
    <t>Nick Jonas has arrived to pay tribute to the Chairman of the Board  #Sinatra100 on CBS</t>
  </si>
  <si>
    <t>36736245747_10153330578465748</t>
  </si>
  <si>
    <t>https://www.facebook.com/TheGRAMMYs/videos/10153330578465748/</t>
  </si>
  <si>
    <t>Everyone will be talking about Alicia Keys’ #Sinatra100 performance tomorrow… Just WOW! #GRAMMYConcert</t>
  </si>
  <si>
    <t>36736245747_10153330566365748</t>
  </si>
  <si>
    <t>https://www.facebook.com/TheGRAMMYs/videos/10153330566365748/</t>
  </si>
  <si>
    <t>Nine-time GRAMMY winner John Legend is here to pay tribute to Frank Sinatra with "Young At Heart"! #GRAMMYConcert</t>
  </si>
  <si>
    <t>36736245747_10153330560890748</t>
  </si>
  <si>
    <t>https://www.facebook.com/TheGRAMMYs/videos/10153330560890748/</t>
  </si>
  <si>
    <t>Seven-time GRAMMY winner Carrie Underwood salutes the legendary Frank Sinatra with “Come Fly with Me" for #Sinatra100 on CBS</t>
  </si>
  <si>
    <t>36736245747_10153330544460748</t>
  </si>
  <si>
    <t>https://www.facebook.com/TheGRAMMYs/videos/10153330544460748/</t>
  </si>
  <si>
    <t>Sing along with Celine Dion as she covers Frank Sinatra's, “All The Way” at our #GRAMMYConcert on CBS</t>
  </si>
  <si>
    <t>36736245747_10153330515705748</t>
  </si>
  <si>
    <t>https://www.facebook.com/TheGRAMMYs/videos/10153330515705748/</t>
  </si>
  <si>
    <t>Adam Levine kicks off our #GRAMMYConcert on CBS with a Frank Sinatra classic, “I Get A Kick Out Of You” #Sinatra100</t>
  </si>
  <si>
    <t>36736245747_10153330491290748</t>
  </si>
  <si>
    <t>https://www.facebook.com/TheGRAMMYs/posts/10153330491290748:0</t>
  </si>
  <si>
    <t>Tune in now for #Sinatra100: An All-Star #GRAMMYConcert honoring Frank Sinatra on CBS.</t>
  </si>
  <si>
    <t>36736245747_10153330486355748</t>
  </si>
  <si>
    <t>https://www.facebook.com/TheGRAMMYs/videos/10153330486355748/</t>
  </si>
  <si>
    <t>Ahead of #Sinatra100: An All-Star #GRAMMYConcert TONIGHT on CBS, John Legend, Juanes, Nick Jonas &amp; Carrie Underwood reflect on why they love Frank Sinatra.</t>
  </si>
  <si>
    <t>36736245747_10153330239980748</t>
  </si>
  <si>
    <t>https://www.facebook.com/TheGRAMMYs/posts/10153330239980748:0</t>
  </si>
  <si>
    <t>How music's biggest stars defy categorization — and challenge the industry to keep up: http://grm.my/1PNAytv via Cuepoint</t>
  </si>
  <si>
    <t>36736245747_10153329901245748</t>
  </si>
  <si>
    <t>https://www.facebook.com/TheGRAMMYs/posts/10153329901245748:0</t>
  </si>
  <si>
    <t>Before you watch #Sinatra100: An All-Star #GRAMMYConcert tonight, take a look at some of his most covered songs in our interactive #infographic: http://grm.my/1Oc5WvL</t>
  </si>
  <si>
    <t>36736245747_10153328929325748</t>
  </si>
  <si>
    <t>https://www.facebook.com/TheGRAMMYs/posts/10153328929325748:0</t>
  </si>
  <si>
    <t>Cage The Elephant, Tori Kelly, and Sammy Hagar (The Red Rocker) on the impact of a GRAMMY nomination: http://grm.my/1PKGVOo via Cuepoint</t>
  </si>
  <si>
    <t>36736245747_10153328674335748</t>
  </si>
  <si>
    <t>https://www.facebook.com/TheGRAMMYs/videos/10153328674335748/</t>
  </si>
  <si>
    <t>The stars of #Sinatra100: An All-Star #GRAMMYConcert talk celebrating Ol' Blue Eyes and why they love Frank Sinatra's songbook.</t>
  </si>
  <si>
    <t>36736245747_10153328433985748</t>
  </si>
  <si>
    <t>https://www.facebook.com/TheGRAMMYs/videos/10153328433985748/</t>
  </si>
  <si>
    <t>Celebrate Frank Sinatra's 100th birthday in grand fashion! Don't miss #Sinatra100: An All-Star #GRAMMYConcert airing TOMORROW on CBS!</t>
  </si>
  <si>
    <t>36736245747_10153327060795748</t>
  </si>
  <si>
    <t>https://www.facebook.com/TheGRAMMYs/posts/10153327060795748:0</t>
  </si>
  <si>
    <t>Sin-atra City: The Story Of Frank Sinatra And Las Vegas http://grm.my/1PGER9Y via Medium</t>
  </si>
  <si>
    <t>36736245747_10153326817200748</t>
  </si>
  <si>
    <t>https://www.facebook.com/TheGRAMMYs/posts/10153326817200748</t>
  </si>
  <si>
    <t>Backstage at #Sinatra100, artists remember Frank Sinatra's legacy http://grm.my/1jEyRQK via Entertainment Weekly</t>
  </si>
  <si>
    <t>36736245747_10153326551075748</t>
  </si>
  <si>
    <t>https://www.facebook.com/TheGRAMMYs/videos/10153326551075748/</t>
  </si>
  <si>
    <t>Join us Dec. 6 as we celebrate The Chairman of the Board at #Sinatra100: An All-Star #GRAMMYConcert on CBS</t>
  </si>
  <si>
    <t>36736245747_10153325699015748</t>
  </si>
  <si>
    <t>https://www.facebook.com/TheGRAMMYs/posts/10153325699015748:0</t>
  </si>
  <si>
    <t>We remember Scott Weiland. Our thoughts are with his friends and family.</t>
  </si>
  <si>
    <t>36736245747_10153325410310748</t>
  </si>
  <si>
    <t>https://www.facebook.com/TheGRAMMYs/posts/10153325410310748:0</t>
  </si>
  <si>
    <t>Are Artist Collaborations Making Genres Obsolete? http://grm.my/1XE1Gzo via Cuepoint</t>
  </si>
  <si>
    <t>36736245747_10153324606575748</t>
  </si>
  <si>
    <t>https://www.facebook.com/TheGRAMMYs/posts/10153324606575748:0</t>
  </si>
  <si>
    <t>The 2016 GRAMMY Nominees album is now available for pre-order! Get your copy &amp; enter to win tickets to the 58th #GRAMMYs: www.2016GRAMMYalbum.com</t>
  </si>
  <si>
    <t>36736245747_10153323850770748</t>
  </si>
  <si>
    <t>https://www.facebook.com/TheGRAMMYs/videos/10153323850770748/</t>
  </si>
  <si>
    <t>REMINDER: Nominations for the 58th #GRAMMYs will be announced on MONDAY, DEC. 7!</t>
  </si>
  <si>
    <t>36736245747_10153323820120748</t>
  </si>
  <si>
    <t>https://www.facebook.com/TheGRAMMYs/posts/10153323820120748:0</t>
  </si>
  <si>
    <t>From classics to standards, explore Frank Sinatra's 10 most covered songs in our interactive infographic: http://grm.my/1N4wtLD</t>
  </si>
  <si>
    <t>36736245747_10153288936825748</t>
  </si>
  <si>
    <t>http://www.facebook.com/media/set/?set=ms.c.eJwzNDA0NTY2MjK2NDY0MTU3sdAzRIgYGRkARQB9nQcD.bps.a.10153288936825748.1073741879.36736245747&amp;type=1</t>
  </si>
  <si>
    <t>Starting spreading the news! We're celebrating Frank Sinatra's centennial year at #Sinatra100: An All-Star #GRAMMYConcert airing 12/6 on CBS.</t>
  </si>
  <si>
    <t>36736245747_10153322244185748</t>
  </si>
  <si>
    <t>https://www.facebook.com/TheGRAMMYs/posts/10153322244185748:0</t>
  </si>
  <si>
    <t>What Does a GRAMMY Nomination Really Mean? http://grm.my/1InBi5S via Cuepoint</t>
  </si>
  <si>
    <t>36736245747_10153321788605748</t>
  </si>
  <si>
    <t>https://www.facebook.com/TheGRAMMYs/posts/10153321788605748:0</t>
  </si>
  <si>
    <t>Musicians: Don't be left out of the competition! Submit your best song before Dec. 15 and get your music heard: http://grm.my/1ImTXyG #GRAMMYAmplifier</t>
  </si>
  <si>
    <t>36736245747_10153321483335748</t>
  </si>
  <si>
    <t>https://www.facebook.com/TheGRAMMYs/posts/10153321483335748:0</t>
  </si>
  <si>
    <t>Tune in to CBS this Sunday, 12/6 to see Seth MacFarlane salute Frank Sinatra at #Sinatra100: An All-Star #GRAMMYConcert!</t>
  </si>
  <si>
    <t>36736245747_10153321436030748</t>
  </si>
  <si>
    <t>https://www.facebook.com/TheGRAMMYs/posts/10153321436030748:0</t>
  </si>
  <si>
    <t>CONFIRMED: Juanes added to the lineup for #Sinatra100: An All-Star #GRAMMYConcert airing this Sunday, 12/6 on CBS!</t>
  </si>
  <si>
    <t>36736245747_10153320500235748</t>
  </si>
  <si>
    <t>https://www.facebook.com/TheGRAMMYs/videos/10153320500235748/</t>
  </si>
  <si>
    <t>Tip your hat to a legend! Tune in to #Sinatra100: An All-Star #GRAMMYConcert THIS SUNDAY, 12/6!</t>
  </si>
  <si>
    <t>36736245747_10153319420535748</t>
  </si>
  <si>
    <t>https://www.facebook.com/TheGRAMMYs/posts/10153319420535748:0</t>
  </si>
  <si>
    <t>Nominations for the 58th #GRAMMYs are ONE WEEK FROM TODAY! Who do you think will be nominated?</t>
  </si>
  <si>
    <t>36736245747_10153318094465748</t>
  </si>
  <si>
    <t>https://www.facebook.com/TheGRAMMYs/posts/10153318094465748:0</t>
  </si>
  <si>
    <t>Join us in ONE WEEK to celebrate Frank Sinatra 100th birthday on #Sinatra100: An All-Star #GRAMMYConcert on CBS</t>
  </si>
  <si>
    <t>36736245747_10153316388555748</t>
  </si>
  <si>
    <t>https://www.facebook.com/TheGRAMMYs/videos/10153316388555748/</t>
  </si>
  <si>
    <t>58th #GRAMMYs nominations kick off 12/7 on CBS This Morning!</t>
  </si>
  <si>
    <t>36736245747_10153314952590748</t>
  </si>
  <si>
    <t>https://www.facebook.com/TheGRAMMYs/videos/10153314952590748/</t>
  </si>
  <si>
    <t>Tune to CBS on 12/6 for the ultimate Frank Sinatra centennial celebration - #Sinatra100: An All-Star #GRAMMYConcert!</t>
  </si>
  <si>
    <t>36736245747_10153311503175748</t>
  </si>
  <si>
    <t>https://www.facebook.com/TheGRAMMYs/videos/10153311503175748/</t>
  </si>
  <si>
    <t>We're kicking off #GRAMMYs nominations day with CBS This Morning on Monday, Dec 7! Tune in and follow along with us!</t>
  </si>
  <si>
    <t>36736245747_10153308387710748</t>
  </si>
  <si>
    <t>https://www.facebook.com/TheGRAMMYs/posts/10153308387710748:0</t>
  </si>
  <si>
    <t>2 weeks TODAY until 58th #GRAMMYs nominations are announced on 12/7!</t>
  </si>
  <si>
    <t>36736245747_10153306768425748</t>
  </si>
  <si>
    <t>https://www.facebook.com/TheGRAMMYs/posts/10153306768425748</t>
  </si>
  <si>
    <t>Which artists are you rooting for to receive a #GRAMMYs nomination on Dec. 7?</t>
  </si>
  <si>
    <t>36736245747_10153305208785748</t>
  </si>
  <si>
    <t>https://www.facebook.com/TheGRAMMYs/posts/10153305208785748:0</t>
  </si>
  <si>
    <t>Collaboration breeds inspiration.</t>
  </si>
  <si>
    <t>36736245747_10153303691245748</t>
  </si>
  <si>
    <t>https://www.facebook.com/TheGRAMMYs/videos/10153303691245748/</t>
  </si>
  <si>
    <t>We're almost there: Nominees for the 58th #GRAMMYs will be revealed on Dec. 7!</t>
  </si>
  <si>
    <t>36736245747_10153302625280748</t>
  </si>
  <si>
    <t>https://www.facebook.com/TheGRAMMYs/posts/10153302625280748:0</t>
  </si>
  <si>
    <t>Will Smith is on the move backstage at the 16th Annual #LatinGRAMMY Awards!</t>
  </si>
  <si>
    <t>36736245747_10153302455695748</t>
  </si>
  <si>
    <t>https://www.facebook.com/TheGRAMMYs/posts/10153302455695748:0</t>
  </si>
  <si>
    <t>Major Lazer, MØ, and J Balvin hit the red carpet before their performance at the 16th Annual #LatinGRAMMY Awards!</t>
  </si>
  <si>
    <t>36736245747_10153302448730748</t>
  </si>
  <si>
    <t>https://www.facebook.com/TheGRAMMYs/posts/10153302448730748:0</t>
  </si>
  <si>
    <t>GRAMMY winner and Latin GRAMMY winner Ricky Martin walks the red carpet at the 16th Annual #LatinGRAMMY Awards!</t>
  </si>
  <si>
    <t>36736245747_10153302448240748</t>
  </si>
  <si>
    <t>https://www.facebook.com/TheGRAMMYs/posts/10153302448240748:0</t>
  </si>
  <si>
    <t>#LatinGRAMMY nominee Prince Royce arrives in style to the 16th Annual Latin GRAMMYs!</t>
  </si>
  <si>
    <t>36736245747_10153298844270748</t>
  </si>
  <si>
    <t>https://www.facebook.com/TheGRAMMYs/videos/10153298844270748/</t>
  </si>
  <si>
    <t>The countdown to nominations is on! 12.7.15 #GRAMMYs</t>
  </si>
  <si>
    <t>36736245747_10153297650170748</t>
  </si>
  <si>
    <t>https://www.facebook.com/TheGRAMMYs/posts/10153297650170748</t>
  </si>
  <si>
    <t>36736245747_10153291261820748</t>
  </si>
  <si>
    <t>https://www.facebook.com/TheGRAMMYs/posts/10153291261820748:0</t>
  </si>
  <si>
    <t>On and off the stage, Frank Sinatra was effortlessly cool.</t>
  </si>
  <si>
    <t>36736245747_10153289782935748</t>
  </si>
  <si>
    <t>https://www.facebook.com/TheGRAMMYs/videos/10153289782935748/</t>
  </si>
  <si>
    <t>Calling all musicians! Your chance to get amplified by thousands of music fans begins NOW. Submit your best track at www.grammyamplifier.com</t>
  </si>
  <si>
    <t>36736245747_10153288938445748</t>
  </si>
  <si>
    <t>https://www.facebook.com/TheGRAMMYs/posts/10153288938445748:0</t>
  </si>
  <si>
    <t>Zac Brown will join a line-up of GRAMMY superstars at #Sinatra100: An All-Star #GRAMMYConcert honoring Frank Sinatra, airing 12/6 on CBS</t>
  </si>
  <si>
    <t>36736245747_10153288938130748</t>
  </si>
  <si>
    <t>https://www.facebook.com/TheGRAMMYs/posts/10153288938130748:0</t>
  </si>
  <si>
    <t>Harry Connick Jr. will join a line-up of GRAMMY superstars at #Sinatra100: An All-Star #GRAMMYConcert honoring Frank Sinatra, airing 12/6 on CBS</t>
  </si>
  <si>
    <t>36736245747_10153288938010748</t>
  </si>
  <si>
    <t>https://www.facebook.com/TheGRAMMYs/posts/10153288938010748:0</t>
  </si>
  <si>
    <t>Celine Dion will join a line-up of GRAMMY superstars at #Sinatra100: An All-Star #GRAMMYConcert honoring Frank Sinatra, airing 12/6 on CBS</t>
  </si>
  <si>
    <t>36736245747_10153288937850748</t>
  </si>
  <si>
    <t>https://www.facebook.com/TheGRAMMYs/posts/10153288937850748:0</t>
  </si>
  <si>
    <t>Usher will join a line-up of GRAMMY superstars at #Sinatra100: An All-Star #GRAMMYConcert honoring Frank Sinatra, airing 12/6 on CBS</t>
  </si>
  <si>
    <t>36736245747_10153288937550748</t>
  </si>
  <si>
    <t>https://www.facebook.com/TheGRAMMYs/posts/10153288937550748:0</t>
  </si>
  <si>
    <t>Tony Bennett will join a line-up of GRAMMY superstars at #Sinatra100: An All-Star #GRAMMYConcert honoring Frank Sinatra, airing 12/6 on CBS</t>
  </si>
  <si>
    <t>36736245747_10153288937460748</t>
  </si>
  <si>
    <t>https://www.facebook.com/TheGRAMMYs/posts/10153288937460748:0</t>
  </si>
  <si>
    <t>John Legend will join a line-up of GRAMMY superstars at #Sinatra100: An All-Star #GRAMMYConcert honoring Frank Sinatra, airing 12/6 on CBS</t>
  </si>
  <si>
    <t>36736245747_10153288937350748</t>
  </si>
  <si>
    <t>https://www.facebook.com/TheGRAMMYs/posts/10153288937350748:0</t>
  </si>
  <si>
    <t>Carrie Underwood will join a line-up of GRAMMY superstars at #Sinatra100: An All-Star #GRAMMYConcert honoring Frank Sinatra, airing 12/6 on CBS</t>
  </si>
  <si>
    <t>36736245747_10153288937065748</t>
  </si>
  <si>
    <t>https://www.facebook.com/TheGRAMMYs/posts/10153288937065748:0</t>
  </si>
  <si>
    <t>Alicia Keys will join a line-up of GRAMMY superstars at #Sinatra100: An All-Star #GRAMMYConcert honoring Frank Sinatra, airing 12/6 on CBS</t>
  </si>
  <si>
    <t>36736245747_10153288937010748</t>
  </si>
  <si>
    <t>https://www.facebook.com/TheGRAMMYs/posts/10153288937010748:0</t>
  </si>
  <si>
    <t>Adam Levine will join a line-up of GRAMMY superstars at #Sinatra100: An All-Star #GRAMMYConcert honoring Frank Sinatra, airing 12/6 on CBS</t>
  </si>
  <si>
    <t>36736245747_10153288936880748</t>
  </si>
  <si>
    <t>https://www.facebook.com/TheGRAMMYs/posts/10153288936880748:0</t>
  </si>
  <si>
    <t>Lady Gaga will join a line-up of GRAMMY superstars at #Sinatra100: An All-Star #GRAMMYConcert honoring Frank Sinatra, airing 12/6 on CBS</t>
  </si>
  <si>
    <t>36736245747_10153288172050748</t>
  </si>
  <si>
    <t>https://www.facebook.com/TheGRAMMYs/posts/10153288172050748:0</t>
  </si>
  <si>
    <t>Just announced: Zac Brown of Zac Brown Band to perform in honor of The Chairman of the Board at #Sinatra100: An All-Star #GRAMMYConcert on Dec. 6</t>
  </si>
  <si>
    <t>36736245747_10153288162240748</t>
  </si>
  <si>
    <t>https://www.facebook.com/TheGRAMMYs/posts/10153288162240748:0</t>
  </si>
  <si>
    <t>Tune in 12/6 to see Lady Gaga celebrate the legendary Frank Sinatra at #Sinatra100: An All-Star #GRAMMYConcert on CBS</t>
  </si>
  <si>
    <t>36736245747_10153288156445748</t>
  </si>
  <si>
    <t>https://www.facebook.com/TheGRAMMYs/posts/10153288156445748:0</t>
  </si>
  <si>
    <t>Start spreading the news! Harry Connick, Jr. will perform in honor of Frank Sinatra at #Sinatra100: An All-Star #GRAMMYConcert airing 12/6 on CBS</t>
  </si>
  <si>
    <t>36736245747_10153287456880748</t>
  </si>
  <si>
    <t>https://www.facebook.com/TheGRAMMYs/posts/10153287456880748:0</t>
  </si>
  <si>
    <t>GRAMMY winners Coldplay and JAY Z celebrate a successful performance of "Lost"/"Viva La Vida" at the 51st #GRAMMYs in 2009.</t>
  </si>
  <si>
    <t>36736245747_10153285109670748</t>
  </si>
  <si>
    <t>https://www.facebook.com/TheGRAMMYs/posts/10153285109670748:0</t>
  </si>
  <si>
    <t>Julie Andrews on the far-reaching impact of the arts.</t>
  </si>
  <si>
    <t>36736245747_10153283496670748</t>
  </si>
  <si>
    <t>https://www.facebook.com/TheGRAMMYs/posts/10153283496670748:0</t>
  </si>
  <si>
    <t>Just ONE MONTH to go until nominations for the 58th #GRAMMYs are announced on Monday, December 7!</t>
  </si>
  <si>
    <t>36736245747_10153281883515748</t>
  </si>
  <si>
    <t>https://www.facebook.com/TheGRAMMYs/posts/10153281883515748:0</t>
  </si>
  <si>
    <t>Music inspires us all in different ways.</t>
  </si>
  <si>
    <t>36736245747_10153278793500748</t>
  </si>
  <si>
    <t>https://www.facebook.com/TheGRAMMYs/posts/10153278793500748:0</t>
  </si>
  <si>
    <t>Frank Sinatra: a beloved friend and icon of the stage</t>
  </si>
  <si>
    <t>36736245747_10153277489105748</t>
  </si>
  <si>
    <t>https://www.facebook.com/TheGRAMMYs/posts/10153277489105748:0</t>
  </si>
  <si>
    <t>The album became the first Beatles recording inducted into the GRAMMY Hall of Fame (1993).</t>
  </si>
  <si>
    <t>36736245747_10153276815800748</t>
  </si>
  <si>
    <t>https://www.facebook.com/TheGRAMMYs/posts/10153276815800748</t>
  </si>
  <si>
    <t>Voting Members: Don't miss the deadline!</t>
  </si>
  <si>
    <t>36736245747_10153276626725748</t>
  </si>
  <si>
    <t>https://www.facebook.com/TheGRAMMYs/posts/10153276626725748:0</t>
  </si>
  <si>
    <t>Leave your answer in the comments!</t>
  </si>
  <si>
    <t>36736245747_10153269249420748</t>
  </si>
  <si>
    <t>https://www.facebook.com/TheGRAMMYs/posts/10153269249420748:0</t>
  </si>
  <si>
    <t>We want to know!</t>
  </si>
  <si>
    <t>36736245747_10153267804265748</t>
  </si>
  <si>
    <t>https://www.facebook.com/TheGRAMMYs/posts/10153267804265748</t>
  </si>
  <si>
    <t>Watch 2016 MusiCares Person of the Year Lionel Richie sit down for an exclusive interview with Pharrell Williams to talk about the impact of MusiCares on the music community.</t>
  </si>
  <si>
    <t>36736245747_10153266592705748</t>
  </si>
  <si>
    <t>https://www.facebook.com/TheGRAMMYs/posts/10153266592705748:0</t>
  </si>
  <si>
    <t>Paramore's Hayley Williams reacts to being nominated for two awards at the 53rd #GRAMMYs in 2011. She and band mate Taylor York went on to win Best Rock Song ("Ain't It Fun") at the 57th GRAMMY Awards in 2015.</t>
  </si>
  <si>
    <t>36736245747_10153264695985748</t>
  </si>
  <si>
    <t>https://www.facebook.com/TheGRAMMYs/posts/10153264695985748:0</t>
  </si>
  <si>
    <t>Put your GRAMMY trivia to the test with a look back at the biggest GRAMMY winners of the 00s: http://grm.my/1Rxrdmu</t>
  </si>
  <si>
    <t>36736245747_10153263048615748</t>
  </si>
  <si>
    <t>https://www.facebook.com/TheGRAMMYs/posts/10153263048615748:0</t>
  </si>
  <si>
    <t>Music is the result of hard work and shared goals.</t>
  </si>
  <si>
    <t>36736245747_10153259709530748</t>
  </si>
  <si>
    <t>https://www.facebook.com/TheGRAMMYs/posts/10153259709530748:0</t>
  </si>
  <si>
    <t>From one generation to the next, Frank Sinatra's legacy lives on.</t>
  </si>
  <si>
    <t>36736245747_10153258711210748</t>
  </si>
  <si>
    <t>https://www.facebook.com/TheGRAMMYs/posts/10153258711210748:0</t>
  </si>
  <si>
    <t>Hyundai GRAMMY Amplifier winner Cramer learned the art of live performance during the summer of 2015 as she performed in Austin, Chicago, New York, San Diego, and DC.   Follow her along on her journey: http://grm.my/1KsqZYs</t>
  </si>
  <si>
    <t>36736245747_10153257920265748</t>
  </si>
  <si>
    <t>https://www.facebook.com/TheGRAMMYs/posts/10153257920265748</t>
  </si>
  <si>
    <t>My favorite album of 2015 so far is _____________________.</t>
  </si>
  <si>
    <t>36736245747_10153253406655748</t>
  </si>
  <si>
    <t>https://www.facebook.com/TheGRAMMYs/posts/10153253406655748:0</t>
  </si>
  <si>
    <t>Elton John &amp; Billy Joel backstage at the 42nd #GRAMMYs in 2000. That night, Joel presented John with the GRAMMY Legend Award.</t>
  </si>
  <si>
    <t>36736245747_10153253400120748</t>
  </si>
  <si>
    <t>https://www.facebook.com/TheGRAMMYs/posts/10153253400120748:0</t>
  </si>
  <si>
    <t>Faith Hill and Tim McGraw arrive at the 42nd #GRAMMYs in 2000. That night, Hill performed "Let Me Let Go" on the telecast.</t>
  </si>
  <si>
    <t>36736245747_10153253400005748</t>
  </si>
  <si>
    <t>https://www.facebook.com/TheGRAMMYs/posts/10153253400005748:0</t>
  </si>
  <si>
    <t>Whitney Houston backstage at the 42nd #GRAMMYs in 2000 with her award for Best Female R&amp;B Vocal Performance ("It's Not Right but It's Okay")</t>
  </si>
  <si>
    <t>36736245747_10153253399955748</t>
  </si>
  <si>
    <t>https://www.facebook.com/TheGRAMMYs/posts/10153253399955748:0</t>
  </si>
  <si>
    <t>Comedian Ellen Degeneres makes sure the red carpet is ready for the 42nd #GRAMMYs in 2000.</t>
  </si>
  <si>
    <t>36736245747_10153253399905748</t>
  </si>
  <si>
    <t>https://www.facebook.com/TheGRAMMYs/posts/10153253399905748:0</t>
  </si>
  <si>
    <t>Carlos Santa backstage with his awards for Record of the Year, Best Pop Collaboration with Vocals, Album of the Year, Best Rock Album, Best Pop Performance by a Duo or Group with Vocal, Best Pop Instrumental Performance, Best Rock Instrumental Performance, and Best Rock Vocal Performance by a Duo or Group at the 42nd #GRAMMYs in 2000.</t>
  </si>
  <si>
    <t>36736245747_10153253399830748</t>
  </si>
  <si>
    <t>https://www.facebook.com/TheGRAMMYs/posts/10153253399830748:0</t>
  </si>
  <si>
    <t>Missy Elliott hits the red carpet at the 42nd #GRAMMYs in 2000.</t>
  </si>
  <si>
    <t>36736245747_10153253399740748</t>
  </si>
  <si>
    <t>https://www.facebook.com/TheGRAMMYs/posts/10153253399740748:0</t>
  </si>
  <si>
    <t>The Dixie Chicks backstage with their awards for Best Country Performance by a Duo or Group with Vocal ("Ready to Run") and Best Country Album ('Fly') at the 42nd #GRAMMYs in 2000.</t>
  </si>
  <si>
    <t>36736245747_10153253399700748</t>
  </si>
  <si>
    <t>https://www.facebook.com/TheGRAMMYs/posts/10153253399700748:0</t>
  </si>
  <si>
    <t>Jennifer Lopez backstage at the 42nd #GRAMMYs in 2000 wearing her now iconic green dress.</t>
  </si>
  <si>
    <t>36736245747_10153253399650748</t>
  </si>
  <si>
    <t>https://www.facebook.com/TheGRAMMYs/posts/10153253399650748:0</t>
  </si>
  <si>
    <t>Tony Bennett plants a kiss on his GRAMMY for Best Traditional Pop Vocal Performance ("Bennett Sings Ellington: Hot &amp; Cool") backstage at the 42nd #GRAMMYs</t>
  </si>
  <si>
    <t>36736245747_10153253399620748</t>
  </si>
  <si>
    <t>https://www.facebook.com/TheGRAMMYs/posts/10153253399620748:0</t>
  </si>
  <si>
    <t>Best New Artist winner Christina Aguilera backstage at the 42nd #GRAMMYs in 2000.</t>
  </si>
  <si>
    <t>36736245747_10153251497050748</t>
  </si>
  <si>
    <t>https://www.facebook.com/TheGRAMMYs/videos/10153251497050748/</t>
  </si>
  <si>
    <t>Ever wondered how a GRAMMY statuette is made? Watch the intricate process from start to finish on the Science Channel's How It's Made.</t>
  </si>
  <si>
    <t>36736245747_10153247519675748</t>
  </si>
  <si>
    <t>https://www.facebook.com/TheGRAMMYs/posts/10153247519675748</t>
  </si>
  <si>
    <t>21,000+ submissions. 83 categories. 30 fields. Learn how we sort through all of the recordings before first-round ballots go out.</t>
  </si>
  <si>
    <t>36736245747_10153246779785748</t>
  </si>
  <si>
    <t>https://www.facebook.com/TheGRAMMYs/posts/10153246779785748:0</t>
  </si>
  <si>
    <t>Save the date: Nominations for the 58th Annual GRAMMY Awards will be announced on Monday, December 7!  #GRAMMYs</t>
  </si>
  <si>
    <t>36736245747_10153244723085748</t>
  </si>
  <si>
    <t>https://www.facebook.com/TheGRAMMYs/posts/10153244723085748:0</t>
  </si>
  <si>
    <t>Usher will celebrate Frank Sinatra's centennial year at #Sinatra100: An All-Star #GRAMMYConcert airing 12/6 on CBS</t>
  </si>
  <si>
    <t>36736245747_10153241241880748</t>
  </si>
  <si>
    <t>https://www.facebook.com/TheGRAMMYs/videos/10153241241880748/</t>
  </si>
  <si>
    <t>"The music industry has changed so much, and everything is so much faster... instead of taking other people's music, I just went to the studio with the people that I would've chosen to be part of the project anyway." - Paul Van Dyk on creating his latest album, latest album, 'The Politics Of Dancing 3'</t>
  </si>
  <si>
    <t>36736245747_10153239547545748</t>
  </si>
  <si>
    <t>https://www.facebook.com/TheGRAMMYs/posts/10153239547545748:0</t>
  </si>
  <si>
    <t>"In learning to play guitar, I discovered that he was just the best at playing while having such a huge voice at the same time. He wails. There's just so much soul there. I wish I would have met him." – Tori Kelly on an album that changed her life, Jeff Buckley - Grace  https://instagram.com/p/8Qy6VDqt0n/</t>
  </si>
  <si>
    <t>36736245747_10153236456340748</t>
  </si>
  <si>
    <t>https://www.facebook.com/TheGRAMMYs/videos/10153236456340748/</t>
  </si>
  <si>
    <t>From the GRAMMY vault: John Lennon  and Paul Simon  present the award for Record Of The Year at the 17th #GRAMMYs on March 1, 1975</t>
  </si>
  <si>
    <t>comment</t>
  </si>
  <si>
    <t>like</t>
  </si>
  <si>
    <t>share</t>
  </si>
  <si>
    <t>link clicks</t>
  </si>
  <si>
    <t>other clicks</t>
  </si>
  <si>
    <t>photo view</t>
  </si>
  <si>
    <t>video play</t>
  </si>
  <si>
    <t>hide_all_clicks</t>
  </si>
  <si>
    <t>hide_clicks</t>
  </si>
  <si>
    <t>report_spam_clicks</t>
  </si>
  <si>
    <t>unlike_page_clicks</t>
  </si>
  <si>
    <t>Lifetime: The number of stories created about your Page post, by comments. (Total Count)</t>
  </si>
  <si>
    <t>Lifetime: The number of stories created about your Page post, by likes. (Total Count)</t>
  </si>
  <si>
    <t>Lifetime: The number of stories created about your Page post, by shares. (Total Count)</t>
  </si>
  <si>
    <t>Lifetime: The number of times people have given negative feedback to your post, by type (hide all clicks). (Total Count)</t>
  </si>
  <si>
    <t>Lifetime: The number of times people have given negative feedback to your post, by type (hide clicks). (Total Count)</t>
  </si>
  <si>
    <t>Lifetime: The number of times people have given negative feedback to your post, by type (report spam). (Total Count)</t>
  </si>
  <si>
    <t>Lifetime: The number of times people have given negative feedback to your post, by type (unlike page clicks). (Total Count)</t>
  </si>
  <si>
    <t>Lifetime: The number of clicks anywhere in your post, by type (link clicks). (Total Count)</t>
  </si>
  <si>
    <t>Lifetime: The number of clicks anywhere in your post, by type (other clicks). (Total Count)</t>
  </si>
  <si>
    <t>Lifetime: The number of clicks anywhere in your post, by type (photo view). (Total Count)</t>
  </si>
  <si>
    <t>Lifetime: The number of clicks anywhere in your post, by type (video play). (Total Count)</t>
  </si>
  <si>
    <t>36736245747_10153583326670748</t>
  </si>
  <si>
    <t>https://www.facebook.com/TheGRAMMYs/posts/10153583326670748:0</t>
  </si>
  <si>
    <t>Today we remember the legacy and music of the Queen of Tejano, Selena. An incredible talent gone too soon.</t>
  </si>
  <si>
    <t>36736245747_10153579780645748</t>
  </si>
  <si>
    <t>https://www.facebook.com/TheGRAMMYs/posts/10153579780645748:0</t>
  </si>
  <si>
    <t>GRAMMY winners Ghost photographed by Danny Clinch backstage at the 58th #GRAMMYs.</t>
  </si>
  <si>
    <t>36736245747_10153579780615748</t>
  </si>
  <si>
    <t>https://www.facebook.com/TheGRAMMYs/posts/10153579780615748:0</t>
  </si>
  <si>
    <t>GRAMMY winner Lalah Hathaway photographed by Danny Clinch backstage at the 58th #GRAMMYs.</t>
  </si>
  <si>
    <t>36736245747_10153579780555748</t>
  </si>
  <si>
    <t>https://www.facebook.com/TheGRAMMYs/posts/10153579780555748:0</t>
  </si>
  <si>
    <t>GRAMMY winner Chris Stapleton photographed by Danny Clinch backstage at the 58th #GRAMMYs.</t>
  </si>
  <si>
    <t>36736245747_10153579780480748</t>
  </si>
  <si>
    <t>https://www.facebook.com/TheGRAMMYs/posts/10153579780480748:0</t>
  </si>
  <si>
    <t>GRAMMY winner Buddy Guy photographed by Danny Clinch backstage at the 58th #GRAMMYs.</t>
  </si>
  <si>
    <t>36736245747_10153579780435748</t>
  </si>
  <si>
    <t>https://www.facebook.com/TheGRAMMYs/posts/10153579780435748:0</t>
  </si>
  <si>
    <t>GRAMMY winner Angélique Kidjo photographed by Danny Clinch backstage at the 58th #GRAMMYs.</t>
  </si>
  <si>
    <t>36736245747_10153579780360748</t>
  </si>
  <si>
    <t>https://www.facebook.com/TheGRAMMYs/posts/10153579780360748:0</t>
  </si>
  <si>
    <t>GRAMMY winners Alabama Shakes photographed by Danny Clinch backstage at the 58th #GRAMMYs.</t>
  </si>
  <si>
    <t>36736245747_10153576240900748</t>
  </si>
  <si>
    <t>https://www.facebook.com/TheGRAMMYs/videos/10153576240900748/</t>
  </si>
  <si>
    <t>Charlie Puth talks working with Selena Gomez on "We Don't Talk Anymore".</t>
  </si>
  <si>
    <t>36736245747_10153572320955748</t>
  </si>
  <si>
    <t>https://www.facebook.com/TheGRAMMYs/posts/10153572320955748</t>
  </si>
  <si>
    <t>What is music without fans? #SupportMusic http://grm.my/1qbtLzo</t>
  </si>
  <si>
    <t>36736245747_10153568271865748</t>
  </si>
  <si>
    <t>https://www.facebook.com/TheGRAMMYs/videos/10153568271865748/</t>
  </si>
  <si>
    <t>GRAMMY Rewind: Mariah Carey accepts the award for Best New Artist at the 33rd #GRAMMYs in 1991.</t>
  </si>
  <si>
    <t>36736245747_10153564490465748</t>
  </si>
  <si>
    <t>https://www.facebook.com/TheGRAMMYs/posts/10153564490465748:0</t>
  </si>
  <si>
    <t>Duff McKagan, Johnny Depp, &amp; Alice Cooper backstage at the 58th #GRAMMYs after their salute to Lemmy Kilmister Motörhead. http://grm.my/1VO5aNd</t>
  </si>
  <si>
    <t>36736245747_10153561062980748</t>
  </si>
  <si>
    <t>https://www.facebook.com/TheGRAMMYs/posts/10153561062980748</t>
  </si>
  <si>
    <t>Which of Elton John's unforgettable #GRAMMYs duets is your favorite? http://grm.my/1UQBiyV</t>
  </si>
  <si>
    <t>36736245747_10153557385965748</t>
  </si>
  <si>
    <t>https://www.facebook.com/TheGRAMMYs/posts/10153557385965748</t>
  </si>
  <si>
    <t>"I'm not doing a bit, we just won." 󾔥   Jack Antonoff accepts the award for Best Pop Vocal Album ('1989') on behalf of Taylor Swift at the 58th #GRAMMYs #GRAMMYPremiere Ceremony. http://grm.my/1ZwQD8C</t>
  </si>
  <si>
    <t>36736245747_10153554269200748</t>
  </si>
  <si>
    <t>https://www.facebook.com/TheGRAMMYs/posts/10153554269200748:0</t>
  </si>
  <si>
    <t>Julie Andrews on the universal language of music. http://grm.my/1S6LiiH</t>
  </si>
  <si>
    <t>36736245747_10153547068665748</t>
  </si>
  <si>
    <t>https://www.facebook.com/TheGRAMMYs/posts/10153547068665748:0</t>
  </si>
  <si>
    <t>Celebrating 27 years of Bonnie Raitt's 'Nick Of Time', Album Of The Year at the 32nd #GRAMMYs in 1990.</t>
  </si>
  <si>
    <t>36736245747_10153544241655748</t>
  </si>
  <si>
    <t>https://www.facebook.com/TheGRAMMYs/posts/10153544241655748</t>
  </si>
  <si>
    <t>Taylor Swift, Imogen Heap, &amp; other key players tell the inside story of '1989'.</t>
  </si>
  <si>
    <t>36736245747_10153541568590748</t>
  </si>
  <si>
    <t>https://www.facebook.com/TheGRAMMYs/posts/10153541568590748:0</t>
  </si>
  <si>
    <t>Caption the photo 󾔲</t>
  </si>
  <si>
    <t>36736245747_10153538941525748</t>
  </si>
  <si>
    <t>https://www.facebook.com/TheGRAMMYs/posts/10153538941525748:0</t>
  </si>
  <si>
    <t>2016 MusiCares Person Of The Year Lionel Richie with Record Of The Year winners Bruno Mars &amp; Mark Ronson in the audience at the 58th #GRAMMYs.</t>
  </si>
  <si>
    <t>36736245747_10153536166945748</t>
  </si>
  <si>
    <t>https://www.facebook.com/TheGRAMMYs/videos/10153536166945748/</t>
  </si>
  <si>
    <t>Watch Lin-Manuel Miranda rap his Best Musical Theater Album acceptance speech for Hamilton the Musical.</t>
  </si>
  <si>
    <t>36736245747_10153533525770748</t>
  </si>
  <si>
    <t>https://www.facebook.com/TheGRAMMYs/posts/10153533525770748</t>
  </si>
  <si>
    <t>Today in 1971, the 13th #GRAMMYs became the first GRAMMY awards show to be televised live. http://grm.my/1U7Typ1</t>
  </si>
  <si>
    <t>36736245747_10153531202705748</t>
  </si>
  <si>
    <t>https://www.facebook.com/TheGRAMMYs/posts/10153531202705748</t>
  </si>
  <si>
    <t>Best New Artist winner Meghan Trainor gets a congratulatory hug from Demi Lovato backstage at the 58th #GRAMMYs</t>
  </si>
  <si>
    <t>36736245747_10153528856650748</t>
  </si>
  <si>
    <t>https://www.facebook.com/TheGRAMMYs/posts/10153528856650748</t>
  </si>
  <si>
    <t>On this day in 1972, Aretha Franklin took home the award Best R&amp;B Vocal Performance, Female ("Bridge Over Troubled Water") at the 14th #GRAMMYs.</t>
  </si>
  <si>
    <t>36736245747_10153526315065748</t>
  </si>
  <si>
    <t>https://www.facebook.com/TheGRAMMYs/posts/10153526315065748</t>
  </si>
  <si>
    <t>This was your year, Ed!</t>
  </si>
  <si>
    <t>36736245747_10153522374095748</t>
  </si>
  <si>
    <t>https://www.facebook.com/TheGRAMMYs/posts/10153522374095748:0</t>
  </si>
  <si>
    <t>Two-time GRAMMY winners Pentatonix pictured backstage at the 58th #GRAMMYs after their win for Best Arrangement, Instrumental or A Capella for "Dance Of The Sugar Plum Fairy". 󾓯 Danny Clinch Photography</t>
  </si>
  <si>
    <t>36736245747_10153517821495748</t>
  </si>
  <si>
    <t>https://www.facebook.com/TheGRAMMYs/videos/10153517821495748/</t>
  </si>
  <si>
    <t>"Hey, I know you!" James Bay describes meeting Dave Grohl &amp; Ringo Starr before the 58th #GRAMMYs.</t>
  </si>
  <si>
    <t>36736245747_10153513564435748</t>
  </si>
  <si>
    <t>https://www.facebook.com/TheGRAMMYs/posts/10153513564435748:0</t>
  </si>
  <si>
    <t>Carrie Underwood thanked her country music family while accepting the award for Best Country Solo Performance ("Blown Away") at the 55th #GRAMMYs in 2013.</t>
  </si>
  <si>
    <t>36736245747_10153511107280748</t>
  </si>
  <si>
    <t>https://www.facebook.com/TheGRAMMYs/posts/10153511107280748:0</t>
  </si>
  <si>
    <t>"Our creative community has lost a gifted artist, and our thoughts go out to Sir George Martin's family, his friends, and the many musicians with whom he collaborated." - Neil Portnow, President/CEO, The Recording Academy http://grm.my/1UfjiOf</t>
  </si>
  <si>
    <t>36736245747_10153510825035748</t>
  </si>
  <si>
    <t>https://www.facebook.com/TheGRAMMYs/posts/10153510825035748:0</t>
  </si>
  <si>
    <t>Sheryl Crow and Bonnie Raitt backstage at the 48th #GRAMMYs in 2006.</t>
  </si>
  <si>
    <t>36736245747_10153510825015748</t>
  </si>
  <si>
    <t>https://www.facebook.com/TheGRAMMYs/posts/10153510825015748:0</t>
  </si>
  <si>
    <t>Mary J. Blige &amp; Bono of U2 pictured during their performance of "One" at the 48th #GRAMMYs in 2006.</t>
  </si>
  <si>
    <t>36736245747_10153510824965748</t>
  </si>
  <si>
    <t>https://www.facebook.com/TheGRAMMYs/posts/10153510824965748:0</t>
  </si>
  <si>
    <t>Maroon 5 walk the red carpet at the 48th #GRAMMYs in 2006. That night, they took home the award for Best Pop Performance By A Duo Or Group With Vocal ("This Love").</t>
  </si>
  <si>
    <t>36736245747_10153510824930748</t>
  </si>
  <si>
    <t>https://www.facebook.com/TheGRAMMYs/posts/10153510824930748:0</t>
  </si>
  <si>
    <t>Madonna and Gorillaz perform "Feel Good Inc/Hung Up" at the 48th #GRAMMYs in 2006.</t>
  </si>
  <si>
    <t>36736245747_10153510824880748</t>
  </si>
  <si>
    <t>https://www.facebook.com/TheGRAMMYs/posts/10153510824880748:0</t>
  </si>
  <si>
    <t>Kelly Clarkson excitedly accepts the GRAMMY for Best Female Pop Vocal Performance ("Since U Been Gone") at the 48th #GRAMMYs in 2006.</t>
  </si>
  <si>
    <t>36736245747_10153510824830748</t>
  </si>
  <si>
    <t>https://www.facebook.com/TheGRAMMYs/posts/10153510824830748:0</t>
  </si>
  <si>
    <t>John Legend accepts the GRAMMY for Best New Artist at the 48th #GRAMMYs in 2006.</t>
  </si>
  <si>
    <t>36736245747_10153510824790748</t>
  </si>
  <si>
    <t>https://www.facebook.com/TheGRAMMYs/posts/10153510824790748:0</t>
  </si>
  <si>
    <t>Jay Z onstage at the 48th #GRAMMYs in 2006. That night, he took home the award for Best Rap/Sung Collaboration for "Numb/Encore" with Lincoln Park.</t>
  </si>
  <si>
    <t>36736245747_10153510824750748</t>
  </si>
  <si>
    <t>https://www.facebook.com/TheGRAMMYs/posts/10153510824750748:0</t>
  </si>
  <si>
    <t>Christina Aguilera belts out "A Song for You" onstage at the 48th #GRAMMYs in 2006.</t>
  </si>
  <si>
    <t>36736245747_10153510824700748</t>
  </si>
  <si>
    <t>https://www.facebook.com/TheGRAMMYs/posts/10153510824700748:0</t>
  </si>
  <si>
    <t>Alicia Keys turned up the glamour on the 48th #GRAMMYs red carpet in 2006.</t>
  </si>
  <si>
    <t>36736245747_10153508385720748</t>
  </si>
  <si>
    <t>https://www.facebook.com/TheGRAMMYs/posts/10153508385720748:0</t>
  </si>
  <si>
    <t>󾔠 Celebrating 20 years of Celine Dion's 'Falling Into You', Album Of The Year at the 39th #GRAMMYs in 1997.</t>
  </si>
  <si>
    <t>List of Worksheets</t>
  </si>
  <si>
    <t>Sample Formulas</t>
  </si>
  <si>
    <t>A few useful formulas.</t>
  </si>
  <si>
    <t>Day of Week Coded</t>
  </si>
  <si>
    <t>Time of Day Coded</t>
  </si>
  <si>
    <t>Just Date</t>
  </si>
  <si>
    <t>Lookup Table</t>
  </si>
  <si>
    <t>Time</t>
  </si>
  <si>
    <t>Daypart</t>
  </si>
  <si>
    <t>1-early am</t>
  </si>
  <si>
    <t>2-am</t>
  </si>
  <si>
    <t>3-afternoon</t>
  </si>
  <si>
    <t>4-evening</t>
  </si>
  <si>
    <t>photo</t>
  </si>
  <si>
    <t>accept</t>
  </si>
  <si>
    <t>List of Terms</t>
  </si>
  <si>
    <t>Swift</t>
  </si>
  <si>
    <t>Sheeran</t>
  </si>
  <si>
    <t>Skrillex</t>
  </si>
  <si>
    <t>Pentatonix</t>
  </si>
  <si>
    <t>Match at least one term on a list of terms</t>
  </si>
  <si>
    <t>Date (Pacific Time)</t>
  </si>
  <si>
    <t>Lifetime Retweets</t>
  </si>
  <si>
    <t>Lifetime Favorites</t>
  </si>
  <si>
    <t>Historical Category</t>
  </si>
  <si>
    <t>Historical Terms</t>
  </si>
  <si>
    <t>Condolences</t>
  </si>
  <si>
    <t>Vault</t>
  </si>
  <si>
    <t>Remember</t>
  </si>
  <si>
    <t>Celebrating</t>
  </si>
  <si>
    <t>Legacy</t>
  </si>
  <si>
    <t>Pictured</t>
  </si>
  <si>
    <t>Honor of</t>
  </si>
  <si>
    <t>Sad</t>
  </si>
  <si>
    <t>Tribute</t>
  </si>
  <si>
    <t>48th</t>
  </si>
  <si>
    <t>49th</t>
  </si>
  <si>
    <t>50th</t>
  </si>
  <si>
    <t>51st</t>
  </si>
  <si>
    <t>52nd</t>
  </si>
  <si>
    <t>53rd</t>
  </si>
  <si>
    <t>54th</t>
  </si>
  <si>
    <t>55th</t>
  </si>
  <si>
    <t>56th</t>
  </si>
  <si>
    <t>57th</t>
  </si>
  <si>
    <t>47th</t>
  </si>
  <si>
    <t>46th</t>
  </si>
  <si>
    <t>45th</t>
  </si>
  <si>
    <t>44th</t>
  </si>
  <si>
    <t>43rd</t>
  </si>
  <si>
    <t>42nd</t>
  </si>
  <si>
    <t>41st</t>
  </si>
  <si>
    <t>40th</t>
  </si>
  <si>
    <t>39th</t>
  </si>
  <si>
    <t>38th</t>
  </si>
  <si>
    <t>37th</t>
  </si>
  <si>
    <t>36th</t>
  </si>
  <si>
    <t>35th</t>
  </si>
  <si>
    <t>34th</t>
  </si>
  <si>
    <t>33rd</t>
  </si>
  <si>
    <t>32nd</t>
  </si>
  <si>
    <t>31st</t>
  </si>
  <si>
    <t>30th</t>
  </si>
  <si>
    <t>29th</t>
  </si>
  <si>
    <t>28th</t>
  </si>
  <si>
    <t>27th</t>
  </si>
  <si>
    <t>26th</t>
  </si>
  <si>
    <t>25th</t>
  </si>
  <si>
    <t>untimely</t>
  </si>
  <si>
    <t>thoughts</t>
  </si>
  <si>
    <t>Rewind</t>
  </si>
  <si>
    <t>Past</t>
  </si>
  <si>
    <t>Musicares</t>
  </si>
  <si>
    <t>24th</t>
  </si>
  <si>
    <t>2nd</t>
  </si>
  <si>
    <t>Whether or not the post matches a term that deems it to be a post dedicating history</t>
  </si>
  <si>
    <t>Row Labels</t>
  </si>
  <si>
    <t>Grand Total</t>
  </si>
  <si>
    <t>Historical</t>
  </si>
  <si>
    <t>Non Historical</t>
  </si>
  <si>
    <t>Average of Lifetime Post Total Reach</t>
  </si>
  <si>
    <t>Average of Lifetime Post organic reach</t>
  </si>
  <si>
    <t>Average of Lifetime Post Paid Reach</t>
  </si>
  <si>
    <t>Average of Lifetime Negative feedback</t>
  </si>
  <si>
    <t>Average of Lifetime Average time video viewed</t>
  </si>
  <si>
    <t>Average of like</t>
  </si>
  <si>
    <t>Average of comment</t>
  </si>
  <si>
    <t>Average of share</t>
  </si>
  <si>
    <t>Average of photo view</t>
  </si>
  <si>
    <t>3rd</t>
  </si>
  <si>
    <t>4th</t>
  </si>
  <si>
    <t>5th</t>
  </si>
  <si>
    <t>6th</t>
  </si>
  <si>
    <t>7th</t>
  </si>
  <si>
    <t>9th</t>
  </si>
  <si>
    <t>10th</t>
  </si>
  <si>
    <t>11th</t>
  </si>
  <si>
    <t>12th</t>
  </si>
  <si>
    <t>13th</t>
  </si>
  <si>
    <t>14th</t>
  </si>
  <si>
    <t>15th</t>
  </si>
  <si>
    <t>16th</t>
  </si>
  <si>
    <t>17th</t>
  </si>
  <si>
    <t>18th</t>
  </si>
  <si>
    <t>19th</t>
  </si>
  <si>
    <t>20th</t>
  </si>
  <si>
    <t>21st</t>
  </si>
  <si>
    <t>22nd</t>
  </si>
  <si>
    <t>23rd</t>
  </si>
  <si>
    <t>Average of Lifetime Retweets</t>
  </si>
  <si>
    <t>Average of Lifetime Favorites</t>
  </si>
  <si>
    <t>Question Terms</t>
  </si>
  <si>
    <t>Question Category</t>
  </si>
  <si>
    <t>Is the post a non rhetorical question?</t>
  </si>
  <si>
    <t>~?</t>
  </si>
  <si>
    <t>Non Question</t>
  </si>
  <si>
    <t>Question</t>
  </si>
  <si>
    <t>non question</t>
  </si>
  <si>
    <t>Historical/Historical</t>
  </si>
  <si>
    <t>% Dif between Non Hist and Hist</t>
  </si>
  <si>
    <t>Sum of Differences</t>
  </si>
  <si>
    <t>Average of link clicks</t>
  </si>
  <si>
    <t>Column Labels</t>
  </si>
  <si>
    <t>Values</t>
  </si>
  <si>
    <t>Think</t>
  </si>
  <si>
    <t>Column1</t>
  </si>
  <si>
    <t>Column2</t>
  </si>
  <si>
    <t>Column3</t>
  </si>
  <si>
    <t>Column4</t>
  </si>
  <si>
    <t>Column5</t>
  </si>
  <si>
    <t>HIST_TWITT_PIVOT</t>
  </si>
  <si>
    <t>HIST_FB_PIVOT</t>
  </si>
  <si>
    <t>QUESTION_FB_PIVOT</t>
  </si>
  <si>
    <t>QUESTION_TWITT_PIVOT</t>
  </si>
  <si>
    <t>FB POST….</t>
  </si>
  <si>
    <t>TERMS</t>
  </si>
  <si>
    <t>TWEETS</t>
  </si>
  <si>
    <t>Pivot tabe for Facebook Historical Data</t>
  </si>
  <si>
    <t>Pivot table for Twitter Historical Data</t>
  </si>
  <si>
    <t xml:space="preserve">Pivot Table for Facebook Question Data </t>
  </si>
  <si>
    <t>Pivot Table for Twitter Question data</t>
  </si>
  <si>
    <t>data used to categorize facebook posts, historical posts were categorized based on the "History" range located in the terms worksheet. Question posts on the "Question Range</t>
  </si>
  <si>
    <t>data used to categorize Twitter posts, historical posts were categorized based on the "History" range located in the terms worksheet. Question posts on the "Question Range. Rows highlighted blue were question posts that were false postives, they were hard coded from a non question to a question</t>
  </si>
  <si>
    <t>Contains both the "History" range and the "Question" range used to categorize historical and question posts. Rows highlighted blue were question posts that were false postives, they were hard coded from a non question to a question</t>
  </si>
  <si>
    <t xml:space="preserve">how are you feeling </t>
  </si>
  <si>
    <t>What is your favorite number between 1-10</t>
  </si>
  <si>
    <t>Search Term</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</si>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</sst>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 AM/PM"/>
    <numFmt numFmtId="165" formatCode="m/d/yyyy\ h:mm:ss;@"/>
  </numFmts>
  <fonts count="21"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b/>
      <sz val="10"/>
      <name val="Verdana"/>
      <family val="2"/>
    </font>
    <font>
      <sz val="10"/>
      <name val="Verdana"/>
      <family val="2"/>
    </font>
    <font>
      <b/>
      <sz val="11"/>
      <color theme="1"/>
      <name val="Calibri"/>
      <family val="2"/>
      <scheme val="minor"/>
    </font>
    <font>
      <sz val="10"/>
      <name val="Verdana"/>
      <family val="2"/>
    </font>
    <font>
      <i/>
      <sz val="10"/>
      <name val="Verdana"/>
      <family val="2"/>
    </font>
    <font>
      <i/>
      <sz val="11"/>
      <color theme="1"/>
      <name val="Calibri"/>
      <family val="2"/>
      <scheme val="minor"/>
    </font>
    <font>
      <b/>
      <sz val="9"/>
      <color indexed="81"/>
      <name val="Tahoma"/>
      <family val="2"/>
    </font>
    <font>
      <sz val="9"/>
      <color indexed="81"/>
      <name val="Tahoma"/>
      <family val="2"/>
    </font>
    <font>
      <sz val="11"/>
      <color indexed="8"/>
      <name val="Calibri"/>
      <family val="2"/>
    </font>
    <font>
      <outline/>
      <sz val="11"/>
      <color rgb="FF000000"/>
      <name val="Calibri"/>
    </font>
    <font>
      <b/>
      <sz val="9"/>
      <color rgb="FF000000"/>
      <name val="Tahoma"/>
      <family val="2"/>
    </font>
    <font>
      <sz val="9"/>
      <color rgb="FF000000"/>
      <name val="Tahoma"/>
      <family val="2"/>
    </font>
    <font>
      <sz val="11"/>
      <color rgb="FF000000"/>
      <name val="Calibri"/>
    </font>
    <font>
      <sz val="11"/>
      <color theme="0"/>
      <name val="Calibri"/>
    </font>
    <font>
      <sz val="11"/>
      <color theme="1"/>
      <name val="Calibri"/>
    </font>
  </fonts>
  <fills count="7">
    <fill>
      <patternFill patternType="none"/>
    </fill>
    <fill>
      <patternFill patternType="gray125"/>
    </fill>
    <fill>
      <patternFill patternType="solid">
        <fgColor theme="5"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bgColor indexed="64"/>
      </patternFill>
    </fill>
    <fill>
      <patternFill patternType="solid">
        <fgColor theme="9" tint="-0.249977111117893"/>
        <bgColor theme="9" tint="-0.249977111117893"/>
      </patternFill>
    </fill>
  </fills>
  <borders count="4">
    <border>
      <left/>
      <right/>
      <top/>
      <bottom/>
      <diagonal/>
    </border>
    <border>
      <left/>
      <right/>
      <top/>
      <bottom style="thin">
        <color theme="9" tint="0.79998168889431442"/>
      </bottom>
      <diagonal/>
    </border>
    <border>
      <left/>
      <right/>
      <top/>
      <bottom style="thin">
        <color theme="9" tint="0.59999389629810485"/>
      </bottom>
      <diagonal/>
    </border>
    <border>
      <left/>
      <right/>
      <top style="thin">
        <color theme="9" tint="0.79998168889431442"/>
      </top>
      <bottom style="thin">
        <color theme="9" tint="0.79998168889431442"/>
      </bottom>
      <diagonal/>
    </border>
  </borders>
  <cellStyleXfs count="4">
    <xf numFmtId="0" fontId="0" fillId="0" borderId="0"/>
    <xf numFmtId="0" fontId="5" fillId="0" borderId="0"/>
    <xf numFmtId="0" fontId="3" fillId="0" borderId="0"/>
    <xf numFmtId="9" fontId="18" fillId="0" borderId="0" applyFont="0" applyFill="0" applyBorder="0" applyAlignment="0" applyProtection="0"/>
  </cellStyleXfs>
  <cellXfs count="58">
    <xf numFmtId="0" fontId="0" fillId="0" borderId="0" xfId="0"/>
    <xf numFmtId="0" fontId="4" fillId="0" borderId="0" xfId="0" applyFont="1"/>
    <xf numFmtId="0" fontId="5" fillId="0" borderId="0" xfId="1"/>
    <xf numFmtId="0" fontId="6" fillId="0" borderId="0" xfId="2" applyFont="1" applyAlignment="1">
      <alignment horizontal="left"/>
    </xf>
    <xf numFmtId="0" fontId="3" fillId="0" borderId="0" xfId="2"/>
    <xf numFmtId="0" fontId="7" fillId="0" borderId="0" xfId="2" applyFont="1" applyAlignment="1">
      <alignment horizontal="left"/>
    </xf>
    <xf numFmtId="1" fontId="7" fillId="0" borderId="0" xfId="2" applyNumberFormat="1" applyFont="1" applyAlignment="1">
      <alignment horizontal="right"/>
    </xf>
    <xf numFmtId="0" fontId="6" fillId="0" borderId="0" xfId="2" applyFont="1" applyAlignment="1">
      <alignment horizontal="right"/>
    </xf>
    <xf numFmtId="164" fontId="7" fillId="0" borderId="0" xfId="2" applyNumberFormat="1" applyFont="1"/>
    <xf numFmtId="0" fontId="9" fillId="0" borderId="0" xfId="0" applyFont="1" applyAlignment="1">
      <alignment horizontal="left"/>
    </xf>
    <xf numFmtId="164" fontId="9" fillId="0" borderId="0" xfId="0" applyNumberFormat="1" applyFont="1"/>
    <xf numFmtId="1" fontId="9" fillId="0" borderId="0" xfId="0" applyNumberFormat="1" applyFont="1" applyAlignment="1">
      <alignment horizontal="right"/>
    </xf>
    <xf numFmtId="0" fontId="8" fillId="0" borderId="0" xfId="0" applyFont="1"/>
    <xf numFmtId="0" fontId="0" fillId="0" borderId="0" xfId="0" applyAlignment="1">
      <alignment wrapText="1"/>
    </xf>
    <xf numFmtId="0" fontId="6" fillId="2" borderId="0" xfId="0" applyFont="1" applyFill="1" applyAlignment="1">
      <alignment horizontal="left"/>
    </xf>
    <xf numFmtId="0" fontId="7" fillId="0" borderId="0" xfId="0" applyFont="1" applyAlignment="1">
      <alignment horizontal="left"/>
    </xf>
    <xf numFmtId="0" fontId="10" fillId="0" borderId="0" xfId="0" applyFont="1" applyAlignment="1">
      <alignment horizontal="center"/>
    </xf>
    <xf numFmtId="0" fontId="11" fillId="0" borderId="0" xfId="0" applyFont="1" applyAlignment="1">
      <alignment horizontal="center"/>
    </xf>
    <xf numFmtId="0" fontId="7" fillId="0" borderId="0" xfId="0" applyFont="1"/>
    <xf numFmtId="0" fontId="0" fillId="0" borderId="0" xfId="0" applyAlignment="1">
      <alignment vertical="center"/>
    </xf>
    <xf numFmtId="164" fontId="7" fillId="0" borderId="0" xfId="0" applyNumberFormat="1" applyFont="1"/>
    <xf numFmtId="0" fontId="11" fillId="0" borderId="0" xfId="0" applyFont="1"/>
    <xf numFmtId="0" fontId="8" fillId="0" borderId="0" xfId="0" applyFont="1" applyAlignment="1">
      <alignment horizontal="right"/>
    </xf>
    <xf numFmtId="0" fontId="14" fillId="0" borderId="0" xfId="1" applyFont="1"/>
    <xf numFmtId="0" fontId="5" fillId="0" borderId="0" xfId="0" applyFont="1"/>
    <xf numFmtId="0" fontId="6" fillId="2" borderId="0" xfId="0" applyFont="1" applyFill="1" applyAlignment="1">
      <alignment horizontal="left" wrapText="1"/>
    </xf>
    <xf numFmtId="165" fontId="0" fillId="0" borderId="0" xfId="0" applyNumberFormat="1"/>
    <xf numFmtId="0" fontId="0" fillId="0" borderId="0" xfId="1" applyFont="1"/>
    <xf numFmtId="0" fontId="15" fillId="0" borderId="0" xfId="0" applyFont="1"/>
    <xf numFmtId="0" fontId="2" fillId="0" borderId="0" xfId="2" applyFont="1"/>
    <xf numFmtId="0" fontId="9" fillId="3" borderId="0" xfId="0" applyFont="1" applyFill="1" applyAlignment="1">
      <alignment horizontal="left"/>
    </xf>
    <xf numFmtId="0" fontId="1" fillId="0" borderId="0" xfId="2" applyFont="1"/>
    <xf numFmtId="0" fontId="0" fillId="0" borderId="0" xfId="0" pivotButton="1"/>
    <xf numFmtId="0" fontId="0" fillId="0" borderId="0" xfId="0" applyAlignment="1">
      <alignment horizontal="left"/>
    </xf>
    <xf numFmtId="0" fontId="9" fillId="5" borderId="0" xfId="0" applyFont="1" applyFill="1" applyAlignment="1">
      <alignment horizontal="left"/>
    </xf>
    <xf numFmtId="164" fontId="9" fillId="3" borderId="0" xfId="0" applyNumberFormat="1" applyFont="1" applyFill="1"/>
    <xf numFmtId="1" fontId="9" fillId="3" borderId="0" xfId="0" applyNumberFormat="1" applyFont="1" applyFill="1" applyAlignment="1">
      <alignment horizontal="right"/>
    </xf>
    <xf numFmtId="0" fontId="1" fillId="3" borderId="0" xfId="2" applyFont="1" applyFill="1"/>
    <xf numFmtId="164" fontId="9" fillId="5" borderId="0" xfId="0" applyNumberFormat="1" applyFont="1" applyFill="1"/>
    <xf numFmtId="1" fontId="9" fillId="5" borderId="0" xfId="0" applyNumberFormat="1" applyFont="1" applyFill="1" applyAlignment="1">
      <alignment horizontal="right"/>
    </xf>
    <xf numFmtId="0" fontId="3" fillId="5" borderId="0" xfId="2" applyFill="1"/>
    <xf numFmtId="0" fontId="0" fillId="5" borderId="0" xfId="0" applyFill="1"/>
    <xf numFmtId="0" fontId="14" fillId="5" borderId="0" xfId="1" applyFont="1" applyFill="1"/>
    <xf numFmtId="165" fontId="0" fillId="5" borderId="0" xfId="0" applyNumberFormat="1" applyFill="1"/>
    <xf numFmtId="0" fontId="9" fillId="4" borderId="0" xfId="0" applyFont="1" applyFill="1" applyAlignment="1">
      <alignment horizontal="left"/>
    </xf>
    <xf numFmtId="164" fontId="9" fillId="4" borderId="0" xfId="0" applyNumberFormat="1" applyFont="1" applyFill="1"/>
    <xf numFmtId="1" fontId="9" fillId="4" borderId="0" xfId="0" applyNumberFormat="1" applyFont="1" applyFill="1" applyAlignment="1">
      <alignment horizontal="right"/>
    </xf>
    <xf numFmtId="0" fontId="3" fillId="4" borderId="0" xfId="2" applyFill="1"/>
    <xf numFmtId="0" fontId="7" fillId="4" borderId="0" xfId="2" applyFont="1" applyFill="1" applyAlignment="1">
      <alignment horizontal="left"/>
    </xf>
    <xf numFmtId="164" fontId="7" fillId="4" borderId="0" xfId="2" applyNumberFormat="1" applyFont="1" applyFill="1"/>
    <xf numFmtId="1" fontId="7" fillId="4" borderId="0" xfId="2" applyNumberFormat="1" applyFont="1" applyFill="1" applyAlignment="1">
      <alignment horizontal="right"/>
    </xf>
    <xf numFmtId="0" fontId="19" fillId="6" borderId="2" xfId="0" applyFont="1" applyFill="1" applyBorder="1"/>
    <xf numFmtId="0" fontId="20" fillId="0" borderId="3" xfId="0" applyFont="1" applyBorder="1"/>
    <xf numFmtId="0" fontId="20" fillId="0" borderId="3" xfId="0" applyFont="1" applyBorder="1" applyAlignment="1">
      <alignment horizontal="left"/>
    </xf>
    <xf numFmtId="10" fontId="0" fillId="0" borderId="0" xfId="3" applyNumberFormat="1" applyFont="1"/>
    <xf numFmtId="2" fontId="0" fillId="0" borderId="0" xfId="0" applyNumberFormat="1"/>
    <xf numFmtId="10" fontId="0" fillId="0" borderId="0" xfId="0" applyNumberFormat="1"/>
    <xf numFmtId="0" fontId="19" fillId="6" borderId="1" xfId="0" applyFont="1" applyFill="1" applyBorder="1"/>
  </cellXfs>
  <cellStyles count="4">
    <cellStyle name="Normal" xfId="0" builtinId="0"/>
    <cellStyle name="Normal 2" xfId="1" xr:uid="{00000000-0005-0000-0000-000001000000}"/>
    <cellStyle name="Normal 3" xfId="2" xr:uid="{00000000-0005-0000-0000-000002000000}"/>
    <cellStyle name="Percent" xfId="3" builtinId="5"/>
  </cellStyles>
  <dxfs count="26">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 formatCode="0"/>
      <fill>
        <patternFill patternType="none">
          <fgColor indexed="64"/>
          <bgColor indexed="65"/>
        </patternFill>
      </fill>
      <alignment horizontal="righ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164" formatCode="m/d/yy\ h:mm\ AM/PM"/>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0"/>
        <color auto="1"/>
        <name val="Verdana"/>
        <family val="2"/>
        <scheme val="none"/>
      </font>
      <numFmt numFmtId="0" formatCode="General"/>
      <fill>
        <patternFill patternType="none">
          <fgColor indexed="64"/>
          <bgColor indexed="65"/>
        </patternFill>
      </fill>
      <alignment horizontal="left" vertical="bottom" textRotation="0" wrapText="0" indent="0" justifyLastLine="0" shrinkToFit="0" readingOrder="0"/>
      <protection locked="1" hidden="0"/>
    </dxf>
    <dxf>
      <numFmt numFmtId="2" formatCode="0.0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Hist_FB_PIVOT!$C$19</c:f>
              <c:strCache>
                <c:ptCount val="1"/>
                <c:pt idx="0">
                  <c:v>Average of Lifetime Post Total Reach</c:v>
                </c:pt>
              </c:strCache>
            </c:strRef>
          </c:tx>
          <c:spPr>
            <a:solidFill>
              <a:schemeClr val="accent1"/>
            </a:solidFill>
            <a:ln>
              <a:noFill/>
            </a:ln>
            <a:effectLst/>
          </c:spPr>
          <c:invertIfNegative val="0"/>
          <c:cat>
            <c:strRef>
              <c:f>Hist_FB_PIVOT!$B$20:$B$21</c:f>
              <c:strCache>
                <c:ptCount val="2"/>
                <c:pt idx="0">
                  <c:v>Historical</c:v>
                </c:pt>
                <c:pt idx="1">
                  <c:v>Non Historical</c:v>
                </c:pt>
              </c:strCache>
            </c:strRef>
          </c:cat>
          <c:val>
            <c:numRef>
              <c:f>Hist_FB_PIVOT!$C$20:$C$21</c:f>
              <c:numCache>
                <c:formatCode>General</c:formatCode>
                <c:ptCount val="2"/>
                <c:pt idx="0">
                  <c:v>283730.46000000002</c:v>
                </c:pt>
                <c:pt idx="1">
                  <c:v>346698.29761904763</c:v>
                </c:pt>
              </c:numCache>
            </c:numRef>
          </c:val>
          <c:extLst>
            <c:ext xmlns:c16="http://schemas.microsoft.com/office/drawing/2014/chart" uri="{C3380CC4-5D6E-409C-BE32-E72D297353CC}">
              <c16:uniqueId val="{00000000-6ACB-45DD-BDBE-2684B103B2E0}"/>
            </c:ext>
          </c:extLst>
        </c:ser>
        <c:dLbls>
          <c:showLegendKey val="0"/>
          <c:showVal val="0"/>
          <c:showCatName val="0"/>
          <c:showSerName val="0"/>
          <c:showPercent val="0"/>
          <c:showBubbleSize val="0"/>
        </c:dLbls>
        <c:gapWidth val="219"/>
        <c:overlap val="-27"/>
        <c:axId val="625018735"/>
        <c:axId val="323196303"/>
      </c:barChart>
      <c:catAx>
        <c:axId val="62501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196303"/>
        <c:crosses val="autoZero"/>
        <c:auto val="1"/>
        <c:lblAlgn val="ctr"/>
        <c:lblOffset val="100"/>
        <c:noMultiLvlLbl val="0"/>
      </c:catAx>
      <c:valAx>
        <c:axId val="32319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018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[Grammys_Alexander_Gellert.xlsx]Hist_FB_PIVOT!PivotTable2</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Hist_FB_PIVOT!$B$3:$B$4</c:f>
              <c:strCache>
                <c:ptCount val="1"/>
                <c:pt idx="0">
                  <c:v>Historical</c:v>
                </c:pt>
              </c:strCache>
            </c:strRef>
          </c:tx>
          <c:spPr>
            <a:solidFill>
              <a:schemeClr val="accent1"/>
            </a:solidFill>
            <a:ln>
              <a:noFill/>
            </a:ln>
            <a:effectLst/>
          </c:spPr>
          <c:invertIfNegative val="0"/>
          <c:dLbls>
            <c:delete val="1"/>
          </c:dLbls>
          <c:cat>
            <c:strRef>
              <c:f>Hist_FB_PIVOT!$A$5</c:f>
              <c:strCache>
                <c:ptCount val="1"/>
                <c:pt idx="0">
                  <c:v>Total</c:v>
                </c:pt>
              </c:strCache>
            </c:strRef>
          </c:cat>
          <c:val>
            <c:numRef>
              <c:f>Hist_FB_PIVOT!$B$5</c:f>
              <c:numCache>
                <c:formatCode>0.00</c:formatCode>
                <c:ptCount val="1"/>
                <c:pt idx="0">
                  <c:v>65.606060606060609</c:v>
                </c:pt>
              </c:numCache>
            </c:numRef>
          </c:val>
          <c:extLst>
            <c:ext xmlns:c16="http://schemas.microsoft.com/office/drawing/2014/chart" uri="{C3380CC4-5D6E-409C-BE32-E72D297353CC}">
              <c16:uniqueId val="{00000000-37DE-4898-9FEB-BCCBAB00DAB4}"/>
            </c:ext>
          </c:extLst>
        </c:ser>
        <c:ser>
          <c:idx val="1"/>
          <c:order val="1"/>
          <c:tx>
            <c:strRef>
              <c:f>Hist_FB_PIVOT!$C$3:$C$4</c:f>
              <c:strCache>
                <c:ptCount val="1"/>
                <c:pt idx="0">
                  <c:v>Non Historical</c:v>
                </c:pt>
              </c:strCache>
            </c:strRef>
          </c:tx>
          <c:spPr>
            <a:solidFill>
              <a:schemeClr val="accent2"/>
            </a:solidFill>
            <a:ln>
              <a:noFill/>
            </a:ln>
            <a:effectLst/>
          </c:spPr>
          <c:invertIfNegative val="0"/>
          <c:dLbls>
            <c:delete val="1"/>
          </c:dLbls>
          <c:cat>
            <c:strRef>
              <c:f>Hist_FB_PIVOT!$A$5</c:f>
              <c:strCache>
                <c:ptCount val="1"/>
                <c:pt idx="0">
                  <c:v>Total</c:v>
                </c:pt>
              </c:strCache>
            </c:strRef>
          </c:cat>
          <c:val>
            <c:numRef>
              <c:f>Hist_FB_PIVOT!$C$5</c:f>
              <c:numCache>
                <c:formatCode>0.00</c:formatCode>
                <c:ptCount val="1"/>
                <c:pt idx="0">
                  <c:v>51.914489311163898</c:v>
                </c:pt>
              </c:numCache>
            </c:numRef>
          </c:val>
          <c:extLst>
            <c:ext xmlns:c16="http://schemas.microsoft.com/office/drawing/2014/chart" uri="{C3380CC4-5D6E-409C-BE32-E72D297353CC}">
              <c16:uniqueId val="{00000001-37DE-4898-9FEB-BCCBAB00DAB4}"/>
            </c:ext>
          </c:extLst>
        </c:ser>
        <c:dLbls>
          <c:dLblPos val="outEnd"/>
          <c:showLegendKey val="0"/>
          <c:showVal val="1"/>
          <c:showCatName val="0"/>
          <c:showSerName val="0"/>
          <c:showPercent val="0"/>
          <c:showBubbleSize val="0"/>
        </c:dLbls>
        <c:gapWidth val="219"/>
        <c:overlap val="-27"/>
        <c:axId val="454257648"/>
        <c:axId val="452132640"/>
      </c:barChart>
      <c:catAx>
        <c:axId val="45425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32640"/>
        <c:crosses val="autoZero"/>
        <c:auto val="1"/>
        <c:lblAlgn val="ctr"/>
        <c:lblOffset val="100"/>
        <c:noMultiLvlLbl val="0"/>
      </c:catAx>
      <c:valAx>
        <c:axId val="4521326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257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[Grammys_Alexander_Gellert.xlsx]HIST_TWITT_PIVOT!PivotTable4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HIST_TWITT_PIVOT!$B$3:$B$4</c:f>
              <c:strCache>
                <c:ptCount val="1"/>
                <c:pt idx="0">
                  <c:v>Historical</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HIST_TWITT_PIVOT!$A$5:$A$6</c:f>
              <c:strCache>
                <c:ptCount val="2"/>
                <c:pt idx="0">
                  <c:v>Average of Lifetime Retweets</c:v>
                </c:pt>
                <c:pt idx="1">
                  <c:v>Average of Lifetime Favorites</c:v>
                </c:pt>
              </c:strCache>
            </c:strRef>
          </c:cat>
          <c:val>
            <c:numRef>
              <c:f>HIST_TWITT_PIVOT!$B$5:$B$6</c:f>
              <c:numCache>
                <c:formatCode>General</c:formatCode>
                <c:ptCount val="2"/>
                <c:pt idx="0">
                  <c:v>540.32000000000005</c:v>
                </c:pt>
                <c:pt idx="1">
                  <c:v>825.62666666666667</c:v>
                </c:pt>
              </c:numCache>
            </c:numRef>
          </c:val>
          <c:extLst>
            <c:ext xmlns:c16="http://schemas.microsoft.com/office/drawing/2014/chart" uri="{C3380CC4-5D6E-409C-BE32-E72D297353CC}">
              <c16:uniqueId val="{00000000-37DE-4898-9FEB-BCCBAB00DAB4}"/>
            </c:ext>
          </c:extLst>
        </c:ser>
        <c:ser>
          <c:idx val="1"/>
          <c:order val="1"/>
          <c:tx>
            <c:strRef>
              <c:f>HIST_TWITT_PIVOT!$C$3:$C$4</c:f>
              <c:strCache>
                <c:ptCount val="1"/>
                <c:pt idx="0">
                  <c:v>Non Historical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HIST_TWITT_PIVOT!$A$5:$A$6</c:f>
              <c:strCache>
                <c:ptCount val="2"/>
                <c:pt idx="0">
                  <c:v>Average of Lifetime Retweets</c:v>
                </c:pt>
                <c:pt idx="1">
                  <c:v>Average of Lifetime Favorites</c:v>
                </c:pt>
              </c:strCache>
            </c:strRef>
          </c:cat>
          <c:val>
            <c:numRef>
              <c:f>HIST_TWITT_PIVOT!$C$5:$C$6</c:f>
              <c:numCache>
                <c:formatCode>General</c:formatCode>
                <c:ptCount val="2"/>
                <c:pt idx="0">
                  <c:v>885.7681415929203</c:v>
                </c:pt>
                <c:pt idx="1">
                  <c:v>1301.5654867256637</c:v>
                </c:pt>
              </c:numCache>
            </c:numRef>
          </c:val>
          <c:extLst>
            <c:ext xmlns:c16="http://schemas.microsoft.com/office/drawing/2014/chart" uri="{C3380CC4-5D6E-409C-BE32-E72D297353CC}">
              <c16:uniqueId val="{00000004-7461-4F56-801A-65980365EBEF}"/>
            </c:ext>
          </c:extLst>
        </c:ser>
        <c:dLbls>
          <c:dLblPos val="outEnd"/>
          <c:showLegendKey val="0"/>
          <c:showVal val="1"/>
          <c:showCatName val="0"/>
          <c:showSerName val="0"/>
          <c:showPercent val="0"/>
          <c:showBubbleSize val="0"/>
        </c:dLbls>
        <c:gapWidth val="219"/>
        <c:overlap val="-27"/>
        <c:axId val="454257648"/>
        <c:axId val="452132640"/>
      </c:barChart>
      <c:catAx>
        <c:axId val="45425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32640"/>
        <c:crosses val="autoZero"/>
        <c:auto val="1"/>
        <c:lblAlgn val="ctr"/>
        <c:lblOffset val="100"/>
        <c:noMultiLvlLbl val="0"/>
      </c:catAx>
      <c:valAx>
        <c:axId val="45213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257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[Grammys_Alexander_Gellert.xlsx]QUESTION_FB_PIVOT!PivotTable1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QUESTION_FB_PIVOT!$B$3:$B$4</c:f>
              <c:strCache>
                <c:ptCount val="1"/>
                <c:pt idx="0">
                  <c:v>Non Question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QUESTION_FB_PIVOT!$A$5:$A$8</c:f>
              <c:strCache>
                <c:ptCount val="4"/>
                <c:pt idx="0">
                  <c:v>Average of like</c:v>
                </c:pt>
                <c:pt idx="1">
                  <c:v>Average of comment</c:v>
                </c:pt>
                <c:pt idx="2">
                  <c:v>Average of link clicks</c:v>
                </c:pt>
                <c:pt idx="3">
                  <c:v>Average of share</c:v>
                </c:pt>
              </c:strCache>
            </c:strRef>
          </c:cat>
          <c:val>
            <c:numRef>
              <c:f>QUESTION_FB_PIVOT!$B$5:$B$8</c:f>
              <c:numCache>
                <c:formatCode>General</c:formatCode>
                <c:ptCount val="4"/>
                <c:pt idx="0">
                  <c:v>6534.7868852459014</c:v>
                </c:pt>
                <c:pt idx="1">
                  <c:v>562.17255717255716</c:v>
                </c:pt>
                <c:pt idx="2">
                  <c:v>816.96585365853662</c:v>
                </c:pt>
                <c:pt idx="3">
                  <c:v>452.14893617021278</c:v>
                </c:pt>
              </c:numCache>
            </c:numRef>
          </c:val>
          <c:extLst>
            <c:ext xmlns:c16="http://schemas.microsoft.com/office/drawing/2014/chart" uri="{C3380CC4-5D6E-409C-BE32-E72D297353CC}">
              <c16:uniqueId val="{00000000-37DE-4898-9FEB-BCCBAB00DAB4}"/>
            </c:ext>
          </c:extLst>
        </c:ser>
        <c:ser>
          <c:idx val="1"/>
          <c:order val="1"/>
          <c:tx>
            <c:strRef>
              <c:f>QUESTION_FB_PIVOT!$C$3:$C$4</c:f>
              <c:strCache>
                <c:ptCount val="1"/>
                <c:pt idx="0">
                  <c:v>Question</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QUESTION_FB_PIVOT!$A$5:$A$8</c:f>
              <c:strCache>
                <c:ptCount val="4"/>
                <c:pt idx="0">
                  <c:v>Average of like</c:v>
                </c:pt>
                <c:pt idx="1">
                  <c:v>Average of comment</c:v>
                </c:pt>
                <c:pt idx="2">
                  <c:v>Average of link clicks</c:v>
                </c:pt>
                <c:pt idx="3">
                  <c:v>Average of share</c:v>
                </c:pt>
              </c:strCache>
            </c:strRef>
          </c:cat>
          <c:val>
            <c:numRef>
              <c:f>QUESTION_FB_PIVOT!$C$5:$C$8</c:f>
              <c:numCache>
                <c:formatCode>General</c:formatCode>
                <c:ptCount val="4"/>
                <c:pt idx="0">
                  <c:v>11568.53125</c:v>
                </c:pt>
                <c:pt idx="1">
                  <c:v>4704.09375</c:v>
                </c:pt>
                <c:pt idx="2">
                  <c:v>551.67857142857144</c:v>
                </c:pt>
                <c:pt idx="3">
                  <c:v>771.87096774193549</c:v>
                </c:pt>
              </c:numCache>
            </c:numRef>
          </c:val>
          <c:extLst>
            <c:ext xmlns:c16="http://schemas.microsoft.com/office/drawing/2014/chart" uri="{C3380CC4-5D6E-409C-BE32-E72D297353CC}">
              <c16:uniqueId val="{00000008-DBF7-4146-B7AC-8E672D8A88DC}"/>
            </c:ext>
          </c:extLst>
        </c:ser>
        <c:dLbls>
          <c:dLblPos val="outEnd"/>
          <c:showLegendKey val="0"/>
          <c:showVal val="1"/>
          <c:showCatName val="0"/>
          <c:showSerName val="0"/>
          <c:showPercent val="0"/>
          <c:showBubbleSize val="0"/>
        </c:dLbls>
        <c:gapWidth val="219"/>
        <c:overlap val="-27"/>
        <c:axId val="454257648"/>
        <c:axId val="452132640"/>
      </c:barChart>
      <c:catAx>
        <c:axId val="45425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32640"/>
        <c:crosses val="autoZero"/>
        <c:auto val="1"/>
        <c:lblAlgn val="ctr"/>
        <c:lblOffset val="100"/>
        <c:noMultiLvlLbl val="0"/>
      </c:catAx>
      <c:valAx>
        <c:axId val="45213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257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[Grammys_Alexander_Gellert.xlsx]QUESTION_TWITT_PIVOT!PivotTable6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QUESTION_TWITT_PIVOT!$B$3:$B$4</c:f>
              <c:strCache>
                <c:ptCount val="1"/>
                <c:pt idx="0">
                  <c:v>Non Question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QUESTION_TWITT_PIVOT!$A$5:$A$6</c:f>
              <c:strCache>
                <c:ptCount val="2"/>
                <c:pt idx="0">
                  <c:v>Average of Lifetime Retweets</c:v>
                </c:pt>
                <c:pt idx="1">
                  <c:v>Average of Lifetime Favorites</c:v>
                </c:pt>
              </c:strCache>
            </c:strRef>
          </c:cat>
          <c:val>
            <c:numRef>
              <c:f>QUESTION_TWITT_PIVOT!$B$5:$B$6</c:f>
              <c:numCache>
                <c:formatCode>General</c:formatCode>
                <c:ptCount val="2"/>
                <c:pt idx="0">
                  <c:v>899.5863596102746</c:v>
                </c:pt>
                <c:pt idx="1">
                  <c:v>1313.5810451727193</c:v>
                </c:pt>
              </c:numCache>
            </c:numRef>
          </c:val>
          <c:extLst>
            <c:ext xmlns:c16="http://schemas.microsoft.com/office/drawing/2014/chart" uri="{C3380CC4-5D6E-409C-BE32-E72D297353CC}">
              <c16:uniqueId val="{00000000-37DE-4898-9FEB-BCCBAB00DAB4}"/>
            </c:ext>
          </c:extLst>
        </c:ser>
        <c:ser>
          <c:idx val="1"/>
          <c:order val="1"/>
          <c:tx>
            <c:strRef>
              <c:f>QUESTION_TWITT_PIVOT!$C$3:$C$4</c:f>
              <c:strCache>
                <c:ptCount val="1"/>
                <c:pt idx="0">
                  <c:v>Question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QUESTION_TWITT_PIVOT!$A$5:$A$6</c:f>
              <c:strCache>
                <c:ptCount val="2"/>
                <c:pt idx="0">
                  <c:v>Average of Lifetime Retweets</c:v>
                </c:pt>
                <c:pt idx="1">
                  <c:v>Average of Lifetime Favorites</c:v>
                </c:pt>
              </c:strCache>
            </c:strRef>
          </c:cat>
          <c:val>
            <c:numRef>
              <c:f>QUESTION_TWITT_PIVOT!$C$5:$C$6</c:f>
              <c:numCache>
                <c:formatCode>General</c:formatCode>
                <c:ptCount val="2"/>
                <c:pt idx="0">
                  <c:v>439.29139072847681</c:v>
                </c:pt>
                <c:pt idx="1">
                  <c:v>738.94039735099341</c:v>
                </c:pt>
              </c:numCache>
            </c:numRef>
          </c:val>
          <c:extLst>
            <c:ext xmlns:c16="http://schemas.microsoft.com/office/drawing/2014/chart" uri="{C3380CC4-5D6E-409C-BE32-E72D297353CC}">
              <c16:uniqueId val="{00000004-B55B-4EAC-9DB1-53626F42AA96}"/>
            </c:ext>
          </c:extLst>
        </c:ser>
        <c:dLbls>
          <c:dLblPos val="outEnd"/>
          <c:showLegendKey val="0"/>
          <c:showVal val="1"/>
          <c:showCatName val="0"/>
          <c:showSerName val="0"/>
          <c:showPercent val="0"/>
          <c:showBubbleSize val="0"/>
        </c:dLbls>
        <c:gapWidth val="219"/>
        <c:overlap val="-27"/>
        <c:axId val="454257648"/>
        <c:axId val="452132640"/>
      </c:barChart>
      <c:catAx>
        <c:axId val="45425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32640"/>
        <c:crosses val="autoZero"/>
        <c:auto val="1"/>
        <c:lblAlgn val="ctr"/>
        <c:lblOffset val="100"/>
        <c:noMultiLvlLbl val="0"/>
      </c:catAx>
      <c:valAx>
        <c:axId val="45213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257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683418</xdr:colOff>
      <xdr:row>21</xdr:row>
      <xdr:rowOff>128588</xdr:rowOff>
    </xdr:from>
    <xdr:to>
      <xdr:col>3</xdr:col>
      <xdr:colOff>30955</xdr:colOff>
      <xdr:row>36</xdr:row>
      <xdr:rowOff>157163</xdr:rowOff>
    </xdr:to>
    <xdr:graphicFrame macro="">
      <xdr:nvGraphicFramePr>
        <xdr:cNvPr id="4" name="Chart 3">
          <a:extLst>
            <a:ext uri="{FF2B5EF4-FFF2-40B4-BE49-F238E27FC236}">
              <a16:creationId xmlns:a16="http://schemas.microsoft.com/office/drawing/2014/main" id="{E5F92ED8-BCD4-4DED-87AA-EAA0EC80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1209675</xdr:colOff>
      <xdr:row>17</xdr:row>
      <xdr:rowOff>114300</xdr:rowOff>
    </xdr:from>
    <xdr:to>
      <xdr:col>9</xdr:col>
      <xdr:colOff>221455</xdr:colOff>
      <xdr:row>34</xdr:row>
      <xdr:rowOff>38100</xdr:rowOff>
    </xdr:to>
    <xdr:graphicFrame macro="">
      <xdr:nvGraphicFramePr>
        <xdr:cNvPr id="3" name="Chart 2">
          <a:extLst>
            <a:ext uri="{FF2B5EF4-FFF2-40B4-BE49-F238E27FC236}">
              <a16:creationId xmlns:a16="http://schemas.microsoft.com/office/drawing/2014/main" id="{56D8A267-EC42-46B9-8E10-D77EA3F36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402430</xdr:colOff>
      <xdr:row>10</xdr:row>
      <xdr:rowOff>28575</xdr:rowOff>
    </xdr:from>
    <xdr:to>
      <xdr:col>8</xdr:col>
      <xdr:colOff>30955</xdr:colOff>
      <xdr:row>25</xdr:row>
      <xdr:rowOff>57150</xdr:rowOff>
    </xdr:to>
    <xdr:graphicFrame macro="">
      <xdr:nvGraphicFramePr>
        <xdr:cNvPr id="2" name="Chart 1">
          <a:extLst>
            <a:ext uri="{FF2B5EF4-FFF2-40B4-BE49-F238E27FC236}">
              <a16:creationId xmlns:a16="http://schemas.microsoft.com/office/drawing/2014/main" id="{93F8C5C7-7F2D-4666-AD7F-DF4675FE0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11904</xdr:colOff>
      <xdr:row>9</xdr:row>
      <xdr:rowOff>109539</xdr:rowOff>
    </xdr:from>
    <xdr:to>
      <xdr:col>8</xdr:col>
      <xdr:colOff>1157287</xdr:colOff>
      <xdr:row>29</xdr:row>
      <xdr:rowOff>176213</xdr:rowOff>
    </xdr:to>
    <xdr:graphicFrame macro="">
      <xdr:nvGraphicFramePr>
        <xdr:cNvPr id="2" name="Chart 1">
          <a:extLst>
            <a:ext uri="{FF2B5EF4-FFF2-40B4-BE49-F238E27FC236}">
              <a16:creationId xmlns:a16="http://schemas.microsoft.com/office/drawing/2014/main" id="{581F17FA-64F6-4AE5-871B-E19B074DA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411955</xdr:colOff>
      <xdr:row>10</xdr:row>
      <xdr:rowOff>28575</xdr:rowOff>
    </xdr:from>
    <xdr:to>
      <xdr:col>8</xdr:col>
      <xdr:colOff>40480</xdr:colOff>
      <xdr:row>25</xdr:row>
      <xdr:rowOff>57150</xdr:rowOff>
    </xdr:to>
    <xdr:graphicFrame macro="">
      <xdr:nvGraphicFramePr>
        <xdr:cNvPr id="2" name="Chart 1">
          <a:extLst>
            <a:ext uri="{FF2B5EF4-FFF2-40B4-BE49-F238E27FC236}">
              <a16:creationId xmlns:a16="http://schemas.microsoft.com/office/drawing/2014/main" id="{265ED5EB-337A-443F-A14A-33C67FA0B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lex G." id="{275C68D6-C63E-4FE6-AAEF-FC0C9C2CC8D7}" userId="0d46f84b80b45211"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G." refreshedDate="43506.595078472223" createdVersion="6" refreshedVersion="6" minRefreshableVersion="3" recordCount="1280" xr:uid="{4268B7E3-D146-436F-B1B1-9FCB695BF054}">
  <cacheSource type="worksheet">
    <worksheetSource ref="A2:H1282" sheet="Tweets"/>
  </cacheSource>
  <cacheFields count="8">
    <cacheField name="Date (Pacific Time)" numFmtId="165">
      <sharedItems containsSemiMixedTypes="0" containsNonDate="0" containsDate="1" containsString="0" minDate="2015-08-25T09:43:27" maxDate="2016-03-31T13:00:08"/>
    </cacheField>
    <cacheField name="Handle" numFmtId="0">
      <sharedItems/>
    </cacheField>
    <cacheField name="Text" numFmtId="0">
      <sharedItems/>
    </cacheField>
    <cacheField name="URL" numFmtId="0">
      <sharedItems/>
    </cacheField>
    <cacheField name="Type" numFmtId="0">
      <sharedItems count="1">
        <s v="New"/>
      </sharedItems>
    </cacheField>
    <cacheField name="Lifetime Retweets" numFmtId="0">
      <sharedItems containsSemiMixedTypes="0" containsString="0" containsNumber="1" containsInteger="1" minValue="0" maxValue="77915"/>
    </cacheField>
    <cacheField name="Lifetime Favorites" numFmtId="0">
      <sharedItems containsSemiMixedTypes="0" containsString="0" containsNumber="1" containsInteger="1" minValue="0" maxValue="84353"/>
    </cacheField>
    <cacheField name="Historical Category" numFmtId="0">
      <sharedItems count="2">
        <s v="Historical"/>
        <s v="Non Historic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G." refreshedDate="43506.626939236114" createdVersion="6" refreshedVersion="6" minRefreshableVersion="3" recordCount="1280" xr:uid="{C8E05E24-241F-460D-B74B-CC59FD10C61A}">
  <cacheSource type="worksheet">
    <worksheetSource ref="A2:I1282" sheet="Tweets"/>
  </cacheSource>
  <cacheFields count="9">
    <cacheField name="Date (Pacific Time)" numFmtId="165">
      <sharedItems containsSemiMixedTypes="0" containsNonDate="0" containsDate="1" containsString="0" minDate="2015-08-25T09:43:27" maxDate="2016-03-31T13:00:08"/>
    </cacheField>
    <cacheField name="Handle" numFmtId="0">
      <sharedItems/>
    </cacheField>
    <cacheField name="Text" numFmtId="0">
      <sharedItems/>
    </cacheField>
    <cacheField name="URL" numFmtId="0">
      <sharedItems/>
    </cacheField>
    <cacheField name="Type" numFmtId="0">
      <sharedItems count="1">
        <s v="New"/>
      </sharedItems>
    </cacheField>
    <cacheField name="Lifetime Retweets" numFmtId="0">
      <sharedItems containsSemiMixedTypes="0" containsString="0" containsNumber="1" containsInteger="1" minValue="0" maxValue="77915"/>
    </cacheField>
    <cacheField name="Lifetime Favorites" numFmtId="0">
      <sharedItems containsSemiMixedTypes="0" containsString="0" containsNumber="1" containsInteger="1" minValue="0" maxValue="84353"/>
    </cacheField>
    <cacheField name="Historical Category" numFmtId="0">
      <sharedItems/>
    </cacheField>
    <cacheField name="Question Category" numFmtId="0">
      <sharedItems count="2">
        <s v="Non Question"/>
        <s v="Questio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G." refreshedDate="43507.410916203706" createdVersion="6" refreshedVersion="6" minRefreshableVersion="3" recordCount="520" xr:uid="{A7F8B005-2C0B-49BE-BDA2-D2A4BF0D2986}">
  <cacheSource type="worksheet">
    <worksheetSource ref="A2:Y522" sheet="FB Post-Level Metrics"/>
  </cacheSource>
  <cacheFields count="25">
    <cacheField name="Post ID" numFmtId="0">
      <sharedItems/>
    </cacheField>
    <cacheField name="Permalink" numFmtId="0">
      <sharedItems/>
    </cacheField>
    <cacheField name="Posted" numFmtId="164">
      <sharedItems containsSemiMixedTypes="0" containsNonDate="0" containsDate="1" containsString="0" minDate="2015-10-09T10:00:42" maxDate="2016-03-31T09:00:08"/>
    </cacheField>
    <cacheField name="Post Message" numFmtId="0">
      <sharedItems longText="1"/>
    </cacheField>
    <cacheField name="Type" numFmtId="0">
      <sharedItems/>
    </cacheField>
    <cacheField name="Lifetime Post Total Reach" numFmtId="1">
      <sharedItems containsSemiMixedTypes="0" containsString="0" containsNumber="1" containsInteger="1" minValue="1" maxValue="5090085"/>
    </cacheField>
    <cacheField name="Lifetime Post organic reach" numFmtId="1">
      <sharedItems containsSemiMixedTypes="0" containsString="0" containsNumber="1" containsInteger="1" minValue="1" maxValue="2731171"/>
    </cacheField>
    <cacheField name="Lifetime Post Paid Reach" numFmtId="1">
      <sharedItems containsSemiMixedTypes="0" containsString="0" containsNumber="1" containsInteger="1" minValue="0" maxValue="3602508"/>
    </cacheField>
    <cacheField name="Lifetime Post Total Impressions" numFmtId="1">
      <sharedItems containsSemiMixedTypes="0" containsString="0" containsNumber="1" containsInteger="1" minValue="1" maxValue="6724465"/>
    </cacheField>
    <cacheField name="Lifetime Post Organic Impressions" numFmtId="1">
      <sharedItems containsSemiMixedTypes="0" containsString="0" containsNumber="1" containsInteger="1" minValue="1" maxValue="4945893"/>
    </cacheField>
    <cacheField name="Lifetime Post Paid Impressions" numFmtId="1">
      <sharedItems containsSemiMixedTypes="0" containsString="0" containsNumber="1" containsInteger="1" minValue="0" maxValue="4259202"/>
    </cacheField>
    <cacheField name="Lifetime Negative feedback" numFmtId="1">
      <sharedItems containsSemiMixedTypes="0" containsString="0" containsNumber="1" containsInteger="1" minValue="0" maxValue="958"/>
    </cacheField>
    <cacheField name="Lifetime Average time video viewed" numFmtId="1">
      <sharedItems containsSemiMixedTypes="0" containsString="0" containsNumber="1" containsInteger="1" minValue="0" maxValue="245099"/>
    </cacheField>
    <cacheField name="comment" numFmtId="0">
      <sharedItems containsMixedTypes="1" containsNumber="1" containsInteger="1" minValue="1" maxValue="83462" count="305">
        <n v="1594"/>
        <n v="24"/>
        <s v=""/>
        <n v="2"/>
        <n v="8"/>
        <n v="65"/>
        <n v="100"/>
        <n v="558"/>
        <n v="57"/>
        <n v="28"/>
        <n v="30"/>
        <n v="21"/>
        <n v="282"/>
        <n v="61"/>
        <n v="904"/>
        <n v="107"/>
        <n v="14"/>
        <n v="45"/>
        <n v="119"/>
        <n v="39"/>
        <n v="153"/>
        <n v="63"/>
        <n v="34"/>
        <n v="1"/>
        <n v="3"/>
        <n v="9"/>
        <n v="7"/>
        <n v="116"/>
        <n v="128"/>
        <n v="184"/>
        <n v="247"/>
        <n v="71"/>
        <n v="37"/>
        <n v="339"/>
        <n v="223"/>
        <n v="50"/>
        <n v="25"/>
        <n v="99"/>
        <n v="35"/>
        <n v="91"/>
        <n v="29"/>
        <n v="143"/>
        <n v="85"/>
        <n v="5"/>
        <n v="18"/>
        <n v="12"/>
        <n v="6"/>
        <n v="174"/>
        <n v="68"/>
        <n v="299"/>
        <n v="72"/>
        <n v="188"/>
        <n v="47"/>
        <n v="995"/>
        <n v="159"/>
        <n v="17"/>
        <n v="43"/>
        <n v="105"/>
        <n v="400"/>
        <n v="114"/>
        <n v="86"/>
        <n v="850"/>
        <n v="1967"/>
        <n v="553"/>
        <n v="4103"/>
        <n v="2781"/>
        <n v="8163"/>
        <n v="2748"/>
        <n v="1856"/>
        <n v="3479"/>
        <n v="7459"/>
        <n v="2027"/>
        <n v="765"/>
        <n v="1617"/>
        <n v="7035"/>
        <n v="1427"/>
        <n v="595"/>
        <n v="953"/>
        <n v="4421"/>
        <n v="544"/>
        <n v="1051"/>
        <n v="1297"/>
        <n v="279"/>
        <n v="1524"/>
        <n v="2632"/>
        <n v="3307"/>
        <n v="1054"/>
        <n v="290"/>
        <n v="133"/>
        <n v="751"/>
        <n v="148"/>
        <n v="932"/>
        <n v="871"/>
        <n v="1393"/>
        <n v="163"/>
        <n v="218"/>
        <n v="924"/>
        <n v="605"/>
        <n v="157"/>
        <n v="633"/>
        <n v="2089"/>
        <n v="56"/>
        <n v="446"/>
        <n v="1812"/>
        <n v="257"/>
        <n v="130"/>
        <n v="425"/>
        <n v="403"/>
        <n v="1923"/>
        <n v="460"/>
        <n v="3027"/>
        <n v="271"/>
        <n v="305"/>
        <n v="232"/>
        <n v="496"/>
        <n v="2654"/>
        <n v="565"/>
        <n v="717"/>
        <n v="27"/>
        <n v="1280"/>
        <n v="26"/>
        <n v="280"/>
        <n v="1312"/>
        <n v="782"/>
        <n v="19"/>
        <n v="15"/>
        <n v="262"/>
        <n v="74"/>
        <n v="64"/>
        <n v="13"/>
        <n v="192"/>
        <n v="120"/>
        <n v="31"/>
        <n v="2101"/>
        <n v="95"/>
        <n v="52"/>
        <n v="160"/>
        <n v="346"/>
        <n v="366"/>
        <n v="49"/>
        <n v="135"/>
        <n v="10"/>
        <n v="20"/>
        <n v="73"/>
        <n v="103"/>
        <n v="2443"/>
        <n v="239"/>
        <n v="40"/>
        <n v="988"/>
        <n v="125"/>
        <n v="258"/>
        <n v="32"/>
        <n v="51"/>
        <n v="211"/>
        <n v="2310"/>
        <n v="549"/>
        <n v="249"/>
        <n v="11"/>
        <n v="44"/>
        <n v="16"/>
        <n v="409"/>
        <n v="58"/>
        <n v="78"/>
        <n v="1048"/>
        <n v="102"/>
        <n v="509"/>
        <n v="152"/>
        <n v="369"/>
        <n v="145"/>
        <n v="706"/>
        <n v="36"/>
        <n v="3163"/>
        <n v="169"/>
        <n v="525"/>
        <n v="106"/>
        <n v="93"/>
        <n v="90"/>
        <n v="67"/>
        <n v="142"/>
        <n v="203"/>
        <n v="66"/>
        <n v="1134"/>
        <n v="4"/>
        <n v="596"/>
        <n v="2563"/>
        <n v="562"/>
        <n v="13521"/>
        <n v="534"/>
        <n v="139"/>
        <n v="1961"/>
        <n v="89"/>
        <n v="150"/>
        <n v="97"/>
        <n v="1950"/>
        <n v="294"/>
        <n v="3228"/>
        <n v="2913"/>
        <n v="62"/>
        <n v="1244"/>
        <n v="151"/>
        <n v="123"/>
        <n v="270"/>
        <n v="1880"/>
        <n v="858"/>
        <n v="46"/>
        <n v="82"/>
        <n v="55"/>
        <n v="390"/>
        <n v="1231"/>
        <n v="908"/>
        <n v="298"/>
        <n v="53"/>
        <n v="60"/>
        <n v="737"/>
        <n v="1043"/>
        <n v="104"/>
        <n v="861"/>
        <n v="84"/>
        <n v="111"/>
        <n v="657"/>
        <n v="504"/>
        <n v="195"/>
        <n v="319"/>
        <n v="466"/>
        <n v="481"/>
        <n v="109"/>
        <n v="1144"/>
        <n v="140"/>
        <n v="132"/>
        <n v="26045"/>
        <n v="265"/>
        <n v="235"/>
        <n v="69"/>
        <n v="721"/>
        <n v="112"/>
        <n v="23"/>
        <n v="216"/>
        <n v="388"/>
        <n v="165"/>
        <n v="199"/>
        <n v="177"/>
        <n v="1348"/>
        <n v="723"/>
        <n v="316"/>
        <n v="2038"/>
        <n v="3342"/>
        <n v="83"/>
        <n v="680"/>
        <n v="2031"/>
        <n v="401"/>
        <n v="206"/>
        <n v="129"/>
        <n v="1013"/>
        <n v="381"/>
        <n v="178"/>
        <n v="672"/>
        <n v="228"/>
        <n v="291"/>
        <n v="2052"/>
        <n v="5905"/>
        <n v="1822"/>
        <n v="1075"/>
        <n v="4229"/>
        <n v="2683"/>
        <n v="1295"/>
        <n v="974"/>
        <n v="327"/>
        <n v="94"/>
        <n v="38"/>
        <n v="563"/>
        <n v="33"/>
        <n v="87"/>
        <n v="172"/>
        <n v="2079"/>
        <n v="1394"/>
        <n v="248"/>
        <n v="917"/>
        <n v="1317"/>
        <n v="1142"/>
        <n v="443"/>
        <n v="214"/>
        <n v="83462"/>
        <n v="529"/>
        <n v="88"/>
        <n v="54"/>
        <n v="1876"/>
        <n v="24158"/>
        <n v="308"/>
        <n v="161"/>
        <n v="75"/>
        <n v="362"/>
        <n v="353"/>
        <n v="1592"/>
        <n v="121"/>
        <n v="242"/>
        <n v="76"/>
        <n v="1304"/>
        <n v="15651"/>
        <n v="22"/>
        <n v="39179"/>
        <n v="522"/>
        <n v="613"/>
        <n v="399"/>
        <n v="41"/>
        <n v="189"/>
      </sharedItems>
    </cacheField>
    <cacheField name="like" numFmtId="1">
      <sharedItems containsSemiMixedTypes="0" containsString="0" containsNumber="1" containsInteger="1" minValue="38" maxValue="163914"/>
    </cacheField>
    <cacheField name="share" numFmtId="0">
      <sharedItems containsMixedTypes="1" containsNumber="1" containsInteger="1" minValue="1" maxValue="8060"/>
    </cacheField>
    <cacheField name="link clicks" numFmtId="0">
      <sharedItems containsMixedTypes="1" containsNumber="1" containsInteger="1" minValue="1" maxValue="62010"/>
    </cacheField>
    <cacheField name="other clicks" numFmtId="0">
      <sharedItems containsMixedTypes="1" containsNumber="1" containsInteger="1" minValue="2" maxValue="326566"/>
    </cacheField>
    <cacheField name="photo view" numFmtId="0">
      <sharedItems containsMixedTypes="1" containsNumber="1" containsInteger="1" minValue="1" maxValue="240278"/>
    </cacheField>
    <cacheField name="video play" numFmtId="0">
      <sharedItems containsMixedTypes="1" containsNumber="1" containsInteger="1" minValue="1" maxValue="107443"/>
    </cacheField>
    <cacheField name="hide_all_clicks" numFmtId="0">
      <sharedItems containsMixedTypes="1" containsNumber="1" containsInteger="1" minValue="1" maxValue="267"/>
    </cacheField>
    <cacheField name="hide_clicks" numFmtId="0">
      <sharedItems containsMixedTypes="1" containsNumber="1" containsInteger="1" minValue="1" maxValue="767"/>
    </cacheField>
    <cacheField name="report_spam_clicks" numFmtId="0">
      <sharedItems containsMixedTypes="1" containsNumber="1" containsInteger="1" minValue="1" maxValue="13"/>
    </cacheField>
    <cacheField name="unlike_page_clicks" numFmtId="0">
      <sharedItems containsMixedTypes="1" containsNumber="1" containsInteger="1" minValue="1" maxValue="52"/>
    </cacheField>
    <cacheField name="Historical Category" numFmtId="0">
      <sharedItems count="2">
        <s v="Historical"/>
        <s v="Non Historical"/>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G." refreshedDate="43507.423647800926" createdVersion="6" refreshedVersion="6" minRefreshableVersion="3" recordCount="520" xr:uid="{90B20635-9FDE-440A-9FFF-D28E83981DB5}">
  <cacheSource type="worksheet">
    <worksheetSource ref="A2:Z522" sheet="FB Post-Level Metrics"/>
  </cacheSource>
  <cacheFields count="26">
    <cacheField name="Post ID" numFmtId="0">
      <sharedItems/>
    </cacheField>
    <cacheField name="Permalink" numFmtId="0">
      <sharedItems/>
    </cacheField>
    <cacheField name="Posted" numFmtId="164">
      <sharedItems containsSemiMixedTypes="0" containsNonDate="0" containsDate="1" containsString="0" minDate="2015-10-09T10:00:42" maxDate="2016-03-31T09:00:08"/>
    </cacheField>
    <cacheField name="Post Message" numFmtId="0">
      <sharedItems longText="1"/>
    </cacheField>
    <cacheField name="Type" numFmtId="0">
      <sharedItems/>
    </cacheField>
    <cacheField name="Lifetime Post Total Reach" numFmtId="1">
      <sharedItems containsSemiMixedTypes="0" containsString="0" containsNumber="1" containsInteger="1" minValue="1" maxValue="5090085"/>
    </cacheField>
    <cacheField name="Lifetime Post organic reach" numFmtId="1">
      <sharedItems containsSemiMixedTypes="0" containsString="0" containsNumber="1" containsInteger="1" minValue="1" maxValue="2731171"/>
    </cacheField>
    <cacheField name="Lifetime Post Paid Reach" numFmtId="1">
      <sharedItems containsSemiMixedTypes="0" containsString="0" containsNumber="1" containsInteger="1" minValue="0" maxValue="3602508"/>
    </cacheField>
    <cacheField name="Lifetime Post Total Impressions" numFmtId="1">
      <sharedItems containsSemiMixedTypes="0" containsString="0" containsNumber="1" containsInteger="1" minValue="1" maxValue="6724465"/>
    </cacheField>
    <cacheField name="Lifetime Post Organic Impressions" numFmtId="1">
      <sharedItems containsSemiMixedTypes="0" containsString="0" containsNumber="1" containsInteger="1" minValue="1" maxValue="4945893"/>
    </cacheField>
    <cacheField name="Lifetime Post Paid Impressions" numFmtId="1">
      <sharedItems containsSemiMixedTypes="0" containsString="0" containsNumber="1" containsInteger="1" minValue="0" maxValue="4259202"/>
    </cacheField>
    <cacheField name="Lifetime Negative feedback" numFmtId="1">
      <sharedItems containsSemiMixedTypes="0" containsString="0" containsNumber="1" containsInteger="1" minValue="0" maxValue="958"/>
    </cacheField>
    <cacheField name="Lifetime Average time video viewed" numFmtId="1">
      <sharedItems containsSemiMixedTypes="0" containsString="0" containsNumber="1" containsInteger="1" minValue="0" maxValue="245099"/>
    </cacheField>
    <cacheField name="comment" numFmtId="0">
      <sharedItems containsMixedTypes="1" containsNumber="1" containsInteger="1" minValue="1" maxValue="83462"/>
    </cacheField>
    <cacheField name="like" numFmtId="1">
      <sharedItems containsSemiMixedTypes="0" containsString="0" containsNumber="1" containsInteger="1" minValue="38" maxValue="163914"/>
    </cacheField>
    <cacheField name="share" numFmtId="0">
      <sharedItems containsMixedTypes="1" containsNumber="1" containsInteger="1" minValue="1" maxValue="8060"/>
    </cacheField>
    <cacheField name="link clicks" numFmtId="0">
      <sharedItems containsMixedTypes="1" containsNumber="1" containsInteger="1" minValue="1" maxValue="62010"/>
    </cacheField>
    <cacheField name="other clicks" numFmtId="0">
      <sharedItems containsMixedTypes="1" containsNumber="1" containsInteger="1" minValue="2" maxValue="326566"/>
    </cacheField>
    <cacheField name="photo view" numFmtId="0">
      <sharedItems containsMixedTypes="1" containsNumber="1" containsInteger="1" minValue="1" maxValue="240278"/>
    </cacheField>
    <cacheField name="video play" numFmtId="0">
      <sharedItems containsMixedTypes="1" containsNumber="1" containsInteger="1" minValue="1" maxValue="107443"/>
    </cacheField>
    <cacheField name="hide_all_clicks" numFmtId="0">
      <sharedItems containsMixedTypes="1" containsNumber="1" containsInteger="1" minValue="1" maxValue="267"/>
    </cacheField>
    <cacheField name="hide_clicks" numFmtId="0">
      <sharedItems containsMixedTypes="1" containsNumber="1" containsInteger="1" minValue="1" maxValue="767"/>
    </cacheField>
    <cacheField name="report_spam_clicks" numFmtId="0">
      <sharedItems containsMixedTypes="1" containsNumber="1" containsInteger="1" minValue="1" maxValue="13"/>
    </cacheField>
    <cacheField name="unlike_page_clicks" numFmtId="0">
      <sharedItems containsMixedTypes="1" containsNumber="1" containsInteger="1" minValue="1" maxValue="52"/>
    </cacheField>
    <cacheField name="Historical Category" numFmtId="0">
      <sharedItems/>
    </cacheField>
    <cacheField name="Question Category" numFmtId="0">
      <sharedItems count="2">
        <s v="Non Question"/>
        <s v="Questio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0">
  <r>
    <d v="2016-03-31T13:00:08"/>
    <s v="@TheGRAMMYs"/>
    <s v="#TBT @beck &amp;amp; @springsteen raise a glass to Music's Biggest Night backstage at the 39th #GRAMMYs in 1997 https://t.co/mcE3x7bnou"/>
    <s v="https://twitter.com/TheGRAMMYs/status/715629773096161280"/>
    <x v="0"/>
    <n v="47"/>
    <n v="265"/>
    <x v="0"/>
  </r>
  <r>
    <d v="2016-03-31T09:01:14"/>
    <s v="@TheGRAMMYs"/>
    <s v="Today we remember the legacy &amp;amp; music of the Queen of Tejano, @SelenaLaLeyenda. An incredible talent gone too soon. https://t.co/9tK8qudYV5"/>
    <s v="https://twitter.com/TheGRAMMYs/status/715569652273963012"/>
    <x v="0"/>
    <n v="2808"/>
    <n v="3905"/>
    <x v="0"/>
  </r>
  <r>
    <d v="2016-03-30T18:00:09"/>
    <s v="@TheGRAMMYs"/>
    <s v="A look through the lens of official GRAMMY portrait photographer @Danny_Clinch: https://t.co/yLh7iVVX2R https://t.co/vqDFbHj6cx"/>
    <s v="https://twitter.com/TheGRAMMYs/status/715342889019129858"/>
    <x v="0"/>
    <n v="217"/>
    <n v="746"/>
    <x v="1"/>
  </r>
  <r>
    <d v="2016-03-30T13:00:08"/>
    <s v="@TheGRAMMYs"/>
    <s v="Get ready GRAMMY winners: Your statuettes have arrived at GRAMMY HQ &amp;amp; will soon be on their way to you! https://t.co/x16D6hKcSg"/>
    <s v="https://twitter.com/TheGRAMMYs/status/715267384815259648"/>
    <x v="0"/>
    <n v="233"/>
    <n v="749"/>
    <x v="1"/>
  </r>
  <r>
    <d v="2016-03-30T09:15:06"/>
    <s v="@TheGRAMMYs"/>
    <s v="Backstage at the 58th #GRAMMYs, @MarkRonson talked about the making of &quot;Uptown Funk&quot; https://t.co/FJB5yZskTW https://t.co/BDB2HnyRfg"/>
    <s v="https://twitter.com/TheGRAMMYs/status/715210754790727681"/>
    <x v="0"/>
    <n v="95"/>
    <n v="249"/>
    <x v="1"/>
  </r>
  <r>
    <d v="2016-03-29T18:06:45"/>
    <s v="@TheGRAMMYs"/>
    <s v="RT if you answered today's #GRAMMYTrivia question correctly! https://t.co/F2EZQnMhWF"/>
    <s v="https://twitter.com/TheGRAMMYs/status/714982160394883073"/>
    <x v="0"/>
    <n v="170"/>
    <n v="374"/>
    <x v="1"/>
  </r>
  <r>
    <d v="2016-03-29T16:02:04"/>
    <s v="@TheGRAMMYs"/>
    <s v="#GRAMMYTrivia_x000a__x000a_Which rock group was the first to win a GRAMMY for Album Of The Year?"/>
    <s v="https://twitter.com/TheGRAMMYs/status/714950782332706816"/>
    <x v="0"/>
    <n v="78"/>
    <n v="227"/>
    <x v="1"/>
  </r>
  <r>
    <d v="2016-03-29T09:35:06"/>
    <s v="@TheGRAMMYs"/>
    <s v="JUST ANNOUNCED: #GRAMMYSalute To Music Legends to honor 2016 Special Merit Award Recipients https://t.co/wp4BGELlGz https://t.co/P1ns3qJs5X"/>
    <s v="https://twitter.com/TheGRAMMYs/status/714853399146205184"/>
    <x v="0"/>
    <n v="70"/>
    <n v="226"/>
    <x v="1"/>
  </r>
  <r>
    <d v="2016-03-29T09:06:51"/>
    <s v="@TheGRAMMYs"/>
    <s v="#MilesAhead star @IamDonCheadle talks bringing jazz legend @milesdavis to the big screen https://t.co/ygD5rJnHIz https://t.co/1ahSJORG5J"/>
    <s v="https://twitter.com/TheGRAMMYs/status/714846291931467776"/>
    <x v="0"/>
    <n v="77"/>
    <n v="178"/>
    <x v="1"/>
  </r>
  <r>
    <d v="2016-03-28T18:00:07"/>
    <s v="@TheGRAMMYs"/>
    <s v="🎸 @DuffMcKagan, Johnny Depp &amp;amp; @RealAliceCooper backstage at the 58th #GRAMMYs after their salute to Lemmy Kilmister https://t.co/IEQTMaTwle"/>
    <s v="https://twitter.com/TheGRAMMYs/status/714618104442134528"/>
    <x v="0"/>
    <n v="237"/>
    <n v="816"/>
    <x v="1"/>
  </r>
  <r>
    <d v="2016-03-28T13:00:10"/>
    <s v="@TheGRAMMYs"/>
    <s v="How @theweeknd combined R&amp;amp;B with high-concept art rock to create 'Beauty Behind The Madness' https://t.co/arwksS7ZJi https://t.co/NoZ6bHZu00"/>
    <s v="https://twitter.com/TheGRAMMYs/status/714542616726122496"/>
    <x v="0"/>
    <n v="185"/>
    <n v="498"/>
    <x v="1"/>
  </r>
  <r>
    <d v="2016-03-28T09:00:17"/>
    <s v="@TheGRAMMYs"/>
    <s v="What is music without fans? #LittleMonsters #SupportMusic https://t.co/CJxFnvy74A https://t.co/7XQcdrrl73"/>
    <s v="https://twitter.com/TheGRAMMYs/status/714482250335825921"/>
    <x v="0"/>
    <n v="477"/>
    <n v="751"/>
    <x v="1"/>
  </r>
  <r>
    <d v="2016-03-27T18:00:07"/>
    <s v="@TheGRAMMYs"/>
    <s v="Backstage at the 58th #GRAMMYs with Best Metal Performance winners @thebandGHOST 📷 @Danny_Clinch https://t.co/W6BwC21fsk"/>
    <s v="https://twitter.com/TheGRAMMYs/status/714255714567528448"/>
    <x v="0"/>
    <n v="81"/>
    <n v="290"/>
    <x v="1"/>
  </r>
  <r>
    <d v="2016-03-27T13:00:09"/>
    <s v="@TheGRAMMYs"/>
    <s v="Iconic singer-songwriter @TheBonnieRaitt is having the best time of her life ​​https://t.co/p39HCu28JW @lennyletter https://t.co/Htio5zZ9ys"/>
    <s v="https://twitter.com/TheGRAMMYs/status/714180227442819072"/>
    <x v="0"/>
    <n v="42"/>
    <n v="202"/>
    <x v="1"/>
  </r>
  <r>
    <d v="2016-03-27T09:00:06"/>
    <s v="@TheGRAMMYs"/>
    <s v=".@MariahCarey backstage at the 33rd #GRAMMYs (1991) with her awards for Best New Artist &amp;amp; Best Pop Vocal Performance https://t.co/ZYNCyUHu38"/>
    <s v="https://twitter.com/TheGRAMMYs/status/714119814944579584"/>
    <x v="0"/>
    <n v="437"/>
    <n v="1096"/>
    <x v="0"/>
  </r>
  <r>
    <d v="2016-03-26T18:00:08"/>
    <s v="@TheGRAMMYs"/>
    <s v=".@jtimberlake with @littlebigtown, @johnlegend heads home &amp;amp; more in our #socialmedia roundup https://t.co/GVlAK0eJIa https://t.co/m8rGZq0kcq"/>
    <s v="https://twitter.com/TheGRAMMYs/status/713893331420495872"/>
    <x v="0"/>
    <n v="108"/>
    <n v="304"/>
    <x v="1"/>
  </r>
  <r>
    <d v="2016-03-26T13:00:05"/>
    <s v="@TheGRAMMYs"/>
    <s v="The @GRAMMYMuseumMS pays tribute to the birthplace of American music: The Mississippi Delta https://t.co/xvNALx35jo https://t.co/G213tol1D2"/>
    <s v="https://twitter.com/TheGRAMMYs/status/713817821264928768"/>
    <x v="0"/>
    <n v="112"/>
    <n v="431"/>
    <x v="0"/>
  </r>
  <r>
    <d v="2016-03-26T09:00:15"/>
    <s v="@TheGRAMMYs"/>
    <s v="58th #GRAMMYs: The Duets🎵 https://t.co/ezI7ykGBWG"/>
    <s v="https://twitter.com/TheGRAMMYs/status/713757464739594240"/>
    <x v="0"/>
    <n v="167"/>
    <n v="632"/>
    <x v="1"/>
  </r>
  <r>
    <d v="2016-03-25T19:56:05"/>
    <s v="@TheGRAMMYs"/>
    <s v="On the road with @carrieunderwood, @TheDangelo, &amp;amp; more in this week's #socialmedia roundup: https://t.co/sMDTm0T3wt https://t.co/uFxHoRv6th"/>
    <s v="https://twitter.com/TheGRAMMYs/status/713560123382304768"/>
    <x v="0"/>
    <n v="62"/>
    <n v="292"/>
    <x v="0"/>
  </r>
  <r>
    <d v="2016-03-25T13:00:10"/>
    <s v="@TheGRAMMYs"/>
    <s v="Watch @ArethaFranklin win Best Female R&amp;amp;B Vocal Performance at the 17th #GRAMMYs in 1975: https://t.co/NrlZPagieY https://t.co/P75C5DSmVg"/>
    <s v="https://twitter.com/TheGRAMMYs/status/713455454920302592"/>
    <x v="0"/>
    <n v="91"/>
    <n v="277"/>
    <x v="0"/>
  </r>
  <r>
    <d v="2016-03-25T09:05:14"/>
    <s v="@TheGRAMMYs"/>
    <s v="Which of @eltonofficial's unforgettable #GRAMMYs duets is your favorite? https://t.co/MrXoriQwKf https://t.co/s2ON9ofFmS"/>
    <s v="https://twitter.com/TheGRAMMYs/status/713396330521956353"/>
    <x v="0"/>
    <n v="167"/>
    <n v="479"/>
    <x v="1"/>
  </r>
  <r>
    <d v="2016-03-24T18:53:58"/>
    <s v="@TheGRAMMYs"/>
    <s v="We interviewed Dave Grohl backstage after his #GRAMMYs grand entrance with @Tromboneshorty &amp;amp; the @preshallband_x000a_https://t.co/JA4R7Kef8T"/>
    <s v="https://twitter.com/TheGRAMMYs/status/713182102594805760"/>
    <x v="0"/>
    <n v="83"/>
    <n v="383"/>
    <x v="1"/>
  </r>
  <r>
    <d v="2016-03-24T13:00:09"/>
    <s v="@TheGRAMMYs"/>
    <s v="In the audience with @Tyrese &amp;amp; @Pharrell at the 58th #GRAMMYs https://t.co/0ZexNaVp9G"/>
    <s v="https://twitter.com/TheGRAMMYs/status/713093061253926912"/>
    <x v="0"/>
    <n v="166"/>
    <n v="434"/>
    <x v="1"/>
  </r>
  <r>
    <d v="2016-03-24T09:00:13"/>
    <s v="@TheGRAMMYs"/>
    <s v=".@HamiltonMusical fans: See which hip-hop heavyweights inspired @Lin_Manuel https://t.co/XLpMDyEY7l via @Genius https://t.co/zb1iPVRCUQ"/>
    <s v="https://twitter.com/TheGRAMMYs/status/713032682834366464"/>
    <x v="0"/>
    <n v="49"/>
    <n v="206"/>
    <x v="1"/>
  </r>
  <r>
    <d v="2016-03-23T18:00:11"/>
    <s v="@TheGRAMMYs"/>
    <s v="#DidYouKnow GRAMMY winner @nilerodgers was the musical director for @ladygaga's epic 58th #GRAMMYs performance? https://t.co/QwzATQFBzp"/>
    <s v="https://twitter.com/TheGRAMMYs/status/712806178997276673"/>
    <x v="0"/>
    <n v="289"/>
    <n v="911"/>
    <x v="1"/>
  </r>
  <r>
    <d v="2016-03-23T15:30:06"/>
    <s v="@TheGRAMMYs"/>
    <s v=".@Smokey_Robinson to be honored at @MusiCares #MAPFund tribute 5/19 in Los Angeles! Tickets: https://t.co/Tv5QjY6eb5 https://t.co/GKf4rltl1v"/>
    <s v="https://twitter.com/TheGRAMMYs/status/712768409482690560"/>
    <x v="0"/>
    <n v="46"/>
    <n v="168"/>
    <x v="0"/>
  </r>
  <r>
    <d v="2016-03-23T13:00:11"/>
    <s v="@TheGRAMMYs"/>
    <s v="Julie Andrews on finding unity through music. https://t.co/CpxyRxmbHO https://t.co/R1Mr8A6IA2"/>
    <s v="https://twitter.com/TheGRAMMYs/status/712730683119165440"/>
    <x v="0"/>
    <n v="127"/>
    <n v="280"/>
    <x v="1"/>
  </r>
  <r>
    <d v="2016-03-23T10:30:06"/>
    <s v="@TheGRAMMYs"/>
    <s v="Phife Dawg: The small street kid who became a rap warrior https://t.co/JVQGs5oDxo via @Dazed https://t.co/KG3tNVAiq4"/>
    <s v="https://twitter.com/TheGRAMMYs/status/712692915835904001"/>
    <x v="0"/>
    <n v="51"/>
    <n v="188"/>
    <x v="1"/>
  </r>
  <r>
    <d v="2016-03-21T18:00:08"/>
    <s v="@TheGRAMMYs"/>
    <s v="The Penny Paradox: How can music return fractions of a penny to its creators? https://t.co/BoPpVHS68h #SupportMusic https://t.co/D68pDP55r1"/>
    <s v="https://twitter.com/TheGRAMMYs/status/712081393413713920"/>
    <x v="0"/>
    <n v="87"/>
    <n v="280"/>
    <x v="1"/>
  </r>
  <r>
    <d v="2016-03-21T13:00:32"/>
    <s v="@TheGRAMMYs"/>
    <s v="GRAMMY winner @kendricklamar shares the story behind his songs: https://t.co/YmBkkulRGg https://t.co/GrtIf0Vquz"/>
    <s v="https://twitter.com/TheGRAMMYs/status/712005995401224192"/>
    <x v="0"/>
    <n v="78"/>
    <n v="215"/>
    <x v="1"/>
  </r>
  <r>
    <d v="2016-03-21T09:58:30"/>
    <s v="@TheGRAMMYs"/>
    <s v="Happy 10th anniversary to @Twitter from all of us at the #GRAMMYs. #LoveTwitter https://t.co/CnIApEFnR8"/>
    <s v="https://twitter.com/TheGRAMMYs/status/711960184092958721"/>
    <x v="0"/>
    <n v="674"/>
    <n v="1567"/>
    <x v="0"/>
  </r>
  <r>
    <d v="2016-03-21T09:00:10"/>
    <s v="@TheGRAMMYs"/>
    <s v=".@TheBonnieRaitt accepting the award for Album Of The Year at the 32nd #GRAMMYs in 1990: https://t.co/MllvhB6P81 https://t.co/IvilQrczZ2"/>
    <s v="https://twitter.com/TheGRAMMYs/status/711945506600173568"/>
    <x v="0"/>
    <n v="40"/>
    <n v="194"/>
    <x v="0"/>
  </r>
  <r>
    <d v="2016-03-20T17:00:08"/>
    <s v="@TheGRAMMYs"/>
    <s v="Behind-the-scenes with GRAMMY winner @edsheeran in the @danny_clinch photo room: https://t.co/ClaLgVre8e https://t.co/UOna7LgV2N"/>
    <s v="https://twitter.com/TheGRAMMYs/status/711703906770878465"/>
    <x v="0"/>
    <n v="183"/>
    <n v="470"/>
    <x v="1"/>
  </r>
  <r>
    <d v="2016-03-20T13:00:08"/>
    <s v="@TheGRAMMYs"/>
    <s v="GRAMMY winners @johnlegend &amp;amp; @taylorswift13 share a congratulatory hug backstage at the 58th #GRAMMYs. https://t.co/lxgu8405mo"/>
    <s v="https://twitter.com/TheGRAMMYs/status/711643505865728000"/>
    <x v="0"/>
    <n v="646"/>
    <n v="2439"/>
    <x v="1"/>
  </r>
  <r>
    <d v="2016-03-20T09:00:08"/>
    <s v="@TheGRAMMYs"/>
    <s v="The secret archives of @bobdylan give insight into his most famous songs https://t.co/tCcYav0HAw via @nytimesmusic https://t.co/eowCvcd3Hx"/>
    <s v="https://twitter.com/TheGRAMMYs/status/711583108949270528"/>
    <x v="0"/>
    <n v="73"/>
    <n v="250"/>
    <x v="1"/>
  </r>
  <r>
    <d v="2016-03-19T18:00:08"/>
    <s v="@TheGRAMMYs"/>
    <s v="#Hamilton at the @WhiteHouse, @SherylCrow's dream team, &amp;amp; more in our #socialmedia roundup: https://t.co/W4QhBBtAAm https://t.co/We483rmR8U"/>
    <s v="https://twitter.com/TheGRAMMYs/status/711356616612966400"/>
    <x v="0"/>
    <n v="81"/>
    <n v="257"/>
    <x v="1"/>
  </r>
  <r>
    <d v="2016-03-19T13:00:06"/>
    <s v="@TheGRAMMYs"/>
    <s v=".@taylorswift13, @imogenheap, @nikkmusic &amp;amp; others tell the inside story of '1989' https://t.co/q6DtdXLz0R https://t.co/3lCyL5eVzB"/>
    <s v="https://twitter.com/TheGRAMMYs/status/711281109657653250"/>
    <x v="0"/>
    <n v="398"/>
    <n v="996"/>
    <x v="1"/>
  </r>
  <r>
    <d v="2016-03-19T09:00:15"/>
    <s v="@TheGRAMMYs"/>
    <s v=".@charlieputh talks working with @selenagomez on &quot;We Don't Talk Anymore&quot;. _x000a_👀 the interview: https://t.co/TnKXuMkHJN https://t.co/uQoMntJMkQ"/>
    <s v="https://twitter.com/TheGRAMMYs/status/711220752700280832"/>
    <x v="0"/>
    <n v="471"/>
    <n v="718"/>
    <x v="1"/>
  </r>
  <r>
    <d v="2016-03-18T17:00:07"/>
    <s v="@TheGRAMMYs"/>
    <s v="GRAMMY winners at #SXSW, @rihanna on tour, &amp;amp; more in our #socialmedia roundup: https://t.co/QMiag9EWEv https://t.co/ptcBmIJ3Q7"/>
    <s v="https://twitter.com/TheGRAMMYs/status/710979124760854528"/>
    <x v="0"/>
    <n v="107"/>
    <n v="330"/>
    <x v="1"/>
  </r>
  <r>
    <d v="2016-03-18T13:00:28"/>
    <s v="@TheGRAMMYs"/>
    <s v="Behind-the-scenes: @justinbieber in the @Danny_Clinch photo room at the 58th #GRAMMYs 👉🏼 https://t.co/3fUaXI9d4l https://t.co/WCNVJqEEre"/>
    <s v="https://twitter.com/TheGRAMMYs/status/710918817216602117"/>
    <x v="0"/>
    <n v="2976"/>
    <n v="2590"/>
    <x v="1"/>
  </r>
  <r>
    <d v="2016-03-18T09:15:09"/>
    <s v="@TheGRAMMYs"/>
    <s v="Emotions were running high at the #GRAMMYs for Best New Artist winner @Meghan_Trainor: https://t.co/fNEj0u6Os4 https://t.co/njyruUbDaX"/>
    <s v="https://twitter.com/TheGRAMMYs/status/710862114139852800"/>
    <x v="0"/>
    <n v="80"/>
    <n v="294"/>
    <x v="1"/>
  </r>
  <r>
    <d v="2016-03-17T18:25:39"/>
    <s v="@TheGRAMMYs"/>
    <s v="From gramophones to jukeboxes, the @Phonomuseum's fight to preserve sound recording history: https://t.co/84JY17Sx5N https://t.co/DX83uLqYUL"/>
    <s v="https://twitter.com/TheGRAMMYs/status/710638261031469057"/>
    <x v="0"/>
    <n v="132"/>
    <n v="450"/>
    <x v="1"/>
  </r>
  <r>
    <d v="2016-03-17T14:46:29"/>
    <s v="@TheGRAMMYs"/>
    <s v="Our interview with @ToriKelly on the #GRAMMYs red carpet is exactly what you need today._x000a_https://t.co/5vW0NWlPeK"/>
    <s v="https://twitter.com/TheGRAMMYs/status/710583109352206338"/>
    <x v="0"/>
    <n v="184"/>
    <n v="677"/>
    <x v="1"/>
  </r>
  <r>
    <d v="2016-03-17T09:00:13"/>
    <s v="@TheGRAMMYs"/>
    <s v="Our #GRAMMYs Song Of The Year Playlist is the perfect soundtrack to your Thursday: https://t.co/S4VEJUtuna https://t.co/rfaVs9scU3"/>
    <s v="https://twitter.com/TheGRAMMYs/status/710495968161107969"/>
    <x v="0"/>
    <n v="162"/>
    <n v="415"/>
    <x v="1"/>
  </r>
  <r>
    <d v="2016-03-16T16:57:20"/>
    <s v="@TheGRAMMYs"/>
    <s v="🎥 Watch from our #GRAMMYcam as @kendricklamar wins Best Rap Album ('To Pimp A Butterfly') at the 58th #GRAMMYs_x000a_https://t.co/ddMDk2tXMl"/>
    <s v="https://twitter.com/TheGRAMMYs/status/710253648433913856"/>
    <x v="0"/>
    <n v="78"/>
    <n v="247"/>
    <x v="1"/>
  </r>
  <r>
    <d v="2016-03-16T12:00:07"/>
    <s v="@TheGRAMMYs"/>
    <s v="A master at work: GRAMMY portrait photographer @Danny_Clinch &amp;amp; GRAMMY winner @theweeknd at the 58th #GRAMMYs https://t.co/49OKHb3DBl"/>
    <s v="https://twitter.com/TheGRAMMYs/status/710178853872930816"/>
    <x v="0"/>
    <n v="124"/>
    <n v="437"/>
    <x v="1"/>
  </r>
  <r>
    <d v="2016-03-16T09:00:16"/>
    <s v="@TheGRAMMYs"/>
    <s v="On this day in 1971, the 13th #GRAMMYs became the first GRAMMY awards to be televised live. https://t.co/VZCfmwo4ZR https://t.co/2afAUbJ7sr"/>
    <s v="https://twitter.com/TheGRAMMYs/status/710133591985020928"/>
    <x v="0"/>
    <n v="177"/>
    <n v="423"/>
    <x v="0"/>
  </r>
  <r>
    <d v="2016-03-15T18:00:05"/>
    <s v="@TheGRAMMYs"/>
    <s v="In the audience at the 58th #GRAMMYs with GRAMMY winners @edsheeran &amp;amp; #RyanTedder. https://t.co/nfBSup90DA"/>
    <s v="https://twitter.com/TheGRAMMYs/status/709907053976948736"/>
    <x v="0"/>
    <n v="247"/>
    <n v="779"/>
    <x v="1"/>
  </r>
  <r>
    <d v="2016-03-15T14:00:13"/>
    <s v="@TheGRAMMYs"/>
    <s v="👂🏼 @MusiCares + @PearlJam are joining forces to promote hearing health! Learn more: https://t.co/52YooBqITC https://t.co/m5fQjuIP7S"/>
    <s v="https://twitter.com/TheGRAMMYs/status/709846689906032641"/>
    <x v="0"/>
    <n v="43"/>
    <n v="139"/>
    <x v="0"/>
  </r>
  <r>
    <d v="2016-03-15T13:00:46"/>
    <s v="@TheGRAMMYs"/>
    <s v=".@Alabama_Shakes win Best Rock Song (&quot;Don't Wanna Fight&quot;) at the #GRAMMYPremiere Ceremony: https://t.co/gsEENQDr7P https://t.co/xM4wUO8YJR"/>
    <s v="https://twitter.com/TheGRAMMYs/status/709831726214807554"/>
    <x v="0"/>
    <n v="51"/>
    <n v="192"/>
    <x v="1"/>
  </r>
  <r>
    <d v="2016-03-15T09:07:41"/>
    <s v="@TheGRAMMYs"/>
    <s v="Brittany Howard, @ddlovato, @YolandaAdams &amp;amp; Andra Day salute Ray Charles at the @WhiteHouse: https://t.co/KqfTuXSitJ https://t.co/SNf5UEJNFV"/>
    <s v="https://twitter.com/TheGRAMMYs/status/709773068902633472"/>
    <x v="0"/>
    <n v="3058"/>
    <n v="6167"/>
    <x v="1"/>
  </r>
  <r>
    <d v="2016-03-14T17:00:07"/>
    <s v="@TheGRAMMYs"/>
    <s v="Three-time GRAMMY winner @lalahhathaway photographed backstage at the 58th #GRAMMYs by @Danny_Clinch https://t.co/vA6VfKi662"/>
    <s v="https://twitter.com/TheGRAMMYs/status/709529574066016256"/>
    <x v="0"/>
    <n v="58"/>
    <n v="275"/>
    <x v="1"/>
  </r>
  <r>
    <d v="2016-03-14T13:00:07"/>
    <s v="@TheGRAMMYs"/>
    <s v=".@QuincyDJones accepting the award for Producer Of The Year at the 24th #GRAMMYs in 1982: https://t.co/bXa3Kw6NY5 https://t.co/BKDoHZKXWR"/>
    <s v="https://twitter.com/TheGRAMMYs/status/709469175778037761"/>
    <x v="0"/>
    <n v="85"/>
    <n v="265"/>
    <x v="0"/>
  </r>
  <r>
    <d v="2016-03-14T09:00:14"/>
    <s v="@TheGRAMMYs"/>
    <s v="Today in 1972, @ArethaFranklin won Best R&amp;amp;B Vocal Performance (&quot;Bridge Over Troubled Water&quot;) at the 14th #GRAMMYs https://t.co/FXlV3FuiGi"/>
    <s v="https://twitter.com/TheGRAMMYs/status/709408805751287808"/>
    <x v="0"/>
    <n v="247"/>
    <n v="675"/>
    <x v="0"/>
  </r>
  <r>
    <d v="2016-03-13T16:00:10"/>
    <s v="@TheGRAMMYs"/>
    <s v="The 58th #GRAMMYs red carpet was packed with unforgettable fashions: https://t.co/HGYc9xmA6V https://t.co/eXnMfsqK6Y"/>
    <s v="https://twitter.com/TheGRAMMYs/status/709152097053380608"/>
    <x v="0"/>
    <n v="68"/>
    <n v="253"/>
    <x v="1"/>
  </r>
  <r>
    <d v="2016-03-13T12:00:10"/>
    <s v="@TheGRAMMYs"/>
    <s v="Watch @JamesBayMusic recount meeting @ringostarrmusic before the 58th #GRAMMYs: https://t.co/fEy1QnbQft https://t.co/ucopp8uC2M"/>
    <s v="https://twitter.com/TheGRAMMYs/status/709091702892527616"/>
    <x v="0"/>
    <n v="106"/>
    <n v="367"/>
    <x v="1"/>
  </r>
  <r>
    <d v="2016-03-13T09:00:12"/>
    <s v="@TheGRAMMYs"/>
    <s v=".@StarWars Goes EDM: Dance music all-stars transform iconic sound effects https://t.co/QDFYQxvfEm via @RollingStone https://t.co/s3x87i0wXX"/>
    <s v="https://twitter.com/TheGRAMMYs/status/709046409929084928"/>
    <x v="0"/>
    <n v="102"/>
    <n v="310"/>
    <x v="1"/>
  </r>
  <r>
    <d v="2016-03-12T17:00:06"/>
    <s v="@TheGRAMMYs"/>
    <s v="10 years ago at the #GRAMMYs | Here's what the GRAMMY Awards looked like in 2006: https://t.co/pbVaRsPF0P https://t.co/Q7iCnB237d"/>
    <s v="https://twitter.com/TheGRAMMYs/status/708819894075301888"/>
    <x v="0"/>
    <n v="112"/>
    <n v="426"/>
    <x v="0"/>
  </r>
  <r>
    <d v="2016-03-12T13:00:34"/>
    <s v="@TheGRAMMYs"/>
    <s v="Behind-the-scenes at @johnlegend &amp;amp; @chrissyteigen's #GRAMMYs photo shoot with @Danny_Clinch: https://t.co/aXYV69bGob https://t.co/zcvgx6zWHT"/>
    <s v="https://twitter.com/TheGRAMMYs/status/708759612703580161"/>
    <x v="0"/>
    <n v="64"/>
    <n v="358"/>
    <x v="1"/>
  </r>
  <r>
    <d v="2016-03-12T09:00:09"/>
    <s v="@TheGRAMMYs"/>
    <s v="Genres collide on Music's Biggest Night. @ladygaga &amp;amp; @beck in the audience at the 58th #GRAMMYs https://t.co/KZ8gmLQ2Wj"/>
    <s v="https://twitter.com/TheGRAMMYs/status/708699109214068737"/>
    <x v="0"/>
    <n v="295"/>
    <n v="812"/>
    <x v="1"/>
  </r>
  <r>
    <d v="2016-03-11T17:00:09"/>
    <s v="@TheGRAMMYs"/>
    <s v="GRAMMY winners at the @WhiteHouse, @Pharrell at #PFW, &amp;amp; more in our #socialmedia roundup: https://t.co/uJrWnzhkIz https://t.co/iOk4I8UZII"/>
    <s v="https://twitter.com/TheGRAMMYs/status/708457518209613824"/>
    <x v="0"/>
    <n v="117"/>
    <n v="354"/>
    <x v="1"/>
  </r>
  <r>
    <d v="2016-03-11T13:30:09"/>
    <s v="@TheGRAMMYs"/>
    <s v="Celebrating 25 years of @remhq's GRAMMY-winning album, 'Out Of Time' https://t.co/U7cmvrGKsj https://t.co/TuBXfWHNqR"/>
    <s v="https://twitter.com/TheGRAMMYs/status/708404670683815937"/>
    <x v="0"/>
    <n v="51"/>
    <n v="174"/>
    <x v="0"/>
  </r>
  <r>
    <d v="2016-03-11T09:05:10"/>
    <s v="@TheGRAMMYs"/>
    <s v="Watch @Skrillex &amp;amp; @diplo win Best Dance Recording (&quot;Where Are Ü Now) at the 58th #GRAMMYs 👀 https://t.co/8McNu6krat https://t.co/BQVAZU7AoV"/>
    <s v="https://twitter.com/TheGRAMMYs/status/708337983523561472"/>
    <x v="0"/>
    <n v="130"/>
    <n v="381"/>
    <x v="1"/>
  </r>
  <r>
    <d v="2016-03-10T18:05:07"/>
    <s v="@TheGRAMMYs"/>
    <s v="A portrait of two-time GRAMMY winner @ChrisStapleton backstage at the 58th #GRAMMYs 📷 @Danny_Clinch https://t.co/UFeZIst4iI"/>
    <s v="https://twitter.com/TheGRAMMYs/status/708111479317405696"/>
    <x v="0"/>
    <n v="56"/>
    <n v="276"/>
    <x v="1"/>
  </r>
  <r>
    <d v="2016-03-10T13:00:13"/>
    <s v="@TheGRAMMYs"/>
    <s v="Producer @flytetymejam on the recording process for @JanetJackson's 'Control' https://t.co/glz4GyEb2X via @RBMA https://t.co/OqSeaFfsdq"/>
    <s v="https://twitter.com/TheGRAMMYs/status/708034748241805313"/>
    <x v="0"/>
    <n v="142"/>
    <n v="339"/>
    <x v="1"/>
  </r>
  <r>
    <d v="2016-03-10T09:00:11"/>
    <s v="@TheGRAMMYs"/>
    <s v=".@CarrieUnderwood thanked her #Country music family after her win at the 55th #GRAMMYs https://t.co/NgFCvdMFMv https://t.co/fKA1SVCvBw"/>
    <s v="https://twitter.com/TheGRAMMYs/status/707974344257970178"/>
    <x v="0"/>
    <n v="85"/>
    <n v="257"/>
    <x v="0"/>
  </r>
  <r>
    <d v="2016-03-09T18:00:11"/>
    <s v="@TheGRAMMYs"/>
    <s v=".@U2 won Album Of The Year for &quot;The Joshua Tree&quot; at the 30th #GRAMMYs in 1988. https://t.co/GiKKP0Hlaj https://t.co/p6dM1qWZxw"/>
    <s v="https://twitter.com/TheGRAMMYs/status/707747849249955840"/>
    <x v="0"/>
    <n v="74"/>
    <n v="232"/>
    <x v="0"/>
  </r>
  <r>
    <d v="2016-03-09T15:00:11"/>
    <s v="@TheGRAMMYs"/>
    <s v="A look back at Sir George Martin's indispensable role with @thebeatles  https://t.co/0g64w08MHP via @latimesent https://t.co/nFy6kjcfWF"/>
    <s v="https://twitter.com/TheGRAMMYs/status/707702550405976065"/>
    <x v="0"/>
    <n v="96"/>
    <n v="222"/>
    <x v="1"/>
  </r>
  <r>
    <d v="2016-03-09T13:00:10"/>
    <s v="@TheGRAMMYs"/>
    <s v="Step inside this year's @MusiCares Person Of The Year celebration honoring @LionelRichie: https://t.co/P7pU621tnU https://t.co/BDoCdKREwF"/>
    <s v="https://twitter.com/TheGRAMMYs/status/707672350020542465"/>
    <x v="0"/>
    <n v="78"/>
    <n v="230"/>
    <x v="0"/>
  </r>
  <r>
    <d v="2016-03-09T09:32:30"/>
    <s v="@TheGRAMMYs"/>
    <s v="What do you think @george_clinton, @taylorswift13 &amp;amp; @Pharrell were talking about at the 58th #GRAMMYs? https://t.co/jprzJfIu6Y"/>
    <s v="https://twitter.com/TheGRAMMYs/status/707620085901488129"/>
    <x v="0"/>
    <n v="178"/>
    <n v="608"/>
    <x v="1"/>
  </r>
  <r>
    <d v="2016-03-08T23:13:57"/>
    <s v="@TheGRAMMYs"/>
    <s v="Our creative community has lost a gifted artist. We remember Sir George Martin. https://t.co/HuqWMIXae2"/>
    <s v="https://twitter.com/TheGRAMMYs/status/707464425796669440"/>
    <x v="0"/>
    <n v="498"/>
    <n v="1037"/>
    <x v="0"/>
  </r>
  <r>
    <d v="2016-03-08T18:03:12"/>
    <s v="@TheGRAMMYs"/>
    <s v="RT if you answered today's #GRAMMYTrivia question correctly! https://t.co/8UcfRuaZRc"/>
    <s v="https://twitter.com/TheGRAMMYs/status/707386221614346240"/>
    <x v="0"/>
    <n v="90"/>
    <n v="264"/>
    <x v="1"/>
  </r>
  <r>
    <d v="2016-03-08T16:52:58"/>
    <s v="@TheGRAMMYs"/>
    <s v="#GRAMMYTrivia_x000a__x000a_What year was @QueenWillRock's &quot;Bohemian Rhapsody&quot; inducted into the GRAMMY Hall of Fame?"/>
    <s v="https://twitter.com/TheGRAMMYs/status/707368545550610432"/>
    <x v="0"/>
    <n v="45"/>
    <n v="207"/>
    <x v="1"/>
  </r>
  <r>
    <d v="2016-03-08T13:11:03"/>
    <s v="@TheGRAMMYs"/>
    <s v="Can't get enough behind-the-scenes photos from the 58th #GRAMMYs? Flip through our gallery: https://t.co/YiAlp73R8w https://t.co/3ugaSlgeTQ"/>
    <s v="https://twitter.com/TheGRAMMYs/status/707312701459005441"/>
    <x v="0"/>
    <n v="564"/>
    <n v="1127"/>
    <x v="1"/>
  </r>
  <r>
    <d v="2016-03-08T09:02:50"/>
    <s v="@TheGRAMMYs"/>
    <s v="🎊 Celebrating 20 years of @celinedion's 'Falling Into You', Album Of The Year at the 39th #GRAMMYs in 1997. https://t.co/LB2TdswLPs"/>
    <s v="https://twitter.com/TheGRAMMYs/status/707250232938074113"/>
    <x v="0"/>
    <n v="681"/>
    <n v="1416"/>
    <x v="0"/>
  </r>
  <r>
    <d v="2016-03-07T17:30:06"/>
    <s v="@TheGRAMMYs"/>
    <s v="Look back at the red carpet with music's biggest stars at the @CliveDavis #PreGRAMMYGala: https://t.co/4a90Uf6RDB https://t.co/7wdAIgxiu6"/>
    <s v="https://twitter.com/TheGRAMMYs/status/707015503001329664"/>
    <x v="0"/>
    <n v="238"/>
    <n v="620"/>
    <x v="1"/>
  </r>
  <r>
    <d v="2016-03-07T13:15:08"/>
    <s v="@TheGRAMMYs"/>
    <s v="The story behind @KendrickLamar's 'Untitled Unmastered' https://t.co/agMeS0MlbA via @NoiseyMusic https://t.co/oUwlWbh9Zf"/>
    <s v="https://twitter.com/TheGRAMMYs/status/706951338735898624"/>
    <x v="0"/>
    <n v="113"/>
    <n v="308"/>
    <x v="1"/>
  </r>
  <r>
    <d v="2016-03-07T09:00:13"/>
    <s v="@TheGRAMMYs"/>
    <s v="Rewatch the most quotable moments from the 58th #GRAMMYs right now on our YouTube channel ▶ https://t.co/5lgbTt6FyQ https://t.co/gVcuS4DAcX"/>
    <s v="https://twitter.com/TheGRAMMYs/status/706887188508762112"/>
    <x v="0"/>
    <n v="327"/>
    <n v="797"/>
    <x v="1"/>
  </r>
  <r>
    <d v="2016-03-06T12:00:09"/>
    <s v="@TheGRAMMYs"/>
    <s v="Two-time GRAMMY winners @PTXofficial photographed by @Danny_Clinch backstage at the 58th #GRAMMYs https://t.co/D2ZINtyyFr"/>
    <s v="https://twitter.com/TheGRAMMYs/status/706570081577336833"/>
    <x v="0"/>
    <n v="1589"/>
    <n v="5329"/>
    <x v="1"/>
  </r>
  <r>
    <d v="2016-03-06T10:15:08"/>
    <s v="@TheGRAMMYs"/>
    <s v="Elton &amp;amp; Gaga hit the Sunset Strip, @common at the #Oscars &amp;amp; more in our #socialmedia roundup https://t.co/GPYSSfOf3V https://t.co/McO27deC27"/>
    <s v="https://twitter.com/TheGRAMMYs/status/706543651451748353"/>
    <x v="0"/>
    <n v="133"/>
    <n v="493"/>
    <x v="1"/>
  </r>
  <r>
    <d v="2016-03-06T09:30:05"/>
    <s v="@TheGRAMMYs"/>
    <s v="Is #socialmedia to blame for the lack of political protest songs? https://t.co/2igwZmbe5u via @guardian https://t.co/U30Y00QYVo"/>
    <s v="https://twitter.com/TheGRAMMYs/status/706532316517113857"/>
    <x v="0"/>
    <n v="48"/>
    <n v="219"/>
    <x v="1"/>
  </r>
  <r>
    <d v="2016-03-05T16:00:07"/>
    <s v="@TheGRAMMYs"/>
    <s v="Pop culture junkies, see what we've been pinning 📌 https://t.co/zXGyMx0O82 https://t.co/VOSyAVLEep"/>
    <s v="https://twitter.com/TheGRAMMYs/status/706268081975332868"/>
    <x v="0"/>
    <n v="49"/>
    <n v="364"/>
    <x v="1"/>
  </r>
  <r>
    <d v="2016-03-05T13:00:08"/>
    <s v="@TheGRAMMYs"/>
    <s v="Best New Artist winner @Meghan_Trainor gets a congratulatory hug from @ddlovato backstage at the 58th #GRAMMYs https://t.co/CoSj8LEJf0"/>
    <s v="https://twitter.com/TheGRAMMYs/status/706222790505062400"/>
    <x v="0"/>
    <n v="583"/>
    <n v="1350"/>
    <x v="1"/>
  </r>
  <r>
    <d v="2016-03-05T11:00:11"/>
    <s v="@TheGRAMMYs"/>
    <s v="On set with @gwenstefani, @kelly_clarkson returns to Idol &amp;amp; more in our #socialmedia roundup https://t.co/2R8LUDuAiN https://t.co/lfMvXmN5tn"/>
    <s v="https://twitter.com/TheGRAMMYs/status/706192602345902080"/>
    <x v="0"/>
    <n v="231"/>
    <n v="1285"/>
    <x v="1"/>
  </r>
  <r>
    <d v="2016-03-05T09:00:07"/>
    <s v="@TheGRAMMYs"/>
    <s v=".@Lin_Manuel &amp;amp; the cast of 'Hamilton' win Best Musical Theatre Album at the 58th #GRAMMYs https://t.co/fzpf6kmPKr https://t.co/eneQFslXy3"/>
    <s v="https://twitter.com/TheGRAMMYs/status/706162387829837824"/>
    <x v="0"/>
    <n v="66"/>
    <n v="330"/>
    <x v="1"/>
  </r>
  <r>
    <d v="2016-03-04T15:51:27"/>
    <s v="@TheGRAMMYs"/>
    <s v="We are so very saddened to learn of the passing of Joey Feek. Our thoughts are with her family, friends, and fans today."/>
    <s v="https://twitter.com/TheGRAMMYs/status/705903512501092352"/>
    <x v="0"/>
    <n v="318"/>
    <n v="1040"/>
    <x v="0"/>
  </r>
  <r>
    <d v="2016-03-04T15:00:56"/>
    <s v="@TheGRAMMYs"/>
    <s v="The grand opening of the @GRAMMYMuseumMS is this weekend! Find exhibit &amp;amp; visitor info here: https://t.co/97Z3RWCVS9 https://t.co/HWJ6a4QuHp"/>
    <s v="https://twitter.com/TheGRAMMYs/status/705890802002759683"/>
    <x v="0"/>
    <n v="135"/>
    <n v="342"/>
    <x v="1"/>
  </r>
  <r>
    <d v="2016-03-04T13:17:04"/>
    <s v="@TheGRAMMYs"/>
    <s v="&quot;What a journey!&quot; Watch @littlebigtown win Best Country Duo/Group Performance for &quot;Girl Crush&quot; at the 58th #GRAMMYs_x000a_https://t.co/MmB2xaOgZQ"/>
    <s v="https://twitter.com/TheGRAMMYs/status/705864663221678080"/>
    <x v="0"/>
    <n v="82"/>
    <n v="320"/>
    <x v="1"/>
  </r>
  <r>
    <d v="2016-03-04T09:00:06"/>
    <s v="@TheGRAMMYs"/>
    <s v="Caption the photo 💬 https://t.co/WCpDjkWPHq"/>
    <s v="https://twitter.com/TheGRAMMYs/status/705799994645807104"/>
    <x v="0"/>
    <n v="349"/>
    <n v="986"/>
    <x v="1"/>
  </r>
  <r>
    <d v="2016-03-03T19:00:09"/>
    <s v="@TheGRAMMYs"/>
    <s v="Listen to the GRAMMY-winning songs performed by the #IdolTop10 on @AmericanIdol right here 🎧 https://t.co/wLp7Ws1Z7O"/>
    <s v="https://twitter.com/TheGRAMMYs/status/705588613069873152"/>
    <x v="0"/>
    <n v="99"/>
    <n v="304"/>
    <x v="1"/>
  </r>
  <r>
    <d v="2016-03-03T18:00:12"/>
    <s v="@TheGRAMMYs"/>
    <s v="#IdolLive @AmericanIdol &quot;Since U Been Gone&quot; scored @kelly_clarkson her first GRAMMY win at the 48th #GRAMMYs in 2006 https://t.co/L8p6akyso6"/>
    <s v="https://twitter.com/TheGRAMMYs/status/705573528515584000"/>
    <x v="0"/>
    <n v="194"/>
    <n v="695"/>
    <x v="0"/>
  </r>
  <r>
    <d v="2016-03-03T17:00:13"/>
    <s v="@TheGRAMMYs"/>
    <s v="TONIGHT the #GRAMMYs say farewell to @AmericanIdol as the #IdolTop10 perform GRAMMY-winning hits from past &amp;amp; present https://t.co/hSsCqQDHt1"/>
    <s v="https://twitter.com/TheGRAMMYs/status/705558430136848384"/>
    <x v="0"/>
    <n v="192"/>
    <n v="650"/>
    <x v="0"/>
  </r>
  <r>
    <d v="2016-03-03T16:00:09"/>
    <s v="@TheGRAMMYs"/>
    <s v="🎸 Honoring the King of the Blues, B.B. King, at the 58th #GRAMMYs https://t.co/8m6ER8SD0A"/>
    <s v="https://twitter.com/TheGRAMMYs/status/705543315807182849"/>
    <x v="0"/>
    <n v="78"/>
    <n v="249"/>
    <x v="1"/>
  </r>
  <r>
    <d v="2016-03-03T13:25:05"/>
    <s v="@TheGRAMMYs"/>
    <s v="The World Goes Headbanging: Exploring the global appeal of heavy #metal https://t.co/j1xtNNpW7q via @WSJ https://t.co/dg9m4rZpvj"/>
    <s v="https://twitter.com/TheGRAMMYs/status/705504292355047424"/>
    <x v="0"/>
    <n v="30"/>
    <n v="155"/>
    <x v="1"/>
  </r>
  <r>
    <d v="2016-03-03T11:15:09"/>
    <s v="@TheGRAMMYs"/>
    <s v="The #GRAMMYs #GIFparty don't stop. https://t.co/akF352mR3n"/>
    <s v="https://twitter.com/TheGRAMMYs/status/705471594831937538"/>
    <x v="0"/>
    <n v="139"/>
    <n v="571"/>
    <x v="1"/>
  </r>
  <r>
    <d v="2016-03-03T09:25:06"/>
    <s v="@TheGRAMMYs"/>
    <s v="43 years ago today, the 15th #GRAMMYs were broadcast live from Nashville's Tennessee Theatre https://t.co/Hb2fSzC7be https://t.co/tOjhQLbI7c"/>
    <s v="https://twitter.com/TheGRAMMYs/status/705443900094357504"/>
    <x v="0"/>
    <n v="124"/>
    <n v="375"/>
    <x v="0"/>
  </r>
  <r>
    <d v="2016-03-02T18:00:09"/>
    <s v="@TheGRAMMYs"/>
    <s v="Two-time GRAMMY winner @theweeknd strikes a contemplative pose backstage at the 58th #GRAMMYs _x000a__x000a_📷 @Danny_Clinch https://t.co/TbPjd8aK41"/>
    <s v="https://twitter.com/TheGRAMMYs/status/705211128708788225"/>
    <x v="0"/>
    <n v="112"/>
    <n v="540"/>
    <x v="1"/>
  </r>
  <r>
    <d v="2016-03-02T13:00:11"/>
    <s v="@TheGRAMMYs"/>
    <s v="On this day in 1974, The Jackson 5 &amp;amp; Shelly Manne were presenters at the 16th #GRAMMYs at @thepalladium in Hollywood https://t.co/VXCkpgqZ0c"/>
    <s v="https://twitter.com/TheGRAMMYs/status/705135635871506432"/>
    <x v="0"/>
    <n v="350"/>
    <n v="849"/>
    <x v="0"/>
  </r>
  <r>
    <d v="2016-03-02T09:00:06"/>
    <s v="@TheGRAMMYs"/>
    <s v=".@ToveLo got real with @TheGabbieShow on the #GRAMMYs red carpet_x000a_https://t.co/oqswJuGS5o"/>
    <s v="https://twitter.com/TheGRAMMYs/status/705075220084822019"/>
    <x v="0"/>
    <n v="56"/>
    <n v="264"/>
    <x v="1"/>
  </r>
  <r>
    <d v="2016-03-01T18:25:27"/>
    <s v="@TheGRAMMYs"/>
    <s v="🎥 Watch from our #GRAMMYcam as @taylorswift13 accepts the award for Album Of The Year ('1989') at the 58th #GRAMMYs_x000a_https://t.co/gFvU6Hrbgh"/>
    <s v="https://twitter.com/TheGRAMMYs/status/704855106093625345"/>
    <x v="0"/>
    <n v="662"/>
    <n v="1164"/>
    <x v="1"/>
  </r>
  <r>
    <d v="2016-03-01T13:25:13"/>
    <s v="@TheGRAMMYs"/>
    <s v="Hilarity ensued when Paul Simon &amp;amp; @johnlennon presented the award for Record Of The Year at the 17th #GRAMMYs (1975) https://t.co/ImmcBWJufc"/>
    <s v="https://twitter.com/TheGRAMMYs/status/704779550740324352"/>
    <x v="0"/>
    <n v="232"/>
    <n v="591"/>
    <x v="0"/>
  </r>
  <r>
    <d v="2016-03-01T09:00:10"/>
    <s v="@TheGRAMMYs"/>
    <s v="We spotted first-time winner @justinbieber underneath the GRAMMY stage after his performance a the 58th #GRAMMYs https://t.co/cpQR0T53cd"/>
    <s v="https://twitter.com/TheGRAMMYs/status/704712849143275520"/>
    <x v="0"/>
    <n v="3905"/>
    <n v="4129"/>
    <x v="1"/>
  </r>
  <r>
    <d v="2016-02-29T18:00:11"/>
    <s v="@TheGRAMMYs"/>
    <s v="📷 @Danny_Clinch has photographed nearly every heavyweight in music. What does he look for? https://t.co/4FK65XE0Lo https://t.co/Nxxbnijt1I"/>
    <s v="https://twitter.com/TheGRAMMYs/status/704486358765707265"/>
    <x v="0"/>
    <n v="237"/>
    <n v="806"/>
    <x v="1"/>
  </r>
  <r>
    <d v="2016-02-29T13:30:08"/>
    <s v="@TheGRAMMYs"/>
    <s v="💃🏻💃🏻💃🏻 https://t.co/3Ukg5sWf43"/>
    <s v="https://twitter.com/TheGRAMMYs/status/704418400194469888"/>
    <x v="0"/>
    <n v="261"/>
    <n v="698"/>
    <x v="1"/>
  </r>
  <r>
    <d v="2016-02-29T10:15:06"/>
    <s v="@TheGRAMMYs"/>
    <s v="With @AmyTheMovie's #Oscar win, it's clear music docs are reaching new heights for success: https://t.co/CEouxWCW7n https://t.co/F69ek5U3zr"/>
    <s v="https://twitter.com/TheGRAMMYs/status/704369317937352704"/>
    <x v="0"/>
    <n v="250"/>
    <n v="807"/>
    <x v="1"/>
  </r>
  <r>
    <d v="2016-02-29T09:00:08"/>
    <s v="@TheGRAMMYs"/>
    <s v="The list of songs earning both a GRAMMY &amp;amp; an Oscar spans more than 50 years of film music: https://t.co/hzsVsfEM2j https://t.co/8wyV6YZKiG"/>
    <s v="https://twitter.com/TheGRAMMYs/status/704350452998078464"/>
    <x v="0"/>
    <n v="161"/>
    <n v="520"/>
    <x v="1"/>
  </r>
  <r>
    <d v="2016-02-28T20:47:30"/>
    <s v="@TheGRAMMYs"/>
    <s v="Congrats @samsmithworld on your win! #Oscars  https://t.co/XCdp5knYS8"/>
    <s v="https://twitter.com/TheGRAMMYs/status/704166076951625729"/>
    <x v="0"/>
    <n v="441"/>
    <n v="977"/>
    <x v="1"/>
  </r>
  <r>
    <d v="2016-02-28T13:20:08"/>
    <s v="@TheGRAMMYs"/>
    <s v="🎵 22 songs are linked by GRAMMY &amp;amp; Oscar gold. Can you name them all? https://t.co/o5jQ63uK5L https://t.co/5F9Loi6rHY"/>
    <s v="https://twitter.com/TheGRAMMYs/status/704053495008202752"/>
    <x v="0"/>
    <n v="189"/>
    <n v="598"/>
    <x v="1"/>
  </r>
  <r>
    <d v="2016-02-28T09:00:06"/>
    <s v="@TheGRAMMYs"/>
    <s v="Examine the explosive rise of the #music #documentary on @CuepointMusic: https://t.co/hjKJJLrj5n https://t.co/prycv6SC2n"/>
    <s v="https://twitter.com/TheGRAMMYs/status/703988056634822656"/>
    <x v="0"/>
    <n v="72"/>
    <n v="373"/>
    <x v="1"/>
  </r>
  <r>
    <d v="2016-02-27T17:25:05"/>
    <s v="@TheGRAMMYs"/>
    <s v=".@taylorswift13 took the 58th #GRAMMYs back to 1989 with her performance of &quot;Out Of The Woods&quot; | 🎨 @GoRyanGo https://t.co/0bXAiC7sOt"/>
    <s v="https://twitter.com/TheGRAMMYs/status/703752748735537156"/>
    <x v="0"/>
    <n v="1182"/>
    <n v="2536"/>
    <x v="1"/>
  </r>
  <r>
    <d v="2016-02-27T13:25:05"/>
    <s v="@TheGRAMMYs"/>
    <s v="#StevieWonder greets @edsheeran &amp;amp; @Wadge backstage at the 58th #GRAMMYs after their win for Song Of The Year https://t.co/iDrDkwjzKw"/>
    <s v="https://twitter.com/TheGRAMMYs/status/703692353538760704"/>
    <x v="0"/>
    <n v="314"/>
    <n v="1041"/>
    <x v="1"/>
  </r>
  <r>
    <d v="2016-02-27T09:25:06"/>
    <s v="@TheGRAMMYs"/>
    <s v="Missed this year's #GRAMMYPremiere ceremony? You can watch it from start to finish here: https://t.co/J9nZVNt7hL https://t.co/pNRflGHTsf"/>
    <s v="https://twitter.com/TheGRAMMYs/status/703631960325955584"/>
    <x v="0"/>
    <n v="279"/>
    <n v="959"/>
    <x v="1"/>
  </r>
  <r>
    <d v="2016-02-26T17:00:06"/>
    <s v="@TheGRAMMYs"/>
    <s v=".@taylorswift13 &amp;amp; @jackantonoff embrace their GRAMMY win + more in our #SocialMedia roundup: https://t.co/sIw8cpJ4wy https://t.co/c00MWhJYYr"/>
    <s v="https://twitter.com/TheGRAMMYs/status/703384076091318273"/>
    <x v="0"/>
    <n v="225"/>
    <n v="818"/>
    <x v="1"/>
  </r>
  <r>
    <d v="2016-02-26T15:15:04"/>
    <s v="@TheGRAMMYs"/>
    <s v=".@Skrillex &amp;amp; @diplo win Best Dance Recording at the 58th #GRAMMYs #GRAMMYPremiere Ceremony https://t.co/CjsahzwnZI https://t.co/zegCCMg0oH"/>
    <s v="https://twitter.com/TheGRAMMYs/status/703357643751092224"/>
    <x v="0"/>
    <n v="138"/>
    <n v="474"/>
    <x v="1"/>
  </r>
  <r>
    <d v="2016-02-26T11:45:06"/>
    <s v="@TheGRAMMYs"/>
    <s v=".@ladygaga stops for a quick touch up before her performance at the 58th #GRAMMYs https://t.co/s7wQnm88oJ"/>
    <s v="https://twitter.com/TheGRAMMYs/status/703304803712176128"/>
    <x v="0"/>
    <n v="485"/>
    <n v="1176"/>
    <x v="1"/>
  </r>
  <r>
    <d v="2016-02-26T09:00:15"/>
    <s v="@TheGRAMMYs"/>
    <s v="ICYMI: @ConnorFranta + @tyleroakley were too much on the #GRAMMYs red carpet ➡ https://t.co/UW6tpX0jPy https://t.co/alh3CGN8Me"/>
    <s v="https://twitter.com/TheGRAMMYs/status/703263318627192832"/>
    <x v="0"/>
    <n v="144"/>
    <n v="460"/>
    <x v="1"/>
  </r>
  <r>
    <d v="2016-02-25T20:00:08"/>
    <s v="@TheGRAMMYs"/>
    <s v="We remember GRAMMY-winning jazz musician John Chilton. https://t.co/glzyu8a0yS"/>
    <s v="https://twitter.com/TheGRAMMYs/status/703066994908794880"/>
    <x v="0"/>
    <n v="79"/>
    <n v="290"/>
    <x v="0"/>
  </r>
  <r>
    <d v="2016-02-25T18:01:08"/>
    <s v="@TheGRAMMYs"/>
    <s v="📱&quot;I'm not doing a bit, we just won&quot; - @jackantonoff accepts the Best Pop Vocal Album GRAMMY for @taylorswift13 https://t.co/0Ew26tRQfm"/>
    <s v="https://twitter.com/TheGRAMMYs/status/703037045539803136"/>
    <x v="0"/>
    <n v="283"/>
    <n v="880"/>
    <x v="1"/>
  </r>
  <r>
    <d v="2016-02-25T15:00:08"/>
    <s v="@TheGRAMMYs"/>
    <s v="Remembering Glenn Frey at the 58th #GRAMMYs https://t.co/TLCUu9x9bO"/>
    <s v="https://twitter.com/TheGRAMMYs/status/702991496237158401"/>
    <x v="0"/>
    <n v="88"/>
    <n v="309"/>
    <x v="0"/>
  </r>
  <r>
    <d v="2016-02-25T13:05:04"/>
    <s v="@TheGRAMMYs"/>
    <s v="Our Rockumentary Renaissance https://t.co/fcKoYMZKa1 via @CuepointMusic https://t.co/dE1HNdY0xI"/>
    <s v="https://twitter.com/TheGRAMMYs/status/702962538682560513"/>
    <x v="0"/>
    <n v="54"/>
    <n v="217"/>
    <x v="1"/>
  </r>
  <r>
    <d v="2016-02-25T12:00:09"/>
    <s v="@TheGRAMMYs"/>
    <s v="Confirmed by @TheGabbieShow: @travisbarker is team #socksoff https://t.co/HcPmsXNFLO"/>
    <s v="https://twitter.com/TheGRAMMYs/status/702946203999326208"/>
    <x v="0"/>
    <n v="60"/>
    <n v="260"/>
    <x v="1"/>
  </r>
  <r>
    <d v="2016-02-25T09:00:10"/>
    <s v="@TheGRAMMYs"/>
    <s v="GRAMMY winners @BrunoMars, @Skrillex, &amp;amp; @diplo were camera ready backstage at the 58th #GRAMMYs https://t.co/t9sm1QGwLs"/>
    <s v="https://twitter.com/TheGRAMMYs/status/702900910159216640"/>
    <x v="0"/>
    <n v="443"/>
    <n v="914"/>
    <x v="1"/>
  </r>
  <r>
    <d v="2016-02-24T18:10:08"/>
    <s v="@TheGRAMMYs"/>
    <s v=".@megannicole, @maxgschneider, @samueltsui, &amp;amp; @diamondwhite experience the #GRAMMYs_x000a_https://t.co/V5Yff8OvHL"/>
    <s v="https://twitter.com/TheGRAMMYs/status/702676922778583040"/>
    <x v="0"/>
    <n v="152"/>
    <n v="472"/>
    <x v="1"/>
  </r>
  <r>
    <d v="2016-02-24T17:00:09"/>
    <s v="@TheGRAMMYs"/>
    <s v="Thank you @SamHuntMusic &amp;amp; @carrieunderwood for this incredible #GRAMMYs country mashup 🎶 https://t.co/ZAb0ebYUuh"/>
    <s v="https://twitter.com/TheGRAMMYs/status/702659311034638336"/>
    <x v="0"/>
    <n v="144"/>
    <n v="565"/>
    <x v="1"/>
  </r>
  <r>
    <d v="2016-02-24T15:00:10"/>
    <s v="@TheGRAMMYs"/>
    <s v="What does it feel like to win three #GRAMMYs in one night? Just ask @Alabama_Shakes 📷 @Danny_Clinch https://t.co/Oco4Ibd2vI"/>
    <s v="https://twitter.com/TheGRAMMYs/status/702629118580559873"/>
    <x v="0"/>
    <n v="81"/>
    <n v="422"/>
    <x v="1"/>
  </r>
  <r>
    <d v="2016-02-24T12:56:18"/>
    <s v="@TheGRAMMYs"/>
    <s v=".@kanyewest, I'm not on Twitter but just hit me up and let's have that sit down. – Neil Portnow"/>
    <s v="https://twitter.com/TheGRAMMYs/status/702597947523923968"/>
    <x v="0"/>
    <n v="4272"/>
    <n v="5116"/>
    <x v="1"/>
  </r>
  <r>
    <d v="2016-02-24T09:00:11"/>
    <s v="@TheGRAMMYs"/>
    <s v="What do you think GRAMMY winners @Adele &amp;amp; @theweeknd were talking about in the audience at the 58th #GRAMMYs? https://t.co/CFTC7TNRSP"/>
    <s v="https://twitter.com/TheGRAMMYs/status/702538524306882561"/>
    <x v="0"/>
    <n v="259"/>
    <n v="1185"/>
    <x v="1"/>
  </r>
  <r>
    <d v="2016-02-24T06:24:07"/>
    <s v="@TheGRAMMYs"/>
    <s v="Our #GRAMMYcam caught the best winning reactions from the 58th #GRAMMYs!_x000a_https://t.co/TCOl9SiyOa"/>
    <s v="https://twitter.com/TheGRAMMYs/status/702499250911842304"/>
    <x v="0"/>
    <n v="238"/>
    <n v="610"/>
    <x v="1"/>
  </r>
  <r>
    <d v="2016-02-23T17:20:10"/>
    <s v="@TheGRAMMYs"/>
    <s v="Warning ⚠ When @taylorswift13 performs at the #GRAMMYs, no one is safe from glitter bombs. https://t.co/wKno9PMsSf"/>
    <s v="https://twitter.com/TheGRAMMYs/status/702301960255496193"/>
    <x v="0"/>
    <n v="376"/>
    <n v="884"/>
    <x v="1"/>
  </r>
  <r>
    <d v="2016-02-23T14:00:10"/>
    <s v="@TheGRAMMYs"/>
    <s v="Watch @Alabama_Shakes accept the award for Best Rock Performance at the 58th #GRAMMYs: https://t.co/HmYB3eUCMc https://t.co/dgDRAL10rl"/>
    <s v="https://twitter.com/TheGRAMMYs/status/702251629190520833"/>
    <x v="0"/>
    <n v="51"/>
    <n v="302"/>
    <x v="1"/>
  </r>
  <r>
    <d v="2016-02-23T11:00:07"/>
    <s v="@TheGRAMMYs"/>
    <s v="😭 Grab the tissues &amp;amp; rewatch @Meghan_Trainor's emotional Best New Artist acceptance speech https://t.co/17prZd3MsX https://t.co/yhVsU59XLW"/>
    <s v="https://twitter.com/TheGRAMMYs/status/702206319042936833"/>
    <x v="0"/>
    <n v="381"/>
    <n v="1701"/>
    <x v="1"/>
  </r>
  <r>
    <d v="2016-02-23T09:00:11"/>
    <s v="@TheGRAMMYs"/>
    <s v=".@kendricklamar made a statement on the 58th #GRAMMYs stage. | 🎨 @GoRyanGo https://t.co/x67fLhvPZ1"/>
    <s v="https://twitter.com/TheGRAMMYs/status/702176134847459336"/>
    <x v="0"/>
    <n v="184"/>
    <n v="462"/>
    <x v="1"/>
  </r>
  <r>
    <d v="2016-02-22T19:00:07"/>
    <s v="@TheGRAMMYs"/>
    <s v="Dave Grohl, @Tromboneshorty &amp;amp; the Preservation Hall Jazz Band at the 58th #GRAMMYs 📷 @Danny_Clinch https://t.co/4pwCQZTpMi"/>
    <s v="https://twitter.com/TheGRAMMYs/status/701964728126590977"/>
    <x v="0"/>
    <n v="117"/>
    <n v="460"/>
    <x v="1"/>
  </r>
  <r>
    <d v="2016-02-22T17:00:14"/>
    <s v="@TheGRAMMYs"/>
    <s v="That's The Way Of The 🌎 https://t.co/E2G4WPibIs"/>
    <s v="https://twitter.com/TheGRAMMYs/status/701934556933394433"/>
    <x v="0"/>
    <n v="214"/>
    <n v="655"/>
    <x v="1"/>
  </r>
  <r>
    <d v="2016-02-22T14:54:41"/>
    <s v="@TheGRAMMYs"/>
    <s v=".@BigSean, @LZZYHALE and @SamHuntMusic name #GRAMMYAmplifier program winners! Learn more: https://t.co/iH1cRSAnKO https://t.co/LBoZqGZFFS"/>
    <s v="https://twitter.com/TheGRAMMYs/status/701902962700890112"/>
    <x v="0"/>
    <n v="101"/>
    <n v="236"/>
    <x v="1"/>
  </r>
  <r>
    <d v="2016-02-22T14:00:11"/>
    <s v="@TheGRAMMYs"/>
    <s v="Missed the 58th #GRAMMYs last week? 📺 Catch up with our #BestOf photo gallery: https://t.co/AEdxOFt0zN https://t.co/yTG9RiVG1D"/>
    <s v="https://twitter.com/TheGRAMMYs/status/701889246760722437"/>
    <x v="0"/>
    <n v="276"/>
    <n v="936"/>
    <x v="1"/>
  </r>
  <r>
    <d v="2016-02-22T11:30:06"/>
    <s v="@TheGRAMMYs"/>
    <s v="Watch @thebandGHOST win Best Metal Performance (&quot;Cirice&quot;) at the #GRAMMYPremiere ceremony: https://t.co/PJg1Y1kzZb https://t.co/Jq2dgBzlBt"/>
    <s v="https://twitter.com/TheGRAMMYs/status/701851478403760128"/>
    <x v="0"/>
    <n v="52"/>
    <n v="279"/>
    <x v="1"/>
  </r>
  <r>
    <d v="2016-02-22T09:00:08"/>
    <s v="@TheGRAMMYs"/>
    <s v="Did you know @itstonybennett &amp;amp; @Beyonce share a total of 38 #GRAMMYs between them? https://t.co/ZYBCstNWiU"/>
    <s v="https://twitter.com/TheGRAMMYs/status/701813736751890432"/>
    <x v="0"/>
    <n v="403"/>
    <n v="992"/>
    <x v="1"/>
  </r>
  <r>
    <d v="2016-02-21T19:00:05"/>
    <s v="@TheGRAMMYs"/>
    <s v="And the GRAMMY went to... _x000a__x000a_View the full list of 58th #GRAMMYs winners: https://t.co/5rodY2xqM9 https://t.co/5Rjwk0FLHI"/>
    <s v="https://twitter.com/TheGRAMMYs/status/701602331687784448"/>
    <x v="0"/>
    <n v="336"/>
    <n v="1294"/>
    <x v="1"/>
  </r>
  <r>
    <d v="2016-02-21T17:00:10"/>
    <s v="@TheGRAMMYs"/>
    <s v="New couple alert? @TheGabbieShow + @charlieputh #GRAMMYs https://t.co/iai05TP55H"/>
    <s v="https://twitter.com/TheGRAMMYs/status/701572152156356611"/>
    <x v="0"/>
    <n v="105"/>
    <n v="503"/>
    <x v="1"/>
  </r>
  <r>
    <d v="2016-02-21T14:00:05"/>
    <s v="@TheGRAMMYs"/>
    <s v="Look who we spotted in the 58th #GRAMMYs audience: @flo_tweet &amp;amp; @samsmithworld! https://t.co/0RHeGtsT90"/>
    <s v="https://twitter.com/TheGRAMMYs/status/701526834920423425"/>
    <x v="0"/>
    <n v="185"/>
    <n v="786"/>
    <x v="1"/>
  </r>
  <r>
    <d v="2016-02-21T11:00:11"/>
    <s v="@TheGRAMMYs"/>
    <s v="Watch from our #GRAMMYcam as @kendricklamar wins Best Rap Album ('To Pimp A Butterfly'): https://t.co/3vBGuWMd6j https://t.co/61yR2Ct9VN"/>
    <s v="https://twitter.com/TheGRAMMYs/status/701481561066180609"/>
    <x v="0"/>
    <n v="135"/>
    <n v="470"/>
    <x v="1"/>
  </r>
  <r>
    <d v="2016-02-21T09:00:11"/>
    <s v="@TheGRAMMYs"/>
    <s v="Well @edsheeran... we hope you're still chuffed! #GRAMMYs https://t.co/nxTlRqsk4W"/>
    <s v="https://twitter.com/TheGRAMMYs/status/701451359615393796"/>
    <x v="0"/>
    <n v="720"/>
    <n v="1577"/>
    <x v="1"/>
  </r>
  <r>
    <d v="2016-02-20T19:00:05"/>
    <s v="@TheGRAMMYs"/>
    <s v="👉🏽👈🏽 We caught up with @LionelRichie &amp;amp; @Pharrell in the audience at the 58th #GRAMMYs! https://t.co/VyI50GNmJL"/>
    <s v="https://twitter.com/TheGRAMMYs/status/701239944216502272"/>
    <x v="0"/>
    <n v="128"/>
    <n v="834"/>
    <x v="1"/>
  </r>
  <r>
    <d v="2016-02-20T17:00:06"/>
    <s v="@TheGRAMMYs"/>
    <s v="ICYMI: #SpecialClothAlert from @djkhaled &amp;amp; @TheGabbieShow on the 58th #GRAMMYs red carpet. https://t.co/guHeFImTdI"/>
    <s v="https://twitter.com/TheGRAMMYs/status/701209746515369984"/>
    <x v="0"/>
    <n v="73"/>
    <n v="410"/>
    <x v="1"/>
  </r>
  <r>
    <d v="2016-02-20T15:00:06"/>
    <s v="@TheGRAMMYs"/>
    <s v="And the GRAMMY goes to... @taylorswift13! |🎨 @GoRyanGo https://t.co/mQqIQYgwK0"/>
    <s v="https://twitter.com/TheGRAMMYs/status/701179549653008384"/>
    <x v="0"/>
    <n v="648"/>
    <n v="1715"/>
    <x v="1"/>
  </r>
  <r>
    <d v="2016-02-20T11:30:05"/>
    <s v="@TheGRAMMYs"/>
    <s v="A portrait of @AndraDayMusic at the 58th #GRAMMYs 📷 @Danny_Clinch https://t.co/5Ns6Aq1aGh"/>
    <s v="https://twitter.com/TheGRAMMYs/status/701126696016093185"/>
    <x v="0"/>
    <n v="185"/>
    <n v="808"/>
    <x v="1"/>
  </r>
  <r>
    <d v="2016-02-20T09:00:09"/>
    <s v="@TheGRAMMYs"/>
    <s v="Who walked away with GRAMMY gold at the 58th #GRAMMYs on Monday? Find out right here: https://t.co/WT5jWWEzsu https://t.co/ptVeJa2Chk"/>
    <s v="https://twitter.com/TheGRAMMYs/status/701088965428961280"/>
    <x v="0"/>
    <n v="164"/>
    <n v="864"/>
    <x v="1"/>
  </r>
  <r>
    <d v="2016-02-19T18:00:12"/>
    <s v="@TheGRAMMYs"/>
    <s v="&quot;Do you hear me, do you feel me? We gon' be alright&quot; 🔥 @LyricFind #GRAMMYs https://t.co/gvHpFFs7sL"/>
    <s v="https://twitter.com/TheGRAMMYs/status/700862485633613824"/>
    <x v="0"/>
    <n v="211"/>
    <n v="675"/>
    <x v="1"/>
  </r>
  <r>
    <d v="2016-02-19T16:00:08"/>
    <s v="@TheGRAMMYs"/>
    <s v="Browse our #GRAMMYs red carpet photo gallery &amp;amp; tell us which star sported your favorite look https://t.co/mH706NwG5H https://t.co/51pcTl2bqh"/>
    <s v="https://twitter.com/TheGRAMMYs/status/700832269821468673"/>
    <x v="0"/>
    <n v="234"/>
    <n v="918"/>
    <x v="1"/>
  </r>
  <r>
    <d v="2016-02-19T14:31:06"/>
    <s v="@TheGRAMMYs"/>
    <s v="Head to our @tumblr page to see all the best GIFs from the 58th #GRAMMYs https://t.co/hwbEQLD0Jx https://t.co/rmY2UFiZpO"/>
    <s v="https://twitter.com/TheGRAMMYs/status/700809865430700032"/>
    <x v="0"/>
    <n v="240"/>
    <n v="931"/>
    <x v="1"/>
  </r>
  <r>
    <d v="2016-02-19T11:35:08"/>
    <s v="@TheGRAMMYs"/>
    <s v="Looking for a full list of winners for the 58th #GRAMMYs? We've got you covered: https://t.co/Cybiqk4VC6 https://t.co/s9l6o446ex"/>
    <s v="https://twitter.com/TheGRAMMYs/status/700765579423178753"/>
    <x v="0"/>
    <n v="98"/>
    <n v="446"/>
    <x v="1"/>
  </r>
  <r>
    <d v="2016-02-19T09:00:12"/>
    <s v="@TheGRAMMYs"/>
    <s v="We rounded up the best reactions from GRAMMY winners on #socialmedia so you didn't have to: https://t.co/CjI9Jf2plG https://t.co/dlCA0vND2u"/>
    <s v="https://twitter.com/TheGRAMMYs/status/700726589026336768"/>
    <x v="0"/>
    <n v="644"/>
    <n v="1608"/>
    <x v="1"/>
  </r>
  <r>
    <d v="2016-02-18T19:24:40"/>
    <s v="@TheGRAMMYs"/>
    <s v="Reliving @taylorswift13's mic drop moment at the 58th #GRAMMYs https://t.co/cnN4GZHG30"/>
    <s v="https://twitter.com/TheGRAMMYs/status/700521353661837312"/>
    <x v="0"/>
    <n v="897"/>
    <n v="2059"/>
    <x v="1"/>
  </r>
  <r>
    <d v="2016-02-18T15:45:10"/>
    <s v="@TheGRAMMYs"/>
    <s v="Spotted at the 58th #GRAMMYs: @carrieunderwood &amp;amp; @SamHuntMusic head for the stage before their moving country duet! https://t.co/Q9QO8nL58Q"/>
    <s v="https://twitter.com/TheGRAMMYs/status/700466117006008320"/>
    <x v="0"/>
    <n v="211"/>
    <n v="948"/>
    <x v="1"/>
  </r>
  <r>
    <d v="2016-02-18T13:30:23"/>
    <s v="@TheGRAMMYs"/>
    <s v="💃🏽 We're still groovin' in honor of 2016 @MusiCares Person Of The Year @LionelRichie! https://t.co/79FsQHefde"/>
    <s v="https://twitter.com/TheGRAMMYs/status/700432197120032768"/>
    <x v="0"/>
    <n v="371"/>
    <n v="721"/>
    <x v="0"/>
  </r>
  <r>
    <d v="2016-02-18T11:15:12"/>
    <s v="@TheGRAMMYs"/>
    <s v="#GRAMMYs replay ▶ @Lin_Manuel &amp;amp; the cast of @HamiltonMusical win Best Musical Theater Album https://t.co/ICKp1fjNHk https://t.co/ge6R8OVwEH"/>
    <s v="https://twitter.com/TheGRAMMYs/status/700398177569148928"/>
    <x v="0"/>
    <n v="105"/>
    <n v="506"/>
    <x v="1"/>
  </r>
  <r>
    <d v="2016-02-18T09:00:35"/>
    <s v="@TheGRAMMYs"/>
    <s v="70+ awards were handed out at the 58th #GRAMMYs #GRAMMYPremiere ceremony! View the winners: https://t.co/TrJx9ufPY4 https://t.co/nqw5SHgNMp"/>
    <s v="https://twitter.com/TheGRAMMYs/status/700364298359537665"/>
    <x v="0"/>
    <n v="132"/>
    <n v="583"/>
    <x v="1"/>
  </r>
  <r>
    <d v="2016-02-17T18:30:05"/>
    <s v="@TheGRAMMYs"/>
    <s v="Who else got chills when @Miguel paid tribute to @michaeljackson at the 58th #GRAMMYs? #RememberingGreatness https://t.co/JHgzul0ALG"/>
    <s v="https://twitter.com/TheGRAMMYs/status/700145227823214592"/>
    <x v="0"/>
    <n v="385"/>
    <n v="1167"/>
    <x v="0"/>
  </r>
  <r>
    <d v="2016-02-17T14:45:08"/>
    <s v="@TheGRAMMYs"/>
    <s v="He's the 👑 of cool: Five-time GRAMMY-winner @MarkRonson photographed by @Danny_Clinch at the 58th #GRAMMYs https://t.co/8TIT9aH6dt"/>
    <s v="https://twitter.com/TheGRAMMYs/status/700088619277615104"/>
    <x v="0"/>
    <n v="173"/>
    <n v="674"/>
    <x v="1"/>
  </r>
  <r>
    <d v="2016-02-17T12:55:59"/>
    <s v="@TheGRAMMYs"/>
    <s v="See the #PreGRAMMYGala Class Photo from the annual @CliveDavis party the night before the #GRAMMYs.  https://t.co/nkl4WlhTxY"/>
    <s v="https://twitter.com/TheGRAMMYs/status/700061151476862976"/>
    <x v="0"/>
    <n v="122"/>
    <n v="340"/>
    <x v="1"/>
  </r>
  <r>
    <d v="2016-02-17T12:30:07"/>
    <s v="@TheGRAMMYs"/>
    <s v="✋ Raise your hand if you loved @JamesBayMusic &amp;amp; @ToriKelly's mash-up of &quot;Let It Go&quot;/&quot;Hollow&quot; at the 58th #GRAMMYs https://t.co/LD0AuiN0WY"/>
    <s v="https://twitter.com/TheGRAMMYs/status/700054639513829376"/>
    <x v="0"/>
    <n v="475"/>
    <n v="1471"/>
    <x v="1"/>
  </r>
  <r>
    <d v="2016-02-17T10:30:13"/>
    <s v="@TheGRAMMYs"/>
    <s v="58th #GRAMMYs red carpet roll call: https://t.co/ey81IFZKUH https://t.co/hptAcvZVZ5"/>
    <s v="https://twitter.com/TheGRAMMYs/status/700024466219409412"/>
    <x v="0"/>
    <n v="248"/>
    <n v="1045"/>
    <x v="1"/>
  </r>
  <r>
    <d v="2016-02-17T08:30:18"/>
    <s v="@TheGRAMMYs"/>
    <s v="Can't remember who won what at the 58th #GRAMMYs? Browse the full list of winners here: https://t.co/sXjZdB120J https://t.co/d2MVoh90sK"/>
    <s v="https://twitter.com/TheGRAMMYs/status/699994291402383360"/>
    <x v="0"/>
    <n v="170"/>
    <n v="600"/>
    <x v="0"/>
  </r>
  <r>
    <d v="2016-02-16T20:00:18"/>
    <s v="@TheGRAMMYs"/>
    <s v="The 58th #GRAMMYs set #socialmedia ablaze! @Forbes breaks down what did well &amp;amp; where: https://t.co/NK8YgruGZ6 https://t.co/fzjWfG2m1L"/>
    <s v="https://twitter.com/TheGRAMMYs/status/699805543922298880"/>
    <x v="0"/>
    <n v="264"/>
    <n v="826"/>
    <x v="1"/>
  </r>
  <r>
    <d v="2016-02-16T19:00:12"/>
    <s v="@TheGRAMMYs"/>
    <s v="Here are the top 11 GIFs you NEED to see from last night's #GRAMMYs! https://t.co/r0Z9yDRVJU @giphy https://t.co/CyTzNElL4c"/>
    <s v="https://twitter.com/TheGRAMMYs/status/699790421099155463"/>
    <x v="0"/>
    <n v="184"/>
    <n v="624"/>
    <x v="1"/>
  </r>
  <r>
    <d v="2016-02-16T18:00:08"/>
    <s v="@TheGRAMMYs"/>
    <s v="We're still in awe of @ladygaga's 58th #GRAMMYs performance! ⚡ #INTELinMUSIC https://t.co/F9DBZncgpw"/>
    <s v="https://twitter.com/TheGRAMMYs/status/699775303128915968"/>
    <x v="0"/>
    <n v="282"/>
    <n v="711"/>
    <x v="1"/>
  </r>
  <r>
    <d v="2016-02-16T16:45:05"/>
    <s v="@TheGRAMMYs"/>
    <s v="GRAMMY winner @justinbieber had the most aww-worthy #GRAMMYs red carpet moment last night https://t.co/VGyCFNIMrx https://t.co/aRz5ptEHlD"/>
    <s v="https://twitter.com/TheGRAMMYs/status/699756417180442624"/>
    <x v="0"/>
    <n v="7662"/>
    <n v="7963"/>
    <x v="1"/>
  </r>
  <r>
    <d v="2016-02-16T15:15:13"/>
    <s v="@TheGRAMMYs"/>
    <s v="Watch @Alabama_Shakes accept the award for Best Rock Performance from the #GRAMMYcam 👀 https://t.co/u0MzsWStfG https://t.co/rEuhb4NaME"/>
    <s v="https://twitter.com/TheGRAMMYs/status/699733803154219010"/>
    <x v="0"/>
    <n v="246"/>
    <n v="1026"/>
    <x v="1"/>
  </r>
  <r>
    <d v="2016-02-16T13:16:03"/>
    <s v="@TheGRAMMYs"/>
    <s v="&quot;We wouldn't be up here if it wasn't for the people dancing to this song.&quot; - @BrunoMars https://t.co/PMZTImZq0h https://t.co/0Vx1g9Xm7q"/>
    <s v="https://twitter.com/TheGRAMMYs/status/699703813192585217"/>
    <x v="0"/>
    <n v="793"/>
    <n v="1744"/>
    <x v="1"/>
  </r>
  <r>
    <d v="2016-02-16T10:45:13"/>
    <s v="@TheGRAMMYs"/>
    <s v="Wondering what you didn't see on TV? See the behind-the-scenes 📷 right here: https://t.co/Xr7xfzOCEv https://t.co/j8oY87flDb"/>
    <s v="https://twitter.com/TheGRAMMYs/status/699665852770156544"/>
    <x v="0"/>
    <n v="1255"/>
    <n v="3280"/>
    <x v="1"/>
  </r>
  <r>
    <d v="2016-02-16T08:30:17"/>
    <s v="@TheGRAMMYs"/>
    <s v="ICYMI: View the full list of winners from the 58th #GRAMMYs https://t.co/dTnH3XSjeu https://t.co/n6vffvcy8r"/>
    <s v="https://twitter.com/TheGRAMMYs/status/699631898872692737"/>
    <x v="0"/>
    <n v="901"/>
    <n v="1995"/>
    <x v="1"/>
  </r>
  <r>
    <d v="2016-02-15T21:43:39"/>
    <s v="@TheGRAMMYs"/>
    <s v="⚡️ Here's what you missed at the 58th #GRAMMYs _x000a__x000a_https://t.co/9D0r6c8r8Y"/>
    <s v="https://twitter.com/TheGRAMMYs/status/699469167989125120"/>
    <x v="0"/>
    <n v="1382"/>
    <n v="2343"/>
    <x v="1"/>
  </r>
  <r>
    <d v="2016-02-15T21:25:28"/>
    <s v="@TheGRAMMYs"/>
    <s v="What a night for @taylorswift13! #GRAMMYs https://t.co/gTZcVohdaL"/>
    <s v="https://twitter.com/TheGRAMMYs/status/699464591735070720"/>
    <x v="0"/>
    <n v="3673"/>
    <n v="5436"/>
    <x v="1"/>
  </r>
  <r>
    <d v="2016-02-15T20:37:41"/>
    <s v="@TheGRAMMYs"/>
    <s v="Thanks to @GIPHY for all the GIF coverage of #GRAMMYs! https://t.co/NUpD83THBY https://t.co/BowYBZyYS6"/>
    <s v="https://twitter.com/TheGRAMMYs/status/699452564711043072"/>
    <x v="0"/>
    <n v="602"/>
    <n v="1968"/>
    <x v="1"/>
  </r>
  <r>
    <d v="2016-02-15T20:34:35"/>
    <s v="@TheGRAMMYs"/>
    <s v="For more behind-the-scenes footage from the 58th #GRAMMYs, head over to #GRAMMYLive https://t.co/sBSfwVFqY6 https://t.co/sXR7kftHp9"/>
    <s v="https://twitter.com/TheGRAMMYs/status/699451787535757312"/>
    <x v="0"/>
    <n v="251"/>
    <n v="760"/>
    <x v="1"/>
  </r>
  <r>
    <d v="2016-02-15T20:32:26"/>
    <s v="@TheGRAMMYs"/>
    <s v="That's a wrap on the 58th #GRAMMYs! Thank you for tuning in! See the full list of winners: https://t.co/aUSkhSaxtX https://t.co/6jgyUiAq6N"/>
    <s v="https://twitter.com/TheGRAMMYs/status/699451243052269572"/>
    <x v="0"/>
    <n v="5588"/>
    <n v="8306"/>
    <x v="1"/>
  </r>
  <r>
    <d v="2016-02-15T20:27:58"/>
    <s v="@TheGRAMMYs"/>
    <s v="#Dale! #MrWorldwide is here to party! #GRAMMYs"/>
    <s v="https://twitter.com/TheGRAMMYs/status/699450122397048832"/>
    <x v="0"/>
    <n v="445"/>
    <n v="1045"/>
    <x v="1"/>
  </r>
  <r>
    <d v="2016-02-15T20:27:30"/>
    <s v="@TheGRAMMYs"/>
    <s v="👑🐝 #GRAMMYs @giphy https://t.co/Z84caaTD4B"/>
    <s v="https://twitter.com/TheGRAMMYs/status/699450001743814656"/>
    <x v="0"/>
    <n v="2625"/>
    <n v="3582"/>
    <x v="1"/>
  </r>
  <r>
    <d v="2016-02-15T20:26:08"/>
    <s v="@TheGRAMMYs"/>
    <s v="Congrats Record Of The Year @MarkRonson featuring @BrunoMars - 'Uptown Funk' #GRAMMYs https://t.co/eXWlp79Z3J"/>
    <s v="https://twitter.com/TheGRAMMYs/status/699449661002649600"/>
    <x v="0"/>
    <n v="5681"/>
    <n v="5488"/>
    <x v="1"/>
  </r>
  <r>
    <d v="2016-02-15T20:25:31"/>
    <s v="@TheGRAMMYs"/>
    <s v="+@selenagomez beams w/pride as @taylorswift13 accepts GRAMMY 4 Album of the Year https://t.co/IEhRtmoDfI #GRAMMYLive https://t.co/IxNifQs9hz"/>
    <s v="https://twitter.com/TheGRAMMYs/status/699449504752226305"/>
    <x v="0"/>
    <n v="3388"/>
    <n v="6061"/>
    <x v="1"/>
  </r>
  <r>
    <d v="2016-02-15T20:24:08"/>
    <s v="@TheGRAMMYs"/>
    <s v="What just happened!? #BeyHive, did you see who just hit the GRAMMY stage? #GRAMMYs"/>
    <s v="https://twitter.com/TheGRAMMYs/status/699449156323004417"/>
    <x v="0"/>
    <n v="675"/>
    <n v="1566"/>
    <x v="1"/>
  </r>
  <r>
    <d v="2016-02-15T20:23:37"/>
    <s v="@TheGRAMMYs"/>
    <s v="Mic drop @taylorswift13 #GRAMMYs"/>
    <s v="https://twitter.com/TheGRAMMYs/status/699449026287050752"/>
    <x v="0"/>
    <n v="5858"/>
    <n v="8229"/>
    <x v="1"/>
  </r>
  <r>
    <d v="2016-02-15T20:21:29"/>
    <s v="@TheGRAMMYs"/>
    <s v="Congrats Album Of The Year @taylorswift13 - '1989' #GRAMMYs https://t.co/31u3720722"/>
    <s v="https://twitter.com/TheGRAMMYs/status/699448488803721216"/>
    <x v="0"/>
    <n v="16379"/>
    <n v="14940"/>
    <x v="1"/>
  </r>
  <r>
    <d v="2016-02-15T20:20:18"/>
    <s v="@TheGRAMMYs"/>
    <s v=".@EarthWindFire accepts their Lifetime Achievement Award in memory of Maurice White #GRAMMYs"/>
    <s v="https://twitter.com/TheGRAMMYs/status/699448192430055424"/>
    <x v="0"/>
    <n v="630"/>
    <n v="1378"/>
    <x v="1"/>
  </r>
  <r>
    <d v="2016-02-15T20:20:02"/>
    <s v="@TheGRAMMYs"/>
    <s v="Congratulations to all of The Recording Academy Special Merit Award honorees #GRAMMYs https://t.co/ayjegpdoas"/>
    <s v="https://twitter.com/TheGRAMMYs/status/699448123605667840"/>
    <x v="0"/>
    <n v="275"/>
    <n v="597"/>
    <x v="1"/>
  </r>
  <r>
    <d v="2016-02-15T20:19:54"/>
    <s v="@TheGRAMMYs"/>
    <s v="Commercial break: @flytetymejam takes a pic of his daughter &amp;amp; @taylorswift13 https://t.co/WLcKd5yW6M #GRAMMYLive https://t.co/0tt3j4LKB3"/>
    <s v="https://twitter.com/TheGRAMMYs/status/699448089187213318"/>
    <x v="0"/>
    <n v="458"/>
    <n v="1169"/>
    <x v="1"/>
  </r>
  <r>
    <d v="2016-02-15T20:15:50"/>
    <s v="@TheGRAMMYs"/>
    <s v="Coming up: The award for Album Of The Year &amp;amp; @pitbull leads an all-star finale! #GRAMMYs"/>
    <s v="https://twitter.com/TheGRAMMYs/status/699447065080758272"/>
    <x v="0"/>
    <n v="442"/>
    <n v="904"/>
    <x v="1"/>
  </r>
  <r>
    <d v="2016-02-15T20:15:47"/>
    <s v="@TheGRAMMYs"/>
    <s v="Backstage at #GRAMMYs with #JoeyAlexander http://grm.my1TjHM9Y https://t.co/jnrylifxVu"/>
    <s v="https://twitter.com/TheGRAMMYs/status/699447053068300289"/>
    <x v="0"/>
    <n v="1748"/>
    <n v="1890"/>
    <x v="1"/>
  </r>
  <r>
    <d v="2016-02-15T20:11:28"/>
    <s v="@TheGRAMMYs"/>
    <s v="We honor those we have lost in the music community this year: https://t.co/AvAVjLjDxB #GRAMMYs"/>
    <s v="https://twitter.com/TheGRAMMYs/status/699445966059937793"/>
    <x v="0"/>
    <n v="923"/>
    <n v="1369"/>
    <x v="1"/>
  </r>
  <r>
    <d v="2016-02-15T20:09:13"/>
    <s v="@TheGRAMMYs"/>
    <s v="A standing ovation for 12-year-old @_JoeyAlexander! #GRAMMYs"/>
    <s v="https://twitter.com/TheGRAMMYs/status/699445403792453632"/>
    <x v="0"/>
    <n v="2839"/>
    <n v="2104"/>
    <x v="1"/>
  </r>
  <r>
    <d v="2016-02-15T20:06:27"/>
    <s v="@TheGRAMMYs"/>
    <s v=".@Common joins The Recording Academy President/CEO Neil Portnow #GRAMMYs"/>
    <s v="https://twitter.com/TheGRAMMYs/status/699444703603732480"/>
    <x v="0"/>
    <n v="167"/>
    <n v="516"/>
    <x v="1"/>
  </r>
  <r>
    <d v="2016-02-15T20:06:23"/>
    <s v="@TheGRAMMYs"/>
    <s v="+@common &amp;amp; @_JoeyAlexander talk to Recording Academy President/CEO Neil Portnow https://t.co/nkbSiVzUEj #GRAMMYLive https://t.co/mlTf4pnWJR"/>
    <s v="https://twitter.com/TheGRAMMYs/status/699444689296986112"/>
    <x v="0"/>
    <n v="662"/>
    <n v="728"/>
    <x v="1"/>
  </r>
  <r>
    <d v="2016-02-15T20:01:05"/>
    <s v="@TheGRAMMYs"/>
    <s v="More amazing performances to come! RT if you're still with us! #GRAMMYs"/>
    <s v="https://twitter.com/TheGRAMMYs/status/699443354161909762"/>
    <x v="0"/>
    <n v="1071"/>
    <n v="1156"/>
    <x v="1"/>
  </r>
  <r>
    <d v="2016-02-15T19:55:38"/>
    <s v="@TheGRAMMYs"/>
    <s v="&quot;GRAMMY winner Lemmy Kilmister was a remarkable frontman &amp;amp; bona fide heavy metal icon.&quot; – Neil Portnow, President/CEO, The Recording Academy"/>
    <s v="https://twitter.com/TheGRAMMYs/status/699441983849263105"/>
    <x v="0"/>
    <n v="447"/>
    <n v="972"/>
    <x v="1"/>
  </r>
  <r>
    <d v="2016-02-15T19:55:17"/>
    <s v="@TheGRAMMYs"/>
    <s v="Joined by Duff McKegan &amp;amp; Matt Sorum, it's @hollywoodvamps! #GRAMMYs"/>
    <s v="https://twitter.com/TheGRAMMYs/status/699441894577704960"/>
    <x v="0"/>
    <n v="329"/>
    <n v="727"/>
    <x v="1"/>
  </r>
  <r>
    <d v="2016-02-15T19:54:50"/>
    <s v="@TheGRAMMYs"/>
    <s v="“Lemmy Kilmister was rock &amp;amp; roll” #GRAMMYs"/>
    <s v="https://twitter.com/TheGRAMMYs/status/699441783000813568"/>
    <x v="0"/>
    <n v="656"/>
    <n v="1090"/>
    <x v="1"/>
  </r>
  <r>
    <d v="2016-02-15T19:53:00"/>
    <s v="@TheGRAMMYs"/>
    <s v="Can Brittany Howard sing... or can she sing??? #GRAMMYs"/>
    <s v="https://twitter.com/TheGRAMMYs/status/699441321241542656"/>
    <x v="0"/>
    <n v="553"/>
    <n v="1331"/>
    <x v="1"/>
  </r>
  <r>
    <d v="2016-02-15T19:51:29"/>
    <s v="@TheGRAMMYs"/>
    <s v="Brittany Howard of @Alabama_Shakes on the making of the GRAMMY-winning ‘Sound &amp;amp; Color' via https://t.co/FbwKkPI2hu via @CuepointMusic"/>
    <s v="https://twitter.com/TheGRAMMYs/status/699440939979309056"/>
    <x v="0"/>
    <n v="516"/>
    <n v="1101"/>
    <x v="1"/>
  </r>
  <r>
    <d v="2016-02-15T19:49:59"/>
    <s v="@TheGRAMMYs"/>
    <s v="Already GRAMMY winners tonight, welcome to the #GRAMMYs stage – @Alabama_Shakes!"/>
    <s v="https://twitter.com/TheGRAMMYs/status/699440563448184832"/>
    <x v="0"/>
    <n v="312"/>
    <n v="859"/>
    <x v="1"/>
  </r>
  <r>
    <d v="2016-02-15T19:49:50"/>
    <s v="@TheGRAMMYs"/>
    <s v="An incredibly powerful performance from @kendricklamar earlier tonight #GRAMMYs https://t.co/ItEG6Xic38"/>
    <s v="https://twitter.com/TheGRAMMYs/status/699440524743172099"/>
    <x v="0"/>
    <n v="3999"/>
    <n v="4841"/>
    <x v="1"/>
  </r>
  <r>
    <d v="2016-02-15T19:49:25"/>
    <s v="@TheGRAMMYs"/>
    <s v="Congrats again to Producer Of The Year, @JeffBhasker! #GRAMMYs"/>
    <s v="https://twitter.com/TheGRAMMYs/status/699440417398370304"/>
    <x v="0"/>
    <n v="321"/>
    <n v="643"/>
    <x v="1"/>
  </r>
  <r>
    <d v="2016-02-15T19:48:35"/>
    <s v="@TheGRAMMYs"/>
    <s v="Backstage at #GRAMMYs with @TheBonnieRaitt https://t.co/C9AjA2hYSI https://t.co/t7w15w5pc5"/>
    <s v="https://twitter.com/TheGRAMMYs/status/699440208639463424"/>
    <x v="0"/>
    <n v="272"/>
    <n v="1037"/>
    <x v="1"/>
  </r>
  <r>
    <d v="2016-02-15T19:44:00"/>
    <s v="@TheGRAMMYs"/>
    <s v="Don't change the channel! We've got @alabama_shakes, @hollywoodvamps &amp;amp; more up next! #GRAMMYs"/>
    <s v="https://twitter.com/TheGRAMMYs/status/699439055088422912"/>
    <x v="0"/>
    <n v="202"/>
    <n v="769"/>
    <x v="1"/>
  </r>
  <r>
    <d v="2016-02-15T19:42:28"/>
    <s v="@TheGRAMMYs"/>
    <s v="This trio is doing B.B. King proud! #GRAMMYs"/>
    <s v="https://twitter.com/TheGRAMMYs/status/699438670995034112"/>
    <x v="0"/>
    <n v="927"/>
    <n v="2027"/>
    <x v="1"/>
  </r>
  <r>
    <d v="2016-02-15T19:39:33"/>
    <s v="@TheGRAMMYs"/>
    <s v=".@ChrisStapleton makes the guitar sing 🎸 #GRAMMYs"/>
    <s v="https://twitter.com/TheGRAMMYs/status/699437937306435584"/>
    <x v="0"/>
    <n v="609"/>
    <n v="1617"/>
    <x v="1"/>
  </r>
  <r>
    <d v="2016-02-15T19:39:07"/>
    <s v="@TheGRAMMYs"/>
    <s v="&quot;B.B. King pioneered the electric blues as we know it today.&quot; – Neil Portnow, President/CEO, The Recording Academy #GRAMMYs"/>
    <s v="https://twitter.com/TheGRAMMYs/status/699437826304118784"/>
    <x v="0"/>
    <n v="625"/>
    <n v="1174"/>
    <x v="1"/>
  </r>
  <r>
    <d v="2016-02-15T19:38:33"/>
    <s v="@TheGRAMMYs"/>
    <s v="We remember B.B. King onstage at the 51st GRAMMY Awards with @KeithUrban. #GRAMMYs https://t.co/yhH1FkRfNq"/>
    <s v="https://twitter.com/TheGRAMMYs/status/699437682850566145"/>
    <x v="0"/>
    <n v="826"/>
    <n v="1831"/>
    <x v="0"/>
  </r>
  <r>
    <d v="2016-02-15T19:38:02"/>
    <s v="@TheGRAMMYs"/>
    <s v="Ruth Brown was called ‘the Original Queen of R&amp;amp;B', @AtlanticRecords became known as “The House That Ruth Built” https://t.co/4044e6yPw6"/>
    <s v="https://twitter.com/TheGRAMMYs/status/699437552252551168"/>
    <x v="0"/>
    <n v="626"/>
    <n v="1077"/>
    <x v="1"/>
  </r>
  <r>
    <d v="2016-02-15T19:37:27"/>
    <s v="@TheGRAMMYs"/>
    <s v="Please welcome ten-time GRAMMY winner, @TheBonnieRaitt! #GRAMMYs"/>
    <s v="https://twitter.com/TheGRAMMYs/status/699437406399795201"/>
    <x v="0"/>
    <n v="226"/>
    <n v="883"/>
    <x v="1"/>
  </r>
  <r>
    <d v="2016-02-15T19:36:47"/>
    <s v="@TheGRAMMYs"/>
    <s v="Backstage at #GRAMMYs with @mattsorum https://t.co/C9AjA2hYSI https://t.co/OHP7aWxOuM"/>
    <s v="https://twitter.com/TheGRAMMYs/status/699437239516856320"/>
    <x v="0"/>
    <n v="245"/>
    <n v="611"/>
    <x v="1"/>
  </r>
  <r>
    <d v="2016-02-15T19:35:34"/>
    <s v="@TheGRAMMYs"/>
    <s v="Backstage at #GRAMMYs with @DuffMcKagan https://t.co/C9AjA2hYSI https://t.co/Sz6Agjj0QI"/>
    <s v="https://twitter.com/TheGRAMMYs/status/699436935517831168"/>
    <x v="0"/>
    <n v="452"/>
    <n v="929"/>
    <x v="1"/>
  </r>
  <r>
    <d v="2016-02-15T19:34:22"/>
    <s v="@TheGRAMMYs"/>
    <s v="Backstage at #GRAMMYs with @RealAliceCooper https://t.co/C9AjA2hYSI https://t.co/CILAHgMjLO"/>
    <s v="https://twitter.com/TheGRAMMYs/status/699436632009641984"/>
    <x v="0"/>
    <n v="518"/>
    <n v="1176"/>
    <x v="1"/>
  </r>
  <r>
    <d v="2016-02-15T19:33:31"/>
    <s v="@TheGRAMMYs"/>
    <s v=".@ladygaga celebrated the enduring legacy of one of her_x000a_heroes, David Bowie #GRAMMYs https://t.co/mLrL0MjetS"/>
    <s v="https://twitter.com/TheGRAMMYs/status/699436417714356226"/>
    <x v="0"/>
    <n v="7162"/>
    <n v="8778"/>
    <x v="0"/>
  </r>
  <r>
    <d v="2016-02-15T19:21:26"/>
    <s v="@TheGRAMMYs"/>
    <s v="Up next, @ladygaga! #INTELinMUSIC"/>
    <s v="https://twitter.com/TheGRAMMYs/status/699433376793493506"/>
    <x v="0"/>
    <n v="2298"/>
    <n v="3016"/>
    <x v="1"/>
  </r>
  <r>
    <d v="2016-02-15T19:20:57"/>
    <s v="@TheGRAMMYs"/>
    <s v="Backstage at #GRAMMYs with @justinbieber https://t.co/C9AjA2hYSI https://t.co/bMWCA2MXjo"/>
    <s v="https://twitter.com/TheGRAMMYs/status/699433254894440448"/>
    <x v="0"/>
    <n v="6592"/>
    <n v="7935"/>
    <x v="1"/>
  </r>
  <r>
    <d v="2016-02-15T19:20:08"/>
    <s v="@TheGRAMMYs"/>
    <s v="Who's watching the #GRAMMYs with their bestie? https://t.co/ix2g1yzHNp"/>
    <s v="https://twitter.com/TheGRAMMYs/status/699433049033940992"/>
    <x v="0"/>
    <n v="3068"/>
    <n v="5869"/>
    <x v="1"/>
  </r>
  <r>
    <d v="2016-02-15T19:19:43"/>
    <s v="@TheGRAMMYs"/>
    <s v="Backstage at #GRAMMYs with @diplo and @skrillex https://t.co/C9AjA2hYSI https://t.co/MAYgBHVdwo"/>
    <s v="https://twitter.com/TheGRAMMYs/status/699432945648447488"/>
    <x v="0"/>
    <n v="1689"/>
    <n v="2833"/>
    <x v="1"/>
  </r>
  <r>
    <d v="2016-02-15T19:18:50"/>
    <s v="@TheGRAMMYs"/>
    <s v="Backstage at #GRAMMYs with Kaley Cuoco @ https://t.co/C9AjA2hYSI https://t.co/GxKc3svFYO"/>
    <s v="https://twitter.com/TheGRAMMYs/status/699432723421614082"/>
    <x v="0"/>
    <n v="329"/>
    <n v="1099"/>
    <x v="1"/>
  </r>
  <r>
    <d v="2016-02-15T19:18:18"/>
    <s v="@TheGRAMMYs"/>
    <s v="Congrats Best New Artist @Meghan_Trainor #GRAMMYs https://t.co/RW64OkQd63"/>
    <s v="https://twitter.com/TheGRAMMYs/status/699432586615984128"/>
    <x v="0"/>
    <n v="3414"/>
    <n v="4252"/>
    <x v="1"/>
  </r>
  <r>
    <d v="2016-02-15T19:17:24"/>
    <s v="@TheGRAMMYs"/>
    <s v="A new GRAMMY Moment to add to the books! #GRAMMYs https://t.co/yLPcaXaO3U"/>
    <s v="https://twitter.com/TheGRAMMYs/status/699432360878723073"/>
    <x v="0"/>
    <n v="2248"/>
    <n v="5058"/>
    <x v="1"/>
  </r>
  <r>
    <d v="2016-02-15T19:17:07"/>
    <s v="@TheGRAMMYs"/>
    <s v="Here to present the award for Best New Artist is last year's winner, @samsmithworld! #GRAMMYs"/>
    <s v="https://twitter.com/TheGRAMMYs/status/699432289906733058"/>
    <x v="0"/>
    <n v="518"/>
    <n v="1331"/>
    <x v="1"/>
  </r>
  <r>
    <d v="2016-02-15T19:13:32"/>
    <s v="@TheGRAMMYs"/>
    <s v=".@Skrillex previously won Best Dance/Electronic Album for for ‘Scary Monsters And Nice Sprites' (2012) &amp;amp; ‘Bangarang' (2013)"/>
    <s v="https://twitter.com/TheGRAMMYs/status/699431390396321792"/>
    <x v="0"/>
    <n v="912"/>
    <n v="1723"/>
    <x v="0"/>
  </r>
  <r>
    <d v="2016-02-15T19:11:26"/>
    <s v="@TheGRAMMYs"/>
    <s v="#Beliebers, do you remember @JustinBieber's first performance at the #GRAMMYs? https://t.co/3zHzx54wr0"/>
    <s v="https://twitter.com/TheGRAMMYs/status/699430858436976640"/>
    <x v="0"/>
    <n v="9741"/>
    <n v="10643"/>
    <x v="0"/>
  </r>
  <r>
    <d v="2016-02-15T19:11:02"/>
    <s v="@TheGRAMMYs"/>
    <s v="Congrats to @JustinBieber, @Diplo, &amp;amp; @Skrillex for winning earlier tonight! #GRAMMYs"/>
    <s v="https://twitter.com/TheGRAMMYs/status/699430757891076097"/>
    <x v="0"/>
    <n v="6628"/>
    <n v="5676"/>
    <x v="1"/>
  </r>
  <r>
    <d v="2016-02-15T19:07:59"/>
    <s v="@TheGRAMMYs"/>
    <s v="Congrats @Alabama_Shakes on their wins tonight! #GRAMMYs https://t.co/eeDDPkMtcD"/>
    <s v="https://twitter.com/TheGRAMMYs/status/699429993751973888"/>
    <x v="0"/>
    <n v="1307"/>
    <n v="2876"/>
    <x v="1"/>
  </r>
  <r>
    <d v="2016-02-15T19:05:03"/>
    <s v="@TheGRAMMYs"/>
    <s v="Looking fly, @BrunoMars 💯 Check out more from the wings on #GRAMMYLive https://t.co/2oJQVdrMBP https://t.co/aGowAJDeK4"/>
    <s v="https://twitter.com/TheGRAMMYs/status/699429255566917632"/>
    <x v="0"/>
    <n v="1019"/>
    <n v="2144"/>
    <x v="1"/>
  </r>
  <r>
    <d v="2016-02-15T19:04:46"/>
    <s v="@TheGRAMMYs"/>
    <s v="@rihanna Get well soon!"/>
    <s v="https://twitter.com/TheGRAMMYs/status/699429181193584642"/>
    <x v="0"/>
    <n v="4142"/>
    <n v="4762"/>
    <x v="1"/>
  </r>
  <r>
    <d v="2016-02-15T19:04:13"/>
    <s v="@TheGRAMMYs"/>
    <s v="Backstage at #GRAMMYs with @mrcraigrobinson https://t.co/C9AjA2hYSI https://t.co/Y5HvdJVwMS"/>
    <s v="https://twitter.com/TheGRAMMYs/status/699429044538880000"/>
    <x v="0"/>
    <n v="168"/>
    <n v="655"/>
    <x v="1"/>
  </r>
  <r>
    <d v="2016-02-15T19:03:53"/>
    <s v="@TheGRAMMYs"/>
    <s v="The crowd at @StaplesCenter is on their feet – it's a standing ovation for @adele! #GRAMMYs"/>
    <s v="https://twitter.com/TheGRAMMYs/status/699428960795373568"/>
    <x v="0"/>
    <n v="1150"/>
    <n v="2249"/>
    <x v="1"/>
  </r>
  <r>
    <d v="2016-02-15T19:03:26"/>
    <s v="@TheGRAMMYs"/>
    <s v="Another amazing performance by @adele! 🎤 #GRAMMYs"/>
    <s v="https://twitter.com/TheGRAMMYs/status/699428845925969920"/>
    <x v="0"/>
    <n v="2517"/>
    <n v="3845"/>
    <x v="1"/>
  </r>
  <r>
    <d v="2016-02-15T19:01:04"/>
    <s v="@TheGRAMMYs"/>
    <s v="Backstage at #GRAMMYs with @miguel https://t.co/C9AjA2hYSI https://t.co/LKTPxYctlS"/>
    <s v="https://twitter.com/TheGRAMMYs/status/699428250410323968"/>
    <x v="0"/>
    <n v="404"/>
    <n v="1217"/>
    <x v="1"/>
  </r>
  <r>
    <d v="2016-02-15T19:00:20"/>
    <s v="@TheGRAMMYs"/>
    <s v="#DidYouKnow @adele is a 10-time GRAMMY winner? Her first win was for Best New Artist at the 51st #GRAMMYs in 2009"/>
    <s v="https://twitter.com/TheGRAMMYs/status/699428065030504448"/>
    <x v="0"/>
    <n v="1424"/>
    <n v="2586"/>
    <x v="0"/>
  </r>
  <r>
    <d v="2016-02-15T18:59:28"/>
    <s v="@TheGRAMMYs"/>
    <s v="&quot;I tell you my heart is beating a mile a minute right now&quot; -- Brittany Howard @Alabama_Shakes #GRAMMYs"/>
    <s v="https://twitter.com/TheGRAMMYs/status/699427846666776576"/>
    <x v="0"/>
    <n v="325"/>
    <n v="1002"/>
    <x v="1"/>
  </r>
  <r>
    <d v="2016-02-15T18:59:25"/>
    <s v="@TheGRAMMYs"/>
    <s v="Do you have the tissues ready? @adele is here to move us all to tears #GRAMMYs"/>
    <s v="https://twitter.com/TheGRAMMYs/status/699427834134028289"/>
    <x v="0"/>
    <n v="807"/>
    <n v="1646"/>
    <x v="1"/>
  </r>
  <r>
    <d v="2016-02-15T18:59:05"/>
    <s v="@TheGRAMMYs"/>
    <s v="+@Adele's song “All I Ask” was co-written by GRAMMY winner @BrunoMars! #GRAMMYs"/>
    <s v="https://twitter.com/TheGRAMMYs/status/699427753079083008"/>
    <x v="0"/>
    <n v="2030"/>
    <n v="3423"/>
    <x v="1"/>
  </r>
  <r>
    <d v="2016-02-15T18:58:54"/>
    <s v="@TheGRAMMYs"/>
    <s v="Straight from rocking #SB50, @BrunoMars is here to announce our next performer! #GRAMMYs"/>
    <s v="https://twitter.com/TheGRAMMYs/status/699427707210194945"/>
    <x v="0"/>
    <n v="457"/>
    <n v="1067"/>
    <x v="1"/>
  </r>
  <r>
    <d v="2016-02-15T18:58:34"/>
    <s v="@TheGRAMMYs"/>
    <s v="Congrats Best Rock Performance @Alabama_Shakes - “Don't Wanna Fight” #GRAMMYs"/>
    <s v="https://twitter.com/TheGRAMMYs/status/699427622413955072"/>
    <x v="0"/>
    <n v="826"/>
    <n v="1384"/>
    <x v="1"/>
  </r>
  <r>
    <d v="2016-02-15T18:55:45"/>
    <s v="@TheGRAMMYs"/>
    <s v="Michael Jackson's influence lives on today. #GRAMMYs https://t.co/mx1UKoPnFP"/>
    <s v="https://twitter.com/TheGRAMMYs/status/699426913614299136"/>
    <x v="0"/>
    <n v="4356"/>
    <n v="4954"/>
    <x v="1"/>
  </r>
  <r>
    <d v="2016-02-15T18:54:54"/>
    <s v="@TheGRAMMYs"/>
    <s v="#GRAMMYTrivia @michaeljackson's ‘Off The Wall' was inducted into the GRAMMY Hall Of Fame in 2008 https://t.co/wYSbDrE91I"/>
    <s v="https://twitter.com/TheGRAMMYs/status/699426698148753410"/>
    <x v="0"/>
    <n v="1876"/>
    <n v="2456"/>
    <x v="0"/>
  </r>
  <r>
    <d v="2016-02-15T18:54:10"/>
    <s v="@TheGRAMMYs"/>
    <s v="To celebrate the 35th anniversary of @michaeljackson's ‘Off The Wall', @miguel sings “She's Out Of My Life” #GRAMMYs"/>
    <s v="https://twitter.com/TheGRAMMYs/status/699426515822379009"/>
    <x v="0"/>
    <n v="1073"/>
    <n v="1765"/>
    <x v="0"/>
  </r>
  <r>
    <d v="2016-02-15T18:53:49"/>
    <s v="@TheGRAMMYs"/>
    <s v="+@johnlegend kicks back with @Danny_Clinch https://t.co/h7fGmhGmRl #GRAMMYLive https://t.co/Z6RxmFV5nq"/>
    <s v="https://twitter.com/TheGRAMMYs/status/699426425598676992"/>
    <x v="0"/>
    <n v="257"/>
    <n v="800"/>
    <x v="1"/>
  </r>
  <r>
    <d v="2016-02-15T18:51:34"/>
    <s v="@TheGRAMMYs"/>
    <s v=".@kendricklamar on fire! 🔥🔥🔥 #GRAMMYs https://t.co/ITZV526YK2"/>
    <s v="https://twitter.com/TheGRAMMYs/status/699425860743536640"/>
    <x v="0"/>
    <n v="5743"/>
    <n v="7601"/>
    <x v="1"/>
  </r>
  <r>
    <d v="2016-02-15T18:51:14"/>
    <s v="@TheGRAMMYs"/>
    <s v="Backstage at #GRAMMYs with @freshredding &amp;amp; @dannirogers https://t.co/C9AjA2hYSI https://t.co/YXWA7QIaHs"/>
    <s v="https://twitter.com/TheGRAMMYs/status/699425776400109568"/>
    <x v="0"/>
    <n v="172"/>
    <n v="580"/>
    <x v="1"/>
  </r>
  <r>
    <d v="2016-02-15T18:49:59"/>
    <s v="@TheGRAMMYs"/>
    <s v="Take a peek inside the #GRAMMYs Director's Production Truck on #GRAMMYLive https://t.co/nNifrCUeGm https://t.co/22YTbdJ9Ie"/>
    <s v="https://twitter.com/TheGRAMMYs/status/699425463551168512"/>
    <x v="0"/>
    <n v="185"/>
    <n v="594"/>
    <x v="1"/>
  </r>
  <r>
    <d v="2016-02-15T18:49:56"/>
    <s v="@TheGRAMMYs"/>
    <s v="Coming up at the 58th #GRAMMYs: @Adele, @Skrillex, @diplo, @justinbieber &amp;amp; more! 📺🎵"/>
    <s v="https://twitter.com/TheGRAMMYs/status/699425449223454720"/>
    <x v="0"/>
    <n v="3442"/>
    <n v="3307"/>
    <x v="1"/>
  </r>
  <r>
    <d v="2016-02-15T18:49:44"/>
    <s v="@TheGRAMMYs"/>
    <s v="Backstage at #GRAMMYs with @kendricklamar https://t.co/C9AjA2hYSI https://t.co/MJI8m36AVC"/>
    <s v="https://twitter.com/TheGRAMMYs/status/699425399940382720"/>
    <x v="0"/>
    <n v="1334"/>
    <n v="2417"/>
    <x v="1"/>
  </r>
  <r>
    <d v="2016-02-15T18:48:32"/>
    <s v="@TheGRAMMYs"/>
    <s v="Congrats Best Musical Theater Album @HamiltonMusical - 'Hamilton' #GRAMMYs https://t.co/SD1cuF80Wu"/>
    <s v="https://twitter.com/TheGRAMMYs/status/699425095496826881"/>
    <x v="0"/>
    <n v="4091"/>
    <n v="5413"/>
    <x v="1"/>
  </r>
  <r>
    <d v="2016-02-15T18:46:15"/>
    <s v="@TheGRAMMYs"/>
    <s v="Celebrating Compton @kendricklamar #GRAMMYs https://t.co/35I44vvzrI"/>
    <s v="https://twitter.com/TheGRAMMYs/status/699424520596140033"/>
    <x v="0"/>
    <n v="1724"/>
    <n v="2487"/>
    <x v="0"/>
  </r>
  <r>
    <d v="2016-02-15T18:44:50"/>
    <s v="@TheGRAMMYs"/>
    <s v="That's a gift from God to put it in my heart to continue to talk about this - @KendrickLamar https://t.co/GQ5cbhAL7n https://t.co/2rIFyANcd1"/>
    <s v="https://twitter.com/TheGRAMMYs/status/699424167309873152"/>
    <x v="0"/>
    <n v="2976"/>
    <n v="3409"/>
    <x v="1"/>
  </r>
  <r>
    <d v="2016-02-15T18:42:38"/>
    <s v="@TheGRAMMYs"/>
    <s v="&quot;To Pimp A Butterfly took form incorporating elements of jazz, funk, soul, spoken word &amp;amp; hip-hop&quot; https://t.co/INGvEEDgnX via @CuepointMusic"/>
    <s v="https://twitter.com/TheGRAMMYs/status/699423613166886913"/>
    <x v="0"/>
    <n v="935"/>
    <n v="1579"/>
    <x v="1"/>
  </r>
  <r>
    <d v="2016-02-15T18:41:26"/>
    <s v="@TheGRAMMYs"/>
    <s v="#DidYouKnow @kendricklamar won Best Rap Performance &amp;amp; Best Rap Song for &quot;i&quot; at the 57th #GRAMMYs in 2015"/>
    <s v="https://twitter.com/TheGRAMMYs/status/699423311776722945"/>
    <x v="0"/>
    <n v="863"/>
    <n v="1637"/>
    <x v="0"/>
  </r>
  <r>
    <d v="2016-02-15T18:39:46"/>
    <s v="@TheGRAMMYs"/>
    <s v="Up next at the 58th #GRAMMYs, GRAMMY winner tonight @kendricklamar!"/>
    <s v="https://twitter.com/TheGRAMMYs/status/699422889024434176"/>
    <x v="0"/>
    <n v="697"/>
    <n v="1336"/>
    <x v="1"/>
  </r>
  <r>
    <d v="2016-02-15T18:33:05"/>
    <s v="@TheGRAMMYs"/>
    <s v="A truly special performance straight from Broadway on Music's Biggest Night! #GRAMMYs https://t.co/oK4QHgFZRg"/>
    <s v="https://twitter.com/TheGRAMMYs/status/699421211038617600"/>
    <x v="0"/>
    <n v="932"/>
    <n v="2171"/>
    <x v="1"/>
  </r>
  <r>
    <d v="2016-02-15T18:31:06"/>
    <s v="@TheGRAMMYs"/>
    <s v="Here with their opening number, the cast of #Hamilton is nominated tonight for Best Musical Theatre Album #GRAMMYs"/>
    <s v="https://twitter.com/TheGRAMMYs/status/699420708145745920"/>
    <x v="0"/>
    <n v="1032"/>
    <n v="2637"/>
    <x v="1"/>
  </r>
  <r>
    <d v="2016-02-15T18:30:44"/>
    <s v="@TheGRAMMYs"/>
    <s v="Winner @edsheeran is ready for his close up. Check out more behind-the-scenes on #GRAMMYLive https://t.co/8N1eyFWuEj https://t.co/DAnpcozLZM"/>
    <s v="https://twitter.com/TheGRAMMYs/status/699420618517716992"/>
    <x v="0"/>
    <n v="2070"/>
    <n v="3394"/>
    <x v="1"/>
  </r>
  <r>
    <d v="2016-02-15T18:30:33"/>
    <s v="@TheGRAMMYs"/>
    <s v="“This groundbreaking and GRAMMY-nominated musical with music, lyrics and book by @Lin_Manuel” - @StephenAtHome https://t.co/9LjTfA7qE2"/>
    <s v="https://twitter.com/TheGRAMMYs/status/699420572774576128"/>
    <x v="0"/>
    <n v="837"/>
    <n v="1731"/>
    <x v="1"/>
  </r>
  <r>
    <d v="2016-02-15T18:29:22"/>
    <s v="@TheGRAMMYs"/>
    <s v="LIVE from the Richard Rodgers Theatre in the Big 🍎, the cast of @HamiltonMusical! “Prepare to witness something TRULY special” #GRAMMYs"/>
    <s v="https://twitter.com/TheGRAMMYs/status/699420272416272384"/>
    <x v="0"/>
    <n v="718"/>
    <n v="1687"/>
    <x v="1"/>
  </r>
  <r>
    <d v="2016-02-15T18:28:33"/>
    <s v="@TheGRAMMYs"/>
    <s v="#DidYouKnow @StephenAtHome is a two-time GRAMMY winner? #GRAMMYs"/>
    <s v="https://twitter.com/TheGRAMMYs/status/699420068279484416"/>
    <x v="0"/>
    <n v="173"/>
    <n v="644"/>
    <x v="1"/>
  </r>
  <r>
    <d v="2016-02-15T18:27:30"/>
    <s v="@TheGRAMMYs"/>
    <s v="These two newcomers are stepping into greatness_x000a_on the #GRAMMYs stage tonight! https://t.co/NUSnh9ZJ6j"/>
    <s v="https://twitter.com/TheGRAMMYs/status/699419805040930817"/>
    <x v="0"/>
    <n v="2938"/>
    <n v="4373"/>
    <x v="1"/>
  </r>
  <r>
    <d v="2016-02-15T18:25:31"/>
    <s v="@TheGRAMMYs"/>
    <s v="#DidYouKnow @torikelly wrote her song &quot;I Was Made For Loving You&quot; with fellow 58th GRAMMY nominee @edsheeran? #GRAMMYs"/>
    <s v="https://twitter.com/TheGRAMMYs/status/699419305591451648"/>
    <x v="0"/>
    <n v="1113"/>
    <n v="2739"/>
    <x v="1"/>
  </r>
  <r>
    <d v="2016-02-15T18:24:48"/>
    <s v="@TheGRAMMYs"/>
    <s v="Why can't @torikelly &amp;amp; @JamesBayMusic play together ALL the time?! #GRAMMYs"/>
    <s v="https://twitter.com/TheGRAMMYs/status/699419125181861889"/>
    <x v="0"/>
    <n v="2176"/>
    <n v="3312"/>
    <x v="1"/>
  </r>
  <r>
    <d v="2016-02-15T18:23:16"/>
    <s v="@TheGRAMMYs"/>
    <s v="Congrats to Irving Azoff for being honored with The Recording Academy President's Merit Award"/>
    <s v="https://twitter.com/TheGRAMMYs/status/699418737783386113"/>
    <x v="0"/>
    <n v="666"/>
    <n v="1232"/>
    <x v="1"/>
  </r>
  <r>
    <d v="2016-02-15T18:18:28"/>
    <s v="@TheGRAMMYs"/>
    <s v="Backstage at #GRAMMYs with @edsheeran &amp;amp; Stevie Wonder https://t.co/C9AjA2hYSI https://t.co/Qf7jXghja9"/>
    <s v="https://twitter.com/TheGRAMMYs/status/699417532386533376"/>
    <x v="0"/>
    <n v="1770"/>
    <n v="3564"/>
    <x v="1"/>
  </r>
  <r>
    <d v="2016-02-15T18:16:47"/>
    <s v="@TheGRAMMYs"/>
    <s v="Backstage at #GRAMMYs with @edsheeran https://t.co/C9AjA2hYSI https://t.co/3YdqdSdCYa"/>
    <s v="https://twitter.com/TheGRAMMYs/status/699417107163803648"/>
    <x v="0"/>
    <n v="2227"/>
    <n v="4217"/>
    <x v="1"/>
  </r>
  <r>
    <d v="2016-02-15T18:14:14"/>
    <s v="@TheGRAMMYs"/>
    <s v="“Glenn Frey's untimely passing is a huge loss for the music community.” – Neil Portnow, President/CEO, The Recording Academy #GRAMMYs"/>
    <s v="https://twitter.com/TheGRAMMYs/status/699416464139243520"/>
    <x v="0"/>
    <n v="679"/>
    <n v="1436"/>
    <x v="0"/>
  </r>
  <r>
    <d v="2016-02-15T18:13:21"/>
    <s v="@TheGRAMMYs"/>
    <s v="Jackson Browne joins The Eagles in honoring Glenn Frey. #GRAMMYs"/>
    <s v="https://twitter.com/TheGRAMMYs/status/699416241614692352"/>
    <x v="0"/>
    <n v="842"/>
    <n v="1806"/>
    <x v="1"/>
  </r>
  <r>
    <d v="2016-02-15T18:11:39"/>
    <s v="@TheGRAMMYs"/>
    <s v="Congrats Song Of The Year winner @edsheeran &amp;amp; @Wadge - &quot;Thinking Out Loud&quot; #GRAMMYs https://t.co/tSuf2KqqCo"/>
    <s v="https://twitter.com/TheGRAMMYs/status/699415813770473472"/>
    <x v="0"/>
    <n v="13788"/>
    <n v="11781"/>
    <x v="1"/>
  </r>
  <r>
    <d v="2016-02-15T18:08:01"/>
    <s v="@TheGRAMMYs"/>
    <s v="“This is for a beautiful friend of mine who brought our world Earth, Wind &amp;amp; Fire… Maurice White”- #StevieWonder #GRAMMYs"/>
    <s v="https://twitter.com/TheGRAMMYs/status/699414901257678848"/>
    <x v="0"/>
    <n v="967"/>
    <n v="2015"/>
    <x v="1"/>
  </r>
  <r>
    <d v="2016-02-15T18:07:09"/>
    <s v="@TheGRAMMYs"/>
    <s v="GRAMMY winners earlier tonight, @PTXofficial, &amp;amp; 25-time winner #StevieWonder #GRAMMYs"/>
    <s v="https://twitter.com/TheGRAMMYs/status/699414683107721217"/>
    <x v="0"/>
    <n v="687"/>
    <n v="1617"/>
    <x v="1"/>
  </r>
  <r>
    <d v="2016-02-15T18:05:51"/>
    <s v="@TheGRAMMYs"/>
    <s v="We have a “girl crush” on @littlebigtown's performance! 😍 🎶 #GRAMMYs"/>
    <s v="https://twitter.com/TheGRAMMYs/status/699414353938747393"/>
    <x v="0"/>
    <n v="694"/>
    <n v="1759"/>
    <x v="1"/>
  </r>
  <r>
    <d v="2016-02-15T18:05:19"/>
    <s v="@TheGRAMMYs"/>
    <s v="What's Stevie Wonder doing under the stage?! #GRAMMYLive https://t.co/XnTE0vnYnU https://t.co/YTKztrHavU"/>
    <s v="https://twitter.com/TheGRAMMYs/status/699414223290413056"/>
    <x v="0"/>
    <n v="326"/>
    <n v="928"/>
    <x v="1"/>
  </r>
  <r>
    <d v="2016-02-15T18:03:20"/>
    <s v="@TheGRAMMYs"/>
    <s v="Country music's @littlebigtown hits the stage with &quot;Girl Crush&quot; RIGHT NOW on @CBS!!! #GRAMMYs"/>
    <s v="https://twitter.com/TheGRAMMYs/status/699413724218523649"/>
    <x v="0"/>
    <n v="519"/>
    <n v="1260"/>
    <x v="1"/>
  </r>
  <r>
    <d v="2016-02-15T18:02:19"/>
    <s v="@TheGRAMMYs"/>
    <s v="Backstage at #GRAMMYs with @LionelRichie https://t.co/C9AjA2hYSI https://t.co/kBaEyLcKNL"/>
    <s v="https://twitter.com/TheGRAMMYs/status/699413465597784065"/>
    <x v="0"/>
    <n v="763"/>
    <n v="2050"/>
    <x v="1"/>
  </r>
  <r>
    <d v="2016-02-15T18:02:18"/>
    <s v="@TheGRAMMYs"/>
    <s v="President/CEO Neil Portnow talks to @RyanSeacrest about @GRAMMYFdn https://t.co/2xIAs0oUQA"/>
    <s v="https://twitter.com/TheGRAMMYs/status/699413463865516032"/>
    <x v="0"/>
    <n v="116"/>
    <n v="400"/>
    <x v="1"/>
  </r>
  <r>
    <d v="2016-02-15T18:00:12"/>
    <s v="@TheGRAMMYs"/>
    <s v="Backstage at #GRAMMYs with @Meghan_Trainor https://t.co/C9AjA2hYSI https://t.co/I5ZpipI1cV"/>
    <s v="https://twitter.com/TheGRAMMYs/status/699412932979916800"/>
    <x v="0"/>
    <n v="493"/>
    <n v="1518"/>
    <x v="1"/>
  </r>
  <r>
    <d v="2016-02-15T17:58:39"/>
    <s v="@TheGRAMMYs"/>
    <s v="RT if you're hosting a #GRAMMYs viewing party tonight! 🎉"/>
    <s v="https://twitter.com/TheGRAMMYs/status/699412543924637697"/>
    <x v="0"/>
    <n v="714"/>
    <n v="1269"/>
    <x v="1"/>
  </r>
  <r>
    <d v="2016-02-15T17:58:02"/>
    <s v="@TheGRAMMYs"/>
    <s v="Backstage at #GRAMMYs with @johnlegend https://t.co/C9AjA2hYSI https://t.co/j74m1V8kfO"/>
    <s v="https://twitter.com/TheGRAMMYs/status/699412389553307648"/>
    <x v="0"/>
    <n v="555"/>
    <n v="1730"/>
    <x v="1"/>
  </r>
  <r>
    <d v="2016-02-15T17:55:56"/>
    <s v="@TheGRAMMYs"/>
    <s v="So many incredible performers on stage to pay tribute to @MusiCares Person Of The Year @LionelRichie! #GRAMMYs"/>
    <s v="https://twitter.com/TheGRAMMYs/status/699411861603635203"/>
    <x v="0"/>
    <n v="811"/>
    <n v="1748"/>
    <x v="0"/>
  </r>
  <r>
    <d v="2016-02-15T17:55:25"/>
    <s v="@TheGRAMMYs"/>
    <s v="“Everybody sing, everybody dance!” @lyricfind 💃🏽💃🏽💃🏽 #GRAMMYs"/>
    <s v="https://twitter.com/TheGRAMMYs/status/699411731114696704"/>
    <x v="0"/>
    <n v="605"/>
    <n v="1458"/>
    <x v="1"/>
  </r>
  <r>
    <d v="2016-02-15T17:54:36"/>
    <s v="@TheGRAMMYs"/>
    <s v="2016 @MusiCares Person Of The Year @LionelRichie has arrived to sing “All Night Long”! #GRAMMYs"/>
    <s v="https://twitter.com/TheGRAMMYs/status/699411522636742656"/>
    <x v="0"/>
    <n v="718"/>
    <n v="1428"/>
    <x v="0"/>
  </r>
  <r>
    <d v="2016-02-15T17:54:18"/>
    <s v="@TheGRAMMYs"/>
    <s v="What a way to start the show! @GoRyanGo will be reimagining the show through his illustrations tonight! #GRAMMYs https://t.co/Hvc0WxEof8"/>
    <s v="https://twitter.com/TheGRAMMYs/status/699411450255667200"/>
    <x v="0"/>
    <n v="1152"/>
    <n v="2509"/>
    <x v="1"/>
  </r>
  <r>
    <d v="2016-02-15T17:53:03"/>
    <s v="@TheGRAMMYs"/>
    <s v=".@Tyrese takes it back with “Brick House” #GRAMMYs"/>
    <s v="https://twitter.com/TheGRAMMYs/status/699411134382624768"/>
    <x v="0"/>
    <n v="549"/>
    <n v="1207"/>
    <x v="1"/>
  </r>
  <r>
    <d v="2016-02-15T17:52:13"/>
    <s v="@TheGRAMMYs"/>
    <s v=".@LionelRichie lovin' Lionel's tribute! #GRAMMYs https://t.co/LsIzYZiwky"/>
    <s v="https://twitter.com/TheGRAMMYs/status/699410925246406656"/>
    <x v="0"/>
    <n v="3156"/>
    <n v="5647"/>
    <x v="0"/>
  </r>
  <r>
    <d v="2016-02-15T17:52:11"/>
    <s v="@TheGRAMMYs"/>
    <s v="Best New Artist nominee @meghan_trainor takes the stage to honor @LionelRichie with “You Are” #GRAMMYs"/>
    <s v="https://twitter.com/TheGRAMMYs/status/699410914416590848"/>
    <x v="0"/>
    <n v="459"/>
    <n v="1119"/>
    <x v="1"/>
  </r>
  <r>
    <d v="2016-02-15T17:50:46"/>
    <s v="@TheGRAMMYs"/>
    <s v="Country superstar @LukeBryanOnline honors @LionelRichie with a cover of “Penny Lover” #GRAMMYs"/>
    <s v="https://twitter.com/TheGRAMMYs/status/699410559096098822"/>
    <x v="0"/>
    <n v="522"/>
    <n v="1224"/>
    <x v="1"/>
  </r>
  <r>
    <d v="2016-02-15T17:49:35"/>
    <s v="@TheGRAMMYs"/>
    <s v=".@ddlovato is here to wow us with her take on @LionelRichie's “Hello”📱#GRAMMYs"/>
    <s v="https://twitter.com/TheGRAMMYs/status/699410263276032000"/>
    <x v="0"/>
    <n v="3801"/>
    <n v="4154"/>
    <x v="1"/>
  </r>
  <r>
    <d v="2016-02-15T17:49:01"/>
    <s v="@TheGRAMMYs"/>
    <s v="Kicking off our all-star tribute to #MusiCaresPOTY @LionelRichie with GRAMMY winner @johnlegend with “Easy”! #GRAMMYs 🎹"/>
    <s v="https://twitter.com/TheGRAMMYs/status/699410119033917440"/>
    <x v="0"/>
    <n v="472"/>
    <n v="1061"/>
    <x v="0"/>
  </r>
  <r>
    <d v="2016-02-15T17:47:08"/>
    <s v="@TheGRAMMYs"/>
    <s v="32 years ago @LionelRichie won the GRAMMY for Album Of The Year, “Can't Slow Down” https://t.co/R8kDXUlNpv https://t.co/AnXowRjw9H"/>
    <s v="https://twitter.com/TheGRAMMYs/status/699409646495248384"/>
    <x v="0"/>
    <n v="1642"/>
    <n v="2851"/>
    <x v="1"/>
  </r>
  <r>
    <d v="2016-02-15T17:46:06"/>
    <s v="@TheGRAMMYs"/>
    <s v="Backstage at #GRAMMYs with @camcountry https://t.co/FSUbAr6RlL https://t.co/3ds72KZUSs"/>
    <s v="https://twitter.com/TheGRAMMYs/status/699409384401608704"/>
    <x v="0"/>
    <n v="225"/>
    <n v="927"/>
    <x v="1"/>
  </r>
  <r>
    <d v="2016-02-15T17:44:32"/>
    <s v="@TheGRAMMYs"/>
    <s v="Go backstage, under the stage, in front of the stage with #GRAMMYLive https://t.co/nNifrCUeGm https://t.co/kvMhtvILr1"/>
    <s v="https://twitter.com/TheGRAMMYs/status/699408990644506624"/>
    <x v="0"/>
    <n v="203"/>
    <n v="662"/>
    <x v="1"/>
  </r>
  <r>
    <d v="2016-02-15T17:43:13"/>
    <s v="@TheGRAMMYs"/>
    <s v="&quot;I'd like to thank @taylorswift13 for glitter bombing me before&quot; - @ChrisStapleton #GRAMMYs"/>
    <s v="https://twitter.com/TheGRAMMYs/status/699408657914564608"/>
    <x v="0"/>
    <n v="2465"/>
    <n v="4864"/>
    <x v="1"/>
  </r>
  <r>
    <d v="2016-02-15T17:40:49"/>
    <s v="@TheGRAMMYs"/>
    <s v="Congrats Best Country Album @ChrisStapleton - 'Traveller' #GRAMMYs https://t.co/tJ9WKnfqvZ"/>
    <s v="https://twitter.com/TheGRAMMYs/status/699408055843160065"/>
    <x v="0"/>
    <n v="1507"/>
    <n v="2541"/>
    <x v="1"/>
  </r>
  <r>
    <d v="2016-02-15T17:38:47"/>
    <s v="@TheGRAMMYs"/>
    <s v="What an incredible way for these two first-time nominees to showcase their talent! #GRAMMYs https://t.co/zivx1yB3kK"/>
    <s v="https://twitter.com/TheGRAMMYs/status/699407543999696896"/>
    <x v="0"/>
    <n v="1688"/>
    <n v="2833"/>
    <x v="1"/>
  </r>
  <r>
    <d v="2016-02-15T17:37:59"/>
    <s v="@TheGRAMMYs"/>
    <s v="🎤 “So love me like you do, lo-lo-love me like you do” - @elliegoulding @LyricFind #GRAMMYs"/>
    <s v="https://twitter.com/TheGRAMMYs/status/699407340823425025"/>
    <x v="0"/>
    <n v="1546"/>
    <n v="2508"/>
    <x v="1"/>
  </r>
  <r>
    <d v="2016-02-15T17:35:09"/>
    <s v="@TheGRAMMYs"/>
    <s v=".@AndraDayMusic is blowing us away right now. How amazing does she sound? #GRAMMYs"/>
    <s v="https://twitter.com/TheGRAMMYs/status/699406630161547264"/>
    <x v="0"/>
    <n v="699"/>
    <n v="1442"/>
    <x v="1"/>
  </r>
  <r>
    <d v="2016-02-15T17:33:57"/>
    <s v="@TheGRAMMYs"/>
    <s v="+@selenagomez is about to introduce our next performers. RT if you're watching! #GRAMMYs!"/>
    <s v="https://twitter.com/TheGRAMMYs/status/699406329262125056"/>
    <x v="0"/>
    <n v="1523"/>
    <n v="1978"/>
    <x v="1"/>
  </r>
  <r>
    <d v="2016-02-15T17:31:12"/>
    <s v="@TheGRAMMYs"/>
    <s v="Stick around, we will be 🔙 after the break! #GRAMMYs https://t.co/cT6u1MOse7"/>
    <s v="https://twitter.com/TheGRAMMYs/status/699405634610003972"/>
    <x v="0"/>
    <n v="1643"/>
    <n v="3199"/>
    <x v="1"/>
  </r>
  <r>
    <d v="2016-02-15T17:30:04"/>
    <s v="@TheGRAMMYs"/>
    <s v="Backstage at #GRAMMYs with @pauleyp https://t.co/C9AjA2hYSI https://t.co/r75RCIedaV"/>
    <s v="https://twitter.com/TheGRAMMYs/status/699405351548878849"/>
    <x v="0"/>
    <n v="309"/>
    <n v="1482"/>
    <x v="1"/>
  </r>
  <r>
    <d v="2016-02-15T17:28:42"/>
    <s v="@TheGRAMMYs"/>
    <s v="A flawless performance by @theweeknd! #GRAMMYs https://t.co/7EG3RUNxxs"/>
    <s v="https://twitter.com/TheGRAMMYs/status/699405008282980353"/>
    <x v="0"/>
    <n v="4710"/>
    <n v="6776"/>
    <x v="1"/>
  </r>
  <r>
    <d v="2016-02-15T17:24:35"/>
    <s v="@TheGRAMMYs"/>
    <s v="“I can't feel my face when I'm with you / But I love it, but I love it” @LyricFind #GRAMMYs"/>
    <s v="https://twitter.com/TheGRAMMYs/status/699403968326139904"/>
    <x v="0"/>
    <n v="1163"/>
    <n v="2058"/>
    <x v="1"/>
  </r>
  <r>
    <d v="2016-02-15T17:23:27"/>
    <s v="@TheGRAMMYs"/>
    <s v=".@arianagrande has arrived to introduce our next performer: @theweeknd! #GRAMMYs"/>
    <s v="https://twitter.com/TheGRAMMYs/status/699403684518633472"/>
    <x v="0"/>
    <n v="1099"/>
    <n v="2134"/>
    <x v="1"/>
  </r>
  <r>
    <d v="2016-02-15T17:21:57"/>
    <s v="@TheGRAMMYs"/>
    <s v="Curious what you're not seeing on TV? Head over to #GRAMMYLive for full backstage coverage of the 58th #GRAMMYs! https://t.co/nNifrCUeGm"/>
    <s v="https://twitter.com/TheGRAMMYs/status/699403306926362624"/>
    <x v="0"/>
    <n v="232"/>
    <n v="726"/>
    <x v="1"/>
  </r>
  <r>
    <d v="2016-02-15T17:20:31"/>
    <s v="@TheGRAMMYs"/>
    <s v="Congrats again to @kendricklamar for taking home the GRAMMY for Best Rap Album! #GRAMMYs https://t.co/J5iEGLSko9"/>
    <s v="https://twitter.com/TheGRAMMYs/status/699402946946199553"/>
    <x v="0"/>
    <n v="6470"/>
    <n v="7604"/>
    <x v="1"/>
  </r>
  <r>
    <d v="2016-02-15T17:18:18"/>
    <s v="@TheGRAMMYs"/>
    <s v="Don't go away – we're just getting started! There are more amazing performances on the way. #GRAMMYs"/>
    <s v="https://twitter.com/TheGRAMMYs/status/699402389753704449"/>
    <x v="0"/>
    <n v="255"/>
    <n v="856"/>
    <x v="1"/>
  </r>
  <r>
    <d v="2016-02-15T17:18:18"/>
    <s v="@TheGRAMMYs"/>
    <s v="There's a new seat filler at The #GRAMMYs and his name is @AflacDuck! He just waddled in._x000a_https://t.co/8DDZjLgoE1"/>
    <s v="https://twitter.com/TheGRAMMYs/status/699402388352831488"/>
    <x v="0"/>
    <n v="298"/>
    <n v="715"/>
    <x v="1"/>
  </r>
  <r>
    <d v="2016-02-15T17:17:56"/>
    <s v="@TheGRAMMYs"/>
    <s v="An unforgettable mashup from two of country music's finest! #GRAMMYs"/>
    <s v="https://twitter.com/TheGRAMMYs/status/699402295742562305"/>
    <x v="0"/>
    <n v="465"/>
    <n v="1196"/>
    <x v="1"/>
  </r>
  <r>
    <d v="2016-02-15T17:16:53"/>
    <s v="@TheGRAMMYs"/>
    <s v="Backstage at #GRAMMYs with @icecube https://t.co/C9AjA2hYSI https://t.co/TP2nuWaf08"/>
    <s v="https://twitter.com/TheGRAMMYs/status/699402030708707329"/>
    <x v="0"/>
    <n v="647"/>
    <n v="1442"/>
    <x v="1"/>
  </r>
  <r>
    <d v="2016-02-15T17:16:41"/>
    <s v="@TheGRAMMYs"/>
    <s v="RT if this performance is giving you all the feels right now! #GRAMMYs"/>
    <s v="https://twitter.com/TheGRAMMYs/status/699401982293880832"/>
    <x v="0"/>
    <n v="1139"/>
    <n v="1137"/>
    <x v="1"/>
  </r>
  <r>
    <d v="2016-02-15T17:16:02"/>
    <s v="@TheGRAMMYs"/>
    <s v="+@carrieunderwood won Best New Artist in 2007 &amp;amp; @SamHuntMusic is up for Best New Artist tonight! #GRAMMYs"/>
    <s v="https://twitter.com/TheGRAMMYs/status/699401818489524225"/>
    <x v="0"/>
    <n v="465"/>
    <n v="1134"/>
    <x v="0"/>
  </r>
  <r>
    <d v="2016-02-15T17:15:05"/>
    <s v="@TheGRAMMYs"/>
    <s v=".@PresHall + @Tromboneshorty + Dave Grohl hit the @Danny_Clinch photo room, see behind-the-scenes on #GRAMMYLive https://t.co/j5wbZLeCqv"/>
    <s v="https://twitter.com/TheGRAMMYs/status/699401580240474112"/>
    <x v="0"/>
    <n v="255"/>
    <n v="659"/>
    <x v="1"/>
  </r>
  <r>
    <d v="2016-02-15T17:14:44"/>
    <s v="@TheGRAMMYs"/>
    <s v=".@CarrieUnderwood is giving us goosebumps! #GRAMMYs"/>
    <s v="https://twitter.com/TheGRAMMYs/status/699401492617297920"/>
    <x v="0"/>
    <n v="732"/>
    <n v="1603"/>
    <x v="1"/>
  </r>
  <r>
    <d v="2016-02-15T17:14:05"/>
    <s v="@TheGRAMMYs"/>
    <s v="This is @SamHuntMusic's first GRAMMY performance. Tonight he's up for Best New Artist &amp;amp; Best Country Album #GRAMMYs"/>
    <s v="https://twitter.com/TheGRAMMYs/status/699401327298785283"/>
    <x v="0"/>
    <n v="513"/>
    <n v="1269"/>
    <x v="1"/>
  </r>
  <r>
    <d v="2016-02-15T17:13:19"/>
    <s v="@TheGRAMMYs"/>
    <s v="Our first duet of the night: @carrieunderwood &amp;amp; @SamHuntMusic performing &quot;Take Your Time&quot;/&quot;Heartbeat&quot; #GRAMMYs"/>
    <s v="https://twitter.com/TheGRAMMYs/status/699401133052198912"/>
    <x v="0"/>
    <n v="653"/>
    <n v="1356"/>
    <x v="1"/>
  </r>
  <r>
    <d v="2016-02-15T17:12:48"/>
    <s v="@TheGRAMMYs"/>
    <s v="#SB50 MVP @Millerlite40 &amp;amp; @49ers wide receiver @AnquanBoldin are here to announce our next performers!"/>
    <s v="https://twitter.com/TheGRAMMYs/status/699401006581284865"/>
    <x v="0"/>
    <n v="150"/>
    <n v="533"/>
    <x v="1"/>
  </r>
  <r>
    <d v="2016-02-15T17:11:19"/>
    <s v="@TheGRAMMYs"/>
    <s v="Congrats Best Rap Album winner @kendricklamar - ‘To Pimp A Butterfly' #GRAMMYs https://t.co/pVkLCWzPkV"/>
    <s v="https://twitter.com/TheGRAMMYs/status/699400631610531842"/>
    <x v="0"/>
    <n v="10789"/>
    <n v="10577"/>
    <x v="1"/>
  </r>
  <r>
    <d v="2016-02-15T17:09:20"/>
    <s v="@TheGRAMMYs"/>
    <s v="Here to present the first award of the night, Best Rap Album, @icecube &amp;amp; @OsheaJacksonJr! #GRAMMYs https://t.co/tXQpk0qcV4"/>
    <s v="https://twitter.com/TheGRAMMYs/status/699400133759242241"/>
    <x v="0"/>
    <n v="742"/>
    <n v="1494"/>
    <x v="1"/>
  </r>
  <r>
    <d v="2016-02-15T17:08:45"/>
    <s v="@TheGRAMMYs"/>
    <s v="Backstage at #GRAMMYs with @smoss https://t.co/hfSBNk0siG https://t.co/XtfOKKwHTw"/>
    <s v="https://twitter.com/TheGRAMMYs/status/699399985759023104"/>
    <x v="0"/>
    <n v="197"/>
    <n v="648"/>
    <x v="1"/>
  </r>
  <r>
    <d v="2016-02-15T17:06:16"/>
    <s v="@TheGRAMMYs"/>
    <s v="+@llcoolj looks back at memorable moments from the #GRAMMYs through the years. Which one is your favorite? https://t.co/UdzMX6VA4C"/>
    <s v="https://twitter.com/TheGRAMMYs/status/699399362045042690"/>
    <x v="0"/>
    <n v="634"/>
    <n v="1375"/>
    <x v="1"/>
  </r>
  <r>
    <d v="2016-02-15T17:05:08"/>
    <s v="@TheGRAMMYs"/>
    <s v="“With all that divides us today, our shared love of music unites us” @llcoolj #GRAMMYs"/>
    <s v="https://twitter.com/TheGRAMMYs/status/699399077360857088"/>
    <x v="0"/>
    <n v="748"/>
    <n v="1201"/>
    <x v="1"/>
  </r>
  <r>
    <d v="2016-02-15T17:04:21"/>
    <s v="@TheGRAMMYs"/>
    <s v="A big GRAMMY welcome back to our host for the evening, @llcoolj! #GRAMMYs"/>
    <s v="https://twitter.com/TheGRAMMYs/status/699398879742001152"/>
    <x v="0"/>
    <n v="393"/>
    <n v="980"/>
    <x v="1"/>
  </r>
  <r>
    <d v="2016-02-15T17:03:49"/>
    <s v="@TheGRAMMYs"/>
    <s v="Wow – what a way to start the show! 👏🏼👏🏼👏🏼 for @taylorswift13 #GRAMMYs"/>
    <s v="https://twitter.com/TheGRAMMYs/status/699398744035307520"/>
    <x v="0"/>
    <n v="2318"/>
    <n v="3193"/>
    <x v="1"/>
  </r>
  <r>
    <d v="2016-02-15T17:02:31"/>
    <s v="@TheGRAMMYs"/>
    <s v="Who's dancing in their living room right now? #GRAMMYs https://t.co/Xblq1emYQU"/>
    <s v="https://twitter.com/TheGRAMMYs/status/699398417353560064"/>
    <x v="0"/>
    <n v="2005"/>
    <n v="3681"/>
    <x v="1"/>
  </r>
  <r>
    <d v="2016-02-15T17:01:56"/>
    <s v="@TheGRAMMYs"/>
    <s v="#DidYouKnow @taylorswift13 is up for Record Of The Year, Song Of The Year, &amp;amp; Album Of The Year tonight? #GRAMMYs"/>
    <s v="https://twitter.com/TheGRAMMYs/status/699398268703236096"/>
    <x v="0"/>
    <n v="1586"/>
    <n v="2542"/>
    <x v="1"/>
  </r>
  <r>
    <d v="2016-02-15T17:01:11"/>
    <s v="@TheGRAMMYs"/>
    <s v="Did you spot GRAMMY winner &amp;amp; co-writer of “Out Of The Woods” @jackantonoff on guitar? #GRAMMYs 🎸"/>
    <s v="https://twitter.com/TheGRAMMYs/status/699398083109453824"/>
    <x v="0"/>
    <n v="982"/>
    <n v="1908"/>
    <x v="1"/>
  </r>
  <r>
    <d v="2016-02-15T17:00:40"/>
    <s v="@TheGRAMMYs"/>
    <s v="“You took a Polaroid of us” 📷 #Swifties – are you singing along yet? @LyricFind #GRAMMYs"/>
    <s v="https://twitter.com/TheGRAMMYs/status/699397952515608576"/>
    <x v="0"/>
    <n v="1033"/>
    <n v="1872"/>
    <x v="1"/>
  </r>
  <r>
    <d v="2016-02-15T17:00:03"/>
    <s v="@TheGRAMMYs"/>
    <s v="For the first time on television: GRAMMY winner tonight @taylorswift13 with “Out Of The Woods” #GRAMMYs https://t.co/inDcfi0vHW"/>
    <s v="https://twitter.com/TheGRAMMYs/status/699397794985959425"/>
    <x v="0"/>
    <n v="1836"/>
    <n v="2522"/>
    <x v="1"/>
  </r>
  <r>
    <d v="2016-02-15T16:58:12"/>
    <s v="@TheGRAMMYs"/>
    <s v=".@ladygaga is on the red carpet now! Tune in: https://t.co/DpxUHTN4MO #GRAMMYs https://t.co/yUuKQX3XYF"/>
    <s v="https://twitter.com/TheGRAMMYs/status/699397331049803776"/>
    <x v="0"/>
    <n v="1473"/>
    <n v="2029"/>
    <x v="1"/>
  </r>
  <r>
    <d v="2016-02-15T16:58:10"/>
    <s v="@TheGRAMMYs"/>
    <s v="Less than 5 minutes until show time 🎉 We can't wait! #GRAMMYs"/>
    <s v="https://twitter.com/TheGRAMMYs/status/699397322715766786"/>
    <x v="0"/>
    <n v="611"/>
    <n v="1107"/>
    <x v="1"/>
  </r>
  <r>
    <d v="2016-02-15T16:55:13"/>
    <s v="@TheGRAMMYs"/>
    <s v="There will be 800 computer controlled lights, 200 fixed lights, 100 strobe lights &amp;amp; 10 smoke machines used during the 58th #GRAMMYs"/>
    <s v="https://twitter.com/TheGRAMMYs/status/699396580596535296"/>
    <x v="0"/>
    <n v="519"/>
    <n v="1041"/>
    <x v="1"/>
  </r>
  <r>
    <d v="2016-02-15T16:54:11"/>
    <s v="@TheGRAMMYs"/>
    <s v="Best New Artist nominee @JamesBayMusic hits the 58th #GRAMMYs red carpet 🎩 https://t.co/vBB0AkKxGI https://t.co/dad6qDo6rj"/>
    <s v="https://twitter.com/TheGRAMMYs/status/699396320721657856"/>
    <x v="0"/>
    <n v="1914"/>
    <n v="3721"/>
    <x v="1"/>
  </r>
  <r>
    <d v="2016-02-15T16:52:52"/>
    <s v="@TheGRAMMYs"/>
    <s v="It took 6 days for a crew of 36 riggers to load in &amp;amp; hang all the equipment before #GRAMMYs rehearsals could begin"/>
    <s v="https://twitter.com/TheGRAMMYs/status/699395989572943872"/>
    <x v="0"/>
    <n v="254"/>
    <n v="718"/>
    <x v="1"/>
  </r>
  <r>
    <d v="2016-02-15T16:49:04"/>
    <s v="@TheGRAMMYs"/>
    <s v="GRAMMY Nominee @wizkhalifa arrives on the GRAMMY red carpet #GRAMMYs #GRAMMYLive https://t.co/ZKlU941TDv https://t.co/C4xJhMVvBY"/>
    <s v="https://twitter.com/TheGRAMMYs/status/699395033561083904"/>
    <x v="0"/>
    <n v="760"/>
    <n v="1403"/>
    <x v="1"/>
  </r>
  <r>
    <d v="2016-02-15T16:48:50"/>
    <s v="@TheGRAMMYs"/>
    <s v="#DidYouKnow It takes more than 3 million megawatts of power to run all the lights, sound and video equipment for the #GRAMMYs"/>
    <s v="https://twitter.com/TheGRAMMYs/status/699394974652104704"/>
    <x v="0"/>
    <n v="453"/>
    <n v="859"/>
    <x v="1"/>
  </r>
  <r>
    <d v="2016-02-15T16:46:59"/>
    <s v="@TheGRAMMYs"/>
    <s v="Keep an eye on #PricelessSurprises from @MasterCard as we celebrate the  #GRAMMYs all night long! https://t.co/dgm5XHhfCM"/>
    <s v="https://twitter.com/TheGRAMMYs/status/699394508643966976"/>
    <x v="0"/>
    <n v="154"/>
    <n v="460"/>
    <x v="1"/>
  </r>
  <r>
    <d v="2016-02-15T16:43:49"/>
    <s v="@TheGRAMMYs"/>
    <s v="A special #GRAMMYs red carpet shout out from @EarthWindFire!_x000a_https://t.co/kdU9U4qvwc"/>
    <s v="https://twitter.com/TheGRAMMYs/status/699393710056845312"/>
    <x v="0"/>
    <n v="408"/>
    <n v="890"/>
    <x v="1"/>
  </r>
  <r>
    <d v="2016-02-15T16:40:53"/>
    <s v="@TheGRAMMYs"/>
    <s v=".@johnlegend &amp;amp; @chrissyteigen hit the 58th #GRAMMYs Red Carpet #GRAMMYLive https://t.co/2fu0o9IQIf https://t.co/l4gbrPbi7r"/>
    <s v="https://twitter.com/TheGRAMMYs/status/699392974396878848"/>
    <x v="0"/>
    <n v="1350"/>
    <n v="3620"/>
    <x v="1"/>
  </r>
  <r>
    <d v="2016-02-15T16:36:58"/>
    <s v="@TheGRAMMYs"/>
    <s v="Already a GRAMMY winner tonight, @justinbieber is on the Red Carpet. #GRAMMYs https://t.co/wisHAwzcza https://t.co/IFIHQqchls"/>
    <s v="https://twitter.com/TheGRAMMYs/status/699391988550897664"/>
    <x v="0"/>
    <n v="4205"/>
    <n v="4664"/>
    <x v="1"/>
  </r>
  <r>
    <d v="2016-02-15T16:33:19"/>
    <s v="@TheGRAMMYs"/>
    <s v=".@ArianaGrande strikes a pose on the GRAMMY Red Carpet #GRAMMYs #GRAMMYLive https://t.co/V6DjBXdJWN https://t.co/md8h4xMnoA"/>
    <s v="https://twitter.com/TheGRAMMYs/status/699391069776052224"/>
    <x v="0"/>
    <n v="3828"/>
    <n v="4611"/>
    <x v="1"/>
  </r>
  <r>
    <d v="2016-02-15T16:33:02"/>
    <s v="@TheGRAMMYs"/>
    <s v="GRAMMY winner tonight @common flashes a smile on the 58th #GRAMMYs red carpet! https://t.co/zvWanXjeia https://t.co/TOuNvABjkG"/>
    <s v="https://twitter.com/TheGRAMMYs/status/699390999441739777"/>
    <x v="0"/>
    <n v="356"/>
    <n v="787"/>
    <x v="1"/>
  </r>
  <r>
    <d v="2016-02-15T16:31:52"/>
    <s v="@TheGRAMMYs"/>
    <s v="The @AflacDuck is working the #GRAMMYs #redcarpet like a pro. Where'd you learn those moves, Duck?_x000a_https://t.co/JdfZe48y7F"/>
    <s v="https://twitter.com/TheGRAMMYs/status/699390705039314944"/>
    <x v="0"/>
    <n v="371"/>
    <n v="771"/>
    <x v="1"/>
  </r>
  <r>
    <d v="2016-02-15T16:29:41"/>
    <s v="@TheGRAMMYs"/>
    <s v=".@ciara graces the 58th #GRAMMYs Red Carpet #GRAMMYLive https://t.co/R6BvMZ2syI https://t.co/GIsPfpgkcU"/>
    <s v="https://twitter.com/TheGRAMMYs/status/699390155912663041"/>
    <x v="0"/>
    <n v="875"/>
    <n v="1319"/>
    <x v="1"/>
  </r>
  <r>
    <d v="2016-02-15T16:26:02"/>
    <s v="@TheGRAMMYs"/>
    <s v="GRAMMY Award-winner @samsmithworld is on the Red Carpet at the 58th #GRAMMYs https://t.co/w0i3iGRNX4 https://t.co/T1mFaTLSBL"/>
    <s v="https://twitter.com/TheGRAMMYs/status/699389236579991552"/>
    <x v="0"/>
    <n v="870"/>
    <n v="1398"/>
    <x v="1"/>
  </r>
  <r>
    <d v="2016-02-15T16:25:10"/>
    <s v="@TheGRAMMYs"/>
    <s v=".@flo_tweet stuns at the 58th #GRAMMYs Red Carpet #GRAMMYLive https://t.co/5vTtaAZOcn https://t.co/rM3h4rm42n"/>
    <s v="https://twitter.com/TheGRAMMYs/status/699389018841042944"/>
    <x v="0"/>
    <n v="924"/>
    <n v="1460"/>
    <x v="1"/>
  </r>
  <r>
    <d v="2016-02-15T16:23:39"/>
    <s v="@TheGRAMMYs"/>
    <s v="✋🏼#CarpoolKaraoke anyone? @JKCorden &amp;amp; @justinbieber are on their way to the #GRAMMYs 🚘 https://t.co/nNifrCUeGm https://t.co/CcZNuItLmB"/>
    <s v="https://twitter.com/TheGRAMMYs/status/699388637515902976"/>
    <x v="0"/>
    <n v="6507"/>
    <n v="7561"/>
    <x v="1"/>
  </r>
  <r>
    <d v="2016-02-15T16:22:39"/>
    <s v="@TheGRAMMYs"/>
    <s v=".@TheBonnieRaitt arrives on the GRAMMY Red Carpet #GRAMMYs #GRAMMYLive https://t.co/ZkqHd1PdjT https://t.co/MyTBvVjb9a"/>
    <s v="https://twitter.com/TheGRAMMYs/status/699388383974457344"/>
    <x v="0"/>
    <n v="185"/>
    <n v="603"/>
    <x v="1"/>
  </r>
  <r>
    <d v="2016-02-15T16:21:43"/>
    <s v="@TheGRAMMYs"/>
    <s v="The @EmpireStateBldg lit up GRAMMY Gold for Music's Biggest Night! #GRAMMYs https://t.co/4kLS6XAi8M"/>
    <s v="https://twitter.com/TheGRAMMYs/status/699388151035355136"/>
    <x v="0"/>
    <n v="1072"/>
    <n v="1876"/>
    <x v="1"/>
  </r>
  <r>
    <d v="2016-02-15T16:17:55"/>
    <s v="@TheGRAMMYs"/>
    <s v=".@ddlovato hits the GRAMMY Red Carpet before paying tribute to @LionelRichie at the #GRAMMYs https://t.co/oAyytUGUSh https://t.co/yGhoDoGevL"/>
    <s v="https://twitter.com/TheGRAMMYs/status/699387192381079552"/>
    <x v="0"/>
    <n v="4276"/>
    <n v="4488"/>
    <x v="0"/>
  </r>
  <r>
    <d v="2016-02-15T16:17:30"/>
    <s v="@TheGRAMMYs"/>
    <s v="They're ready to rock! 🎸 @hollywoodvamps on the #GRAMMYs red carpet! https://t.co/nNifrDbQ4W https://t.co/A4bWierSrA"/>
    <s v="https://twitter.com/TheGRAMMYs/status/699387089230626816"/>
    <x v="0"/>
    <n v="807"/>
    <n v="1267"/>
    <x v="1"/>
  </r>
  <r>
    <d v="2016-02-15T16:15:04"/>
    <s v="@TheGRAMMYs"/>
    <s v="You guys... @TheGabbieShow is @charlieputh's type of girl! 💏 #GRAMMYs https://t.co/H8w8LYdXUL"/>
    <s v="https://twitter.com/TheGRAMMYs/status/699386478044905473"/>
    <x v="0"/>
    <n v="1579"/>
    <n v="4804"/>
    <x v="1"/>
  </r>
  <r>
    <d v="2016-02-15T16:13:22"/>
    <s v="@TheGRAMMYs"/>
    <s v="+@SamHuntMusic &amp;amp; @KaceyMusgraves take a moment for a 📷 before the 58th #GRAMMYs telecast https://t.co/90nThCALFn https://t.co/GyVbYjLPjt"/>
    <s v="https://twitter.com/TheGRAMMYs/status/699386047327645697"/>
    <x v="0"/>
    <n v="458"/>
    <n v="1346"/>
    <x v="1"/>
  </r>
  <r>
    <d v="2016-02-15T16:09:31"/>
    <s v="@TheGRAMMYs"/>
    <s v="Already a GRAMMY winner tonight, @theweeknd arrives to rock the 58th #GRAMMYs stage! https://t.co/JruNYV1QmO https://t.co/ljrkIMDzZS"/>
    <s v="https://twitter.com/TheGRAMMYs/status/699385080347803649"/>
    <x v="0"/>
    <n v="1808"/>
    <n v="2486"/>
    <x v="1"/>
  </r>
  <r>
    <d v="2016-02-15T16:09:03"/>
    <s v="@TheGRAMMYs"/>
    <s v=".@hollywoodvamps on the GRAMMY Red Carpet #GRAMMYs #GRAMMYLive https://t.co/xBWgK9vx6v https://t.co/SUL7EPRJV7"/>
    <s v="https://twitter.com/TheGRAMMYs/status/699384961623666688"/>
    <x v="0"/>
    <n v="539"/>
    <n v="980"/>
    <x v="1"/>
  </r>
  <r>
    <d v="2016-02-15T16:05:35"/>
    <s v="@TheGRAMMYs"/>
    <s v=".@AndraDayMusic hits the 58th #GRAMMYs Red Carpet #GRAMMLive https://t.co/LvkUotmMf7 https://t.co/8pyPXeSBg2"/>
    <s v="https://twitter.com/TheGRAMMYs/status/699384090923905024"/>
    <x v="0"/>
    <n v="368"/>
    <n v="870"/>
    <x v="1"/>
  </r>
  <r>
    <d v="2016-02-15T16:04:51"/>
    <s v="@TheGRAMMYs"/>
    <s v="10-time GRAMMY winner and performer tonight @Adele sparkles on the 58th #GRAMMYs Red Carpet https://t.co/hzacRtF3hp https://t.co/QsnSRzovg4"/>
    <s v="https://twitter.com/TheGRAMMYs/status/699383904524849152"/>
    <x v="0"/>
    <n v="3385"/>
    <n v="4473"/>
    <x v="1"/>
  </r>
  <r>
    <d v="2016-02-15T16:01:18"/>
    <s v="@TheGRAMMYs"/>
    <s v="Tune in NOW to @CBS for the first official #GRAMMYs pre-show hosted by @nancyodell @kevinfrazier &amp;amp; @smoss! https://t.co/nNifrCUeGm"/>
    <s v="https://twitter.com/TheGRAMMYs/status/699383011075227648"/>
    <x v="0"/>
    <n v="228"/>
    <n v="574"/>
    <x v="1"/>
  </r>
  <r>
    <d v="2016-02-15T16:00:56"/>
    <s v="@TheGRAMMYs"/>
    <s v="GRAMMY winner tonight @theweeknd on the #GRAMMYs Red Carpet #GRAMMYLive https://t.co/Db6VE7bTfe https://t.co/ws7ofIMNEA"/>
    <s v="https://twitter.com/TheGRAMMYs/status/699382920302055424"/>
    <x v="0"/>
    <n v="2448"/>
    <n v="2958"/>
    <x v="1"/>
  </r>
  <r>
    <d v="2016-02-15T15:56:13"/>
    <s v="@TheGRAMMYs"/>
    <s v="First-time GRAMMY nominee @ToriKelly strikes a pose on the 58th #GRAMMYs red carpet! https://t.co/e1SKtXJqdH https://t.co/TfkdkMD8Pq"/>
    <s v="https://twitter.com/TheGRAMMYs/status/699381731401400320"/>
    <x v="0"/>
    <n v="1799"/>
    <n v="2981"/>
    <x v="1"/>
  </r>
  <r>
    <d v="2016-02-15T15:53:48"/>
    <s v="@TheGRAMMYs"/>
    <s v="The lovely @ToveLo arrives on the GRAMMY Red Carpet #GRAMMYs #GRAMMYLive https://t.co/Q8ZsJY1C2I https://t.co/lCypyndfmB"/>
    <s v="https://twitter.com/TheGRAMMYs/status/699381124926013440"/>
    <x v="0"/>
    <n v="910"/>
    <n v="1785"/>
    <x v="1"/>
  </r>
  <r>
    <d v="2016-02-15T15:45:24"/>
    <s v="@TheGRAMMYs"/>
    <s v=".@elliegoulding graces the GRAMMY Red Carpet #GRAMMYs #GRAMMYLive https://t.co/LcJ7PktvJs https://t.co/xlAQbqeCfD"/>
    <s v="https://twitter.com/TheGRAMMYs/status/699379011739209728"/>
    <x v="0"/>
    <n v="1763"/>
    <n v="4323"/>
    <x v="1"/>
  </r>
  <r>
    <d v="2016-02-15T15:42:36"/>
    <s v="@TheGRAMMYs"/>
    <s v="GRAMMY winner &amp;amp; performer @carrieunderwood stuns on the 58th #GRAMMYs red carpet! https://t.co/OvuGHb24w2 https://t.co/U72LCqfPLX"/>
    <s v="https://twitter.com/TheGRAMMYs/status/699378304940445696"/>
    <x v="0"/>
    <n v="706"/>
    <n v="1512"/>
    <x v="1"/>
  </r>
  <r>
    <d v="2016-02-15T15:39:45"/>
    <s v="@TheGRAMMYs"/>
    <s v=".@PTXofficial on the GRAMMY Red Carpet #GRAMMYs #GRAMMYLive https://t.co/hZ6CysL7oH https://t.co/rCRzpV1zUZ"/>
    <s v="https://twitter.com/TheGRAMMYs/status/699377587408113664"/>
    <x v="0"/>
    <n v="2222"/>
    <n v="5483"/>
    <x v="1"/>
  </r>
  <r>
    <d v="2016-02-15T15:37:20"/>
    <s v="@TheGRAMMYs"/>
    <s v=".@itstonybennett  just took home his 18th GRAMMY win on #GRAMMYLive! #GRAMMYs https://t.co/nNifrCUeGm https://t.co/itlzcdqi43"/>
    <s v="https://twitter.com/TheGRAMMYs/status/699376978990772224"/>
    <x v="0"/>
    <n v="656"/>
    <n v="1164"/>
    <x v="0"/>
  </r>
  <r>
    <d v="2016-02-15T15:35:53"/>
    <s v="@TheGRAMMYs"/>
    <s v="Congratulations to @EdSheeran for his first GRAMMY win on #GRAMMYLive. #GRAMMYs https://t.co/nNifrCUeGm https://t.co/NNA3nKDNU4"/>
    <s v="https://twitter.com/TheGRAMMYs/status/699376617215254528"/>
    <x v="0"/>
    <n v="32967"/>
    <n v="52339"/>
    <x v="1"/>
  </r>
  <r>
    <d v="2016-02-15T15:35:49"/>
    <s v="@TheGRAMMYs"/>
    <s v="Congrats Producer Of The Year, Non-Classical @JeffBhasker #GRAMMYs"/>
    <s v="https://twitter.com/TheGRAMMYs/status/699376599850835968"/>
    <x v="0"/>
    <n v="430"/>
    <n v="1433"/>
    <x v="1"/>
  </r>
  <r>
    <d v="2016-02-15T15:34:33"/>
    <s v="@TheGRAMMYs"/>
    <s v="First time GRAMMY Nominee @JamesBayMusic on the Red Carpet #GRAMMYs #GRAMMYLive https://t.co/0v8U0VGAi2 https://t.co/OupWlgsbj6"/>
    <s v="https://twitter.com/TheGRAMMYs/status/699376281079533568"/>
    <x v="0"/>
    <n v="1129"/>
    <n v="1811"/>
    <x v="1"/>
  </r>
  <r>
    <d v="2016-02-15T15:33:37"/>
    <s v="@TheGRAMMYs"/>
    <s v="Congrats Best Traditional Pop Vocal Album @itstonybennett &amp;amp; #BillCharlap - 'The Silver Lining: The Songs Of Jerome Kern' #GRAMMYs"/>
    <s v="https://twitter.com/TheGRAMMYs/status/699376043971313666"/>
    <x v="0"/>
    <n v="479"/>
    <n v="799"/>
    <x v="1"/>
  </r>
  <r>
    <d v="2016-02-15T15:32:12"/>
    <s v="@TheGRAMMYs"/>
    <s v="Congrats Best Pop Duo/Group Performance @MarkRonson ft. @BrunoMars - &quot;Uptown Funk&quot; #GRAMMYs https://t.co/YmC3a6aIRd"/>
    <s v="https://twitter.com/TheGRAMMYs/status/699375690026655744"/>
    <x v="0"/>
    <n v="6771"/>
    <n v="7369"/>
    <x v="1"/>
  </r>
  <r>
    <d v="2016-02-15T15:30:46"/>
    <s v="@TheGRAMMYs"/>
    <s v="Congrats Best Pop Solo Performance @edsheeran - &quot;Thinking Out Loud&quot; #GRAMMYs https://t.co/Jw96INpCe9"/>
    <s v="https://twitter.com/TheGRAMMYs/status/699375329320669184"/>
    <x v="0"/>
    <n v="17737"/>
    <n v="13460"/>
    <x v="1"/>
  </r>
  <r>
    <d v="2016-02-15T15:30:05"/>
    <s v="@TheGRAMMYs"/>
    <s v="Before you watch the big show, view a complete list of 58th GRAMMY nominees → https://t.co/5CAEgGsuL0 #GRAMMYs"/>
    <s v="https://twitter.com/TheGRAMMYs/status/699375154183475200"/>
    <x v="0"/>
    <n v="314"/>
    <n v="530"/>
    <x v="1"/>
  </r>
  <r>
    <d v="2016-02-15T15:29:13"/>
    <s v="@TheGRAMMYs"/>
    <s v="Congrats Best Rap Song @kendricklamar, @kawanprather, @SounwaveTDE, &amp;amp; @Pharrell - &quot;Alright&quot; #GRAMMYs"/>
    <s v="https://twitter.com/TheGRAMMYs/status/699374937459396609"/>
    <x v="0"/>
    <n v="5212"/>
    <n v="4925"/>
    <x v="1"/>
  </r>
  <r>
    <d v="2016-02-15T15:28:33"/>
    <s v="@TheGRAMMYs"/>
    <s v=".@taylorswift13 and @selenagomez hit the Red Carpet at the #GRAMMYs #SlayTay https://t.co/ctWvMI4Kys https://t.co/O2IeNfObXz"/>
    <s v="https://twitter.com/TheGRAMMYs/status/699374768340873216"/>
    <x v="0"/>
    <n v="6441"/>
    <n v="7352"/>
    <x v="1"/>
  </r>
  <r>
    <d v="2016-02-15T15:26:15"/>
    <s v="@TheGRAMMYs"/>
    <s v="Congrats Best Rap/Sung Collaboration @kendricklamar ft. @Bilal, @annathewise, &amp;amp; @Thundercat - 'These Walls' #GRAMMYs"/>
    <s v="https://twitter.com/TheGRAMMYs/status/699374192622309376"/>
    <x v="0"/>
    <n v="5006"/>
    <n v="3644"/>
    <x v="1"/>
  </r>
  <r>
    <d v="2016-02-15T15:24:36"/>
    <s v="@TheGRAMMYs"/>
    <s v="Congrats Best Rap Performance @kendricklamar - &quot;Alright&quot; #GRAMMYs https://t.co/6H666HLmMc"/>
    <s v="https://twitter.com/TheGRAMMYs/status/699373777587535872"/>
    <x v="0"/>
    <n v="10682"/>
    <n v="9421"/>
    <x v="1"/>
  </r>
  <r>
    <d v="2016-02-15T15:23:34"/>
    <s v="@TheGRAMMYs"/>
    <s v=".@Alabama_Shakes accepts their GRAMMY for Best Rock Song on #GRAMMYLive at #GRAMMYPremiere https://t.co/nNifrCUeGm https://t.co/5xDC1PN52D"/>
    <s v="https://twitter.com/TheGRAMMYs/status/699373515397464065"/>
    <x v="0"/>
    <n v="1183"/>
    <n v="2334"/>
    <x v="1"/>
  </r>
  <r>
    <d v="2016-02-15T15:23:00"/>
    <s v="@TheGRAMMYs"/>
    <s v="Congrats Best Alternative Music Album @Alabama_Shakes - 'Sound &amp;amp; Color' #GRAMMYs https://t.co/3vJ5iQ2rD5"/>
    <s v="https://twitter.com/TheGRAMMYs/status/699373373743181824"/>
    <x v="0"/>
    <n v="2870"/>
    <n v="4103"/>
    <x v="1"/>
  </r>
  <r>
    <d v="2016-02-15T15:22:13"/>
    <s v="@TheGRAMMYs"/>
    <s v="Congrats Best Rock Album @muse - 'Drones' #GRAMMYs https://t.co/PuKkSxjZW9"/>
    <s v="https://twitter.com/TheGRAMMYs/status/699373174069133312"/>
    <x v="0"/>
    <n v="10863"/>
    <n v="12171"/>
    <x v="1"/>
  </r>
  <r>
    <d v="2016-02-15T15:21:30"/>
    <s v="@TheGRAMMYs"/>
    <s v=".@thebandGHOST accept the #GRAMMY for Best Metal Performance #GRAMMYLive #GRAMMYs https://t.co/AkNDNmgpUi https://t.co/iyeCa4Ctoc"/>
    <s v="https://twitter.com/TheGRAMMYs/status/699372994846535681"/>
    <x v="0"/>
    <n v="1223"/>
    <n v="1447"/>
    <x v="1"/>
  </r>
  <r>
    <d v="2016-02-15T15:20:04"/>
    <s v="@TheGRAMMYs"/>
    <s v="Congrats Best Rock Song @Alabama_Shakes - &quot;Don't Wanna Fight&quot; #GRAMMYs https://t.co/34w6CqI0QB"/>
    <s v="https://twitter.com/TheGRAMMYs/status/699372632794230784"/>
    <x v="0"/>
    <n v="1313"/>
    <n v="1591"/>
    <x v="1"/>
  </r>
  <r>
    <d v="2016-02-15T15:18:24"/>
    <s v="@TheGRAMMYs"/>
    <s v=".@TheGabbieShow making post-GRAMMY dinner plans with Best New Artist nominee @courtneymelba https://t.co/doHaa6hhnV #GRAMMYs"/>
    <s v="https://twitter.com/TheGRAMMYs/status/699372213699420160"/>
    <x v="0"/>
    <n v="191"/>
    <n v="560"/>
    <x v="1"/>
  </r>
  <r>
    <d v="2016-02-15T15:18:11"/>
    <s v="@TheGRAMMYs"/>
    <s v="Congrats Best Metal Performance @thebandGHOST - &quot;Cirice&quot; #GRAMMYs https://t.co/W3oFc7l0yF"/>
    <s v="https://twitter.com/TheGRAMMYs/status/699372158812712960"/>
    <x v="0"/>
    <n v="953"/>
    <n v="1120"/>
    <x v="1"/>
  </r>
  <r>
    <d v="2016-02-15T15:15:29"/>
    <s v="@TheGRAMMYs"/>
    <s v="Congrats Best R&amp;amp;B Album @TheDangelo - 'Black Messiah' #GRAMMYs https://t.co/dEcOF3VXXM"/>
    <s v="https://twitter.com/TheGRAMMYs/status/699371481151594496"/>
    <x v="0"/>
    <n v="3013"/>
    <n v="2831"/>
    <x v="1"/>
  </r>
  <r>
    <d v="2016-02-15T15:14:21"/>
    <s v="@TheGRAMMYs"/>
    <s v="Congrats Best Urban Contemporary Album @theweeknd - 'Beauty Behind The Madness' #GRAMMYs https://t.co/mearC6IVrK"/>
    <s v="https://twitter.com/TheGRAMMYs/status/699371197805408256"/>
    <x v="0"/>
    <n v="9790"/>
    <n v="7722"/>
    <x v="1"/>
  </r>
  <r>
    <d v="2016-02-15T15:12:49"/>
    <s v="@TheGRAMMYs"/>
    <s v=".@lalahhathaway accepts her GRAMMY at the #GRAMMYPremiere Ceremony #GRAMMYs https://t.co/cs9bqIvSKS https://t.co/O0wqqpPKxw"/>
    <s v="https://twitter.com/TheGRAMMYs/status/699370810717261824"/>
    <x v="0"/>
    <n v="663"/>
    <n v="901"/>
    <x v="1"/>
  </r>
  <r>
    <d v="2016-02-15T15:11:49"/>
    <s v="@TheGRAMMYs"/>
    <s v="Congrats Best R&amp;amp;B Song @TheDangelo &amp;amp; @MzKendraFoster - &quot;Really Love&quot; #GRAMMYs"/>
    <s v="https://twitter.com/TheGRAMMYs/status/699370558601846784"/>
    <x v="0"/>
    <n v="1351"/>
    <n v="1258"/>
    <x v="1"/>
  </r>
  <r>
    <d v="2016-02-15T15:08:58"/>
    <s v="@TheGRAMMYs"/>
    <s v="Congrats Best Traditional R&amp;amp;B Performance @lalahhathaway - &quot;Little Ghetto Boy&quot; #GRAMMYs"/>
    <s v="https://twitter.com/TheGRAMMYs/status/699369840495063040"/>
    <x v="0"/>
    <n v="819"/>
    <n v="810"/>
    <x v="1"/>
  </r>
  <r>
    <d v="2016-02-15T15:08:19"/>
    <s v="@TheGRAMMYs"/>
    <s v="Congrats Best R&amp;amp;B Performance @theweeknd - &quot;Earned It (Fifty Shades Of Grey)&quot; #GRAMMYs https://t.co/FtCHh7BST8"/>
    <s v="https://twitter.com/TheGRAMMYs/status/699369679635161088"/>
    <x v="0"/>
    <n v="11068"/>
    <n v="11344"/>
    <x v="1"/>
  </r>
  <r>
    <d v="2016-02-15T15:06:58"/>
    <s v="@TheGRAMMYs"/>
    <s v="Special cloth alert! @djkhaled is on the #GRAMMYs red carpet with @TheGabbieShow https://t.co/guHeFIEu5g"/>
    <s v="https://twitter.com/TheGRAMMYs/status/699369339636453376"/>
    <x v="0"/>
    <n v="1516"/>
    <n v="4526"/>
    <x v="1"/>
  </r>
  <r>
    <d v="2016-02-15T15:04:37"/>
    <s v="@TheGRAMMYs"/>
    <s v="Head over to #GRAMMYLive to see @Highly_Suspect perform at the #GRAMMYPremiere Ceremony https://t.co/nNifrCUeGm https://t.co/lUmscIOu54"/>
    <s v="https://twitter.com/TheGRAMMYs/status/699368745194508288"/>
    <x v="0"/>
    <n v="184"/>
    <n v="456"/>
    <x v="1"/>
  </r>
  <r>
    <d v="2016-02-15T15:03:30"/>
    <s v="@TheGRAMMYs"/>
    <s v=".@Skrillex &amp;amp; @diplo accept the #GRAMMY for Best Dance Recording &quot;Where Are Ü Now&quot; #GRAMMYs https://t.co/S9n5j3bRI4 https://t.co/rV4AypHZWC"/>
    <s v="https://twitter.com/TheGRAMMYs/status/699368467489632256"/>
    <x v="0"/>
    <n v="8464"/>
    <n v="6742"/>
    <x v="1"/>
  </r>
  <r>
    <d v="2016-02-15T14:59:53"/>
    <s v="@TheGRAMMYs"/>
    <s v="Congrats Best Dance/Electronic Album @Skrillex &amp;amp; @diplo - 'Skrillex And Diplo Present Jack Ü' #GRAMMYs https://t.co/nNIqdNyCvT"/>
    <s v="https://twitter.com/TheGRAMMYs/status/699367556084183040"/>
    <x v="0"/>
    <n v="9601"/>
    <n v="9137"/>
    <x v="1"/>
  </r>
  <r>
    <d v="2016-02-15T14:58:03"/>
    <s v="@TheGRAMMYs"/>
    <s v="Congrats Best Dance Recording @Skrillex, @diplo &amp;amp; @justinbieber - &quot;Where Are Ü Now&quot; #GRAMMYs https://t.co/t2GOtl8dOv"/>
    <s v="https://twitter.com/TheGRAMMYs/status/699367093834108928"/>
    <x v="0"/>
    <n v="77915"/>
    <n v="84353"/>
    <x v="1"/>
  </r>
  <r>
    <d v="2016-02-15T14:55:04"/>
    <s v="@TheGRAMMYs"/>
    <s v="Congrats Best Country Song #HillaryLindsey, @LoriMcKennaMA, @lizrose06 - &quot;Girl Crush&quot; #GRAMMYs"/>
    <s v="https://twitter.com/TheGRAMMYs/status/699366342458101760"/>
    <x v="0"/>
    <n v="663"/>
    <n v="1830"/>
    <x v="1"/>
  </r>
  <r>
    <d v="2016-02-15T14:54:54"/>
    <s v="@TheGRAMMYs"/>
    <s v="Congrats Best Country Duo/Group Performance @littlebigtown - &quot;Girl Crush&quot; #GRAMMYs https://t.co/ZQn0FYUnd4"/>
    <s v="https://twitter.com/TheGRAMMYs/status/699366301072949248"/>
    <x v="0"/>
    <n v="1037"/>
    <n v="2708"/>
    <x v="1"/>
  </r>
  <r>
    <d v="2016-02-15T14:53:05"/>
    <s v="@TheGRAMMYs"/>
    <s v=".@ChrisStapleton wins his first GRAMMY. Keep up with #GRAMMYPremiere on #GRAMMYLive https://t.co/2RRaxDwaB5 https://t.co/1IxwSV9bEU"/>
    <s v="https://twitter.com/TheGRAMMYs/status/699365845827358720"/>
    <x v="0"/>
    <n v="572"/>
    <n v="1336"/>
    <x v="1"/>
  </r>
  <r>
    <d v="2016-02-15T14:53:00"/>
    <s v="@TheGRAMMYs"/>
    <s v="Congrats Best Country Solo Performance @ChrisStapleton - &quot;Traveller&quot; #GRAMMYs https://t.co/c7CEALA6Eg"/>
    <s v="https://twitter.com/TheGRAMMYs/status/699365824616726528"/>
    <x v="0"/>
    <n v="685"/>
    <n v="1084"/>
    <x v="1"/>
  </r>
  <r>
    <d v="2016-02-15T14:52:35"/>
    <s v="@TheGRAMMYs"/>
    <s v="Congrats Best Country Duo/Group Performance @littlebigtown - &quot;Girl Crush&quot; #GRAMMYs"/>
    <s v="https://twitter.com/TheGRAMMYs/status/699365720321200128"/>
    <x v="0"/>
    <n v="565"/>
    <n v="1100"/>
    <x v="1"/>
  </r>
  <r>
    <d v="2016-02-15T14:48:41"/>
    <s v="@TheGRAMMYs"/>
    <s v="Best New Artist nominee @courtneymelba talks to #GRAMMYLive on the red carpet https://t.co/4GA2NyDpos https://t.co/wumJHQ6XIh"/>
    <s v="https://twitter.com/TheGRAMMYs/status/699364738715652096"/>
    <x v="0"/>
    <n v="164"/>
    <n v="455"/>
    <x v="1"/>
  </r>
  <r>
    <d v="2016-02-15T14:47:43"/>
    <s v="@TheGRAMMYs"/>
    <s v="Congrats Best Roots Gospel Album @thefairfield4 - 'Still Rockin' My Soul' #GRAMMYs"/>
    <s v="https://twitter.com/TheGRAMMYs/status/699364493571153921"/>
    <x v="0"/>
    <n v="244"/>
    <n v="440"/>
    <x v="1"/>
  </r>
  <r>
    <d v="2016-02-15T14:45:04"/>
    <s v="@TheGRAMMYs"/>
    <s v="Congrats Best Contemporary Christian Music Album @officialtobymac - 'This Is Not A Test' #GRAMMYs"/>
    <s v="https://twitter.com/TheGRAMMYs/status/699363828463570944"/>
    <x v="0"/>
    <n v="893"/>
    <n v="1965"/>
    <x v="1"/>
  </r>
  <r>
    <d v="2016-02-15T14:42:09"/>
    <s v="@TheGRAMMYs"/>
    <s v="Congrats Best Gospel Album @israelnewbreed - 'Covered: Alive In Asia [Live]' #GRAMMYs https://t.co/u6efjcB1GG"/>
    <s v="https://twitter.com/TheGRAMMYs/status/699363094250655744"/>
    <x v="0"/>
    <n v="776"/>
    <n v="1004"/>
    <x v="1"/>
  </r>
  <r>
    <d v="2016-02-15T14:41:01"/>
    <s v="@TheGRAMMYs"/>
    <s v="Congrats Best Contemporary Christian Music Performance/Song @francescamusic - &quot;Holy Spirit&quot; #GRAMMYs"/>
    <s v="https://twitter.com/TheGRAMMYs/status/699362805611261952"/>
    <x v="0"/>
    <n v="553"/>
    <n v="1123"/>
    <x v="1"/>
  </r>
  <r>
    <d v="2016-02-15T14:39:02"/>
    <s v="@TheGRAMMYs"/>
    <s v="Congrats Best Gospel Performance/Song @kirkfranklin - &quot;Wanna Be Happy?&quot; #GRAMMYs"/>
    <s v="https://twitter.com/TheGRAMMYs/status/699362307239874561"/>
    <x v="0"/>
    <n v="1168"/>
    <n v="1238"/>
    <x v="1"/>
  </r>
  <r>
    <d v="2016-02-15T14:39:01"/>
    <s v="@TheGRAMMYs"/>
    <s v="Congrats Best Music Film @asifkapadia (director), @amywinehouse, @AmyFilmUK - 'Amy' #GRAMMYs https://t.co/HIQGdjRBl5"/>
    <s v="https://twitter.com/TheGRAMMYs/status/699362305981546498"/>
    <x v="0"/>
    <n v="3646"/>
    <n v="3515"/>
    <x v="1"/>
  </r>
  <r>
    <d v="2016-02-15T14:34:16"/>
    <s v="@TheGRAMMYs"/>
    <s v="Congrats Best Music Video @taylorswift13 ft. @kendricklamar - &quot;Bad Blood&quot; #GRAMMYs"/>
    <s v="https://twitter.com/TheGRAMMYs/status/699361110319738880"/>
    <x v="0"/>
    <n v="24467"/>
    <n v="36008"/>
    <x v="1"/>
  </r>
  <r>
    <d v="2016-02-15T14:33:38"/>
    <s v="@TheGRAMMYs"/>
    <s v="Presenter @liannelahavas is handing out some awards at #GRAMMYPremiere. Tune in: https://t.co/BUuuDagGme #GRAMMYLive https://t.co/EHhPIZiJFQ"/>
    <s v="https://twitter.com/TheGRAMMYs/status/699360950302801920"/>
    <x v="0"/>
    <n v="279"/>
    <n v="779"/>
    <x v="1"/>
  </r>
  <r>
    <d v="2016-02-15T14:25:05"/>
    <s v="@TheGRAMMYs"/>
    <s v=".@TheGabbieShow is asking @Kaskade the real questions on the red carpet #GRAMMYs https://t.co/JqryFDetMA"/>
    <s v="https://twitter.com/TheGRAMMYs/status/699358798608207872"/>
    <x v="0"/>
    <n v="258"/>
    <n v="871"/>
    <x v="1"/>
  </r>
  <r>
    <d v="2016-02-15T14:24:53"/>
    <s v="@TheGRAMMYs"/>
    <s v="Head over to #GRAMMYLive to see @thefairfield4 &amp;amp; @tashacobbs perform at the #GRAMMYPremiere Ceremony  https://t.co/QOY7W5PhlD"/>
    <s v="https://twitter.com/TheGRAMMYs/status/699358746556772356"/>
    <x v="0"/>
    <n v="121"/>
    <n v="316"/>
    <x v="1"/>
  </r>
  <r>
    <d v="2016-02-15T14:23:21"/>
    <s v="@TheGRAMMYs"/>
    <s v="Congrats Best Song Written For Visual Media @common, @RHYMEFEST &amp;amp; @johnlegend - &quot;Glory&quot; #GRAMMYs https://t.co/WZpJAa0G5D"/>
    <s v="https://twitter.com/TheGRAMMYs/status/699358362115289089"/>
    <x v="0"/>
    <n v="2455"/>
    <n v="3104"/>
    <x v="1"/>
  </r>
  <r>
    <d v="2016-02-15T14:22:42"/>
    <s v="@TheGRAMMYs"/>
    <s v=".@djkhaled hits the red carpet. Major 🔑 🔑 🔑 https://t.co/4XJcShemIY https://t.co/W1a3enjgbn"/>
    <s v="https://twitter.com/TheGRAMMYs/status/699358196046045184"/>
    <x v="0"/>
    <n v="907"/>
    <n v="1362"/>
    <x v="1"/>
  </r>
  <r>
    <d v="2016-02-15T14:20:01"/>
    <s v="@TheGRAMMYs"/>
    <s v="Congrats Best Score Soundtrack For Visual Media @AntonioDrumsX - 'Birdman' #GRAMMYs"/>
    <s v="https://twitter.com/TheGRAMMYs/status/699357523493519360"/>
    <x v="0"/>
    <n v="376"/>
    <n v="633"/>
    <x v="1"/>
  </r>
  <r>
    <d v="2016-02-15T14:18:39"/>
    <s v="@TheGRAMMYs"/>
    <s v="Congrats Best Compilation Soundtrack For Visual Media @GlenCampbellMOV - 'Glen Campbell: I'll Be Me' #GRAMMYs https://t.co/4cLnK5PvQV"/>
    <s v="https://twitter.com/TheGRAMMYs/status/699357179782955008"/>
    <x v="0"/>
    <n v="321"/>
    <n v="529"/>
    <x v="1"/>
  </r>
  <r>
    <d v="2016-02-15T14:17:26"/>
    <s v="@TheGRAMMYs"/>
    <s v="Congrats Best Classical Solo Vocal Album @JoyceDiDonato &amp;amp; #AntonioPappano - 'Joyce &amp;amp; Tony - Live From Wigmore Hall' #GRAMMYs"/>
    <s v="https://twitter.com/TheGRAMMYs/status/699356872285884416"/>
    <x v="0"/>
    <n v="201"/>
    <n v="361"/>
    <x v="1"/>
  </r>
  <r>
    <d v="2016-02-15T14:16:28"/>
    <s v="@TheGRAMMYs"/>
    <s v="Congrats Best Contemporary Classical Composition @StephenHPaulus - &quot;Paulus: Prayers &amp;amp; Remembrances&quot; #GRAMMYs"/>
    <s v="https://twitter.com/TheGRAMMYs/status/699356627934162944"/>
    <x v="0"/>
    <n v="201"/>
    <n v="356"/>
    <x v="1"/>
  </r>
  <r>
    <d v="2016-02-15T14:13:29"/>
    <s v="@TheGRAMMYs"/>
    <s v="Congrats Best Classical Instrumental Solo #AugustinHadelich @ludovicmorlot - &quot;Dutilleux: Violin Concerto, L'Arbre Des Songes&quot; #GRAMMYs"/>
    <s v="https://twitter.com/TheGRAMMYs/status/699355878965645313"/>
    <x v="0"/>
    <n v="213"/>
    <n v="398"/>
    <x v="1"/>
  </r>
  <r>
    <d v="2016-02-15T14:09:51"/>
    <s v="@TheGRAMMYs"/>
    <s v="Congrats Best Chamber Music/Small Ensemble Performance @eighthblackbird - &quot;Filament&quot; #GRAMMYs"/>
    <s v="https://twitter.com/TheGRAMMYs/status/699354962464092160"/>
    <x v="0"/>
    <n v="231"/>
    <n v="483"/>
    <x v="1"/>
  </r>
  <r>
    <d v="2016-02-15T14:06:17"/>
    <s v="@TheGRAMMYs"/>
    <s v="Congrats Best Choral Performance @cbsings, @phoenixchorale &amp;amp; @KCChorale - &quot;Rachmaninoff: All-Night Vigil&quot; #GRAMMYs"/>
    <s v="https://twitter.com/TheGRAMMYs/status/699354067949084672"/>
    <x v="0"/>
    <n v="263"/>
    <n v="485"/>
    <x v="1"/>
  </r>
  <r>
    <d v="2016-02-15T14:05:26"/>
    <s v="@TheGRAMMYs"/>
    <s v="Congrats Best Opera Recording #SeijiOzawa @IsabelLeonardNY #DominicFyfe - &quot;Ravel: L'Enfant Et Les Sortilèges; Shéhérazade&quot; #GRAMMYs"/>
    <s v="https://twitter.com/TheGRAMMYs/status/699353852542201856"/>
    <x v="0"/>
    <n v="448"/>
    <n v="516"/>
    <x v="1"/>
  </r>
  <r>
    <d v="2016-02-15T14:01:22"/>
    <s v="@TheGRAMMYs"/>
    <s v="Congrats Producer Of The Year, Classical #JudithSherman #GRAMMYs"/>
    <s v="https://twitter.com/TheGRAMMYs/status/699352828779696128"/>
    <x v="0"/>
    <n v="261"/>
    <n v="489"/>
    <x v="1"/>
  </r>
  <r>
    <d v="2016-02-15T13:59:09"/>
    <s v="@TheGRAMMYs"/>
    <s v="2x GRAMMY winner just today (5x overall) @schneidermaria presents the next awards on the #GRAMMYPremiere Ceremony https://t.co/nzpfUL9JbP"/>
    <s v="https://twitter.com/TheGRAMMYs/status/699352272636026880"/>
    <x v="0"/>
    <n v="99"/>
    <n v="338"/>
    <x v="1"/>
  </r>
  <r>
    <d v="2016-02-15T13:58:17"/>
    <s v="@TheGRAMMYs"/>
    <s v=".@TheGabbieShow INTERVIEWING AT #GRAMMYs https://t.co/Xup3bCz4ya"/>
    <s v="https://twitter.com/TheGRAMMYs/status/699352054662303745"/>
    <x v="0"/>
    <n v="300"/>
    <n v="1420"/>
    <x v="1"/>
  </r>
  <r>
    <d v="2016-02-15T13:55:02"/>
    <s v="@TheGRAMMYs"/>
    <s v="Head over to #GRAMMYLive to see #TakácsQuartet perform at the #GRAMMYPremiere Ceremony  https://t.co/zxu8PTShO8 https://t.co/5CA0CUH5kE"/>
    <s v="https://twitter.com/TheGRAMMYs/status/699351237062295552"/>
    <x v="0"/>
    <n v="111"/>
    <n v="330"/>
    <x v="1"/>
  </r>
  <r>
    <d v="2016-02-15T13:50:32"/>
    <s v="@TheGRAMMYs"/>
    <s v="Congrats Best Regional Roots Music Album @jonclearymusic - 'Go Go Juice' #GRAMMYs"/>
    <s v="https://twitter.com/TheGRAMMYs/status/699350101953683456"/>
    <x v="0"/>
    <n v="210"/>
    <n v="413"/>
    <x v="1"/>
  </r>
  <r>
    <d v="2016-02-15T13:50:07"/>
    <s v="@TheGRAMMYs"/>
    <s v=".@TheRealBuddyGuy accepts his GRAMMY for Best Blues Album, see more winners on #GRAMMYLive: https://t.co/P22sk8p8eF https://t.co/CBXmRQFpiS"/>
    <s v="https://twitter.com/TheGRAMMYs/status/699349998014693376"/>
    <x v="0"/>
    <n v="495"/>
    <n v="893"/>
    <x v="1"/>
  </r>
  <r>
    <d v="2016-02-15T13:48:26"/>
    <s v="@TheGRAMMYs"/>
    <s v="Congrats Best Folk Album @belafleckbanjo &amp;amp; @abigailwashburn - 'Béla Fleck And Abigail Washburn' #GRAMMYs"/>
    <s v="https://twitter.com/TheGRAMMYs/status/699349573844664320"/>
    <x v="0"/>
    <n v="245"/>
    <n v="412"/>
    <x v="1"/>
  </r>
  <r>
    <d v="2016-02-15T13:46:10"/>
    <s v="@TheGRAMMYs"/>
    <s v="Congrats Best Blues Album @TheRealBuddyGuy - 'Born To Play Guitar' #GRAMMYs https://t.co/Padx2jHpmJ"/>
    <s v="https://twitter.com/TheGRAMMYs/status/699349006095294464"/>
    <x v="0"/>
    <n v="840"/>
    <n v="1573"/>
    <x v="1"/>
  </r>
  <r>
    <d v="2016-02-15T13:43:42"/>
    <s v="@TheGRAMMYs"/>
    <s v="Congrats Best Bluegrass Album @SteelDrivers - 'The Muscle Shoals Recordings' #GRAMMYs"/>
    <s v="https://twitter.com/TheGRAMMYs/status/699348383715037184"/>
    <x v="0"/>
    <n v="250"/>
    <n v="415"/>
    <x v="1"/>
  </r>
  <r>
    <d v="2016-02-15T13:41:46"/>
    <s v="@TheGRAMMYs"/>
    <s v="Congrats Best Americana Album @JasonIsbell - 'Something More Than Free' #GRAMMYs https://t.co/uSSg8CfYmi"/>
    <s v="https://twitter.com/TheGRAMMYs/status/699347894977974272"/>
    <x v="0"/>
    <n v="719"/>
    <n v="1017"/>
    <x v="1"/>
  </r>
  <r>
    <d v="2016-02-15T13:40:16"/>
    <s v="@TheGRAMMYs"/>
    <s v="Congrats Best American Roots Song @JasonIsbell - &quot;24 Frames&quot; #GRAMMYs"/>
    <s v="https://twitter.com/TheGRAMMYs/status/699347519340306432"/>
    <x v="0"/>
    <n v="404"/>
    <n v="739"/>
    <x v="1"/>
  </r>
  <r>
    <d v="2016-02-15T13:38:52"/>
    <s v="@TheGRAMMYs"/>
    <s v="Congrats Best American Roots Performance @mavisstaples - 'See That My Grave Is Kept Clean' #GRAMMYs"/>
    <s v="https://twitter.com/TheGRAMMYs/status/699347165559140352"/>
    <x v="0"/>
    <n v="239"/>
    <n v="396"/>
    <x v="1"/>
  </r>
  <r>
    <d v="2016-02-15T13:37:38"/>
    <s v="@TheGRAMMYs"/>
    <s v="Congrats Best Tropical Latin Album @rubenblades with #RobertoDelgado &amp;amp; Orchestra - 'Son De Panamá' #GRAMMYs"/>
    <s v="https://twitter.com/TheGRAMMYs/status/699346858615840768"/>
    <x v="0"/>
    <n v="482"/>
    <n v="566"/>
    <x v="1"/>
  </r>
  <r>
    <d v="2016-02-15T13:36:36"/>
    <s v="@TheGRAMMYs"/>
    <s v="Congrats Best Regional Mexican Music Album @tigresdelnorte - 'Realidades - Deluxe Edition' #GRAMMYs"/>
    <s v="https://twitter.com/TheGRAMMYs/status/699346596777951232"/>
    <x v="0"/>
    <n v="387"/>
    <n v="566"/>
    <x v="1"/>
  </r>
  <r>
    <d v="2016-02-15T13:35:54"/>
    <s v="@TheGRAMMYs"/>
    <s v="Congrats Best Latin Rock, Urban Or Alternative Album @lafourcade - 'Hasta La Raíz' &amp;amp; @pitbull - 'Dale' (TIE) #GRAMMYs"/>
    <s v="https://twitter.com/TheGRAMMYs/status/699346420147458048"/>
    <x v="0"/>
    <n v="723"/>
    <n v="1386"/>
    <x v="1"/>
  </r>
  <r>
    <d v="2016-02-15T13:35:05"/>
    <s v="@TheGRAMMYs"/>
    <s v="We're back w/more awards at #GRAMMYPremiere! Watch @Jidenna present on #GRAMMYLive https://t.co/3AudlgtHbH https://t.co/dsgASTYD27"/>
    <s v="https://twitter.com/TheGRAMMYs/status/699346216321097729"/>
    <x v="0"/>
    <n v="185"/>
    <n v="372"/>
    <x v="1"/>
  </r>
  <r>
    <d v="2016-02-15T13:34:18"/>
    <s v="@TheGRAMMYs"/>
    <s v="Congrats Best Latin Pop Album @ricky_martin - 'A Quien Quiera Escuchar (Deluxe Edition)' #GRAMMYs https://t.co/flS0G5d9tJ"/>
    <s v="https://twitter.com/TheGRAMMYs/status/699346018261807104"/>
    <x v="0"/>
    <n v="1685"/>
    <n v="2987"/>
    <x v="1"/>
  </r>
  <r>
    <d v="2016-02-15T13:29:06"/>
    <s v="@TheGRAMMYs"/>
    <s v="Head over to #GRAMMYLive to see @MavericksMusic perform at the #GRAMMYPremiere Ceremony  https://t.co/RgBpUAc3M6 https://t.co/xsD8RqRNhT"/>
    <s v="https://twitter.com/TheGRAMMYs/status/699344709643165696"/>
    <x v="0"/>
    <n v="135"/>
    <n v="366"/>
    <x v="1"/>
  </r>
  <r>
    <d v="2016-02-15T13:27:10"/>
    <s v="@TheGRAMMYs"/>
    <s v="Congrats Best Comedy Album #LouisCK - 'Live At Madison Square Garden' #GRAMMYs"/>
    <s v="https://twitter.com/TheGRAMMYs/status/699344224425156608"/>
    <x v="0"/>
    <n v="346"/>
    <n v="643"/>
    <x v="1"/>
  </r>
  <r>
    <d v="2016-02-15T13:26:29"/>
    <s v="@TheGRAMMYs"/>
    <s v="Congrats Best Spoken Word Album #JimmyCarter - 'A Full Life: Reflections at Ninety' #GRAMMYs"/>
    <s v="https://twitter.com/TheGRAMMYs/status/699344052223774721"/>
    <x v="0"/>
    <n v="376"/>
    <n v="642"/>
    <x v="1"/>
  </r>
  <r>
    <d v="2016-02-15T13:23:57"/>
    <s v="@TheGRAMMYs"/>
    <s v="Congrats Best Children's Album @timkubart - 'Home' #GRAMMYs"/>
    <s v="https://twitter.com/TheGRAMMYs/status/699343415092219905"/>
    <x v="0"/>
    <n v="223"/>
    <n v="485"/>
    <x v="1"/>
  </r>
  <r>
    <d v="2016-02-15T13:22:24"/>
    <s v="@TheGRAMMYs"/>
    <s v="We are 💯 percent certain you will love our @Snapchat story! Follow ‘The GRAMMY Awards' story 👻 #GRAMMYs https://t.co/q6RDSknvHh"/>
    <s v="https://twitter.com/TheGRAMMYs/status/699343022547308544"/>
    <x v="0"/>
    <n v="484"/>
    <n v="934"/>
    <x v="1"/>
  </r>
  <r>
    <d v="2016-02-15T13:21:33"/>
    <s v="@TheGRAMMYs"/>
    <s v="Congrats Best World Music Album @angeliquekidjo - 'Sings' #GRAMMYs"/>
    <s v="https://twitter.com/TheGRAMMYs/status/699342809698963456"/>
    <x v="0"/>
    <n v="587"/>
    <n v="543"/>
    <x v="1"/>
  </r>
  <r>
    <d v="2016-02-15T13:19:05"/>
    <s v="@TheGRAMMYs"/>
    <s v="Congrats Best Reggae Album @morganheritage - 'Strictly Roots' #GRAMMYs https://t.co/OtzEUb40Gi"/>
    <s v="https://twitter.com/TheGRAMMYs/status/699342189298450432"/>
    <x v="0"/>
    <n v="1015"/>
    <n v="965"/>
    <x v="1"/>
  </r>
  <r>
    <d v="2016-02-15T13:18:04"/>
    <s v="@TheGRAMMYs"/>
    <s v="Congrats Best Latin Jazz Album @4ElianeElias - 'Made In Brazil' #GRAMMYs"/>
    <s v="https://twitter.com/TheGRAMMYs/status/699341934179930112"/>
    <x v="0"/>
    <n v="670"/>
    <n v="723"/>
    <x v="1"/>
  </r>
  <r>
    <d v="2016-02-15T13:16:37"/>
    <s v="@TheGRAMMYs"/>
    <s v="Congrats Best Large Jazz Ensemble Album #MariaSchneiderOrchestra (@schneidermaria) - 'The Thompson Fields' #GRAMMYs"/>
    <s v="https://twitter.com/TheGRAMMYs/status/699341568755380226"/>
    <x v="0"/>
    <n v="199"/>
    <n v="366"/>
    <x v="1"/>
  </r>
  <r>
    <d v="2016-02-15T13:15:04"/>
    <s v="@TheGRAMMYs"/>
    <s v="Congrats Best Jazz Instrumental Album #JohnScofield - 'Past Present' #GRAMMYs"/>
    <s v="https://twitter.com/TheGRAMMYs/status/699341176294346752"/>
    <x v="0"/>
    <n v="248"/>
    <n v="428"/>
    <x v="0"/>
  </r>
  <r>
    <d v="2016-02-15T13:13:22"/>
    <s v="@TheGRAMMYs"/>
    <s v="Congrats Best Jazz Vocal Album @cecilesalvant - 'For One To Love' #GRAMMYs https://t.co/LBixY9lomw"/>
    <s v="https://twitter.com/TheGRAMMYs/status/699340748999647232"/>
    <x v="0"/>
    <n v="393"/>
    <n v="542"/>
    <x v="1"/>
  </r>
  <r>
    <d v="2016-02-15T13:12:25"/>
    <s v="@TheGRAMMYs"/>
    <s v="Congrats Best Improvised Jazz Solo @mcbridesworld - &quot;Cherokee&quot; #GRAMMYs"/>
    <s v="https://twitter.com/TheGRAMMYs/status/699340509626519552"/>
    <x v="0"/>
    <n v="291"/>
    <n v="502"/>
    <x v="1"/>
  </r>
  <r>
    <d v="2016-02-15T13:10:06"/>
    <s v="@TheGRAMMYs"/>
    <s v="Congrats Best New Age Album @PAULAVGERINOS - 'Grace' #GRAMMYs"/>
    <s v="https://twitter.com/TheGRAMMYs/status/699339926899326976"/>
    <x v="0"/>
    <n v="176"/>
    <n v="325"/>
    <x v="1"/>
  </r>
  <r>
    <d v="2016-02-15T13:09:14"/>
    <s v="@TheGRAMMYs"/>
    <s v="Keali'i Reichel is presenting the next categories at #GRAMMYPremiere. Watch on #GRAMMYLive: https://t.co/9uYjftICmc https://t.co/Pw4xH8B6C5"/>
    <s v="https://twitter.com/TheGRAMMYs/status/699339709277798403"/>
    <x v="0"/>
    <n v="103"/>
    <n v="243"/>
    <x v="1"/>
  </r>
  <r>
    <d v="2016-02-15T13:07:38"/>
    <s v="@TheGRAMMYs"/>
    <s v="Congrats Best Contemporary Instrumental Album @RealSnarkyPuppy &amp;amp; @MetropoleOrkest - 'Sylva' #GRAMMYs"/>
    <s v="https://twitter.com/TheGRAMMYs/status/699339307476070400"/>
    <x v="0"/>
    <n v="439"/>
    <n v="646"/>
    <x v="1"/>
  </r>
  <r>
    <d v="2016-02-15T13:03:17"/>
    <s v="@TheGRAMMYs"/>
    <s v="Right now: @_JoeyAlexander performs at the #GRAMMYPremiere Ceremony! See it on #GRAMMYLive: https://t.co/cB5w7zV857 https://t.co/y092TDiamt"/>
    <s v="https://twitter.com/TheGRAMMYs/status/699338213177962496"/>
    <x v="0"/>
    <n v="1284"/>
    <n v="836"/>
    <x v="1"/>
  </r>
  <r>
    <d v="2016-02-15T13:01:10"/>
    <s v="@TheGRAMMYs"/>
    <s v="Congrats Best Surround Sound Album #JamesGuthrie &amp;amp; #JoelPlante - 'Amused To Death' #GRAMMYs"/>
    <s v="https://twitter.com/TheGRAMMYs/status/699337677452148736"/>
    <x v="0"/>
    <n v="174"/>
    <n v="353"/>
    <x v="1"/>
  </r>
  <r>
    <d v="2016-02-15T12:58:54"/>
    <s v="@TheGRAMMYs"/>
    <s v="Congrats Best Remixed Recording, Non-Classical @daveaude - &quot;Uptown Funk (Dave Audé Remix)&quot; #GRAMMYs"/>
    <s v="https://twitter.com/TheGRAMMYs/status/699337110109552640"/>
    <x v="0"/>
    <n v="578"/>
    <n v="910"/>
    <x v="1"/>
  </r>
  <r>
    <d v="2016-02-15T12:57:24"/>
    <s v="@TheGRAMMYs"/>
    <s v="Congrats Best Engineered Album, Non-Classical #ShawnEverett &amp;amp; #BobLudwig - 'Sound &amp;amp; Color' #GRAMMYs"/>
    <s v="https://twitter.com/TheGRAMMYs/status/699336732479606784"/>
    <x v="0"/>
    <n v="315"/>
    <n v="614"/>
    <x v="1"/>
  </r>
  <r>
    <d v="2016-02-15T12:54:57"/>
    <s v="@TheGRAMMYs"/>
    <s v="cont Congrats Best Historical Album #PeterJMoore #MarkWilder - 'The Basement Tapes Complete: The Bootleg Series Vol. 11' #GRAMMYs"/>
    <s v="https://twitter.com/TheGRAMMYs/status/699336114390200321"/>
    <x v="0"/>
    <n v="174"/>
    <n v="349"/>
    <x v="1"/>
  </r>
  <r>
    <d v="2016-02-15T12:54:32"/>
    <s v="@TheGRAMMYs"/>
    <s v="Congrats Best Historical Album #SteveBerkowitz #JanHaust  #JeffRosen cont #GRAMMYs"/>
    <s v="https://twitter.com/TheGRAMMYs/status/699336011206164481"/>
    <x v="0"/>
    <n v="158"/>
    <n v="331"/>
    <x v="1"/>
  </r>
  <r>
    <d v="2016-02-15T12:54:06"/>
    <s v="@TheGRAMMYs"/>
    <s v="cont Congrats Best Boxed Or Special Limited Edition Package for The Rise &amp;amp; Fall Of Paramount Records, Volume Two (1928-32) #GRAMMYs"/>
    <s v="https://twitter.com/TheGRAMMYs/status/699335899025264641"/>
    <x v="0"/>
    <n v="164"/>
    <n v="380"/>
    <x v="0"/>
  </r>
  <r>
    <d v="2016-02-15T12:53:29"/>
    <s v="@TheGRAMMYs"/>
    <s v="Congrats Best Boxed Or Special Limited Edition Package @suepie52, #DeanBlackwood &amp;amp; #JackWhite (cont) #GRAMMYs"/>
    <s v="https://twitter.com/TheGRAMMYs/status/699335746776203264"/>
    <x v="0"/>
    <n v="193"/>
    <n v="419"/>
    <x v="1"/>
  </r>
  <r>
    <d v="2016-02-15T12:53:09"/>
    <s v="@TheGRAMMYs"/>
    <s v="Congrats Best Album Notes @JoniMitchellcom - 'Love Has Many Faces: A Quartet, A Ballet, Waiting To Be Danced' #GRAMMYs"/>
    <s v="https://twitter.com/TheGRAMMYs/status/699335662357471232"/>
    <x v="0"/>
    <n v="210"/>
    <n v="385"/>
    <x v="1"/>
  </r>
  <r>
    <d v="2016-02-15T12:51:36"/>
    <s v="@TheGRAMMYs"/>
    <s v="cont Congrats Best Recording Package #DickReeves - 'Still The King: Celebrating The Music Of Bob Wills And His Texas Playboys' #GRAMMYs"/>
    <s v="https://twitter.com/TheGRAMMYs/status/699335271167307776"/>
    <x v="0"/>
    <n v="158"/>
    <n v="333"/>
    <x v="0"/>
  </r>
  <r>
    <d v="2016-02-15T12:51:01"/>
    <s v="@TheGRAMMYs"/>
    <s v="Congrats Best Recording Package #SarahDodds, #ShaunaDodds cont #GRAMMYs"/>
    <s v="https://twitter.com/TheGRAMMYs/status/699335123875934209"/>
    <x v="0"/>
    <n v="160"/>
    <n v="349"/>
    <x v="1"/>
  </r>
  <r>
    <d v="2016-02-15T12:48:25"/>
    <s v="@TheGRAMMYs"/>
    <s v="Congrats Best Arrangement, Instruments And Vocals @schneidermaria - &quot;Sue (Or In A Season Of Crime)&quot; #GRAMMYs"/>
    <s v="https://twitter.com/TheGRAMMYs/status/699334470017507329"/>
    <x v="0"/>
    <n v="221"/>
    <n v="457"/>
    <x v="1"/>
  </r>
  <r>
    <d v="2016-02-15T12:47:49"/>
    <s v="@TheGRAMMYs"/>
    <s v=".@taylorswift13 calls in (w/@jackantonoff's help) to accept the 1st award at #GRAMMYPremiere https://t.co/9AgLqgsWb5 https://t.co/yogvhrWNvl"/>
    <s v="https://twitter.com/TheGRAMMYs/status/699334321488863233"/>
    <x v="0"/>
    <n v="9677"/>
    <n v="21060"/>
    <x v="1"/>
  </r>
  <r>
    <d v="2016-02-15T12:47:18"/>
    <s v="@TheGRAMMYs"/>
    <s v="Congrats Best Arrangement, Instrumental Or A Cappella @Avi_Kaplan, @kirstin_taylor &amp;amp; @KOlusola &quot;Dance Of The Sugar Plum Fairy&quot; #GRAMMYs"/>
    <s v="https://twitter.com/TheGRAMMYs/status/699334191364775936"/>
    <x v="0"/>
    <n v="4817"/>
    <n v="7806"/>
    <x v="1"/>
  </r>
  <r>
    <d v="2016-02-15T12:46:41"/>
    <s v="@TheGRAMMYs"/>
    <s v="Congrats Best Arrangement, Instrumental Or A Cappella @thebenbram, @mitchgrassi, @scotthoying cont #GRAMMYs"/>
    <s v="https://twitter.com/TheGRAMMYs/status/699334032895574016"/>
    <x v="0"/>
    <n v="3360"/>
    <n v="6721"/>
    <x v="1"/>
  </r>
  <r>
    <d v="2016-02-15T12:43:47"/>
    <s v="@TheGRAMMYs"/>
    <s v="Congrats Best Instrumental Composition @afrolatinjazz – ‘The Afro Latin Jazz Suite' #GRAMMYs"/>
    <s v="https://twitter.com/TheGRAMMYs/status/699333305083138048"/>
    <x v="0"/>
    <n v="279"/>
    <n v="472"/>
    <x v="1"/>
  </r>
  <r>
    <d v="2016-02-15T12:41:49"/>
    <s v="@TheGRAMMYs"/>
    <s v="Congrats Best Pop Vocal Album @taylorswift13 - '1989' #GRAMMYs https://t.co/6gqbPR2JmW"/>
    <s v="https://twitter.com/TheGRAMMYs/status/699332811807809536"/>
    <x v="0"/>
    <n v="36128"/>
    <n v="53101"/>
    <x v="1"/>
  </r>
  <r>
    <d v="2016-02-15T12:40:31"/>
    <s v="@TheGRAMMYs"/>
    <s v="Head over to #GRAMMYLive NOW to see @ShankarAnoushka present the first #GRAMMYs on the #GRAMMYPremiere Ceremony! https://t.co/2CdJzydAY1"/>
    <s v="https://twitter.com/TheGRAMMYs/status/699332482622103552"/>
    <x v="0"/>
    <n v="246"/>
    <n v="485"/>
    <x v="1"/>
  </r>
  <r>
    <d v="2016-02-15T12:31:16"/>
    <s v="@TheGRAMMYs"/>
    <s v="We're kicking off the #GRAMMYPremiere Ceremony with a performance from @RayChewLive &amp;amp; the #RayChewOrchestra!"/>
    <s v="https://twitter.com/TheGRAMMYs/status/699330153235742720"/>
    <x v="0"/>
    <n v="200"/>
    <n v="476"/>
    <x v="1"/>
  </r>
  <r>
    <d v="2016-02-15T12:30:09"/>
    <s v="@TheGRAMMYs"/>
    <s v="It's time! Head over to #GRAMMYLive NOW to stream the #GRAMMYPremiere Ceremony LIVE from the @MSTheater: https://t.co/DGIaNrDPu1"/>
    <s v="https://twitter.com/TheGRAMMYs/status/699329872955453440"/>
    <x v="0"/>
    <n v="603"/>
    <n v="955"/>
    <x v="1"/>
  </r>
  <r>
    <d v="2016-02-15T12:26:04"/>
    <s v="@TheGRAMMYs"/>
    <s v="Current nominee @Diane_Warren hits the carpet. Check out #GRAMMYLive for more arrivals! https://t.co/KzR5elB1yC https://t.co/n2110EA3lO"/>
    <s v="https://twitter.com/TheGRAMMYs/status/699328847804641280"/>
    <x v="0"/>
    <n v="226"/>
    <n v="530"/>
    <x v="1"/>
  </r>
  <r>
    <d v="2016-02-15T12:06:34"/>
    <s v="@TheGRAMMYs"/>
    <s v="Get unlimited access to the 58th #GRAMMYs red carpet with #GRAMMYLive streaming RIGHT NOW https://t.co/nNifrCUeGm https://t.co/nw9nAQ6iz8"/>
    <s v="https://twitter.com/TheGRAMMYs/status/699323938975821824"/>
    <x v="0"/>
    <n v="602"/>
    <n v="990"/>
    <x v="1"/>
  </r>
  <r>
    <d v="2016-02-15T12:04:17"/>
    <s v="@TheGRAMMYs"/>
    <s v="Look at these awesome artifacts from @TheGRAMMYMuseum that are on display in the #GRAMMYs media center! https://t.co/VU36HFsvRG"/>
    <s v="https://twitter.com/TheGRAMMYs/status/699323364347805696"/>
    <x v="0"/>
    <n v="207"/>
    <n v="471"/>
    <x v="1"/>
  </r>
  <r>
    <d v="2016-02-15T12:00:19"/>
    <s v="@TheGRAMMYs"/>
    <s v="We're HOURS AWAY from Music's Biggest Night! 🎶 Download the #GRAMMYs app now from the @AppStore or @GooglePlay! https://t.co/OswdAYf7vu"/>
    <s v="https://twitter.com/TheGRAMMYs/status/699322365038170112"/>
    <x v="0"/>
    <n v="378"/>
    <n v="624"/>
    <x v="1"/>
  </r>
  <r>
    <d v="2016-02-15T11:40:44"/>
    <s v="@TheGRAMMYs"/>
    <s v="GRAMMY Producer Ken Ehrlich talks @KendrickLamar's controversial &amp;amp; powerful performance ahead of tonight's #GRAMMYs https://t.co/7Mlct7kT68"/>
    <s v="https://twitter.com/TheGRAMMYs/status/699317438983180288"/>
    <x v="0"/>
    <n v="180"/>
    <n v="334"/>
    <x v="1"/>
  </r>
  <r>
    <d v="2016-02-15T11:12:26"/>
    <s v="@TheGRAMMYs"/>
    <s v="Stream the #GRAMMYPremiere Ceremony &amp;amp; red carpet on #GRAMMYLive starting at 12:00PM PST https://t.co/WGkTBeyOmI https://t.co/sFfCygg5XB"/>
    <s v="https://twitter.com/TheGRAMMYs/status/699310317180887041"/>
    <x v="0"/>
    <n v="860"/>
    <n v="2023"/>
    <x v="1"/>
  </r>
  <r>
    <d v="2016-02-15T11:00:14"/>
    <s v="@TheGRAMMYs"/>
    <s v="Witness the #GRAMMYs with live streaming video through the first ever #GRAMMYcam! https://t.co/1xmpdpcOk6 https://t.co/S1ryki7xdQ"/>
    <s v="https://twitter.com/TheGRAMMYs/status/699307245620875264"/>
    <x v="0"/>
    <n v="578"/>
    <n v="882"/>
    <x v="1"/>
  </r>
  <r>
    <d v="2016-02-15T10:00:18"/>
    <s v="@TheGRAMMYs"/>
    <s v="Listen to the ultimate #GRAMMYs nominees playlist to get ready for Music's Biggest Night 🎶 https://t.co/fmMMocqSSN https://t.co/8KuLs8AGgQ"/>
    <s v="https://twitter.com/TheGRAMMYs/status/699292163801280512"/>
    <x v="0"/>
    <n v="593"/>
    <n v="884"/>
    <x v="1"/>
  </r>
  <r>
    <d v="2016-02-15T09:00:19"/>
    <s v="@TheGRAMMYs"/>
    <s v="A handy guide to all of the performers at the 58th #GRAMMYs: https://t.co/vjNR0JQzx1 https://t.co/OCVooAt22K"/>
    <s v="https://twitter.com/TheGRAMMYs/status/699277066680799234"/>
    <x v="0"/>
    <n v="2773"/>
    <n v="2587"/>
    <x v="1"/>
  </r>
  <r>
    <d v="2016-02-15T07:00:23"/>
    <s v="@TheGRAMMYs"/>
    <s v="Today's the day! 🎉 #WitnessGreatness at the 58th #GRAMMYs tonight on @CBS at 8PM ET/5PM PT https://t.co/D8SqfZrK4h"/>
    <s v="https://twitter.com/TheGRAMMYs/status/699246883798183937"/>
    <x v="0"/>
    <n v="9481"/>
    <n v="20185"/>
    <x v="1"/>
  </r>
  <r>
    <d v="2016-02-14T22:25:51"/>
    <s v="@TheGRAMMYs"/>
    <s v="What does it take to put on Music's Biggest Night? Go behind-the-scenes with @latimes https://t.co/HkrCjGSQZl https://t.co/FlrJsIcNl3"/>
    <s v="https://twitter.com/TheGRAMMYs/status/699117399157534721"/>
    <x v="0"/>
    <n v="230"/>
    <n v="570"/>
    <x v="1"/>
  </r>
  <r>
    <d v="2016-02-14T20:50:55"/>
    <s v="@TheGRAMMYs"/>
    <s v="On the #PreGRAMMYGala red carpet with @DaveKozMusic https://t.co/nMCawegGj8"/>
    <s v="https://twitter.com/TheGRAMMYs/status/699093509467287552"/>
    <x v="0"/>
    <n v="72"/>
    <n v="228"/>
    <x v="1"/>
  </r>
  <r>
    <d v="2016-02-14T20:50:22"/>
    <s v="@TheGRAMMYs"/>
    <s v="On the #PreGRAMMYGala red carpet with @sammyhagar https://t.co/C2sV4skIAl"/>
    <s v="https://twitter.com/TheGRAMMYs/status/699093371080421376"/>
    <x v="0"/>
    <n v="62"/>
    <n v="214"/>
    <x v="1"/>
  </r>
  <r>
    <d v="2016-02-14T20:47:57"/>
    <s v="@TheGRAMMYs"/>
    <s v="On the #PreGRAMMYGala red carpet with @wayansjr https://t.co/rqf2WCnB81"/>
    <s v="https://twitter.com/TheGRAMMYs/status/699092762793107456"/>
    <x v="0"/>
    <n v="70"/>
    <n v="250"/>
    <x v="1"/>
  </r>
  <r>
    <d v="2016-02-14T20:47:01"/>
    <s v="@TheGRAMMYs"/>
    <s v="On the #PreGRAMMYGala red carpet with @iamjojo https://t.co/Ap1EEfezba"/>
    <s v="https://twitter.com/TheGRAMMYs/status/699092527589134337"/>
    <x v="0"/>
    <n v="162"/>
    <n v="505"/>
    <x v="1"/>
  </r>
  <r>
    <d v="2016-02-14T20:43:46"/>
    <s v="@TheGRAMMYs"/>
    <s v="On the #PreGRAMMYGala red carpet with Jon Voight https://t.co/ARj53j6ho0"/>
    <s v="https://twitter.com/TheGRAMMYs/status/699091708529627136"/>
    <x v="0"/>
    <n v="59"/>
    <n v="183"/>
    <x v="1"/>
  </r>
  <r>
    <d v="2016-02-14T20:42:05"/>
    <s v="@TheGRAMMYs"/>
    <s v="On the #PreGRAMMYGala red carpet with @alyankovic https://t.co/d6bzCN9F6M"/>
    <s v="https://twitter.com/TheGRAMMYs/status/699091286494572544"/>
    <x v="0"/>
    <n v="92"/>
    <n v="225"/>
    <x v="1"/>
  </r>
  <r>
    <d v="2016-02-14T20:38:01"/>
    <s v="@TheGRAMMYs"/>
    <s v="On the #PreGRAMMYGala red carpet with @genesimmons https://t.co/eeHrwQ4hkL"/>
    <s v="https://twitter.com/TheGRAMMYs/status/699090262090354688"/>
    <x v="0"/>
    <n v="115"/>
    <n v="435"/>
    <x v="1"/>
  </r>
  <r>
    <d v="2016-02-14T20:36:46"/>
    <s v="@TheGRAMMYs"/>
    <s v="On the #PreGRAMMYGala red carpet with @LanaDelRey https://t.co/V6kHWe1JcA"/>
    <s v="https://twitter.com/TheGRAMMYs/status/699089945122643968"/>
    <x v="0"/>
    <n v="1257"/>
    <n v="2000"/>
    <x v="1"/>
  </r>
  <r>
    <d v="2016-02-14T20:35:48"/>
    <s v="@TheGRAMMYs"/>
    <s v="On the #PreGRAMMYGala red carpet with @jsullivanmusic https://t.co/peslxDNwia"/>
    <s v="https://twitter.com/TheGRAMMYs/status/699089702733778945"/>
    <x v="0"/>
    <n v="95"/>
    <n v="248"/>
    <x v="1"/>
  </r>
  <r>
    <d v="2016-02-14T20:34:25"/>
    <s v="@TheGRAMMYs"/>
    <s v="On the #PreGRAMMYGala red carpet with GRAMMY host @llcoolj https://t.co/QMwfFhrtIU"/>
    <s v="https://twitter.com/TheGRAMMYs/status/699089353746702336"/>
    <x v="0"/>
    <n v="105"/>
    <n v="298"/>
    <x v="1"/>
  </r>
  <r>
    <d v="2016-02-14T20:29:49"/>
    <s v="@TheGRAMMYs"/>
    <s v="On the #PreGRAMMYGala red carpet with @Jidenna &amp;amp; @JanelleMonae https://t.co/yH9mk389lS"/>
    <s v="https://twitter.com/TheGRAMMYs/status/699088196995383297"/>
    <x v="0"/>
    <n v="290"/>
    <n v="608"/>
    <x v="1"/>
  </r>
  <r>
    <d v="2016-02-14T20:29:04"/>
    <s v="@TheGRAMMYs"/>
    <s v="On the #PreGRAMMYGala red carpet with @djkhaled https://t.co/jZjdftbNWQ"/>
    <s v="https://twitter.com/TheGRAMMYs/status/699088008180400128"/>
    <x v="0"/>
    <n v="299"/>
    <n v="804"/>
    <x v="1"/>
  </r>
  <r>
    <d v="2016-02-14T20:28:04"/>
    <s v="@TheGRAMMYs"/>
    <s v="On the #PreGRAMMYGala red carpet with @camcountry https://t.co/7IoHFImFBB"/>
    <s v="https://twitter.com/TheGRAMMYs/status/699087757189054464"/>
    <x v="0"/>
    <n v="64"/>
    <n v="219"/>
    <x v="1"/>
  </r>
  <r>
    <d v="2016-02-14T20:20:21"/>
    <s v="@TheGRAMMYs"/>
    <s v="On the #PreGRAMMYGala red carpet with @JordinSparks and @officialdfoster https://t.co/oAqokrUP8v"/>
    <s v="https://twitter.com/TheGRAMMYs/status/699085814186180608"/>
    <x v="0"/>
    <n v="97"/>
    <n v="358"/>
    <x v="1"/>
  </r>
  <r>
    <d v="2016-02-14T20:16:33"/>
    <s v="@TheGRAMMYs"/>
    <s v="On the #PreGRAMMYGala red carpet with @aloeblacc https://t.co/6NVzoZlRTT"/>
    <s v="https://twitter.com/TheGRAMMYs/status/699084857461198848"/>
    <x v="0"/>
    <n v="47"/>
    <n v="195"/>
    <x v="1"/>
  </r>
  <r>
    <d v="2016-02-14T20:15:42"/>
    <s v="@TheGRAMMYs"/>
    <s v="On the #PreGRAMMYGala red carpet with @Courtney https://t.co/zvFlZUV4j9"/>
    <s v="https://twitter.com/TheGRAMMYs/status/699084644713525248"/>
    <x v="0"/>
    <n v="48"/>
    <n v="185"/>
    <x v="1"/>
  </r>
  <r>
    <d v="2016-02-14T20:15:27"/>
    <s v="@TheGRAMMYs"/>
    <s v="On the #PreGRAMMYGala red carpet with @MarkRonson https://t.co/OsUuoOOGFY"/>
    <s v="https://twitter.com/TheGRAMMYs/status/699084581199216640"/>
    <x v="0"/>
    <n v="133"/>
    <n v="342"/>
    <x v="1"/>
  </r>
  <r>
    <d v="2016-02-14T20:14:15"/>
    <s v="@TheGRAMMYs"/>
    <s v="On the #PreGRAMMYGala red carpet with @kathygriffin https://t.co/FgPE8s8mZg"/>
    <s v="https://twitter.com/TheGRAMMYs/status/699084279037333504"/>
    <x v="0"/>
    <n v="45"/>
    <n v="175"/>
    <x v="1"/>
  </r>
  <r>
    <d v="2016-02-14T20:12:34"/>
    <s v="@TheGRAMMYs"/>
    <s v="On the #PreGRAMMYGala red carpet with @Miguel https://t.co/6X4mzgFoXa"/>
    <s v="https://twitter.com/TheGRAMMYs/status/699083855781736448"/>
    <x v="0"/>
    <n v="89"/>
    <n v="248"/>
    <x v="1"/>
  </r>
  <r>
    <d v="2016-02-14T20:12:30"/>
    <s v="@TheGRAMMYs"/>
    <s v="On the #PreGRAMMYGala red carpet with @TheSlyStallone https://t.co/7cbJeBumdv"/>
    <s v="https://twitter.com/TheGRAMMYs/status/699083840808026112"/>
    <x v="0"/>
    <n v="200"/>
    <n v="574"/>
    <x v="1"/>
  </r>
  <r>
    <d v="2016-02-14T19:53:37"/>
    <s v="@TheGRAMMYs"/>
    <s v="On the #PreGRAMMYGala red carpet with @KekePalmer https://t.co/kJdX51PdqV"/>
    <s v="https://twitter.com/TheGRAMMYs/status/699079089949245441"/>
    <x v="0"/>
    <n v="159"/>
    <n v="635"/>
    <x v="1"/>
  </r>
  <r>
    <d v="2016-02-14T19:49:05"/>
    <s v="@TheGRAMMYs"/>
    <s v="On the #PreGRAMMYGala red carpet with @Meghan_Trainor &amp;amp; @ElleKingMusic https://t.co/hvqOmjHenB"/>
    <s v="https://twitter.com/TheGRAMMYs/status/699077947739676672"/>
    <x v="0"/>
    <n v="374"/>
    <n v="1033"/>
    <x v="1"/>
  </r>
  <r>
    <d v="2016-02-14T19:47:17"/>
    <s v="@TheGRAMMYs"/>
    <s v="On the #PreGRAMMYGala red carpet with @JamesBayMusic https://t.co/sT9Nksid7u"/>
    <s v="https://twitter.com/TheGRAMMYs/status/699077495102898176"/>
    <x v="0"/>
    <n v="527"/>
    <n v="929"/>
    <x v="1"/>
  </r>
  <r>
    <d v="2016-02-14T19:39:07"/>
    <s v="@TheGRAMMYs"/>
    <s v="On the #PreGRAMMYGala red carpet with Ryan Tedder of @OneRepublic https://t.co/yILQXA7XCU"/>
    <s v="https://twitter.com/TheGRAMMYs/status/699075438404988929"/>
    <x v="0"/>
    <n v="265"/>
    <n v="552"/>
    <x v="1"/>
  </r>
  <r>
    <d v="2016-02-14T19:33:08"/>
    <s v="@TheGRAMMYs"/>
    <s v="On the #PreGRAMMYGala red carpet with @TheRealBuddyGuy https://t.co/z0hgOPmIaM"/>
    <s v="https://twitter.com/TheGRAMMYs/status/699073932343652352"/>
    <x v="0"/>
    <n v="118"/>
    <n v="370"/>
    <x v="1"/>
  </r>
  <r>
    <d v="2016-02-14T19:32:58"/>
    <s v="@TheGRAMMYs"/>
    <s v="On the #PreGRAMMYGala red carpet with @RealAliceCooper https://t.co/A6UZTCl4Ud"/>
    <s v="https://twitter.com/TheGRAMMYs/status/699073893273735168"/>
    <x v="0"/>
    <n v="109"/>
    <n v="282"/>
    <x v="1"/>
  </r>
  <r>
    <d v="2016-02-14T19:15:36"/>
    <s v="@TheGRAMMYs"/>
    <s v="On the #PreGRAMMYGala red carpet with @Matt_Morrison https://t.co/DuQVF5cIoG"/>
    <s v="https://twitter.com/TheGRAMMYs/status/699069520976023552"/>
    <x v="0"/>
    <n v="139"/>
    <n v="367"/>
    <x v="1"/>
  </r>
  <r>
    <d v="2016-02-14T19:15:25"/>
    <s v="@TheGRAMMYs"/>
    <s v="On the #PreGRAMMYGala red carpet with @joshgroban https://t.co/vp3J9qUdvV"/>
    <s v="https://twitter.com/TheGRAMMYs/status/699069473249038340"/>
    <x v="0"/>
    <n v="122"/>
    <n v="364"/>
    <x v="1"/>
  </r>
  <r>
    <d v="2016-02-14T19:09:19"/>
    <s v="@TheGRAMMYs"/>
    <s v="On the #PreGRAMMYGala red carpet with @JCChasez https://t.co/Sga59VfH1s"/>
    <s v="https://twitter.com/TheGRAMMYs/status/699067938305810433"/>
    <x v="0"/>
    <n v="168"/>
    <n v="420"/>
    <x v="1"/>
  </r>
  <r>
    <d v="2016-02-14T18:57:25"/>
    <s v="@TheGRAMMYs"/>
    <s v="On the #PreGRAMMYGala red carpet with @herbiehancock https://t.co/EIemNiHcWB"/>
    <s v="https://twitter.com/TheGRAMMYs/status/699064945925685248"/>
    <x v="0"/>
    <n v="104"/>
    <n v="247"/>
    <x v="1"/>
  </r>
  <r>
    <d v="2016-02-14T17:00:14"/>
    <s v="@TheGRAMMYs"/>
    <s v="We can't wait to see @diplo &amp;amp; @Skrillex perform with @justinbieber tomorrow! #GRAMMYs https://t.co/1HryTva1u8"/>
    <s v="https://twitter.com/TheGRAMMYs/status/699035454595846145"/>
    <x v="0"/>
    <n v="4381"/>
    <n v="4195"/>
    <x v="1"/>
  </r>
  <r>
    <d v="2016-02-14T16:22:21"/>
    <s v="@TheGRAMMYs"/>
    <s v="Why the #GRAMMYs are getting cooler: https://t.co/s1TXo0m9nF via @billboard https://t.co/cX5msMIyzW"/>
    <s v="https://twitter.com/TheGRAMMYs/status/699025922960261121"/>
    <x v="0"/>
    <n v="66"/>
    <n v="239"/>
    <x v="1"/>
  </r>
  <r>
    <d v="2016-02-14T15:53:53"/>
    <s v="@TheGRAMMYs"/>
    <s v="It Takes a Village! Go Behind the Scenes of the #GRAMMYs: https://t.co/Cl4OdWhRnV https://t.co/RqIfXbv0Rj"/>
    <s v="https://twitter.com/TheGRAMMYs/status/699018756035649536"/>
    <x v="0"/>
    <n v="51"/>
    <n v="243"/>
    <x v="1"/>
  </r>
  <r>
    <d v="2016-02-14T15:00:52"/>
    <s v="@TheGRAMMYs"/>
    <s v="We saw @ToriKelly &amp;amp; @JamesBayMusic rehearsing their duet yesterday! Are you excited, because we can't wait! #GRAMMYs https://t.co/IYKr1hDWec"/>
    <s v="https://twitter.com/TheGRAMMYs/status/699005414160146437"/>
    <x v="0"/>
    <n v="486"/>
    <n v="1073"/>
    <x v="1"/>
  </r>
  <r>
    <d v="2016-02-14T13:57:40"/>
    <s v="@TheGRAMMYs"/>
    <s v="Hear all of the 58th #GRAMMYs #AlbumOfTheYear nominees in this one-of-a-kind remix!_x000a_https://t.co/FPYmUNkGiF"/>
    <s v="https://twitter.com/TheGRAMMYs/status/698989509103349760"/>
    <x v="0"/>
    <n v="784"/>
    <n v="1023"/>
    <x v="1"/>
  </r>
  <r>
    <d v="2016-02-14T13:00:18"/>
    <s v="@TheGRAMMYs"/>
    <s v="Get an inside look at everything #GRAMMYs when you add us on @Snapchat!_x000a__x000a_👻 thegrammys https://t.co/TnvlX1iofZ"/>
    <s v="https://twitter.com/TheGRAMMYs/status/698975075102490624"/>
    <x v="0"/>
    <n v="152"/>
    <n v="395"/>
    <x v="1"/>
  </r>
  <r>
    <d v="2016-02-14T12:30:06"/>
    <s v="@TheGRAMMYs"/>
    <s v="Look who we spotted during GRAMMY rehearsals today! #GRAMMYs https://t.co/V0zgUAJr0T"/>
    <s v="https://twitter.com/TheGRAMMYs/status/698967471383048197"/>
    <x v="0"/>
    <n v="341"/>
    <n v="769"/>
    <x v="1"/>
  </r>
  <r>
    <d v="2016-02-14T12:00:10"/>
    <s v="@TheGRAMMYs"/>
    <s v="The Oral History Of Chris Stapleton's 'Traveller' https://t.co/9xP7HF2tNj via @CuepointMusic https://t.co/gIiAkMbXd6"/>
    <s v="https://twitter.com/TheGRAMMYs/status/698959941739114496"/>
    <x v="0"/>
    <n v="57"/>
    <n v="193"/>
    <x v="1"/>
  </r>
  <r>
    <d v="2016-02-14T11:10:08"/>
    <s v="@TheGRAMMYs"/>
    <s v="Look back on 13 years of backstage GRAMMY portraits from photographer @Danny_Clinch tonight with @60Minutes on @CBS! https://t.co/fpCHolLILG"/>
    <s v="https://twitter.com/TheGRAMMYs/status/698947348332965888"/>
    <x v="0"/>
    <n v="261"/>
    <n v="537"/>
    <x v="1"/>
  </r>
  <r>
    <d v="2016-02-14T09:49:45"/>
    <s v="@TheGRAMMYs"/>
    <s v="Have a question for GRAMMY winner @Pharrell? Ask using #GRAMMYsAskPharrell - he'll be answering in just 10 MINUTES! https://t.co/mFqqRRxCir"/>
    <s v="https://twitter.com/TheGRAMMYs/status/698927120676880384"/>
    <x v="0"/>
    <n v="71"/>
    <n v="199"/>
    <x v="1"/>
  </r>
  <r>
    <d v="2016-02-14T09:00:18"/>
    <s v="@TheGRAMMYs"/>
    <s v="Before you watch the 58th #GRAMMYs tomorrow, study these 58 fun facts about the nominees: https://t.co/1I3KU2muiT https://t.co/6gEKmaKEab"/>
    <s v="https://twitter.com/TheGRAMMYs/status/698914675241656320"/>
    <x v="0"/>
    <n v="297"/>
    <n v="551"/>
    <x v="1"/>
  </r>
  <r>
    <d v="2016-02-14T08:00:17"/>
    <s v="@TheGRAMMYs"/>
    <s v="⬆⬆ This way to the #GRAMMYs stage! https://t.co/ZCKuVXMbTS"/>
    <s v="https://twitter.com/TheGRAMMYs/status/698899573125869571"/>
    <x v="0"/>
    <n v="391"/>
    <n v="954"/>
    <x v="1"/>
  </r>
  <r>
    <d v="2016-02-14T00:45:06"/>
    <s v="@TheGRAMMYs"/>
    <s v="Congratulations @LionelRichie on your #MusiCaresPOTY honor! https://t.co/JvKTn0w4aM"/>
    <s v="https://twitter.com/TheGRAMMYs/status/698790054953529344"/>
    <x v="0"/>
    <n v="132"/>
    <n v="341"/>
    <x v="0"/>
  </r>
  <r>
    <d v="2016-02-13T21:12:44"/>
    <s v="@TheGRAMMYs"/>
    <s v="⚡️ Did you catch our Q&amp;amp;A with Recording Academy member @ConnorFranta? #GRAMMYsAskConnor_x000a_https://t.co/7HS3WuxpRx"/>
    <s v="https://twitter.com/TheGRAMMYs/status/698736608619528192"/>
    <x v="0"/>
    <n v="131"/>
    <n v="434"/>
    <x v="1"/>
  </r>
  <r>
    <d v="2016-02-13T19:27:36"/>
    <s v="@TheGRAMMYs"/>
    <s v="Who's excited for the @LionelRichie tribute performance at the 58th #GRAMMYs?! #MusiCaresPOTY  https://t.co/hoxeEe461O"/>
    <s v="https://twitter.com/TheGRAMMYs/status/698710153781125121"/>
    <x v="0"/>
    <n v="96"/>
    <n v="271"/>
    <x v="0"/>
  </r>
  <r>
    <d v="2016-02-13T19:15:10"/>
    <s v="@TheGRAMMYs"/>
    <s v="GRAMMY nominees @littlebigtown share how &quot;incredible&quot; it is to perform at the #GRAMMYs: https://t.co/xhetVgAxyU https://t.co/j57YlTLk0v"/>
    <s v="https://twitter.com/TheGRAMMYs/status/698707025434427394"/>
    <x v="0"/>
    <n v="123"/>
    <n v="521"/>
    <x v="1"/>
  </r>
  <r>
    <d v="2016-02-13T19:06:13"/>
    <s v="@TheGRAMMYs"/>
    <s v="Can't wait to see @elliegoulding &amp;amp; @AndraDayMusic's performance on Monday! #GRAMMYs  https://t.co/X4qlDUIUSs"/>
    <s v="https://twitter.com/TheGRAMMYs/status/698704772379996160"/>
    <x v="0"/>
    <n v="571"/>
    <n v="1592"/>
    <x v="1"/>
  </r>
  <r>
    <d v="2016-02-13T18:38:07"/>
    <s v="@TheGRAMMYs"/>
    <s v="Don't miss performances from @littlebigtown, @theweeknd &amp;amp; @Adele at the 58th #GRAMMYs Monday, February 15 on @CBS 🎤 https://t.co/OATELbypoL"/>
    <s v="https://twitter.com/TheGRAMMYs/status/698697698153799681"/>
    <x v="0"/>
    <n v="571"/>
    <n v="993"/>
    <x v="1"/>
  </r>
  <r>
    <d v="2016-02-13T17:42:46"/>
    <s v="@TheGRAMMYs"/>
    <s v="Just added to the 58th #GRAMMYs @LionelRichie tribute -- @Tyrese! https://t.co/yKd82242GN"/>
    <s v="https://twitter.com/TheGRAMMYs/status/698683769742438400"/>
    <x v="0"/>
    <n v="244"/>
    <n v="482"/>
    <x v="0"/>
  </r>
  <r>
    <d v="2016-02-13T17:35:09"/>
    <s v="@TheGRAMMYs"/>
    <s v="The Oral History of The Weeknd's 'Beauty Behind the Madness' https://t.co/c1hlXVQYvw via @CuepointMusic https://t.co/t6RlVAUhIL"/>
    <s v="https://twitter.com/TheGRAMMYs/status/698681853591580672"/>
    <x v="0"/>
    <n v="253"/>
    <n v="543"/>
    <x v="1"/>
  </r>
  <r>
    <d v="2016-02-13T17:28:30"/>
    <s v="@TheGRAMMYs"/>
    <s v="#GRAMMYs nominees @carrieunderwood &amp;amp; @SamHuntMusic discuss the popularity of country music: https://t.co/bhfU7LjTR4 https://t.co/Eg4gJ9JiwV"/>
    <s v="https://twitter.com/TheGRAMMYs/status/698680180177502208"/>
    <x v="0"/>
    <n v="189"/>
    <n v="532"/>
    <x v="1"/>
  </r>
  <r>
    <d v="2016-02-13T17:00:14"/>
    <s v="@TheGRAMMYs"/>
    <s v="Study up on the Best #Pop Duo/Group Performance nominees with our interactive #infographic: https://t.co/VcDUUaG3uT https://t.co/GGR4TN69Am"/>
    <s v="https://twitter.com/TheGRAMMYs/status/698673065463517192"/>
    <x v="0"/>
    <n v="359"/>
    <n v="647"/>
    <x v="1"/>
  </r>
  <r>
    <d v="2016-02-13T16:30:12"/>
    <s v="@TheGRAMMYs"/>
    <s v="Go behind the scenes at the #GRAMMYs on our @Snapchat story!_x000a__x000a_Add 👻 thegrammys https://t.co/EstK8eWIN4"/>
    <s v="https://twitter.com/TheGRAMMYs/status/698665507768107012"/>
    <x v="0"/>
    <n v="72"/>
    <n v="239"/>
    <x v="1"/>
  </r>
  <r>
    <d v="2016-02-13T16:00:13"/>
    <s v="@TheGRAMMYs"/>
    <s v="Trace @Meghan_Trainor's journey to the 58th #GRAMMYs with our #infographic: https://t.co/n6LVlSNCmx https://t.co/Et0S5qta8m"/>
    <s v="https://twitter.com/TheGRAMMYs/status/698657962567589888"/>
    <x v="0"/>
    <n v="125"/>
    <n v="399"/>
    <x v="1"/>
  </r>
  <r>
    <d v="2016-02-13T15:12:18"/>
    <s v="@TheGRAMMYs"/>
    <s v="We love these classic backstage portraits from photographer @Danny_Clinch! #GRAMMYs https://t.co/JyIZwXntSV"/>
    <s v="https://twitter.com/TheGRAMMYs/status/698645905067675648"/>
    <x v="0"/>
    <n v="1221"/>
    <n v="1914"/>
    <x v="1"/>
  </r>
  <r>
    <d v="2016-02-13T15:00:14"/>
    <s v="@TheGRAMMYs"/>
    <s v="The #GRAMMYcam will make it's debut this year! Witness the #GRAMMYs like never before: https://t.co/STE4Tm9TEM https://t.co/M7PbLzG08K"/>
    <s v="https://twitter.com/TheGRAMMYs/status/698642868148244480"/>
    <x v="0"/>
    <n v="227"/>
    <n v="432"/>
    <x v="1"/>
  </r>
  <r>
    <d v="2016-02-13T14:15:12"/>
    <s v="@TheGRAMMYs"/>
    <s v="GRAMMY winner &amp;amp; current nominee @Pharrell is taking your questions tomorrow at 10AM PT! _x000a__x000a_Ask ➡ #GRAMMYsAskPharrell https://t.co/LmVeiab6ZS"/>
    <s v="https://twitter.com/TheGRAMMYs/status/698631536833380354"/>
    <x v="0"/>
    <n v="193"/>
    <n v="587"/>
    <x v="1"/>
  </r>
  <r>
    <d v="2016-02-13T13:27:29"/>
    <s v="@TheGRAMMYs"/>
    <s v="We've got eyes on Best New Artist nominee @SamHuntMusic! #GRAMMYs https://t.co/kPYUt9obzo"/>
    <s v="https://twitter.com/TheGRAMMYs/status/698619527194480640"/>
    <x v="0"/>
    <n v="166"/>
    <n v="509"/>
    <x v="1"/>
  </r>
  <r>
    <d v="2016-02-13T12:30:26"/>
    <s v="@TheGRAMMYs"/>
    <s v="10-time GRAMMY winner @Pharrell is answering your questions RIGHT NOW on our Facebook page ➡ https://t.co/nrTaeKo441 https://t.co/KE1sVyB0GG"/>
    <s v="https://twitter.com/TheGRAMMYs/status/698605170800726017"/>
    <x v="0"/>
    <n v="62"/>
    <n v="183"/>
    <x v="1"/>
  </r>
  <r>
    <d v="2016-02-13T11:50:29"/>
    <s v="@TheGRAMMYs"/>
    <s v="Have a❓for Recording Academy member @ConnorFranta? Ask using #GRAMMYsAskConnor! He'll be answering at 2PM PT TODAY! https://t.co/P9K08gqb2H"/>
    <s v="https://twitter.com/TheGRAMMYs/status/698595117100331008"/>
    <x v="0"/>
    <n v="154"/>
    <n v="480"/>
    <x v="1"/>
  </r>
  <r>
    <d v="2016-02-13T11:11:13"/>
    <s v="@TheGRAMMYs"/>
    <s v="Our proud sponsor @MasterCard gave #PricelessSurprises to these cardholders - tickets to the #GRAMMYs! https://t.co/r4Hs2j0HG2"/>
    <s v="https://twitter.com/TheGRAMMYs/status/698585231880691712"/>
    <x v="0"/>
    <n v="52"/>
    <n v="195"/>
    <x v="1"/>
  </r>
  <r>
    <d v="2016-02-13T11:00:13"/>
    <s v="@TheGRAMMYs"/>
    <s v=".@MusiCares Person Of The Year @LionelRichie reflects on his momentous career with @Pharrell https://t.co/RsEJVzhbqd https://t.co/ftZKbkX6V4"/>
    <s v="https://twitter.com/TheGRAMMYs/status/698582467159187459"/>
    <x v="0"/>
    <n v="78"/>
    <n v="217"/>
    <x v="0"/>
  </r>
  <r>
    <d v="2016-02-13T10:43:27"/>
    <s v="@TheGRAMMYs"/>
    <s v=".@diplo talks working with @justinbieber on the GRAMMY-nominated song &quot;Where Are Ü Now&quot;: https://t.co/qTzlkfE1eP https://t.co/jUTmxVvZrG"/>
    <s v="https://twitter.com/TheGRAMMYs/status/698578244694642688"/>
    <x v="0"/>
    <n v="1728"/>
    <n v="1567"/>
    <x v="1"/>
  </r>
  <r>
    <d v="2016-02-13T09:00:20"/>
    <s v="@TheGRAMMYs"/>
    <s v="Who do you think 58th #GRAMMYs voters will choose for Best #Country Album? Take the poll 🎶 https://t.co/77XCcQ2aL3 https://t.co/mPZpUoOw18"/>
    <s v="https://twitter.com/TheGRAMMYs/status/698552294049185792"/>
    <x v="0"/>
    <n v="63"/>
    <n v="219"/>
    <x v="1"/>
  </r>
  <r>
    <d v="2016-02-13T07:30:07"/>
    <s v="@TheGRAMMYs"/>
    <s v="👀 A peak at the artist tunnel! This is where GRAMMY winners, performers &amp;amp; presenters walk on and off stage #GRAMMYs https://t.co/DBxnRGpfrO"/>
    <s v="https://twitter.com/TheGRAMMYs/status/698529593024737280"/>
    <x v="0"/>
    <n v="696"/>
    <n v="1348"/>
    <x v="1"/>
  </r>
  <r>
    <d v="2016-02-12T21:00:20"/>
    <s v="@TheGRAMMYs"/>
    <s v="Watch the 58th #GRAMMYs on @CBS THIS MONDAY Feb. 15, or stream it live with #CBSAllAccess: https://t.co/DgzX4pVgLa https://t.co/s3NMC6xdsm"/>
    <s v="https://twitter.com/TheGRAMMYs/status/698371100179357700"/>
    <x v="0"/>
    <n v="801"/>
    <n v="1221"/>
    <x v="1"/>
  </r>
  <r>
    <d v="2016-02-12T20:45:06"/>
    <s v="@TheGRAMMYs"/>
    <s v="Brittany Howard of @Alabama_Shakes speaks on their nomination at GRAMMY rehearsals today: https://t.co/LQq3kzksiS https://t.co/ODJT5gYoMC"/>
    <s v="https://twitter.com/TheGRAMMYs/status/698367269743804417"/>
    <x v="0"/>
    <n v="188"/>
    <n v="623"/>
    <x v="1"/>
  </r>
  <r>
    <d v="2016-02-12T20:00:06"/>
    <s v="@TheGRAMMYs"/>
    <s v="Keep up with all things #GRAMMYs before Music's Biggest Night using our interactive Pinboard https://t.co/KGSho1RWqf https://t.co/1sfjKnzpHu"/>
    <s v="https://twitter.com/TheGRAMMYs/status/698355944363855876"/>
    <x v="0"/>
    <n v="2012"/>
    <n v="1751"/>
    <x v="1"/>
  </r>
  <r>
    <d v="2016-02-12T19:32:07"/>
    <s v="@TheGRAMMYs"/>
    <s v=".@Miguel looks out over the @STAPLESCenter arena during rehearsals earlier today #GRAMMYs https://t.co/lnY266hYgU"/>
    <s v="https://twitter.com/TheGRAMMYs/status/698348901607170048"/>
    <x v="0"/>
    <n v="99"/>
    <n v="268"/>
    <x v="1"/>
  </r>
  <r>
    <d v="2016-02-12T19:00:20"/>
    <s v="@TheGRAMMYs"/>
    <s v="We're giving you an inside look at GRAMMY week on @Snapchat! _x000a__x000a_Add us 👻 thegrammys https://t.co/AopRMUEJLa"/>
    <s v="https://twitter.com/TheGRAMMYs/status/698340904915111936"/>
    <x v="0"/>
    <n v="499"/>
    <n v="531"/>
    <x v="1"/>
  </r>
  <r>
    <d v="2016-02-12T18:27:16"/>
    <s v="@TheGRAMMYs"/>
    <s v="Uh... We're pretty sure they were screaming for @justinbieber, @Wildaboutmusic. 😋 https://t.co/JgJvsdkg48"/>
    <s v="https://twitter.com/TheGRAMMYs/status/698332580681162752"/>
    <x v="0"/>
    <n v="2673"/>
    <n v="1800"/>
    <x v="1"/>
  </r>
  <r>
    <d v="2016-02-12T18:00:14"/>
    <s v="@TheGRAMMYs"/>
    <s v="The Oral History Of @taylorswift13's '1989' https://t.co/gokIgMzhXu via @CuepointMusic https://t.co/MLAm3QFPMF"/>
    <s v="https://twitter.com/TheGRAMMYs/status/698325777595691008"/>
    <x v="0"/>
    <n v="1101"/>
    <n v="1775"/>
    <x v="1"/>
  </r>
  <r>
    <d v="2016-02-12T17:52:07"/>
    <s v="@TheGRAMMYs"/>
    <s v="Load in for the 58th #GRAMMYs continues backstage at @STAPLESCenter! https://t.co/eZ1Aty0Otv"/>
    <s v="https://twitter.com/TheGRAMMYs/status/698323736882126848"/>
    <x v="0"/>
    <n v="657"/>
    <n v="1027"/>
    <x v="1"/>
  </r>
  <r>
    <d v="2016-02-12T16:50:01"/>
    <s v="@TheGRAMMYs"/>
    <s v="Watch 58th #GRAMMYs host @llcoolj unbox the first ever #GRAMMYcam 🎥 https://t.co/H2Az4v3MAB via @USATODAY https://t.co/JVtsWO0MCz"/>
    <s v="https://twitter.com/TheGRAMMYs/status/698308109534629888"/>
    <x v="0"/>
    <n v="85"/>
    <n v="230"/>
    <x v="1"/>
  </r>
  <r>
    <d v="2016-02-12T16:26:00"/>
    <s v="@TheGRAMMYs"/>
    <s v="⚡️ Did you see our Q&amp;amp;A with 58th GRAMMY nominee A$AP Rocky? #GRAMMYsAskRocky _x000a_https://t.co/3Uz9L1iUQr"/>
    <s v="https://twitter.com/TheGRAMMYs/status/698302061989855232"/>
    <x v="0"/>
    <n v="47"/>
    <n v="164"/>
    <x v="1"/>
  </r>
  <r>
    <d v="2016-02-12T15:35:05"/>
    <s v="@TheGRAMMYs"/>
    <s v="Explore the nominees for Best #Pop Duo/Group Performance with our interactive #infographic: https://t.co/kPYwcCRjMW https://t.co/K1dK9kI1pd"/>
    <s v="https://twitter.com/TheGRAMMYs/status/698289249813143552"/>
    <x v="0"/>
    <n v="66"/>
    <n v="161"/>
    <x v="1"/>
  </r>
  <r>
    <d v="2016-02-12T14:56:30"/>
    <s v="@TheGRAMMYs"/>
    <s v="Seating arrangements are being placed! Look who we found 😉 #GRAMMYs https://t.co/voUSG84Sow"/>
    <s v="https://twitter.com/TheGRAMMYs/status/698279540057968640"/>
    <x v="0"/>
    <n v="4482"/>
    <n v="5262"/>
    <x v="1"/>
  </r>
  <r>
    <d v="2016-02-12T14:30:24"/>
    <s v="@TheGRAMMYs"/>
    <s v="Before the red carpet opens at the 58th #GRAMMYs, revisit these 10 iconic #GRAMMYs looks  → https://t.co/mmTElzktfx https://t.co/lwdLcgUgNl"/>
    <s v="https://twitter.com/TheGRAMMYs/status/698272970536566784"/>
    <x v="0"/>
    <n v="403"/>
    <n v="665"/>
    <x v="1"/>
  </r>
  <r>
    <d v="2016-02-12T13:01:17"/>
    <s v="@TheGRAMMYs"/>
    <s v="Chandeliers are going up on the #GRAMMYs red carpet! https://t.co/MxDeU4fQlc"/>
    <s v="https://twitter.com/TheGRAMMYs/status/698250543613894657"/>
    <x v="0"/>
    <n v="130"/>
    <n v="432"/>
    <x v="1"/>
  </r>
  <r>
    <d v="2016-02-12T11:30:20"/>
    <s v="@TheGRAMMYs"/>
    <s v="These step-by-step photos will show you how #GRAMMYs are handcrafted: https://t.co/w0Txzi9R7e via @billboard https://t.co/eMc71quxxC"/>
    <s v="https://twitter.com/TheGRAMMYs/status/698227656869986305"/>
    <x v="0"/>
    <n v="84"/>
    <n v="192"/>
    <x v="1"/>
  </r>
  <r>
    <d v="2016-02-12T11:05:03"/>
    <s v="@TheGRAMMYs"/>
    <s v="@charlieputh Do you have any memories of watching the #GRAMMYs growing up? #GRAMMYsAskCharlie"/>
    <s v="https://twitter.com/TheGRAMMYs/status/698221292336648192"/>
    <x v="0"/>
    <n v="20"/>
    <n v="63"/>
    <x v="1"/>
  </r>
  <r>
    <d v="2016-02-12T10:06:13"/>
    <s v="@TheGRAMMYs"/>
    <s v="Poll: Who do you think 58th #GRAMMYs voters will choose for Best #Rap/Sung Collaboration? https://t.co/XIk7Bq9PVo https://t.co/DPEfgadhIC"/>
    <s v="https://twitter.com/TheGRAMMYs/status/698206489715068929"/>
    <x v="0"/>
    <n v="241"/>
    <n v="424"/>
    <x v="1"/>
  </r>
  <r>
    <d v="2016-02-12T09:00:19"/>
    <s v="@TheGRAMMYs"/>
    <s v="Presenting the 58th #GRAMMYs Song Of The Year GIF collection https://t.co/P5AEC3NQSt via @giphy https://t.co/ggq32SEBY5"/>
    <s v="https://twitter.com/TheGRAMMYs/status/698189905252507649"/>
    <x v="0"/>
    <n v="620"/>
    <n v="771"/>
    <x v="1"/>
  </r>
  <r>
    <d v="2016-02-12T07:00:16"/>
    <s v="@TheGRAMMYs"/>
    <s v="🎤 Mic stands for the 58th #GRAMMYs lined up backstage at @STAPLESCenter! https://t.co/BihzUMcggA"/>
    <s v="https://twitter.com/TheGRAMMYs/status/698159693852753920"/>
    <x v="0"/>
    <n v="171"/>
    <n v="450"/>
    <x v="1"/>
  </r>
  <r>
    <d v="2016-02-12T01:11:05"/>
    <s v="@TheGRAMMYs"/>
    <s v="Follow 'thegrammys' on @Snapchat for behind-the-scenes action from GRAMMY week! #GRAMMYs https://t.co/J6o6LgHmZQ"/>
    <s v="https://twitter.com/TheGRAMMYs/status/698071817437577216"/>
    <x v="0"/>
    <n v="142"/>
    <n v="324"/>
    <x v="1"/>
  </r>
  <r>
    <d v="2016-02-11T23:06:01"/>
    <s v="@TheGRAMMYs"/>
    <s v="Follow our sponsor @MasterCard on Snapchat 👻 as they rock out with #PricelessSurprises leading up to the #GRAMMYs https://t.co/CnPwZI3ero"/>
    <s v="https://twitter.com/TheGRAMMYs/status/698040342017257472"/>
    <x v="0"/>
    <n v="44"/>
    <n v="133"/>
    <x v="1"/>
  </r>
  <r>
    <d v="2016-02-11T20:04:13"/>
    <s v="@TheGRAMMYs"/>
    <s v="GRAMMY winner &amp;amp; current nominee @Miguel will perform live at the 58th #GRAMMYs Feb. 15 on @CBS! https://t.co/8CM2w13LG8"/>
    <s v="https://twitter.com/TheGRAMMYs/status/697994591321112576"/>
    <x v="0"/>
    <n v="361"/>
    <n v="798"/>
    <x v="1"/>
  </r>
  <r>
    <d v="2016-02-11T18:42:29"/>
    <s v="@TheGRAMMYs"/>
    <s v="⚡️ See you at the #GRAMMYs, @ToriKelly + @JamesBayMusic! #GRAMMYsAskToriAndJames _x000a_https://t.co/uFuwi68ufA"/>
    <s v="https://twitter.com/TheGRAMMYs/status/697974021116162048"/>
    <x v="0"/>
    <n v="90"/>
    <n v="291"/>
    <x v="1"/>
  </r>
  <r>
    <d v="2016-02-11T18:30:06"/>
    <s v="@TheGRAMMYs"/>
    <s v="The Oral History Of @Alabama_Shakes 'Sound &amp;amp; Color' https://t.co/vA8LD3in42 via @CuepointMusic https://t.co/SCKgPGt94i"/>
    <s v="https://twitter.com/TheGRAMMYs/status/697970905797042176"/>
    <x v="0"/>
    <n v="51"/>
    <n v="141"/>
    <x v="1"/>
  </r>
  <r>
    <d v="2016-02-11T18:10:04"/>
    <s v="@TheGRAMMYs"/>
    <s v="The view from behind the #GRAMMYs stage as it's being built! https://t.co/L0SXXzuZXS"/>
    <s v="https://twitter.com/TheGRAMMYs/status/697965866206437376"/>
    <x v="0"/>
    <n v="476"/>
    <n v="850"/>
    <x v="1"/>
  </r>
  <r>
    <d v="2016-02-11T17:02:39"/>
    <s v="@TheGRAMMYs"/>
    <s v="Can't wait to see your performance! 🎉☺ https://t.co/W0VJu9y40W"/>
    <s v="https://twitter.com/TheGRAMMYs/status/697948897709158401"/>
    <x v="0"/>
    <n v="130"/>
    <n v="287"/>
    <x v="1"/>
  </r>
  <r>
    <d v="2016-02-11T16:45:08"/>
    <s v="@TheGRAMMYs"/>
    <s v="Witness the #GRAMMYs with video shot from INSIDE a GRAMMY award! Follow the #GRAMMYCam: https://t.co/C2iuXlmhNb https://t.co/qAGgUkERFe"/>
    <s v="https://twitter.com/TheGRAMMYs/status/697944490926084097"/>
    <x v="0"/>
    <n v="89"/>
    <n v="194"/>
    <x v="1"/>
  </r>
  <r>
    <d v="2016-02-11T15:30:06"/>
    <s v="@TheGRAMMYs"/>
    <s v="GRAMMY nominees, winners &amp;amp; stars from TV + film, see the list of 58th #GRAMMYs presenters: https://t.co/7BUH75qizM https://t.co/z5pJFNyrac"/>
    <s v="https://twitter.com/TheGRAMMYs/status/697925608236523522"/>
    <x v="0"/>
    <n v="954"/>
    <n v="937"/>
    <x v="1"/>
  </r>
  <r>
    <d v="2016-02-11T14:15:14"/>
    <s v="@TheGRAMMYs"/>
    <s v="&quot;To be nominated for a GRAMMY...  is both a major affirmation &amp;amp; inspiration&quot; - @Jidenna https://t.co/oqlxIl52Nn https://t.co/yIcfOotysq"/>
    <s v="https://twitter.com/TheGRAMMYs/status/697906766345072640"/>
    <x v="0"/>
    <n v="144"/>
    <n v="315"/>
    <x v="1"/>
  </r>
  <r>
    <d v="2016-02-11T13:30:14"/>
    <s v="@TheGRAMMYs"/>
    <s v="How is a GRAMMY made? Go behind the scenes with craftsman John Billings https://t.co/HM8TuBggiP via @Billboard https://t.co/XHX8Qupwms"/>
    <s v="https://twitter.com/TheGRAMMYs/status/697895441778765826"/>
    <x v="0"/>
    <n v="213"/>
    <n v="533"/>
    <x v="1"/>
  </r>
  <r>
    <d v="2016-02-11T13:00:12"/>
    <s v="@TheGRAMMYs"/>
    <s v="Got a question for @disclosure? Ask them now using #GRAMMYsAskDisclosure! They'll be answering TOMORROW at 9:30AM PT https://t.co/AXYMQTI8gT"/>
    <s v="https://twitter.com/TheGRAMMYs/status/697887883022245888"/>
    <x v="0"/>
    <n v="66"/>
    <n v="280"/>
    <x v="1"/>
  </r>
  <r>
    <d v="2016-02-11T12:37:18"/>
    <s v="@TheGRAMMYs"/>
    <s v="We're loading in the stage at the @STAPLESCenter! Only FOUR DAYS left until the 58th #GRAMMYs! https://t.co/J0rkiMc8C0"/>
    <s v="https://twitter.com/TheGRAMMYs/status/697882121608638464"/>
    <x v="0"/>
    <n v="218"/>
    <n v="461"/>
    <x v="1"/>
  </r>
  <r>
    <d v="2016-02-11T12:12:44"/>
    <s v="@TheGRAMMYs"/>
    <s v="Check out the final @MasterCard Rock The Red Carpet event in Venice from 12-5pm. There may be #PricelessSurprises! https://t.co/ZekvGdAKao"/>
    <s v="https://twitter.com/TheGRAMMYs/status/697875940261634052"/>
    <x v="0"/>
    <n v="36"/>
    <n v="119"/>
    <x v="1"/>
  </r>
  <r>
    <d v="2016-02-11T11:40:12"/>
    <s v="@TheGRAMMYs"/>
    <s v="An in-depth look at 2016 #PandEWing honoree @RickRubin's influence on music https://t.co/GxtNkZCvuP via @ComplexMag https://t.co/z3JcXPtTJI"/>
    <s v="https://twitter.com/TheGRAMMYs/status/697867753668145152"/>
    <x v="0"/>
    <n v="49"/>
    <n v="104"/>
    <x v="1"/>
  </r>
  <r>
    <d v="2016-02-11T11:28:10"/>
    <s v="@TheGRAMMYs"/>
    <s v="@ToriKelly @JamesBayMusic What can we expect from your performance at the #GRAMMYs on Monday? #GRAMMYsAskToriAndJames"/>
    <s v="https://twitter.com/TheGRAMMYs/status/697864722884853760"/>
    <x v="0"/>
    <n v="39"/>
    <n v="75"/>
    <x v="1"/>
  </r>
  <r>
    <d v="2016-02-11T11:27:32"/>
    <s v="@TheGRAMMYs"/>
    <s v="@leonbridges Do you have any memories of watching the #GRAMMYs growing up? #GRAMMYsAskLeon"/>
    <s v="https://twitter.com/TheGRAMMYs/status/697864565623648256"/>
    <x v="0"/>
    <n v="2"/>
    <n v="3"/>
    <x v="1"/>
  </r>
  <r>
    <d v="2016-02-11T11:10:53"/>
    <s v="@TheGRAMMYs"/>
    <s v="So exciting! Congrats again on your nomination! #GRAMMYsAskLianne https://t.co/L3FhADVVii"/>
    <s v="https://twitter.com/TheGRAMMYs/status/697860375400697856"/>
    <x v="0"/>
    <n v="14"/>
    <n v="62"/>
    <x v="1"/>
  </r>
  <r>
    <d v="2016-02-11T10:20:13"/>
    <s v="@TheGRAMMYs"/>
    <s v=".@ladygaga &amp;amp; @intel team up to take her #GRAMMYs performace to the next level: https://t.co/VxsQV8K66e #INTELinMUSIC https://t.co/fj9Tojiqrh"/>
    <s v="https://twitter.com/TheGRAMMYs/status/697847622925737984"/>
    <x v="0"/>
    <n v="459"/>
    <n v="742"/>
    <x v="1"/>
  </r>
  <r>
    <d v="2016-02-11T10:10:44"/>
    <s v="@TheGRAMMYs"/>
    <s v="@liannelahavas How did you find out you were nominated for a GRAMMY? #GRAMMYsAskLianne"/>
    <s v="https://twitter.com/TheGRAMMYs/status/697845237050257408"/>
    <x v="0"/>
    <n v="0"/>
    <n v="5"/>
    <x v="1"/>
  </r>
  <r>
    <d v="2016-02-11T08:48:01"/>
    <s v="@TheGRAMMYs"/>
    <s v="5 GIF Artists Celebrate the 58th #GRAMMYs Nominees for Song Of The Year https://t.co/5w3z5fqUYa via @giphy https://t.co/pem371dHQn"/>
    <s v="https://twitter.com/TheGRAMMYs/status/697824419834683393"/>
    <x v="0"/>
    <n v="166"/>
    <n v="303"/>
    <x v="1"/>
  </r>
  <r>
    <d v="2016-02-11T06:35:06"/>
    <s v="@TheGRAMMYs"/>
    <s v="GRAMMY nominees @Alabama_Shakes join the lineup for the 58th #GRAMMYs Feb. 15 on @CBS! https://t.co/arPQHYWLlo"/>
    <s v="https://twitter.com/TheGRAMMYs/status/697790970360889345"/>
    <x v="0"/>
    <n v="93"/>
    <n v="275"/>
    <x v="1"/>
  </r>
  <r>
    <d v="2016-02-10T19:09:09"/>
    <s v="@TheGRAMMYs"/>
    <s v="2016 @MusiCares Person Of The Year @LionelRichie in conversation with @KevinSpacey at @TheWallisBH! #MusiCaresPOTY https://t.co/Hhtx1HOrEf"/>
    <s v="https://twitter.com/TheGRAMMYs/status/697618345823232000"/>
    <x v="0"/>
    <n v="61"/>
    <n v="169"/>
    <x v="0"/>
  </r>
  <r>
    <d v="2016-02-10T18:33:26"/>
    <s v="@TheGRAMMYs"/>
    <s v="Don't forget to add us on @Snapchat for an inside look at everything #GRAMMYs!_x000a__x000a_👻 thegrammys https://t.co/bVw2ebQeVQ"/>
    <s v="https://twitter.com/TheGRAMMYs/status/697609356620251136"/>
    <x v="0"/>
    <n v="78"/>
    <n v="261"/>
    <x v="1"/>
  </r>
  <r>
    <d v="2016-02-10T17:00:09"/>
    <s v="@TheGRAMMYs"/>
    <s v="Music's Biggest Night has gone #mobile! Download the #GRAMMYs app now from the @AppStore or @GooglePlay! https://t.co/xazBpIF9Kr"/>
    <s v="https://twitter.com/TheGRAMMYs/status/697585881310482432"/>
    <x v="0"/>
    <n v="73"/>
    <n v="201"/>
    <x v="1"/>
  </r>
  <r>
    <d v="2016-02-10T16:15:09"/>
    <s v="@TheGRAMMYs"/>
    <s v="Stay up-to-date with the latest news &amp;amp; events with our interactive GRAMMY week Pinboard: https://t.co/hoestoiYhd https://t.co/pLHArHnR3z"/>
    <s v="https://twitter.com/TheGRAMMYs/status/697574558036058113"/>
    <x v="0"/>
    <n v="244"/>
    <n v="435"/>
    <x v="1"/>
  </r>
  <r>
    <d v="2016-02-10T15:26:10"/>
    <s v="@TheGRAMMYs"/>
    <s v="Rock the Red Carpet with @MasterCard in Calabasas until 5pm PT today! There may be #PricelessSurprises https://t.co/awvCHLMYd6"/>
    <s v="https://twitter.com/TheGRAMMYs/status/697562230368374784"/>
    <x v="0"/>
    <n v="33"/>
    <n v="143"/>
    <x v="1"/>
  </r>
  <r>
    <d v="2016-02-10T14:30:07"/>
    <s v="@TheGRAMMYs"/>
    <s v="Follow nominee @JamesBayMusic's journey from small-town England to the 58th #GRAMMYs: https://t.co/1yTlNlh1E8 https://t.co/1JE6TgLjZ8"/>
    <s v="https://twitter.com/TheGRAMMYs/status/697548123518955520"/>
    <x v="0"/>
    <n v="106"/>
    <n v="247"/>
    <x v="1"/>
  </r>
  <r>
    <d v="2016-02-10T13:30:12"/>
    <s v="@TheGRAMMYs"/>
    <s v="Got a ❓ for GRAMMY nominee @liannelahavas? Ask using #GRAMMYsAskLianne - she'll be answering at 11AM PT TOMORROW! https://t.co/SGsp6LK46y"/>
    <s v="https://twitter.com/TheGRAMMYs/status/697533045839163393"/>
    <x v="0"/>
    <n v="69"/>
    <n v="261"/>
    <x v="1"/>
  </r>
  <r>
    <d v="2016-02-10T12:45:15"/>
    <s v="@TheGRAMMYs"/>
    <s v="5 DAYS LEFT until the 58th #GRAMMYs &amp;amp; the red carpet is being rolled out at the @STAPLESCenter! https://t.co/BEqFTyCu4e"/>
    <s v="https://twitter.com/TheGRAMMYs/status/697521733608280064"/>
    <x v="0"/>
    <n v="736"/>
    <n v="1251"/>
    <x v="1"/>
  </r>
  <r>
    <d v="2016-02-10T11:01:44"/>
    <s v="@TheGRAMMYs"/>
    <s v="Donate to the @GRAMMYFdn today &amp;amp; give students the tools they need to succeed! https://t.co/UvmUlKZgfG #GFGivingDay https://t.co/Esc7zUsBJi"/>
    <s v="https://twitter.com/TheGRAMMYs/status/697495683352371200"/>
    <x v="0"/>
    <n v="30"/>
    <n v="91"/>
    <x v="1"/>
  </r>
  <r>
    <d v="2016-02-10T09:51:31"/>
    <s v="@TheGRAMMYs"/>
    <s v="&quot;We didn't see it coming&quot; - @Highly_Suspect on how the band's first GRAMMY nominations came as a surprise_x000a_https://t.co/rcDlLY84q7"/>
    <s v="https://twitter.com/TheGRAMMYs/status/697478013168984064"/>
    <x v="0"/>
    <n v="104"/>
    <n v="271"/>
    <x v="1"/>
  </r>
  <r>
    <d v="2016-02-09T21:00:12"/>
    <s v="@TheGRAMMYs"/>
    <s v="Who do you think 58th #GRAMMYs voters will choose for Best #Rap Album? Take the poll: https://t.co/EgryiYajtj https://t.co/hy29CkSUnY"/>
    <s v="https://twitter.com/TheGRAMMYs/status/697283903002976257"/>
    <x v="0"/>
    <n v="424"/>
    <n v="741"/>
    <x v="1"/>
  </r>
  <r>
    <d v="2016-02-09T19:13:44"/>
    <s v="@TheGRAMMYs"/>
    <s v="&quot;That's how it happened for me... luck&quot; - 58th GRAMMY nominee @ChrisStapleton on how he got his start in music_x000a_https://t.co/zgAt955ZiV"/>
    <s v="https://twitter.com/TheGRAMMYs/status/697257110812303360"/>
    <x v="0"/>
    <n v="75"/>
    <n v="180"/>
    <x v="1"/>
  </r>
  <r>
    <d v="2016-02-09T18:00:12"/>
    <s v="@TheGRAMMYs"/>
    <s v="58th GRAMMY nominees @bombaestereo are taking over our Instagram TOMORROW!_x000a__x000a_Follow along ⇒ https://t.co/j1Zoru9QxJ https://t.co/xbp3uHOI8n"/>
    <s v="https://twitter.com/TheGRAMMYs/status/697238604532355072"/>
    <x v="0"/>
    <n v="47"/>
    <n v="162"/>
    <x v="1"/>
  </r>
  <r>
    <d v="2016-02-09T16:08:07"/>
    <s v="@TheGRAMMYs"/>
    <s v="What are the origins of your favorite song? Lifting the veil on the #songwriting process: https://t.co/mLBNcnNfmy https://t.co/S2o4dfqPlc"/>
    <s v="https://twitter.com/TheGRAMMYs/status/697210398177673217"/>
    <x v="0"/>
    <n v="476"/>
    <n v="958"/>
    <x v="1"/>
  </r>
  <r>
    <d v="2016-02-09T14:30:13"/>
    <s v="@TheGRAMMYs"/>
    <s v=".@ladygaga always wows on the #GRAMMYs red carpet. Look back at her show-stopping fashions: https://t.co/mlF8BDs9bf https://t.co/BRBcDFg6nJ"/>
    <s v="https://twitter.com/TheGRAMMYs/status/697185762249457664"/>
    <x v="0"/>
    <n v="1250"/>
    <n v="1721"/>
    <x v="1"/>
  </r>
  <r>
    <d v="2016-02-09T13:15:12"/>
    <s v="@TheGRAMMYs"/>
    <s v="Press ▶ on @UsTheDuo's medley of the 58th #GRAMMYs Record Of The Year nominees! https://t.co/FCVLVx7DO2"/>
    <s v="https://twitter.com/TheGRAMMYs/status/697166885247414273"/>
    <x v="0"/>
    <n v="80"/>
    <n v="254"/>
    <x v="1"/>
  </r>
  <r>
    <d v="2016-02-09T12:00:19"/>
    <s v="@TheGRAMMYs"/>
    <s v=".@ljspoon of @Sevendust reveals how he found out about the band's first GRAMMY nomination: https://t.co/1p74RAunfF https://t.co/89QD3hmn5r"/>
    <s v="https://twitter.com/TheGRAMMYs/status/697148037534121984"/>
    <x v="0"/>
    <n v="63"/>
    <n v="154"/>
    <x v="1"/>
  </r>
  <r>
    <d v="2016-02-09T10:30:17"/>
    <s v="@TheGRAMMYs"/>
    <s v="Introducing the #GRAMMYCam... Capturing the #GRAMMYs from a new perspective https://t.co/KWM03IQZQ7 via @FastCompany https://t.co/XNM3oOjSZe"/>
    <s v="https://twitter.com/TheGRAMMYs/status/697125379291684865"/>
    <x v="0"/>
    <n v="129"/>
    <n v="301"/>
    <x v="1"/>
  </r>
  <r>
    <d v="2016-02-09T09:51:21"/>
    <s v="@TheGRAMMYs"/>
    <s v="The Oral History Of @kendricklamar's 'To Pimp A Butterfly' https://t.co/xzIdnwvQtO via @CuepointMusic https://t.co/r0pxLqM7eh"/>
    <s v="https://twitter.com/TheGRAMMYs/status/697115582773088256"/>
    <x v="0"/>
    <n v="181"/>
    <n v="296"/>
    <x v="1"/>
  </r>
  <r>
    <d v="2016-02-09T09:41:59"/>
    <s v="@TheGRAMMYs"/>
    <s v="58th GRAMMY nominee @MarkRonson sat down with @CBSThisMorning. https://t.co/H4LGqBdxRi"/>
    <s v="https://twitter.com/TheGRAMMYs/status/697113224865427456"/>
    <x v="0"/>
    <n v="42"/>
    <n v="121"/>
    <x v="1"/>
  </r>
  <r>
    <d v="2016-02-09T06:30:12"/>
    <s v="@TheGRAMMYs"/>
    <s v=".@ddlovato @johnlegend @LukeBryanOnline &amp;amp; @Meghan_Trainor to perform a tribute to @LionelRichie at the 58th #GRAMMYs https://t.co/thAIINVCm2"/>
    <s v="https://twitter.com/TheGRAMMYs/status/697064962720714752"/>
    <x v="0"/>
    <n v="10700"/>
    <n v="14130"/>
    <x v="0"/>
  </r>
  <r>
    <d v="2016-02-08T19:59:24"/>
    <s v="@TheGRAMMYs"/>
    <s v="58th GRAMMY nominee @BigSean shares the inspirations behind his song, &quot;One Man Can Change The World&quot;_x000a_https://t.co/YSgRcfdriJ"/>
    <s v="https://twitter.com/TheGRAMMYs/status/696906214190370816"/>
    <x v="0"/>
    <n v="1429"/>
    <n v="2518"/>
    <x v="1"/>
  </r>
  <r>
    <d v="2016-02-08T18:30:08"/>
    <s v="@TheGRAMMYs"/>
    <s v="GRAMMY nominee @leonbridges is taking over our Instagram page tomorrow! _x000a__x000a_Follow along 👉🏼 https://t.co/lOECoBr7ph https://t.co/zaKKh6wpR1"/>
    <s v="https://twitter.com/TheGRAMMYs/status/696883751809347588"/>
    <x v="0"/>
    <n v="32"/>
    <n v="144"/>
    <x v="1"/>
  </r>
  <r>
    <d v="2016-02-08T15:00:16"/>
    <s v="@TheGRAMMYs"/>
    <s v="Study up on this year's nominees for Best #Dance Recording with our interactive #infographic https://t.co/5gy5vrnq8b https://t.co/jlAc3ZYbW3"/>
    <s v="https://twitter.com/TheGRAMMYs/status/696830938483990528"/>
    <x v="0"/>
    <n v="1775"/>
    <n v="1224"/>
    <x v="1"/>
  </r>
  <r>
    <d v="2016-02-08T13:05:09"/>
    <s v="@TheGRAMMYs"/>
    <s v="The 58th #GRAMMYs #latin nominees reflect the diversity of the vibrant genre https://t.co/eeGk99xSHF via @billboard https://t.co/IRMNe52Bf7"/>
    <s v="https://twitter.com/TheGRAMMYs/status/696801968191356929"/>
    <x v="0"/>
    <n v="496"/>
    <n v="1151"/>
    <x v="1"/>
  </r>
  <r>
    <d v="2016-02-08T11:20:03"/>
    <s v="@TheGRAMMYs"/>
    <s v="What's in a Song? https://t.co/mLBNco4Qe6 via @CuepointMusic https://t.co/ae2kHcG6Nx"/>
    <s v="https://twitter.com/TheGRAMMYs/status/696775516347478019"/>
    <x v="0"/>
    <n v="38"/>
    <n v="129"/>
    <x v="1"/>
  </r>
  <r>
    <d v="2016-02-08T09:30:06"/>
    <s v="@TheGRAMMYs"/>
    <s v="We're only one week away from Music's Biggest Night! Tune in to the 58th #GRAMMYs Monday, Feb. 15 on @CBS! https://t.co/I62qmGFNxN"/>
    <s v="https://twitter.com/TheGRAMMYs/status/696747846456995848"/>
    <x v="0"/>
    <n v="1084"/>
    <n v="1576"/>
    <x v="1"/>
  </r>
  <r>
    <d v="2016-02-07T20:25:12"/>
    <s v="@TheGRAMMYs"/>
    <s v="58th GRAMMY nominees @littlebigtown are taking over our Instagram TOMORROW! _x000a__x000a_Follow along → https://t.co/HcgHqSgJ2i https://t.co/MIxpmdIL9A"/>
    <s v="https://twitter.com/TheGRAMMYs/status/696550320109961216"/>
    <x v="0"/>
    <n v="125"/>
    <n v="463"/>
    <x v="1"/>
  </r>
  <r>
    <d v="2016-02-07T17:42:12"/>
    <s v="@TheGRAMMYs"/>
    <s v="Connecting Super Bowl athletes &amp;amp; music's biggest stars #SB50_x000a__x000a_@DemaryiusT ↔ @Beyonce_x000a_@RiverboatRonHC ↔ @coldplay https://t.co/jEY4lmszoz"/>
    <s v="https://twitter.com/TheGRAMMYs/status/696509302094352385"/>
    <x v="0"/>
    <n v="171"/>
    <n v="425"/>
    <x v="1"/>
  </r>
  <r>
    <d v="2016-02-07T16:45:09"/>
    <s v="@TheGRAMMYs"/>
    <s v="Connecting stadiums and stages #SB50_x000a__x000a_@ladygaga ↔ @MrHillman2U https://t.co/9noGGtNgWA"/>
    <s v="https://twitter.com/TheGRAMMYs/status/696494944396124160"/>
    <x v="0"/>
    <n v="272"/>
    <n v="510"/>
    <x v="1"/>
  </r>
  <r>
    <d v="2016-02-07T16:05:32"/>
    <s v="@TheGRAMMYs"/>
    <s v="It's true! @taylorswift13 will return to the GRAMMY stage for a performance at the 58th #GRAMMYs Feb. 15 on @CBS! https://t.co/qdvVAwAKPe"/>
    <s v="https://twitter.com/TheGRAMMYs/status/696484973709238274"/>
    <x v="0"/>
    <n v="23283"/>
    <n v="46728"/>
    <x v="1"/>
  </r>
  <r>
    <d v="2016-02-07T15:33:45"/>
    <s v="@TheGRAMMYs"/>
    <s v="Wow - @ladygaga brought down the house with her rendition of the #NationalAnthem at #SB50!_x000a__x000a_See you next week at the 58th #GRAMMYs!"/>
    <s v="https://twitter.com/TheGRAMMYs/status/696476973405761537"/>
    <x v="0"/>
    <n v="3106"/>
    <n v="3893"/>
    <x v="1"/>
  </r>
  <r>
    <d v="2016-02-07T14:30:22"/>
    <s v="@TheGRAMMYs"/>
    <s v="You NEED to hear this one-of-a-kind remix of the 58th #GRAMMYs #AlbumOfTheYear nominees!_x000a_https://t.co/1KhxA3wBzC"/>
    <s v="https://twitter.com/TheGRAMMYs/status/696461022849150976"/>
    <x v="0"/>
    <n v="625"/>
    <n v="928"/>
    <x v="1"/>
  </r>
  <r>
    <d v="2016-02-07T11:15:11"/>
    <s v="@TheGRAMMYs"/>
    <s v="ICYMI: See how 58th #GRAMMYs nominees spent the week in our #SocialMedia roundup: https://t.co/EnGKpzQhLv https://t.co/dT1KJOyIfC"/>
    <s v="https://twitter.com/TheGRAMMYs/status/696411903208325120"/>
    <x v="0"/>
    <n v="112"/>
    <n v="272"/>
    <x v="1"/>
  </r>
  <r>
    <d v="2016-02-07T09:22:47"/>
    <s v="@TheGRAMMYs"/>
    <s v="&quot;The Best New Artist category is a huge deal to me... It's the next generation of faces in music&quot; - @ToriKelly_x000a_https://t.co/zo87rECEl2"/>
    <s v="https://twitter.com/TheGRAMMYs/status/696383618436870144"/>
    <x v="0"/>
    <n v="593"/>
    <n v="930"/>
    <x v="1"/>
  </r>
  <r>
    <d v="2016-02-06T19:00:14"/>
    <s v="@TheGRAMMYs"/>
    <s v="From the field to the stage #SB50_x000a__x000a_@kendricklamar ↔ @CameronNewton https://t.co/xh0Y4FFlDy"/>
    <s v="https://twitter.com/TheGRAMMYs/status/696166550986948609"/>
    <x v="0"/>
    <n v="91"/>
    <n v="234"/>
    <x v="1"/>
  </r>
  <r>
    <d v="2016-02-06T16:22:24"/>
    <s v="@TheGRAMMYs"/>
    <s v=".@Alabama_Shakes' Brittany Howard On Small-Town Life, Big-Time Music: https://t.co/KValAXNIhp via @NPR https://t.co/ffmAdyBAYf"/>
    <s v="https://twitter.com/TheGRAMMYs/status/696126830869397504"/>
    <x v="0"/>
    <n v="155"/>
    <n v="456"/>
    <x v="1"/>
  </r>
  <r>
    <d v="2016-02-06T13:00:16"/>
    <s v="@TheGRAMMYs"/>
    <s v="Take a closer look at the 58th #GRAMMYs #country nominees with @billboard: https://t.co/xFcGlI7dTi https://t.co/SG4UOf3XCR"/>
    <s v="https://twitter.com/TheGRAMMYs/status/696075963080314881"/>
    <x v="0"/>
    <n v="74"/>
    <n v="231"/>
    <x v="1"/>
  </r>
  <r>
    <d v="2016-02-06T10:00:19"/>
    <s v="@TheGRAMMYs"/>
    <s v="Connecting sports &amp;amp; music #SB50_x000a__x000a_@ThaRealKillaCam ↔ @ChrisStapleton _x000a_@Millerlite40 ↔ @theweeknd https://t.co/DP1cYmHKKu"/>
    <s v="https://twitter.com/TheGRAMMYs/status/696030676282429442"/>
    <x v="0"/>
    <n v="58"/>
    <n v="156"/>
    <x v="1"/>
  </r>
  <r>
    <d v="2016-02-06T09:00:13"/>
    <s v="@TheGRAMMYs"/>
    <s v="Red Carpet Rewind: Do you remember these 10 iconic #GRAMMYs red carpet looks? https://t.co/6XJbokEd7N https://t.co/cmPy8PH3fO"/>
    <s v="https://twitter.com/TheGRAMMYs/status/696015551051755520"/>
    <x v="0"/>
    <n v="613"/>
    <n v="1040"/>
    <x v="0"/>
  </r>
  <r>
    <d v="2016-02-05T20:29:21"/>
    <s v="@TheGRAMMYs"/>
    <s v="GRAMMY nominees Ashley Monroe, Buddy Guy, Leon Bridges, &amp;amp; more in our #SocialMedia roundup: https://t.co/DtJvr79No5 https://t.co/blkR7MKZeG"/>
    <s v="https://twitter.com/TheGRAMMYs/status/695826590148665344"/>
    <x v="0"/>
    <n v="115"/>
    <n v="326"/>
    <x v="1"/>
  </r>
  <r>
    <d v="2016-02-05T16:59:21"/>
    <s v="@TheGRAMMYs"/>
    <s v="We can't wait to see what @richysquirrel &amp;amp; @ladygaga bring to the 58th #GRAMMYs! #INTELinMUSIC https://t.co/yEzbvua3CF"/>
    <s v="https://twitter.com/TheGRAMMYs/status/695773743293988865"/>
    <x v="0"/>
    <n v="490"/>
    <n v="701"/>
    <x v="1"/>
  </r>
  <r>
    <d v="2016-02-05T16:36:33"/>
    <s v="@TheGRAMMYs"/>
    <s v="If you could perform with anyone at the 58th GRAMMY Awards, who would it be? Tell us using #GRAMMYs 🎤"/>
    <s v="https://twitter.com/TheGRAMMYs/status/695768003237928961"/>
    <x v="0"/>
    <n v="272"/>
    <n v="617"/>
    <x v="1"/>
  </r>
  <r>
    <d v="2016-02-05T14:23:09"/>
    <s v="@TheGRAMMYs"/>
    <s v="POLL: Who do you think 58th #GRAMMYs voters will choose for Best #Pop Solo Performance? 🎤 https://t.co/e8nGhdK22e https://t.co/BXJZkocIZ1"/>
    <s v="https://twitter.com/TheGRAMMYs/status/695734434251829248"/>
    <x v="0"/>
    <n v="510"/>
    <n v="968"/>
    <x v="1"/>
  </r>
  <r>
    <d v="2016-02-05T13:40:50"/>
    <s v="@TheGRAMMYs"/>
    <s v="Read the #GRAMMYs welcome letter penned by The Recording Academy President/CEO Neil Portnow: https://t.co/CjsNFAbhIn https://t.co/6XXRbCd27w"/>
    <s v="https://twitter.com/TheGRAMMYs/status/695723784016261120"/>
    <x v="0"/>
    <n v="79"/>
    <n v="186"/>
    <x v="1"/>
  </r>
  <r>
    <d v="2016-02-05T12:05:18"/>
    <s v="@TheGRAMMYs"/>
    <s v="Follow @ToriKelly's journey to Music's Biggest Night with our interactive #infographic: https://t.co/4qUC4JtvLO https://t.co/t2Z7rDhS87"/>
    <s v="https://twitter.com/TheGRAMMYs/status/695699743557709828"/>
    <x v="0"/>
    <n v="219"/>
    <n v="492"/>
    <x v="1"/>
  </r>
  <r>
    <d v="2016-02-05T10:29:34"/>
    <s v="@TheGRAMMYs"/>
    <s v="&quot;[When] The GRAMMYs acknowledge you as an artist... all your dreams and hopes weren't just dreams&quot; - @Meghan_Trainor_x000a_https://t.co/ugGfEhDQaV"/>
    <s v="https://twitter.com/TheGRAMMYs/status/695675651051769856"/>
    <x v="0"/>
    <n v="480"/>
    <n v="1100"/>
    <x v="1"/>
  </r>
  <r>
    <d v="2016-02-05T09:10:03"/>
    <s v="@TheGRAMMYs"/>
    <s v="GRAMMY nominee @elliegoulding is taking your questions RIGHT NOW on our Facebook page ⇒ https://t.co/gD1nF6xkdm https://t.co/ECDC4nWm3d"/>
    <s v="https://twitter.com/TheGRAMMYs/status/695655639272583172"/>
    <x v="0"/>
    <n v="78"/>
    <n v="219"/>
    <x v="1"/>
  </r>
  <r>
    <d v="2016-02-05T06:30:07"/>
    <s v="@TheGRAMMYs"/>
    <s v="It's official: Eight-time GRAMMY winner @rihanna joins the all-star lineup for the 58th #GRAMMYs Feb. 15 on @CBS! https://t.co/ndGReYFC6U"/>
    <s v="https://twitter.com/TheGRAMMYs/status/695615388785233921"/>
    <x v="0"/>
    <n v="2838"/>
    <n v="2822"/>
    <x v="1"/>
  </r>
  <r>
    <d v="2016-02-04T21:30:07"/>
    <s v="@TheGRAMMYs"/>
    <s v="Get a closer look at the Best #Dance Recording nominees with our interactive #infographic: https://t.co/ziPZBbfV3q https://t.co/O2WlGcaDjd"/>
    <s v="https://twitter.com/TheGRAMMYs/status/695479494782623745"/>
    <x v="0"/>
    <n v="95"/>
    <n v="232"/>
    <x v="1"/>
  </r>
  <r>
    <d v="2016-02-04T19:53:38"/>
    <s v="@TheGRAMMYs"/>
    <s v="@RihannaDaily https://t.co/LYPoDbTWh2"/>
    <s v="https://twitter.com/TheGRAMMYs/status/695455214283812866"/>
    <x v="0"/>
    <n v="349"/>
    <n v="359"/>
    <x v="1"/>
  </r>
  <r>
    <d v="2016-02-04T19:48:58"/>
    <s v="@TheGRAMMYs"/>
    <s v="@RoibysCaro93 https://t.co/LYPoDbTWh2"/>
    <s v="https://twitter.com/TheGRAMMYs/status/695454041023782917"/>
    <x v="0"/>
    <n v="12"/>
    <n v="20"/>
    <x v="1"/>
  </r>
  <r>
    <d v="2016-02-04T19:48:52"/>
    <s v="@TheGRAMMYs"/>
    <s v="@lanaisaaa__ https://t.co/LYPoDbTWh2"/>
    <s v="https://twitter.com/TheGRAMMYs/status/695454016004751361"/>
    <x v="0"/>
    <n v="11"/>
    <n v="15"/>
    <x v="1"/>
  </r>
  <r>
    <d v="2016-02-04T19:48:28"/>
    <s v="@TheGRAMMYs"/>
    <s v="@DanetteLeah https://t.co/LYPoDbTWh2"/>
    <s v="https://twitter.com/TheGRAMMYs/status/695453913894375428"/>
    <x v="0"/>
    <n v="6"/>
    <n v="11"/>
    <x v="1"/>
  </r>
  <r>
    <d v="2016-02-04T19:47:53"/>
    <s v="@TheGRAMMYs"/>
    <s v="@a_kznavy https://t.co/LYPoDbTWh2"/>
    <s v="https://twitter.com/TheGRAMMYs/status/695453766707863554"/>
    <x v="0"/>
    <n v="7"/>
    <n v="13"/>
    <x v="1"/>
  </r>
  <r>
    <d v="2016-02-04T19:47:35"/>
    <s v="@TheGRAMMYs"/>
    <s v="@RihannaNavyIT https://t.co/LYPoDbTWh2"/>
    <s v="https://twitter.com/TheGRAMMYs/status/695453692518993920"/>
    <x v="0"/>
    <n v="13"/>
    <n v="27"/>
    <x v="1"/>
  </r>
  <r>
    <d v="2016-02-04T19:46:32"/>
    <s v="@TheGRAMMYs"/>
    <s v="@chRIHssy https://t.co/LYPoDbTWh2"/>
    <s v="https://twitter.com/TheGRAMMYs/status/695453428626030592"/>
    <x v="0"/>
    <n v="14"/>
    <n v="26"/>
    <x v="1"/>
  </r>
  <r>
    <d v="2016-02-04T19:46:21"/>
    <s v="@TheGRAMMYs"/>
    <s v="@OwenLauer https://t.co/LYPoDbTWh2"/>
    <s v="https://twitter.com/TheGRAMMYs/status/695453381914001409"/>
    <x v="0"/>
    <n v="5"/>
    <n v="13"/>
    <x v="1"/>
  </r>
  <r>
    <d v="2016-02-04T19:45:45"/>
    <s v="@TheGRAMMYs"/>
    <s v="@thecandylover https://t.co/LYPoDbTWh2"/>
    <s v="https://twitter.com/TheGRAMMYs/status/695453227676872704"/>
    <x v="0"/>
    <n v="4"/>
    <n v="13"/>
    <x v="1"/>
  </r>
  <r>
    <d v="2016-02-04T19:44:55"/>
    <s v="@TheGRAMMYs"/>
    <s v="@ThisRihannaFan https://t.co/LYPoDbTWh2"/>
    <s v="https://twitter.com/TheGRAMMYs/status/695453019098353664"/>
    <x v="0"/>
    <n v="12"/>
    <n v="26"/>
    <x v="1"/>
  </r>
  <r>
    <d v="2016-02-04T19:43:54"/>
    <s v="@TheGRAMMYs"/>
    <s v="@URihannaFansite https://t.co/LYPoDbTWh2"/>
    <s v="https://twitter.com/TheGRAMMYs/status/695452765389074432"/>
    <x v="0"/>
    <n v="23"/>
    <n v="36"/>
    <x v="1"/>
  </r>
  <r>
    <d v="2016-02-04T16:28:24"/>
    <s v="@TheGRAMMYs"/>
    <s v="The music community has lost a legend. We remember GRAMMY winner Maurice White. https://t.co/UJnCXSd5l6"/>
    <s v="https://twitter.com/TheGRAMMYs/status/695403565569875968"/>
    <x v="0"/>
    <n v="428"/>
    <n v="467"/>
    <x v="0"/>
  </r>
  <r>
    <d v="2016-02-04T14:11:32"/>
    <s v="@TheGRAMMYs"/>
    <s v="The Recording Academy President/CEO, Neil Portnow, shares 58th #GRAMMYs welcome letter https://t.co/mYWcki8I3H https://t.co/mmurekgnsN"/>
    <s v="https://twitter.com/TheGRAMMYs/status/695369121110691841"/>
    <x v="0"/>
    <n v="49"/>
    <n v="117"/>
    <x v="1"/>
  </r>
  <r>
    <d v="2016-02-04T12:45:14"/>
    <s v="@TheGRAMMYs"/>
    <s v="Got a question for @elliegoulding? _x000a__x000a_Ask here → https://t.co/TGDpqYbv9r_x000a_She'll be answering tomorrow at 9AM PT! https://t.co/hpPLRg5s0F"/>
    <s v="https://twitter.com/TheGRAMMYs/status/695347401075216388"/>
    <x v="0"/>
    <n v="359"/>
    <n v="1119"/>
    <x v="1"/>
  </r>
  <r>
    <d v="2016-02-04T11:51:32"/>
    <s v="@TheGRAMMYs"/>
    <s v="@FanSkrillex Did you see who's been added to the lineup for the 58th #GRAMMYs?! ☺ https://t.co/AYBYSw5i1O"/>
    <s v="https://twitter.com/TheGRAMMYs/status/695333889074601984"/>
    <x v="0"/>
    <n v="136"/>
    <n v="169"/>
    <x v="1"/>
  </r>
  <r>
    <d v="2016-02-04T11:22:12"/>
    <s v="@TheGRAMMYs"/>
    <s v=".@diplo &amp;amp; @Skrillex of #JackU to perform with @justinbieber at the 58th #GRAMMYs Feb. 15 on @CBS! https://t.co/jjxub6704B"/>
    <s v="https://twitter.com/TheGRAMMYs/status/695326505346457604"/>
    <x v="0"/>
    <n v="43594"/>
    <n v="64181"/>
    <x v="1"/>
  </r>
  <r>
    <d v="2016-02-04T09:30:07"/>
    <s v="@TheGRAMMYs"/>
    <s v="&quot;Being GRAMMY-nominated for the rest of your life is a huge thing.&quot; -  @ElleKingMusic https://t.co/955KLz7EiI https://t.co/L20N614ibg"/>
    <s v="https://twitter.com/TheGRAMMYs/status/695298298501058561"/>
    <x v="0"/>
    <n v="60"/>
    <n v="169"/>
    <x v="1"/>
  </r>
  <r>
    <d v="2016-02-04T06:40:13"/>
    <s v="@TheGRAMMYs"/>
    <s v=".@ChrisStapleton, @TheBonnieRaitt &amp;amp; @GaryClarkJr will pay tribute to B.B. King at the 58th #GRAMMYs Feb. 15 on @CBS! https://t.co/VxjRW4msmc"/>
    <s v="https://twitter.com/TheGRAMMYs/status/695255542898520064"/>
    <x v="0"/>
    <n v="456"/>
    <n v="1073"/>
    <x v="0"/>
  </r>
  <r>
    <d v="2016-02-04T06:35:06"/>
    <s v="@TheGRAMMYs"/>
    <s v="Don't miss a performance from @pitbull, @robinthicke &amp;amp; @travisbarker LIVE at the 58th #GRAMMYs Feb. 15 on @CBS! https://t.co/x3E29s4ROZ"/>
    <s v="https://twitter.com/TheGRAMMYs/status/695254254634848256"/>
    <x v="0"/>
    <n v="188"/>
    <n v="362"/>
    <x v="1"/>
  </r>
  <r>
    <d v="2016-02-04T06:30:09"/>
    <s v="@TheGRAMMYs"/>
    <s v="Tune in to @CBS Feb. 15 to see the @hollywoodvamps with Alice Cooper, Johnny Depp &amp;amp; Joe Perry rock the 58th #GRAMMYs https://t.co/DvMcNedMRq"/>
    <s v="https://twitter.com/TheGRAMMYs/status/695253010709155843"/>
    <x v="0"/>
    <n v="283"/>
    <n v="432"/>
    <x v="1"/>
  </r>
  <r>
    <d v="2016-02-03T21:30:07"/>
    <s v="@TheGRAMMYs"/>
    <s v=".@Lin_Manuel sat down with us and spoke about the #hiphop references in @HamiltonMusical https://t.co/iKXB28S48J https://t.co/bogH3FLXKT"/>
    <s v="https://twitter.com/TheGRAMMYs/status/695117105339957248"/>
    <x v="0"/>
    <n v="60"/>
    <n v="152"/>
    <x v="1"/>
  </r>
  <r>
    <d v="2016-02-03T19:42:47"/>
    <s v="@TheGRAMMYs"/>
    <s v="&quot;All my hard work has paid off... I'm honored to be a part of the GRAMMYs&quot; - First-time GRAMMY nominee @charlieputh_x000a_https://t.co/wzc6ngqeCD"/>
    <s v="https://twitter.com/TheGRAMMYs/status/695090093921415170"/>
    <x v="0"/>
    <n v="207"/>
    <n v="392"/>
    <x v="1"/>
  </r>
  <r>
    <d v="2016-02-03T16:50:18"/>
    <s v="@TheGRAMMYs"/>
    <s v="See all five #GRAMMYs #AlbumOfTheYear nominees in this one-of-a-kind remix https://t.co/gAWIsk3aXo via @mashable https://t.co/q29ggHR0KE"/>
    <s v="https://twitter.com/TheGRAMMYs/status/695046687249842177"/>
    <x v="0"/>
    <n v="574"/>
    <n v="794"/>
    <x v="1"/>
  </r>
  <r>
    <d v="2016-02-03T15:18:31"/>
    <s v="@TheGRAMMYs"/>
    <s v="⚡️ &quot;What is @joshgroban's favorite GRAMMY memory?&quot;_x000a__x000a_https://t.co/hjUwKCKBJv"/>
    <s v="https://twitter.com/TheGRAMMYs/status/695023590077394944"/>
    <x v="0"/>
    <n v="34"/>
    <n v="106"/>
    <x v="1"/>
  </r>
  <r>
    <d v="2016-02-03T14:22:51"/>
    <s v="@TheGRAMMYs"/>
    <s v="That's a wrap on our Q&amp;amp;A with GRAMMY nominee @joshgroban. Thanks for submitting your questions! #GRAMMYsAskJosh"/>
    <s v="https://twitter.com/TheGRAMMYs/status/695009581106229248"/>
    <x v="0"/>
    <n v="36"/>
    <n v="120"/>
    <x v="1"/>
  </r>
  <r>
    <d v="2016-02-03T14:12:48"/>
    <s v="@TheGRAMMYs"/>
    <s v="#GRAMMYsAskJosh @JoleneGolightly asks &quot;Is there a song you would like to cover that would surprise us?&quot; @joshgroban_x000a_https://t.co/tOatebSSMn"/>
    <s v="https://twitter.com/TheGRAMMYs/status/695007052163223552"/>
    <x v="0"/>
    <n v="83"/>
    <n v="311"/>
    <x v="1"/>
  </r>
  <r>
    <d v="2016-02-03T14:07:23"/>
    <s v="@TheGRAMMYs"/>
    <s v="#GRAMMYsAskJosh @joshgroban answered @kathyasully's question &amp;amp; offers advice to those interested in pursuing theatre_x000a_https://t.co/SStisvJ4KX"/>
    <s v="https://twitter.com/TheGRAMMYs/status/695005688188153856"/>
    <x v="0"/>
    <n v="62"/>
    <n v="210"/>
    <x v="1"/>
  </r>
  <r>
    <d v="2016-02-03T14:01:38"/>
    <s v="@TheGRAMMYs"/>
    <s v="#GRAMMYsAskJosh @JonathanKeyes wanted to know if @joshgroban has any advice for first-time GRAMMY nominees_x000a_https://t.co/8kgkIqeC5h"/>
    <s v="https://twitter.com/TheGRAMMYs/status/695004243439161344"/>
    <x v="0"/>
    <n v="50"/>
    <n v="186"/>
    <x v="1"/>
  </r>
  <r>
    <d v="2016-02-03T13:54:19"/>
    <s v="@TheGRAMMYs"/>
    <s v="#GRAMMYsAskJosh @MrsKadyWhite asked @joshgroban about his accordion skills_x000a_https://t.co/NIwdvTKcia"/>
    <s v="https://twitter.com/TheGRAMMYs/status/695002401644785665"/>
    <x v="0"/>
    <n v="61"/>
    <n v="220"/>
    <x v="1"/>
  </r>
  <r>
    <d v="2016-02-03T13:42:26"/>
    <s v="@TheGRAMMYs"/>
    <s v="#GRAMMYsAskJosh We asked &quot;What has been your favorite #GRAMMYs moment?&quot; @joshgroban_x000a_https://t.co/HmAn61fRXH"/>
    <s v="https://twitter.com/TheGRAMMYs/status/694999411521236992"/>
    <x v="0"/>
    <n v="74"/>
    <n v="298"/>
    <x v="1"/>
  </r>
  <r>
    <d v="2016-02-03T13:31:07"/>
    <s v="@TheGRAMMYs"/>
    <s v="#GRAMMYsAskJosh @bethfrancia asks “How do you prep for/ learn a song that is not in English?&quot; @JoshGroban_x000a_https://t.co/95YWeMRuME"/>
    <s v="https://twitter.com/TheGRAMMYs/status/694996564188594176"/>
    <x v="0"/>
    <n v="74"/>
    <n v="251"/>
    <x v="1"/>
  </r>
  <r>
    <d v="2016-02-03T13:28:05"/>
    <s v="@TheGRAMMYs"/>
    <s v="Last week, you asked GRAMMY nominee @joshgroban questions, &amp;amp; he answered! Stay tuned - we're rolling out his video replies. #GRAMMYsAskJosh"/>
    <s v="https://twitter.com/TheGRAMMYs/status/694995798740721664"/>
    <x v="0"/>
    <n v="50"/>
    <n v="184"/>
    <x v="1"/>
  </r>
  <r>
    <d v="2016-02-03T12:14:19"/>
    <s v="@TheGRAMMYs"/>
    <s v="Get to know Best New Artist nominee @courtneymelba with our interactive #infographic: https://t.co/Bh31TGloAk https://t.co/Sp9ULLoWz9"/>
    <s v="https://twitter.com/TheGRAMMYs/status/694977236752035840"/>
    <x v="0"/>
    <n v="27"/>
    <n v="114"/>
    <x v="1"/>
  </r>
  <r>
    <d v="2016-02-03T09:00:26"/>
    <s v="@TheGRAMMYs"/>
    <s v=".@Lin_Manuel talks with us about the influence of #hiphop on the story of @HamiltonMusical: https://t.co/ZAPInW6w8L https://t.co/KPz75N10WM"/>
    <s v="https://twitter.com/TheGRAMMYs/status/694928441196601344"/>
    <x v="0"/>
    <n v="557"/>
    <n v="1584"/>
    <x v="1"/>
  </r>
  <r>
    <d v="2016-02-03T06:30:06"/>
    <s v="@TheGRAMMYs"/>
    <s v="Straight from Broadway, the cast of @HamiltonMusical will perform at the 58th #GRAMMYs Feb. 15 on @CBS! https://t.co/VNp8KWGANv"/>
    <s v="https://twitter.com/TheGRAMMYs/status/694890610306719745"/>
    <x v="0"/>
    <n v="5110"/>
    <n v="7713"/>
    <x v="1"/>
  </r>
  <r>
    <d v="2016-02-02T16:55:16"/>
    <s v="@TheGRAMMYs"/>
    <s v="A Nameless Ghoul shares why @thebandGHOST is honored by their first GRAMMY nomination: https://t.co/en96TH5Ov8 https://t.co/XiT1U2Qo6b"/>
    <s v="https://twitter.com/TheGRAMMYs/status/694685551266525184"/>
    <x v="0"/>
    <n v="65"/>
    <n v="156"/>
    <x v="0"/>
  </r>
  <r>
    <d v="2016-02-02T15:03:05"/>
    <s v="@TheGRAMMYs"/>
    <s v="The #GRAMMYPremiere ceremony feat 70+ awards &amp;amp; special performances to be streamed live at https://t.co/shxYh6w4Ko_x000a_https://t.co/10SoisM52q"/>
    <s v="https://twitter.com/TheGRAMMYs/status/694657317883621376"/>
    <x v="0"/>
    <n v="686"/>
    <n v="650"/>
    <x v="1"/>
  </r>
  <r>
    <d v="2016-02-02T14:00:07"/>
    <s v="@TheGRAMMYs"/>
    <s v="Who do you think 58th #GRAMMYs voters will choose for Best Music Video? 🎶🎥 Take the poll: https://t.co/lKHy4eO1jw https://t.co/IGTl6S7Rlm"/>
    <s v="https://twitter.com/TheGRAMMYs/status/694641473875283969"/>
    <x v="0"/>
    <n v="429"/>
    <n v="712"/>
    <x v="1"/>
  </r>
  <r>
    <d v="2016-02-02T12:10:12"/>
    <s v="@TheGRAMMYs"/>
    <s v="Have a question for GRAMMY nominee @ToriKelly? Don't miss your chance to ask her NOW ⇒ https://t.co/d38m3VBgqU https://t.co/aUaC3QrHIg"/>
    <s v="https://twitter.com/TheGRAMMYs/status/694613811710533632"/>
    <x v="0"/>
    <n v="55"/>
    <n v="167"/>
    <x v="1"/>
  </r>
  <r>
    <d v="2016-02-02T09:58:55"/>
    <s v="@TheGRAMMYs"/>
    <s v=".@BigSean, @jackantonoff &amp;amp; more on why 2015 was an 'extraordinarily good year' for music https://t.co/uS3BWb7QkJ https://t.co/Td4kYmL4t4"/>
    <s v="https://twitter.com/TheGRAMMYs/status/694580774377431041"/>
    <x v="0"/>
    <n v="66"/>
    <n v="161"/>
    <x v="0"/>
  </r>
  <r>
    <d v="2016-02-02T06:30:07"/>
    <s v="@TheGRAMMYs"/>
    <s v="Six-time GRAMMY winner @ladygaga will perform a special tribute to #DavidBowie at the 58th #GRAMMYs on @CBS Feb. 15! https://t.co/ldn0axur2b"/>
    <s v="https://twitter.com/TheGRAMMYs/status/694528227256172544"/>
    <x v="0"/>
    <n v="6583"/>
    <n v="6695"/>
    <x v="0"/>
  </r>
  <r>
    <d v="2016-02-01T19:37:51"/>
    <s v="@TheGRAMMYs"/>
    <s v="We're loving this medley of this year's #GRAMMYs Record Of The Year nominees from @UsTheDuo!  https://t.co/FCVLVxpeFA"/>
    <s v="https://twitter.com/TheGRAMMYs/status/694364079469654016"/>
    <x v="0"/>
    <n v="117"/>
    <n v="380"/>
    <x v="1"/>
  </r>
  <r>
    <d v="2016-02-01T18:15:07"/>
    <s v="@TheGRAMMYs"/>
    <s v="Got a question for @ToriKelly? Head to https://t.co/pXMu7HrTim &amp;amp; ask now → she'll be answering tomorrow at 12PM PST! https://t.co/kIiOkbcm9d"/>
    <s v="https://twitter.com/TheGRAMMYs/status/694343258776997890"/>
    <x v="0"/>
    <n v="454"/>
    <n v="1472"/>
    <x v="1"/>
  </r>
  <r>
    <d v="2016-02-01T16:00:08"/>
    <s v="@TheGRAMMYs"/>
    <s v="Music fans: The 58th #GRAMMYs are almost here! Get new GRAMMY gear for Music's Biggest Night https://t.co/oAJQXeTap3 https://t.co/8w8kL5SJLM"/>
    <s v="https://twitter.com/TheGRAMMYs/status/694309288983072768"/>
    <x v="0"/>
    <n v="55"/>
    <n v="148"/>
    <x v="1"/>
  </r>
  <r>
    <d v="2016-02-01T14:36:53"/>
    <s v="@TheGRAMMYs"/>
    <s v="&quot;That's the special thing about the GRAMMYs – it's by musicians, for musicians.&quot; - First-time nominee @JamesBayMusic_x000a_https://t.co/Z8GdbGlakR"/>
    <s v="https://twitter.com/TheGRAMMYs/status/694288336341438464"/>
    <x v="0"/>
    <n v="153"/>
    <n v="303"/>
    <x v="1"/>
  </r>
  <r>
    <d v="2016-02-01T13:00:15"/>
    <s v="@TheGRAMMYs"/>
    <s v="Don't miss your chance: Ask GRAMMY nominee @AndraDayMusic a question on our Facebook NOW 👉🏻https://t.co/pXMu7HrTim https://t.co/o76iBUXswc"/>
    <s v="https://twitter.com/TheGRAMMYs/status/694264019583135744"/>
    <x v="0"/>
    <n v="28"/>
    <n v="89"/>
    <x v="1"/>
  </r>
  <r>
    <d v="2016-02-01T11:05:10"/>
    <s v="@TheGRAMMYs"/>
    <s v=".@Billboard breaks down the 58th #GRAMMYs #rock nominees: https://t.co/z6cMnETFCS https://t.co/0A06bEwOlF"/>
    <s v="https://twitter.com/TheGRAMMYs/status/694235058568347649"/>
    <x v="0"/>
    <n v="120"/>
    <n v="354"/>
    <x v="1"/>
  </r>
  <r>
    <d v="2016-02-01T09:22:25"/>
    <s v="@TheGRAMMYs"/>
    <s v="We're just TWO WEEKS AWAY from the 58th #GRAMMYs! https://t.co/YLgyyTer1n"/>
    <s v="https://twitter.com/TheGRAMMYs/status/694209198243061761"/>
    <x v="0"/>
    <n v="598"/>
    <n v="976"/>
    <x v="1"/>
  </r>
  <r>
    <d v="2016-01-31T19:00:07"/>
    <s v="@TheGRAMMYs"/>
    <s v=".@jimmygreene on his GRAMMY nominations for 'Beautiful Life,' a tribute to his late daughter https://t.co/aMXRXVguqU https://t.co/P6qd9fr8GV"/>
    <s v="https://twitter.com/TheGRAMMYs/status/693992194869428225"/>
    <x v="0"/>
    <n v="66"/>
    <n v="165"/>
    <x v="0"/>
  </r>
  <r>
    <d v="2016-01-31T17:00:12"/>
    <s v="@TheGRAMMYs"/>
    <s v="Our interactive #infographic will help you get to know year's Best #Country Album nominees: https://t.co/IBSDdeqFzz https://t.co/A5JbZqSC7N"/>
    <s v="https://twitter.com/TheGRAMMYs/status/693962014742462464"/>
    <x v="0"/>
    <n v="65"/>
    <n v="188"/>
    <x v="1"/>
  </r>
  <r>
    <d v="2016-01-31T15:00:10"/>
    <s v="@TheGRAMMYs"/>
    <s v="See how 58th #GRAMMYs nominees spent the week in our #SocialMedia roundup: https://t.co/YwrrM0ya0o https://t.co/6GCxtXJZXv"/>
    <s v="https://twitter.com/TheGRAMMYs/status/693931807952261121"/>
    <x v="0"/>
    <n v="111"/>
    <n v="224"/>
    <x v="1"/>
  </r>
  <r>
    <d v="2016-01-31T11:00:07"/>
    <s v="@TheGRAMMYs"/>
    <s v="Have a question for @AndraDayMusic? She'll be answering them LIVE tomorrow! Ask here: https://t.co/UdKDech0nk https://t.co/2Aty1LVwmu"/>
    <s v="https://twitter.com/TheGRAMMYs/status/693871397551132672"/>
    <x v="0"/>
    <n v="57"/>
    <n v="150"/>
    <x v="1"/>
  </r>
  <r>
    <d v="2016-01-31T09:00:10"/>
    <s v="@TheGRAMMYs"/>
    <s v="After years of heavily produced #rock music, audiences are craving a more organic sound: https://t.co/u4bzllDEHk https://t.co/D6PWd3Cd3r"/>
    <s v="https://twitter.com/TheGRAMMYs/status/693841210771902464"/>
    <x v="0"/>
    <n v="103"/>
    <n v="271"/>
    <x v="1"/>
  </r>
  <r>
    <d v="2016-01-30T19:00:11"/>
    <s v="@TheGRAMMYs"/>
    <s v="Country singer/songwriter @camcountry shares her thoughts on her &quot;amazing&quot; first GRAMMY nom: https://t.co/L51nVM58fA https://t.co/FCAoXsooBu"/>
    <s v="https://twitter.com/TheGRAMMYs/status/693629821180575745"/>
    <x v="0"/>
    <n v="44"/>
    <n v="188"/>
    <x v="0"/>
  </r>
  <r>
    <d v="2016-01-30T17:00:10"/>
    <s v="@TheGRAMMYs"/>
    <s v="Before her 58th #GRAMMYs performance, look back at @carrieunderwood's most glam GRAMMY looks https://t.co/99cDxb6Hhp https://t.co/ILSRVArxUM"/>
    <s v="https://twitter.com/TheGRAMMYs/status/693599621235490816"/>
    <x v="0"/>
    <n v="118"/>
    <n v="306"/>
    <x v="1"/>
  </r>
  <r>
    <d v="2016-01-30T15:00:06"/>
    <s v="@TheGRAMMYs"/>
    <s v="#WitnessGreatness as it unfolds at the 58th #GRAMMYs | Feb. 15 | @CBS https://t.co/9gx7bqhIiA"/>
    <s v="https://twitter.com/TheGRAMMYs/status/693569402701266944"/>
    <x v="0"/>
    <n v="227"/>
    <n v="379"/>
    <x v="1"/>
  </r>
  <r>
    <d v="2016-01-30T12:14:56"/>
    <s v="@TheGRAMMYs"/>
    <s v="LIVE NOW: Best New Artist nominee @ToriKelly is taking over our Snapchat! _x000a__x000a_Add 'thegrammys' &amp;amp; follow along! https://t.co/yJ6GPckeDF"/>
    <s v="https://twitter.com/TheGRAMMYs/status/693527840667627520"/>
    <x v="0"/>
    <n v="177"/>
    <n v="455"/>
    <x v="1"/>
  </r>
  <r>
    <d v="2016-01-30T09:00:08"/>
    <s v="@TheGRAMMYs"/>
    <s v="Yes, it's true: @ToriKelly is taking over our Snapchat TODAY. Add 'thegrammys' &amp;amp; follow along! https://t.co/rdtRui8oLE"/>
    <s v="https://twitter.com/TheGRAMMYs/status/693478813758590976"/>
    <x v="0"/>
    <n v="113"/>
    <n v="350"/>
    <x v="1"/>
  </r>
  <r>
    <d v="2016-01-29T19:00:06"/>
    <s v="@TheGRAMMYs"/>
    <s v="&quot;We were completely shocked and beyond honored&quot; - First-time GRAMMY nominee @brandicarlile https://t.co/zGSxlkAJIm https://t.co/W0iUzTtOkV"/>
    <s v="https://twitter.com/TheGRAMMYs/status/693267414830727168"/>
    <x v="0"/>
    <n v="37"/>
    <n v="191"/>
    <x v="1"/>
  </r>
  <r>
    <d v="2016-01-29T18:00:07"/>
    <s v="@TheGRAMMYs"/>
    <s v="Red Carpet Rewind: 10 of the most memorable looks from the #GRAMMYs red carpet ⇒ https://t.co/SMDyZ4kIxT https://t.co/lLO36GIC1V"/>
    <s v="https://twitter.com/TheGRAMMYs/status/693252320843403264"/>
    <x v="0"/>
    <n v="108"/>
    <n v="245"/>
    <x v="0"/>
  </r>
  <r>
    <d v="2016-01-29T17:00:07"/>
    <s v="@TheGRAMMYs"/>
    <s v="GRAMMY nominees @Meghan_Trainor @BigSean @diplo @Skrillex &amp;amp; more in our #SocialMedia roundup https://t.co/HbuoseqkI3 https://t.co/G9L9cjGu4i"/>
    <s v="https://twitter.com/TheGRAMMYs/status/693237221051203584"/>
    <x v="0"/>
    <n v="137"/>
    <n v="353"/>
    <x v="1"/>
  </r>
  <r>
    <d v="2016-01-29T15:30:04"/>
    <s v="@TheGRAMMYs"/>
    <s v="TOMORROW: Follow along with @ToriKelly as she takes over our Snapchat! Add 'thegrammys' 👍🏻 https://t.co/TQ6fOseG9y"/>
    <s v="https://twitter.com/TheGRAMMYs/status/693214558253629440"/>
    <x v="0"/>
    <n v="93"/>
    <n v="275"/>
    <x v="1"/>
  </r>
  <r>
    <d v="2016-01-29T14:23:05"/>
    <s v="@TheGRAMMYs"/>
    <s v="POLL: Who do you think 58th #GRAMMYs voters will choose for Best Alternative Music Album? https://t.co/1NWMulL9Ba https://t.co/TfHVBaZ4Qh"/>
    <s v="https://twitter.com/TheGRAMMYs/status/693197702033772545"/>
    <x v="0"/>
    <n v="47"/>
    <n v="130"/>
    <x v="1"/>
  </r>
  <r>
    <d v="2016-01-29T13:16:22"/>
    <s v="@TheGRAMMYs"/>
    <s v="@brooklynvegan Are rock audiences are moving towards a more organic sound? Read our article on @CuepointMusic: https://t.co/hFLAKTw43y"/>
    <s v="https://twitter.com/TheGRAMMYs/status/693180909231538176"/>
    <x v="0"/>
    <n v="2"/>
    <n v="15"/>
    <x v="1"/>
  </r>
  <r>
    <d v="2016-01-29T11:40:06"/>
    <s v="@TheGRAMMYs"/>
    <s v="Follow @SamHuntMusic's journey from rural Georgia to 58th #GRAMMYs Best New Artist nominee: https://t.co/BgL3DDyvq7 https://t.co/vzCHMUWP5v"/>
    <s v="https://twitter.com/TheGRAMMYs/status/693156685821689856"/>
    <x v="0"/>
    <n v="71"/>
    <n v="285"/>
    <x v="1"/>
  </r>
  <r>
    <d v="2016-01-29T10:00:39"/>
    <s v="@TheGRAMMYs"/>
    <s v="@joshgroban What has been your favorite #GRAMMYs memory? #GRAMMYsAskJosh"/>
    <s v="https://twitter.com/TheGRAMMYs/status/693131657575010305"/>
    <x v="0"/>
    <n v="4"/>
    <n v="11"/>
    <x v="1"/>
  </r>
  <r>
    <d v="2016-01-29T09:31:42"/>
    <s v="@TheGRAMMYs"/>
    <s v="E❌'s &amp;amp; ⭕h, ⭕h, ⭕h's 🎶 - @ElleKingMusic 58th #GRAMMYs nominee 🎶 Best Rock Performance &amp;amp; Best Rock Song via @LyricFind https://t.co/n297H4geB8"/>
    <s v="https://twitter.com/TheGRAMMYs/status/693124369736798209"/>
    <x v="0"/>
    <n v="74"/>
    <n v="201"/>
    <x v="1"/>
  </r>
  <r>
    <d v="2016-01-28T17:41:05"/>
    <s v="@TheGRAMMYs"/>
    <s v="The music community has lost a true icon. We remember Paul Kantner. https://t.co/oSSg2xJxI5"/>
    <s v="https://twitter.com/TheGRAMMYs/status/692885140154888193"/>
    <x v="0"/>
    <n v="195"/>
    <n v="303"/>
    <x v="0"/>
  </r>
  <r>
    <d v="2016-01-28T15:54:08"/>
    <s v="@TheGRAMMYs"/>
    <s v="58th GRAMMY nominee @joshgroban is taking your questions! #GRAMMYsAskJosh https://t.co/iQmXHAivtH"/>
    <s v="https://twitter.com/TheGRAMMYs/status/692858227474563074"/>
    <x v="0"/>
    <n v="51"/>
    <n v="139"/>
    <x v="1"/>
  </r>
  <r>
    <d v="2016-01-28T14:02:08"/>
    <s v="@TheGRAMMYs"/>
    <s v="Who's up for Best Country Album? Get to know the nominees with our interactive #infographic: https://t.co/1Svs3bMz6g https://t.co/KJUP8HdNT5"/>
    <s v="https://twitter.com/TheGRAMMYs/status/692830040313184256"/>
    <x v="0"/>
    <n v="69"/>
    <n v="215"/>
    <x v="1"/>
  </r>
  <r>
    <d v="2016-01-28T11:00:10"/>
    <s v="@TheGRAMMYs"/>
    <s v="The Internet (@intanetz) share their emotional reaction to their first GRAMMY nomination: https://t.co/1JvzHG6tGt https://t.co/yOXcCJF1Rx"/>
    <s v="https://twitter.com/TheGRAMMYs/status/692784245274759168"/>
    <x v="0"/>
    <n v="503"/>
    <n v="825"/>
    <x v="1"/>
  </r>
  <r>
    <d v="2016-01-28T10:42:05"/>
    <s v="@TheGRAMMYs"/>
    <s v="We can't wait for @carrieunderwood's performance with @SamHuntMusic at the 58th #GRAMMYs! https://t.co/0krHuD9MHD"/>
    <s v="https://twitter.com/TheGRAMMYs/status/692779696128393217"/>
    <x v="0"/>
    <n v="55"/>
    <n v="141"/>
    <x v="1"/>
  </r>
  <r>
    <d v="2016-01-28T09:32:09"/>
    <s v="@TheGRAMMYs"/>
    <s v="From @twitter to the #GRAMMYs: @ConnorFranta joins The Recording Academy! https://t.co/k3WLKP4F8f via @Forbes https://t.co/lZ9F8Rlyhn"/>
    <s v="https://twitter.com/TheGRAMMYs/status/692762095713128448"/>
    <x v="0"/>
    <n v="136"/>
    <n v="443"/>
    <x v="1"/>
  </r>
  <r>
    <d v="2016-01-27T19:30:07"/>
    <s v="@TheGRAMMYs"/>
    <s v="ICYMI: More performers have been added to the 58th #GRAMMYs lineup! ➡ https://t.co/Mzl6NUX0ei https://t.co/eSgim1EDam"/>
    <s v="https://twitter.com/TheGRAMMYs/status/692550190700589062"/>
    <x v="0"/>
    <n v="134"/>
    <n v="293"/>
    <x v="1"/>
  </r>
  <r>
    <d v="2016-01-27T18:38:55"/>
    <s v="@TheGRAMMYs"/>
    <s v="@Buzznet Are rock audiences are moving towards a more organic sound? Read our article on the topic on @CuepointMusic https://t.co/hFLAKTetc0"/>
    <s v="https://twitter.com/TheGRAMMYs/status/692537305979076608"/>
    <x v="0"/>
    <n v="2"/>
    <n v="17"/>
    <x v="1"/>
  </r>
  <r>
    <d v="2016-01-27T18:00:08"/>
    <s v="@TheGRAMMYs"/>
    <s v=".@ToriKelly is taking over our @Snapchat THIS SATURDAY! Add 'thegrammys' now &amp;amp; get ready to follow along! https://t.co/tnREyT7vUO"/>
    <s v="https://twitter.com/TheGRAMMYs/status/692527548383809538"/>
    <x v="0"/>
    <n v="713"/>
    <n v="2089"/>
    <x v="1"/>
  </r>
  <r>
    <d v="2016-01-27T16:00:11"/>
    <s v="@TheGRAMMYs"/>
    <s v="&quot;To be nominated is a complete dream come true&quot; - First-time GRAMMY nominee @Lauren_Daigle https://t.co/Qe7CIIi1Fl https://t.co/zQgR7aRemX"/>
    <s v="https://twitter.com/TheGRAMMYs/status/692497360212119554"/>
    <x v="0"/>
    <n v="98"/>
    <n v="387"/>
    <x v="1"/>
  </r>
  <r>
    <d v="2016-01-27T15:27:06"/>
    <s v="@TheGRAMMYs"/>
    <s v="Glad to have you as a member of The Recording Academy!  https://t.co/g1XN4JIsgK"/>
    <s v="https://twitter.com/TheGRAMMYs/status/692489036661968896"/>
    <x v="0"/>
    <n v="546"/>
    <n v="1773"/>
    <x v="1"/>
  </r>
  <r>
    <d v="2016-01-27T13:45:09"/>
    <s v="@TheGRAMMYs"/>
    <s v="&quot;Do you hear me, do you feel me? We gon' be alright&quot; https://t.co/bsdjXRPv9Q_x000a__x000a_#WitnessGreatness https://t.co/dsDJowZJOX"/>
    <s v="https://twitter.com/TheGRAMMYs/status/692463379894636550"/>
    <x v="0"/>
    <n v="133"/>
    <n v="276"/>
    <x v="1"/>
  </r>
  <r>
    <d v="2016-01-27T11:02:05"/>
    <s v="@TheGRAMMYs"/>
    <s v="Last chance to join us at the #GRAMMYs! Find out how @ https://t.co/gVobDMrPk3 #DeltaGRAMMYsContest https://t.co/EUiX2X6zLr"/>
    <s v="https://twitter.com/TheGRAMMYs/status/692422340551053312"/>
    <x v="0"/>
    <n v="26"/>
    <n v="98"/>
    <x v="1"/>
  </r>
  <r>
    <d v="2016-01-27T10:53:10"/>
    <s v="@TheGRAMMYs"/>
    <s v="@TeamSamHunt Get ready -- @SamHuntMusic is performing at the 58th #GRAMMYs on Feb. 15! https://t.co/2GZhv4BoJd"/>
    <s v="https://twitter.com/TheGRAMMYs/status/692420099257561088"/>
    <x v="0"/>
    <n v="29"/>
    <n v="57"/>
    <x v="1"/>
  </r>
  <r>
    <d v="2016-01-27T10:37:03"/>
    <s v="@TheGRAMMYs"/>
    <s v="@igottabe1D Get excited! We just added @carrieunderwood to the 58th #GRAMMYs lineup! https://t.co/Ejwh60yutl"/>
    <s v="https://twitter.com/TheGRAMMYs/status/692416043193667584"/>
    <x v="0"/>
    <n v="7"/>
    <n v="34"/>
    <x v="1"/>
  </r>
  <r>
    <d v="2016-01-27T10:34:28"/>
    <s v="@TheGRAMMYs"/>
    <s v="@carrieufan Did you see who's been added to the lineup for the 58th #GRAMMYs?! https://t.co/trECy2HFAB"/>
    <s v="https://twitter.com/TheGRAMMYs/status/692415393533546496"/>
    <x v="0"/>
    <n v="14"/>
    <n v="30"/>
    <x v="1"/>
  </r>
  <r>
    <d v="2016-01-27T09:47:04"/>
    <s v="@TheGRAMMYs"/>
    <s v="GRAMMY nominee &amp;amp; performer @SamHuntMusic is taking over our Instagram TODAY! Follow along 📷 https://t.co/O4UYsX1FZk https://t.co/GZH1VrPHuA"/>
    <s v="https://twitter.com/TheGRAMMYs/status/692403463951622144"/>
    <x v="0"/>
    <n v="72"/>
    <n v="169"/>
    <x v="1"/>
  </r>
  <r>
    <d v="2016-01-27T06:40:07"/>
    <s v="@TheGRAMMYs"/>
    <s v="GRAMMY nominees @AndraDayMusic &amp;amp; @elliegoulding will perform together LIVE at the 58th #GRAMMYs Feb. 15 on @CBS! https://t.co/SmFaYimFjR"/>
    <s v="https://twitter.com/TheGRAMMYs/status/692356414036152320"/>
    <x v="0"/>
    <n v="242"/>
    <n v="443"/>
    <x v="1"/>
  </r>
  <r>
    <d v="2016-01-27T06:35:04"/>
    <s v="@TheGRAMMYs"/>
    <s v="Tune in to the 58th #GRAMMYs on @CBS Feb. 15 to catch a duet from GRAMMY nominees @ToriKelly and @JamesBayMusic! https://t.co/QIcCdSpq4V"/>
    <s v="https://twitter.com/TheGRAMMYs/status/692355146676899840"/>
    <x v="0"/>
    <n v="401"/>
    <n v="646"/>
    <x v="1"/>
  </r>
  <r>
    <d v="2016-01-27T06:30:06"/>
    <s v="@TheGRAMMYs"/>
    <s v="GRAMMY nominee @SamHuntMusic will duet with seven-time GRAMMY winner @carrieunderwood at the 58th #GRAMMYs on 2/15! https://t.co/DnbMiDwmlN"/>
    <s v="https://twitter.com/TheGRAMMYs/status/692353894291238912"/>
    <x v="0"/>
    <n v="350"/>
    <n v="666"/>
    <x v="1"/>
  </r>
  <r>
    <d v="2016-01-26T17:38:53"/>
    <s v="@TheGRAMMYs"/>
    <s v=".@ToriKelly See you on Music's Biggest Night! #GRAMMYs https://t.co/M4SMD5HOR8"/>
    <s v="https://twitter.com/TheGRAMMYs/status/692159811329327104"/>
    <x v="0"/>
    <n v="200"/>
    <n v="521"/>
    <x v="1"/>
  </r>
  <r>
    <d v="2016-01-26T16:33:20"/>
    <s v="@TheGRAMMYs"/>
    <s v="We can't wait to see @torikelly perform at the 58th #GRAMMYs! 🎤 https://t.co/es7Cz7cQqw"/>
    <s v="https://twitter.com/TheGRAMMYs/status/692143316612337664"/>
    <x v="0"/>
    <n v="2024"/>
    <n v="3683"/>
    <x v="1"/>
  </r>
  <r>
    <d v="2016-01-26T16:13:03"/>
    <s v="@TheGRAMMYs"/>
    <s v="It's true - @AndraDayMusic + @elliegoulding will perform together on the 58th #GRAMMYs stage! https://t.co/2of2PO38yM"/>
    <s v="https://twitter.com/TheGRAMMYs/status/692138209636171776"/>
    <x v="0"/>
    <n v="587"/>
    <n v="1243"/>
    <x v="1"/>
  </r>
  <r>
    <d v="2016-01-26T15:47:11"/>
    <s v="@TheGRAMMYs"/>
    <s v="😉 https://t.co/kfIPgZ6Yp8"/>
    <s v="https://twitter.com/TheGRAMMYs/status/692131703079489539"/>
    <x v="0"/>
    <n v="116"/>
    <n v="223"/>
    <x v="1"/>
  </r>
  <r>
    <d v="2016-01-26T15:33:40"/>
    <s v="@TheGRAMMYs"/>
    <s v="Johnny Stevens of @Highly_Suspect shares his thoughts on the trio's first GRAMMY nomination: https://t.co/zzotnqTYbn https://t.co/bhvPrnR9UB"/>
    <s v="https://twitter.com/TheGRAMMYs/status/692128298848116736"/>
    <x v="0"/>
    <n v="69"/>
    <n v="258"/>
    <x v="0"/>
  </r>
  <r>
    <d v="2016-01-26T12:00:07"/>
    <s v="@TheGRAMMYs"/>
    <s v="Who do you think voters will choose for Best Urban Contemporary Album? Take the poll: https://t.co/v3fqCZN09b https://t.co/qmAEX5hcDx"/>
    <s v="https://twitter.com/TheGRAMMYs/status/692074560397643777"/>
    <x v="0"/>
    <n v="105"/>
    <n v="239"/>
    <x v="1"/>
  </r>
  <r>
    <d v="2016-01-26T10:37:12"/>
    <s v="@TheGRAMMYs"/>
    <s v="This year's R&amp;amp;B nominees combine traditional sounds with modern rhythms: https://t.co/vL2qxeoyDO via @billboard https://t.co/cxOxIOPkQs"/>
    <s v="https://twitter.com/TheGRAMMYs/status/692053690031669248"/>
    <x v="0"/>
    <n v="112"/>
    <n v="224"/>
    <x v="1"/>
  </r>
  <r>
    <d v="2016-01-25T19:00:08"/>
    <s v="@TheGRAMMYs"/>
    <s v="🎶 We'll rise up 🎶 - @AndraDayMusic, 58th #GRAMMYs nominee 💫 Best R&amp;amp;B Performance &amp;amp; Best R&amp;amp;B Album https://t.co/dEU2YMPhA4"/>
    <s v="https://twitter.com/TheGRAMMYs/status/691817871991791616"/>
    <x v="0"/>
    <n v="138"/>
    <n v="302"/>
    <x v="1"/>
  </r>
  <r>
    <d v="2016-01-25T17:49:26"/>
    <s v="@TheGRAMMYs"/>
    <s v="@AjaLBrown Thank you for participating in the @kendricklamar #WitnessGreatness video: https://t.co/gdGOWR1NDR"/>
    <s v="https://twitter.com/TheGRAMMYs/status/691800080991526913"/>
    <x v="0"/>
    <n v="6"/>
    <n v="19"/>
    <x v="1"/>
  </r>
  <r>
    <d v="2016-01-25T17:05:06"/>
    <s v="@TheGRAMMYs"/>
    <s v="Stock up on 58th #GRAMMYs gear from the GRAMMY Store &amp;amp; prepare for Music's Biggest Night: https://t.co/TrHHi6yHk5 https://t.co/B0xrvOsMfZ"/>
    <s v="https://twitter.com/TheGRAMMYs/status/691788921332695040"/>
    <x v="0"/>
    <n v="46"/>
    <n v="132"/>
    <x v="1"/>
  </r>
  <r>
    <d v="2016-01-25T13:45:08"/>
    <s v="@TheGRAMMYs"/>
    <s v="JB Brubaker &amp;amp; Brent Rambler share their reactions to @abrband's first GRAMMY nomination: https://t.co/rlEHnEv6se https://t.co/wZChuhNqcL"/>
    <s v="https://twitter.com/TheGRAMMYs/status/691738599084158977"/>
    <x v="0"/>
    <n v="83"/>
    <n v="234"/>
    <x v="1"/>
  </r>
  <r>
    <d v="2016-01-25T11:09:43"/>
    <s v="@TheGRAMMYs"/>
    <s v="All roads lead to greatness. https://t.co/JFzsUvyNu4_x000a__x000a_#WitnessGreatness_x000a_https://t.co/0yoiagbWZo"/>
    <s v="https://twitter.com/TheGRAMMYs/status/691699487866105858"/>
    <x v="0"/>
    <n v="7193"/>
    <n v="9358"/>
    <x v="1"/>
  </r>
  <r>
    <d v="2016-01-25T10:13:11"/>
    <s v="@TheGRAMMYs"/>
    <s v="@AutumnSharif https://t.co/DUShoSm2tn"/>
    <s v="https://twitter.com/TheGRAMMYs/status/691685258853388288"/>
    <x v="0"/>
    <n v="5"/>
    <n v="9"/>
    <x v="1"/>
  </r>
  <r>
    <d v="2016-01-25T10:05:02"/>
    <s v="@TheGRAMMYs"/>
    <s v="@Exqluhsive https://t.co/DUShoSm2tn"/>
    <s v="https://twitter.com/TheGRAMMYs/status/691683210590203904"/>
    <x v="0"/>
    <n v="3"/>
    <n v="7"/>
    <x v="1"/>
  </r>
  <r>
    <d v="2016-01-25T10:03:16"/>
    <s v="@TheGRAMMYs"/>
    <s v="@brainfeeder_ https://t.co/DUShoSm2tn"/>
    <s v="https://twitter.com/TheGRAMMYs/status/691682765301940224"/>
    <x v="0"/>
    <n v="6"/>
    <n v="19"/>
    <x v="1"/>
  </r>
  <r>
    <d v="2016-01-25T09:55:56"/>
    <s v="@TheGRAMMYs"/>
    <s v="@TeamHiiiPoWeR https://t.co/DUShoSm2tn"/>
    <s v="https://twitter.com/TheGRAMMYs/status/691680920785432576"/>
    <x v="0"/>
    <n v="4"/>
    <n v="9"/>
    <x v="1"/>
  </r>
  <r>
    <d v="2016-01-25T09:26:52"/>
    <s v="@TheGRAMMYs"/>
    <s v="Returning #Rock to its Organic Roots https://t.co/F1bWjfUUvE https://t.co/KiSa0vi5Hp"/>
    <s v="https://twitter.com/TheGRAMMYs/status/691673602228228096"/>
    <x v="0"/>
    <n v="224"/>
    <n v="734"/>
    <x v="1"/>
  </r>
  <r>
    <d v="2016-01-24T19:00:07"/>
    <s v="@TheGRAMMYs"/>
    <s v="An in-depth look at 2016 #PandEWing honoree @RickRubin's influence on music: https://t.co/ZexvuRLfsn via @ComplexMag https://t.co/TYYgu2JTW2"/>
    <s v="https://twitter.com/TheGRAMMYs/status/691455481152430081"/>
    <x v="0"/>
    <n v="60"/>
    <n v="157"/>
    <x v="1"/>
  </r>
  <r>
    <d v="2016-01-24T17:00:06"/>
    <s v="@TheGRAMMYs"/>
    <s v="ICYMI: See what 58th #GRAMMYs nominees were up to this week in our #SocialMedia roundup &amp;gt;&amp;gt; https://t.co/vUg8OlLnMW https://t.co/oQxuLI6Mtz"/>
    <s v="https://twitter.com/TheGRAMMYs/status/691425277268877312"/>
    <x v="0"/>
    <n v="71"/>
    <n v="187"/>
    <x v="1"/>
  </r>
  <r>
    <d v="2016-01-24T15:46:12"/>
    <s v="@TheGRAMMYs"/>
    <s v="#EDM has achieved mainstream success, but the genre is at war with itself. Will it survive? https://t.co/47im2Th09z https://t.co/GELnmUv5Cn"/>
    <s v="https://twitter.com/TheGRAMMYs/status/691406678311350272"/>
    <x v="0"/>
    <n v="107"/>
    <n v="244"/>
    <x v="1"/>
  </r>
  <r>
    <d v="2016-01-24T13:08:52"/>
    <s v="@TheGRAMMYs"/>
    <s v="@BieberSupreme @justinbieber has been added to the 58th #GRAMMYs lineup! 🎉 https://t.co/ywnAke2itt"/>
    <s v="https://twitter.com/TheGRAMMYs/status/691367082177359872"/>
    <x v="0"/>
    <n v="2061"/>
    <n v="1725"/>
    <x v="1"/>
  </r>
  <r>
    <d v="2016-01-24T12:52:11"/>
    <s v="@TheGRAMMYs"/>
    <s v="@BieberSubject Have you heard the news? @justinbieber is performing at the 58th #GRAMMYs on Feb. 15! https://t.co/jvZ2vUNPOt"/>
    <s v="https://twitter.com/TheGRAMMYs/status/691362886711521280"/>
    <x v="0"/>
    <n v="1275"/>
    <n v="1060"/>
    <x v="1"/>
  </r>
  <r>
    <d v="2016-01-24T12:05:06"/>
    <s v="@TheGRAMMYs"/>
    <s v="Calling all #Beliebers! @justinbieber has been added to the lineup for the 58th #GRAMMYs airing Feb. 15 on @CBS! https://t.co/2O3trYKEpy"/>
    <s v="https://twitter.com/TheGRAMMYs/status/691351038499119104"/>
    <x v="0"/>
    <n v="13991"/>
    <n v="11574"/>
    <x v="1"/>
  </r>
  <r>
    <d v="2016-01-24T12:01:49"/>
    <s v="@TheGRAMMYs"/>
    <s v=".@Pitbull is bringing the party to the 58th #GRAMMYs stage LIVE Feb. 15 on @CBS! https://t.co/o3VDKBcl7g"/>
    <s v="https://twitter.com/TheGRAMMYs/status/691350211885690882"/>
    <x v="0"/>
    <n v="310"/>
    <n v="541"/>
    <x v="1"/>
  </r>
  <r>
    <d v="2016-01-24T09:36:48"/>
    <s v="@TheGRAMMYs"/>
    <s v="...greatness can come from anywhere._x000a__x000a_https://t.co/HIGHl5qwRZ_x000a_https://t.co/nhTF0HyBit"/>
    <s v="https://twitter.com/TheGRAMMYs/status/691313715140907008"/>
    <x v="0"/>
    <n v="88"/>
    <n v="157"/>
    <x v="1"/>
  </r>
  <r>
    <d v="2016-01-23T21:15:09"/>
    <s v="@TheGRAMMYs"/>
    <s v="@BieberSubject https://t.co/sS68YmAN69"/>
    <s v="https://twitter.com/TheGRAMMYs/status/691127071980986368"/>
    <x v="0"/>
    <n v="3455"/>
    <n v="2570"/>
    <x v="1"/>
  </r>
  <r>
    <d v="2016-01-23T21:13:00"/>
    <s v="@TheGRAMMYs"/>
    <s v="@JustinBieberFan https://t.co/JXOePY6A2T"/>
    <s v="https://twitter.com/TheGRAMMYs/status/691126534510215168"/>
    <x v="0"/>
    <n v="1952"/>
    <n v="1430"/>
    <x v="1"/>
  </r>
  <r>
    <d v="2016-01-23T21:10:56"/>
    <s v="@TheGRAMMYs"/>
    <s v="@bieberflippp https://t.co/u9JDs0YGq5"/>
    <s v="https://twitter.com/TheGRAMMYs/status/691126011904176128"/>
    <x v="0"/>
    <n v="1536"/>
    <n v="1121"/>
    <x v="1"/>
  </r>
  <r>
    <d v="2016-01-23T21:05:56"/>
    <s v="@TheGRAMMYs"/>
    <s v="@jbiebkidrauhl https://t.co/IKyhS2gnTz"/>
    <s v="https://twitter.com/TheGRAMMYs/status/691124755626217472"/>
    <x v="0"/>
    <n v="1945"/>
    <n v="1435"/>
    <x v="1"/>
  </r>
  <r>
    <d v="2016-01-23T17:45:07"/>
    <s v="@TheGRAMMYs"/>
    <s v="58th GRAMMY nominee @leonbridges talks getting discovered &amp;amp; reaching new creative heights: https://t.co/acD3Ng2okY https://t.co/OIZQaLytZ7"/>
    <s v="https://twitter.com/TheGRAMMYs/status/691074215055900673"/>
    <x v="0"/>
    <n v="145"/>
    <n v="301"/>
    <x v="1"/>
  </r>
  <r>
    <d v="2016-01-23T15:12:07"/>
    <s v="@TheGRAMMYs"/>
    <s v="POLL: Who will GRAMMY voters choose for Best Contemporary Christian Music Album? https://t.co/MQqwfEXVFD https://t.co/4wJu6RgN5c"/>
    <s v="https://twitter.com/TheGRAMMYs/status/691035711441637376"/>
    <x v="0"/>
    <n v="49"/>
    <n v="223"/>
    <x v="1"/>
  </r>
  <r>
    <d v="2016-01-23T11:30:05"/>
    <s v="@TheGRAMMYs"/>
    <s v="#DidYouKnow there are three first-time nominees up for Best #Metal Performance? Learn more: https://t.co/eN7TAhcH0g https://t.co/CiTScTNPQG"/>
    <s v="https://twitter.com/TheGRAMMYs/status/690979836161101825"/>
    <x v="0"/>
    <n v="71"/>
    <n v="175"/>
    <x v="1"/>
  </r>
  <r>
    <d v="2016-01-23T09:19:51"/>
    <s v="@TheGRAMMYs"/>
    <s v="No matter where you're from..._x000a__x000a_https://t.co/rUuHYPkoc5_x000a_https://t.co/rtcafXirSG"/>
    <s v="https://twitter.com/TheGRAMMYs/status/690947063446515712"/>
    <x v="0"/>
    <n v="70"/>
    <n v="130"/>
    <x v="1"/>
  </r>
  <r>
    <d v="2016-01-22T19:00:06"/>
    <s v="@TheGRAMMYs"/>
    <s v="GRAMMY Nominee @JamesBayMusic performs @TheGRAMMYMuseum + more in our #SocialMedia roundup: https://t.co/MzBQkcjXgE https://t.co/uSvoey2YH7"/>
    <s v="https://twitter.com/TheGRAMMYs/status/690730700564201473"/>
    <x v="0"/>
    <n v="172"/>
    <n v="332"/>
    <x v="1"/>
  </r>
  <r>
    <d v="2016-01-22T15:30:06"/>
    <s v="@TheGRAMMYs"/>
    <s v=".@NICKIMINAJ has brought some memorable looks to the #GRAMMYs. Which one is your favorite? https://t.co/Bq5zcnxCLj https://t.co/91GjSfTq8u"/>
    <s v="https://twitter.com/TheGRAMMYs/status/690677849779507200"/>
    <x v="0"/>
    <n v="595"/>
    <n v="822"/>
    <x v="1"/>
  </r>
  <r>
    <d v="2016-01-22T12:00:08"/>
    <s v="@TheGRAMMYs"/>
    <s v=".@jaymohr37 shares his stunned reaction to his first GRAMMY nomination for Best Comedy Album https://t.co/2V6tPUP59Q https://t.co/XhIcbyrxEW"/>
    <s v="https://twitter.com/TheGRAMMYs/status/690625009421783040"/>
    <x v="0"/>
    <n v="27"/>
    <n v="106"/>
    <x v="1"/>
  </r>
  <r>
    <d v="2016-01-22T08:00:09"/>
    <s v="@TheGRAMMYs"/>
    <s v="Out Now: The 2016 GRAMMY Nominees album is out now! Get it today on @GooglePlay: https://t.co/OeBijJ0cvt https://t.co/WW2uSWaKc6"/>
    <s v="https://twitter.com/TheGRAMMYs/status/690564619425964032"/>
    <x v="0"/>
    <n v="126"/>
    <n v="237"/>
    <x v="1"/>
  </r>
  <r>
    <d v="2016-01-21T18:00:11"/>
    <s v="@TheGRAMMYs"/>
    <s v="There's no feeling quite like winning your first GRAMMY. https://t.co/wNRohuofY8 https://t.co/ox2lGx71zP"/>
    <s v="https://twitter.com/TheGRAMMYs/status/690353231608807424"/>
    <x v="0"/>
    <n v="40"/>
    <n v="146"/>
    <x v="1"/>
  </r>
  <r>
    <d v="2016-01-21T15:53:15"/>
    <s v="@TheGRAMMYs"/>
    <s v="GRAMMY winner @kendricklamar will perform LIVE at the 58th #GRAMMYs, Monday, Feb. 15 on @CBS! https://t.co/ZyGwPacx9P"/>
    <s v="https://twitter.com/TheGRAMMYs/status/690321287412125696"/>
    <x v="0"/>
    <n v="343"/>
    <n v="557"/>
    <x v="1"/>
  </r>
  <r>
    <d v="2016-01-21T14:25:05"/>
    <s v="@TheGRAMMYs"/>
    <s v=".@OfficialRunDMC &amp;amp; @EarthWindFire among 2016 Lifetime Achievement Award recipients: https://t.co/JHDAffP0pk https://t.co/ppp48D5fFf"/>
    <s v="https://twitter.com/TheGRAMMYs/status/690299099724320768"/>
    <x v="0"/>
    <n v="296"/>
    <n v="420"/>
    <x v="1"/>
  </r>
  <r>
    <d v="2016-01-21T11:37:57"/>
    <s v="@TheGRAMMYs"/>
    <s v="Is #EDM Here To Stay? https://t.co/gylBsEmxJW https://t.co/5qis3OvdPh"/>
    <s v="https://twitter.com/TheGRAMMYs/status/690257041667989504"/>
    <x v="0"/>
    <n v="99"/>
    <n v="288"/>
    <x v="1"/>
  </r>
  <r>
    <d v="2016-01-21T09:28:10"/>
    <s v="@TheGRAMMYs"/>
    <s v="Explore this year's nominees for Best #Metal Performance with our interactive #infographic: https://t.co/cFtGHxtUap https://t.co/rNN9ag4VRV"/>
    <s v="https://twitter.com/TheGRAMMYs/status/690224378957676547"/>
    <x v="0"/>
    <n v="80"/>
    <n v="183"/>
    <x v="1"/>
  </r>
  <r>
    <d v="2016-01-20T16:55:13"/>
    <s v="@TheGRAMMYs"/>
    <s v="A look back at memorable moments in GRAMMY history that tug at the heartstrings: https://t.co/jT9QWOeyZU https://t.co/SdM58Ty9oi"/>
    <s v="https://twitter.com/TheGRAMMYs/status/689974494195269632"/>
    <x v="0"/>
    <n v="198"/>
    <n v="417"/>
    <x v="1"/>
  </r>
  <r>
    <d v="2016-01-20T13:32:38"/>
    <s v="@TheGRAMMYs"/>
    <s v="#WitnessGreatness on Music's Biggest Night. #GRAMMYs_x000a_https://t.co/kkLGTSUOMp"/>
    <s v="https://twitter.com/TheGRAMMYs/status/689923515294752769"/>
    <x v="0"/>
    <n v="151"/>
    <n v="290"/>
    <x v="1"/>
  </r>
  <r>
    <d v="2016-01-20T13:28:47"/>
    <s v="@TheGRAMMYs"/>
    <s v="@TeamHiiiPoWeR Have you heard? @kendricklamar will perform LIVE at the 58th #GRAMMYs! https://t.co/169OpyDjz3"/>
    <s v="https://twitter.com/TheGRAMMYs/status/689922544682414080"/>
    <x v="0"/>
    <n v="61"/>
    <n v="84"/>
    <x v="1"/>
  </r>
  <r>
    <d v="2016-01-20T13:14:27"/>
    <s v="@TheGRAMMYs"/>
    <s v="@LbtMedia We just announced that @littlebigtown will take the stage at the 58th #GRAMMYs! https://t.co/m9OyRaBD7l"/>
    <s v="https://twitter.com/TheGRAMMYs/status/689918938776375296"/>
    <x v="0"/>
    <n v="19"/>
    <n v="34"/>
    <x v="1"/>
  </r>
  <r>
    <d v="2016-01-20T13:04:58"/>
    <s v="@TheGRAMMYs"/>
    <s v="@TheWeekndNewsXO Did you see that @theweeknd is performing at the 58th #GRAMMYs? https://t.co/3uVLaxWH6J"/>
    <s v="https://twitter.com/TheGRAMMYs/status/689916553047900160"/>
    <x v="0"/>
    <n v="116"/>
    <n v="125"/>
    <x v="1"/>
  </r>
  <r>
    <d v="2016-01-20T13:02:28"/>
    <s v="@TheGRAMMYs"/>
    <s v="@DailyAdele Did you see the news? @Adele is performing at the 58th #GRAMMYs! https://t.co/gJIRVHSwYg"/>
    <s v="https://twitter.com/TheGRAMMYs/status/689915922413330432"/>
    <x v="0"/>
    <n v="166"/>
    <n v="213"/>
    <x v="1"/>
  </r>
  <r>
    <d v="2016-01-20T06:50:05"/>
    <s v="@TheGRAMMYs"/>
    <s v="CONFIRMED: 10-time GRAMMY winner @Adele will grace the 58th #GRAMMYs stage Monday, Feb. 15 on @CBS! https://t.co/rNVo6HS0XN"/>
    <s v="https://twitter.com/TheGRAMMYs/status/689822207485333504"/>
    <x v="0"/>
    <n v="2829"/>
    <n v="4317"/>
    <x v="1"/>
  </r>
  <r>
    <d v="2016-01-20T06:45:05"/>
    <s v="@TheGRAMMYs"/>
    <s v="Watch a special tribute to 2016 @MusiCares Person Of The Year @LionelRichie at the 58th #GRAMMYs Mon, 2/15 on @CBS https://t.co/4Bke1KcuEO"/>
    <s v="https://twitter.com/TheGRAMMYs/status/689820948674002944"/>
    <x v="0"/>
    <n v="268"/>
    <n v="415"/>
    <x v="0"/>
  </r>
  <r>
    <d v="2016-01-20T06:40:04"/>
    <s v="@TheGRAMMYs"/>
    <s v="It's true! @theweeknd will take the stage at the 58th #GRAMMYs on Monday, Feb. 15 only on @CBS! https://t.co/CMZPxwnG5B"/>
    <s v="https://twitter.com/TheGRAMMYs/status/689819689409650689"/>
    <x v="0"/>
    <n v="821"/>
    <n v="1127"/>
    <x v="1"/>
  </r>
  <r>
    <d v="2016-01-20T06:35:05"/>
    <s v="@TheGRAMMYs"/>
    <s v="Tune in to @CBS on Monday, Feb. 15 to see @littlebigtown perform at the 58th #GRAMMYs! https://t.co/f97zZEwpZN"/>
    <s v="https://twitter.com/TheGRAMMYs/status/689818432695603200"/>
    <x v="0"/>
    <n v="166"/>
    <n v="455"/>
    <x v="1"/>
  </r>
  <r>
    <d v="2016-01-19T18:30:04"/>
    <s v="@TheGRAMMYs"/>
    <s v="View the full list of 58th #GRAMMYs nominees here: https://t.co/RrT0lMEtCg https://t.co/O7yVd2IiDZ"/>
    <s v="https://twitter.com/TheGRAMMYs/status/689635978282209280"/>
    <x v="0"/>
    <n v="217"/>
    <n v="312"/>
    <x v="1"/>
  </r>
  <r>
    <d v="2016-01-19T15:45:08"/>
    <s v="@TheGRAMMYs"/>
    <s v="Who do you think 58th #GRAMMYs voters will choose for Best Comedy Album? Take the poll: https://t.co/0UzT0H2nBq https://t.co/L1l8rdy2qI"/>
    <s v="https://twitter.com/TheGRAMMYs/status/689594469713317888"/>
    <x v="0"/>
    <n v="26"/>
    <n v="94"/>
    <x v="1"/>
  </r>
  <r>
    <d v="2016-01-19T13:20:13"/>
    <s v="@TheGRAMMYs"/>
    <s v="When greatness is illuminated, no other light can outshine it. #WitnessGreatness https://t.co/I913uBrRUJ"/>
    <s v="https://twitter.com/TheGRAMMYs/status/689558003238830080"/>
    <x v="0"/>
    <n v="1047"/>
    <n v="1321"/>
    <x v="1"/>
  </r>
  <r>
    <d v="2016-01-19T09:00:07"/>
    <s v="@TheGRAMMYs"/>
    <s v="Only four days left to pre-order the 2016 #GRAMMYs Nominees album &amp;amp; win tickets to the show! https://t.co/uB7l2TaK82 https://t.co/Tyuhr1Rckx"/>
    <s v="https://twitter.com/TheGRAMMYs/status/689492546666401792"/>
    <x v="0"/>
    <n v="144"/>
    <n v="278"/>
    <x v="1"/>
  </r>
  <r>
    <d v="2016-01-18T18:31:03"/>
    <s v="@TheGRAMMYs"/>
    <s v="We remember GRAMMY-winning Eagles guitarist Glenn Frey. https://t.co/ibGNV5DxNC"/>
    <s v="https://twitter.com/TheGRAMMYs/status/689273838807351296"/>
    <x v="0"/>
    <n v="246"/>
    <n v="432"/>
    <x v="0"/>
  </r>
  <r>
    <d v="2016-01-18T12:25:06"/>
    <s v="@TheGRAMMYs"/>
    <s v="There's a lot you might not know about the 58th #GRAMMYs nominees. Boost your GRAMMY IQ: https://t.co/VKvE73ojY9 https://t.co/OlYazjql30"/>
    <s v="https://twitter.com/TheGRAMMYs/status/689181743757307905"/>
    <x v="0"/>
    <n v="276"/>
    <n v="517"/>
    <x v="1"/>
  </r>
  <r>
    <d v="2016-01-18T09:00:10"/>
    <s v="@TheGRAMMYs"/>
    <s v="These nominees keep the party going! Go inside the 58th #GRAMMYs dance/electronic noms: https://t.co/Grp6yFuh8K https://t.co/34Z8UAML7C"/>
    <s v="https://twitter.com/TheGRAMMYs/status/689130168649142272"/>
    <x v="0"/>
    <n v="56"/>
    <n v="195"/>
    <x v="1"/>
  </r>
  <r>
    <d v="2016-01-17T17:04:04"/>
    <s v="@TheGRAMMYs"/>
    <s v="ICYMI: GRAMMY nominee @kendricklamar meets the @POTUS this week in our #SocialMedia roundup: https://t.co/RdLlAbN3B7 https://t.co/iTpFRCc50N"/>
    <s v="https://twitter.com/TheGRAMMYs/status/688889560416301056"/>
    <x v="0"/>
    <n v="218"/>
    <n v="459"/>
    <x v="1"/>
  </r>
  <r>
    <d v="2016-01-17T13:00:13"/>
    <s v="@TheGRAMMYs"/>
    <s v="We know what's missing from your weekend: Our 58th #GRAMMYs #Rock nominees playlist https://t.co/MEW6FhqebA https://t.co/1crRPUsw0O"/>
    <s v="https://twitter.com/TheGRAMMYs/status/688828192711397377"/>
    <x v="0"/>
    <n v="120"/>
    <n v="278"/>
    <x v="1"/>
  </r>
  <r>
    <d v="2016-01-17T09:30:29"/>
    <s v="@TheGRAMMYs"/>
    <s v="Where are all the female producers, mixers &amp;amp; engineers? https://t.co/heNkktCKuX By @kat_george #WomenInMusic https://t.co/DIdjrzpFBH"/>
    <s v="https://twitter.com/TheGRAMMYs/status/688775409593262081"/>
    <x v="0"/>
    <n v="101"/>
    <n v="225"/>
    <x v="1"/>
  </r>
  <r>
    <d v="2016-01-16T16:46:07"/>
    <s v="@TheGRAMMYs"/>
    <s v="15-time GRAMMY winner @aliciakeys has set trends with her GRAMMY fashions. Take a look back https://t.co/wlSt90IkHL https://t.co/VBvOlnQBXC"/>
    <s v="https://twitter.com/TheGRAMMYs/status/688522653662056448"/>
    <x v="0"/>
    <n v="96"/>
    <n v="275"/>
    <x v="1"/>
  </r>
  <r>
    <d v="2016-01-16T14:20:05"/>
    <s v="@TheGRAMMYs"/>
    <s v="POLL: Who do you think voters will choose for Best Pop Vocal Album at the 58th #GRAMMYs? https://t.co/0D13wj1BEz https://t.co/PWE22x4Z8i"/>
    <s v="https://twitter.com/TheGRAMMYs/status/688485901886951424"/>
    <x v="0"/>
    <n v="208"/>
    <n v="469"/>
    <x v="1"/>
  </r>
  <r>
    <d v="2016-01-16T11:30:08"/>
    <s v="@TheGRAMMYs"/>
    <s v="58th #GRAMMYs merch is available now in the GRAMMY Store &amp;gt;&amp;gt; https://t.co/oAJQXeTap3 https://t.co/GQPctGhSm7"/>
    <s v="https://twitter.com/TheGRAMMYs/status/688443134821412864"/>
    <x v="0"/>
    <n v="24"/>
    <n v="105"/>
    <x v="1"/>
  </r>
  <r>
    <d v="2016-01-16T09:00:06"/>
    <s v="@TheGRAMMYs"/>
    <s v="Who's up for Best Rap Album? Explore this year's nominees with our interactive #infographic https://t.co/25MQi1rIUC https://t.co/UoYx93GWKu"/>
    <s v="https://twitter.com/TheGRAMMYs/status/688405375993954304"/>
    <x v="0"/>
    <n v="465"/>
    <n v="616"/>
    <x v="1"/>
  </r>
  <r>
    <d v="2016-01-15T19:00:10"/>
    <s v="@TheGRAMMYs"/>
    <s v="It was a busy week in #music! Catch up with GRAMMY nominees in our #SocialMedia roundup: https://t.co/7Z8kOEtYE5 https://t.co/pynGgwFKWX"/>
    <s v="https://twitter.com/TheGRAMMYs/status/688193999304183813"/>
    <x v="0"/>
    <n v="131"/>
    <n v="282"/>
    <x v="1"/>
  </r>
  <r>
    <d v="2016-01-15T17:01:59"/>
    <s v="@TheGRAMMYs"/>
    <s v=".@delta wants to take you and a friend to the #GRAMMYs! Find out how @ https://t.co/gVobDMadVt. #DeltaGRAMMYsContest https://t.co/HmmaCUVzrF"/>
    <s v="https://twitter.com/TheGRAMMYs/status/688164259549724672"/>
    <x v="0"/>
    <n v="51"/>
    <n v="159"/>
    <x v="1"/>
  </r>
  <r>
    <d v="2016-01-15T12:52:47"/>
    <s v="@TheGRAMMYs"/>
    <s v="@llcoolj We're counting down to #GRAMMYs! You ready?! https://t.co/vedeA3SIOh"/>
    <s v="https://twitter.com/TheGRAMMYs/status/688101545263509506"/>
    <x v="0"/>
    <n v="3"/>
    <n v="9"/>
    <x v="1"/>
  </r>
  <r>
    <d v="2016-01-15T12:38:17"/>
    <s v="@TheGRAMMYs"/>
    <s v="We're just ONE MONTH away from the 58th #GRAMMYs! Are you ready to #WitnessGreatness? https://t.co/Rp1sUOjO7Y"/>
    <s v="https://twitter.com/TheGRAMMYs/status/688097895325683712"/>
    <x v="0"/>
    <n v="254"/>
    <n v="453"/>
    <x v="1"/>
  </r>
  <r>
    <d v="2016-01-15T10:00:08"/>
    <s v="@TheGRAMMYs"/>
    <s v="Do you know the top GRAMMY winners of all time? Hint: #JayZ &amp;amp; @PaulMcCartney are on the list https://t.co/wkhCwyK60A https://t.co/L6WSnToerZ"/>
    <s v="https://twitter.com/TheGRAMMYs/status/688058095751282691"/>
    <x v="0"/>
    <n v="103"/>
    <n v="193"/>
    <x v="1"/>
  </r>
  <r>
    <d v="2016-01-14T19:00:06"/>
    <s v="@TheGRAMMYs"/>
    <s v="Take a closer look at the 2016 nominees for Best Rap Album with our interactive #infographic https://t.co/QNl4ys3ugD https://t.co/Jnx1jlmxpp"/>
    <s v="https://twitter.com/TheGRAMMYs/status/687831595412226048"/>
    <x v="0"/>
    <n v="57"/>
    <n v="138"/>
    <x v="1"/>
  </r>
  <r>
    <d v="2016-01-14T15:58:41"/>
    <s v="@TheGRAMMYs"/>
    <s v="The best that music has to offer. #WitnessGreatness https://t.co/RCy0bOj7M2"/>
    <s v="https://twitter.com/TheGRAMMYs/status/687785943294717952"/>
    <x v="0"/>
    <n v="1177"/>
    <n v="1317"/>
    <x v="1"/>
  </r>
  <r>
    <d v="2016-01-14T13:30:05"/>
    <s v="@TheGRAMMYs"/>
    <s v="Eddie Levert on The O'Jays &quot;For The Love Of Money&quot;. Hear all of this year's #GHOF inductees: https://t.co/D9lxNE7Twl https://t.co/tsGKwEji1z"/>
    <s v="https://twitter.com/TheGRAMMYs/status/687748546276278272"/>
    <x v="0"/>
    <n v="61"/>
    <n v="122"/>
    <x v="1"/>
  </r>
  <r>
    <d v="2016-01-14T09:04:52"/>
    <s v="@TheGRAMMYs"/>
    <s v="Witness Greatness February 15 on @CBS. #GRAMMYs https://t.co/pBPzmOahdL"/>
    <s v="https://twitter.com/TheGRAMMYs/status/687681800999583744"/>
    <x v="0"/>
    <n v="457"/>
    <n v="600"/>
    <x v="1"/>
  </r>
  <r>
    <d v="2016-01-13T19:00:06"/>
    <s v="@TheGRAMMYs"/>
    <s v=".@EarthWindFire and #LindaRonstadt among 2016 Lifetime Achievement Award recipients https://t.co/xlpI5l2iEh https://t.co/ZNqZSkKHTS"/>
    <s v="https://twitter.com/TheGRAMMYs/status/687469208024838144"/>
    <x v="0"/>
    <n v="139"/>
    <n v="206"/>
    <x v="1"/>
  </r>
  <r>
    <d v="2016-01-13T16:30:06"/>
    <s v="@TheGRAMMYs"/>
    <s v="Need a good laugh? Take a look back at some of the funniest moments in GRAMMY history: https://t.co/GMlrZ4JoNM https://t.co/be7NSZFuml"/>
    <s v="https://twitter.com/TheGRAMMYs/status/687431458718355456"/>
    <x v="0"/>
    <n v="62"/>
    <n v="149"/>
    <x v="1"/>
  </r>
  <r>
    <d v="2016-01-13T14:45:07"/>
    <s v="@TheGRAMMYs"/>
    <s v="Why are women still so notably absent from music production? https://t.co/a6oETHojed @CuepointMusic https://t.co/Fr2ZoyDjXI"/>
    <s v="https://twitter.com/TheGRAMMYs/status/687405038298345472"/>
    <x v="0"/>
    <n v="155"/>
    <n v="271"/>
    <x v="1"/>
  </r>
  <r>
    <d v="2016-01-13T10:45:08"/>
    <s v="@TheGRAMMYs"/>
    <s v="Who do you think 58th #GRAMMY voters will choose for Best R&amp;amp;B Performance? Take the poll: https://t.co/DcZCPWMgjS https://t.co/NIV1dkrhg7"/>
    <s v="https://twitter.com/TheGRAMMYs/status/687344645416861696"/>
    <x v="0"/>
    <n v="125"/>
    <n v="207"/>
    <x v="1"/>
  </r>
  <r>
    <d v="2016-01-13T06:23:58"/>
    <s v="@TheGRAMMYs"/>
    <s v="Run DMC, Herbie Hancock &amp;amp; Celia Cruz among 2016 Lifetime Achievement Award recipients https://t.co/1P0xW58u4T https://t.co/tBqAQtlar8"/>
    <s v="https://twitter.com/TheGRAMMYs/status/687278922778710016"/>
    <x v="0"/>
    <n v="177"/>
    <n v="225"/>
    <x v="1"/>
  </r>
  <r>
    <d v="2016-01-12T16:00:07"/>
    <s v="@TheGRAMMYs"/>
    <s v="Support @MusiCares + @GRAMMYFdn by pre-ordering the 2016 #GRAMMY nominees album today! https://t.co/YjRxP56lI3 https://t.co/P4kEigEcTT"/>
    <s v="https://twitter.com/TheGRAMMYs/status/687061526788837376"/>
    <x v="0"/>
    <n v="76"/>
    <n v="173"/>
    <x v="0"/>
  </r>
  <r>
    <d v="2016-01-12T11:00:06"/>
    <s v="@TheGRAMMYs"/>
    <s v="Attention Voting Members: Final ballots for the 58th #GRAMMYs are due in THREE DAYS! https://t.co/hKZVJDU54n"/>
    <s v="https://twitter.com/TheGRAMMYs/status/686986023969140736"/>
    <x v="0"/>
    <n v="91"/>
    <n v="159"/>
    <x v="1"/>
  </r>
  <r>
    <d v="2016-01-12T08:45:06"/>
    <s v="@TheGRAMMYs"/>
    <s v="Rap's outstanding year brings together the genre's finest. Get your category breakdown: https://t.co/Ke354l8nMI https://t.co/RNzUB1a2zA"/>
    <s v="https://twitter.com/TheGRAMMYs/status/686952052719771649"/>
    <x v="0"/>
    <n v="430"/>
    <n v="643"/>
    <x v="1"/>
  </r>
  <r>
    <d v="2016-01-11T15:40:12"/>
    <s v="@TheGRAMMYs"/>
    <s v="&quot;David was a true original... and his art will live on forever&quot; - Neil Portnow, President/CEO, The Recording Academy https://t.co/8MexTrWZSy"/>
    <s v="https://twitter.com/TheGRAMMYs/status/686694124909629442"/>
    <x v="0"/>
    <n v="295"/>
    <n v="657"/>
    <x v="1"/>
  </r>
  <r>
    <d v="2016-01-11T09:43:31"/>
    <s v="@TheGRAMMYs"/>
    <s v="We remember and celebrate GRAMMY winner David Bowie. https://t.co/uhrG4EuGY0"/>
    <s v="https://twitter.com/TheGRAMMYs/status/686604361984688128"/>
    <x v="0"/>
    <n v="267"/>
    <n v="466"/>
    <x v="0"/>
  </r>
  <r>
    <d v="2016-01-10T14:00:06"/>
    <s v="@TheGRAMMYs"/>
    <s v="Who do you think 58th #GRAMMYs voters will choose for Best Country Duo/Group Performance? https://t.co/Ufj7guinqy https://t.co/Rl1rqbc4uT"/>
    <s v="https://twitter.com/TheGRAMMYs/status/686306549241896960"/>
    <x v="0"/>
    <n v="38"/>
    <n v="99"/>
    <x v="1"/>
  </r>
  <r>
    <d v="2016-01-10T12:00:16"/>
    <s v="@TheGRAMMYs"/>
    <s v="Hear @TheDangelo @theweeknd @Miguel &amp;amp; more on our playlist of 58th #GRAMMYs R&amp;amp;B nominees! https://t.co/Hp1Q2c2mZa https://t.co/IDi41VOlu0"/>
    <s v="https://twitter.com/TheGRAMMYs/status/686276388748443648"/>
    <x v="0"/>
    <n v="86"/>
    <n v="231"/>
    <x v="1"/>
  </r>
  <r>
    <d v="2016-01-10T10:00:12"/>
    <s v="@TheGRAMMYs"/>
    <s v="GRAMMY Voters: Still working on your ballot? Review the 2016 @billboard GRAMMY Voter Guide: https://t.co/RtppLrX9L6 https://t.co/d5ReoTtZug"/>
    <s v="https://twitter.com/TheGRAMMYs/status/686246175230550016"/>
    <x v="0"/>
    <n v="56"/>
    <n v="149"/>
    <x v="1"/>
  </r>
  <r>
    <d v="2016-01-09T19:41:21"/>
    <s v="@TheGRAMMYs"/>
    <s v="ICYMI: See how 58th #GRAMMYs nominees kicked off 2016 in our #SocialMedia roundup 🎉 https://t.co/qbKxcCrq8v https://t.co/xsxNHvVPkX"/>
    <s v="https://twitter.com/TheGRAMMYs/status/686030037431136257"/>
    <x v="0"/>
    <n v="122"/>
    <n v="278"/>
    <x v="1"/>
  </r>
  <r>
    <d v="2016-01-09T12:00:28"/>
    <s v="@TheGRAMMYs"/>
    <s v="Opportunity. Struggle. Practice. Success. _x000a__x000a_#WitnessGreatness #GRAMMYs https://t.co/SxHAU5xHjK"/>
    <s v="https://twitter.com/TheGRAMMYs/status/685914050878926848"/>
    <x v="0"/>
    <n v="289"/>
    <n v="434"/>
    <x v="1"/>
  </r>
  <r>
    <d v="2016-01-09T09:00:09"/>
    <s v="@TheGRAMMYs"/>
    <s v="Take a look back at @Usher's fashion evolution at the #GRAMMYs through the years: https://t.co/tFEhLyuNSX https://t.co/C19TDZLT1E"/>
    <s v="https://twitter.com/TheGRAMMYs/status/685868674507509760"/>
    <x v="0"/>
    <n v="64"/>
    <n v="180"/>
    <x v="1"/>
  </r>
  <r>
    <d v="2016-01-08T18:14:34"/>
    <s v="@TheGRAMMYs"/>
    <s v="Kacey &amp;amp; Willie celebrate NYE, Kehlani + @Drake, &amp;amp; more in our nominees #SocialMedia roundup https://t.co/2q6JzmVnE8 https://t.co/1OQHdBujrz"/>
    <s v="https://twitter.com/TheGRAMMYs/status/685645808906022912"/>
    <x v="0"/>
    <n v="121"/>
    <n v="246"/>
    <x v="1"/>
  </r>
  <r>
    <d v="2016-01-08T12:45:08"/>
    <s v="@TheGRAMMYs"/>
    <s v="Here's how the 58th #GRAMMYs are taking a hands-on approach to dance music https://t.co/F8zB0f4PSZ via @beatport https://t.co/n5Q6jyeNgF"/>
    <s v="https://twitter.com/TheGRAMMYs/status/685562904804982784"/>
    <x v="0"/>
    <n v="53"/>
    <n v="153"/>
    <x v="1"/>
  </r>
  <r>
    <d v="2016-01-08T10:13:04"/>
    <s v="@TheGRAMMYs"/>
    <s v="🎧 You could attend the 58th #GRAMMYs! Pre-order the 2016 GRAMMY Nominees album on @iTunes https://t.co/1BzxF6cDH7 https://t.co/mVtCDrJOQi"/>
    <s v="https://twitter.com/TheGRAMMYs/status/685524638131068928"/>
    <x v="0"/>
    <n v="208"/>
    <n v="397"/>
    <x v="1"/>
  </r>
  <r>
    <d v="2016-01-07T18:30:12"/>
    <s v="@TheGRAMMYs"/>
    <s v="Impress your friends with your GRAMMY trivia! Learn more about the 58th #GRAMMYs nominees: https://t.co/Y2wjJKr9Vt https://t.co/jmLgnwwHB0"/>
    <s v="https://twitter.com/TheGRAMMYs/status/685287354656026624"/>
    <x v="0"/>
    <n v="133"/>
    <n v="250"/>
    <x v="1"/>
  </r>
  <r>
    <d v="2016-01-07T16:05:07"/>
    <s v="@TheGRAMMYs"/>
    <s v="ICYMI: @billboard's Annual GRAMMY Voter Guide is here! Get your GRAMMY ballot breakdown: https://t.co/zVnlQZnEvP https://t.co/c4gCcVOjdi"/>
    <s v="https://twitter.com/TheGRAMMYs/status/685250844921622528"/>
    <x v="0"/>
    <n v="66"/>
    <n v="122"/>
    <x v="1"/>
  </r>
  <r>
    <d v="2016-01-06T18:23:09"/>
    <s v="@TheGRAMMYs"/>
    <s v="Recording Academy President/CEO Neil Portnow talks about the importance of our membership https://t.co/ej75ahxkoy https://t.co/auv7bK37XA"/>
    <s v="https://twitter.com/TheGRAMMYs/status/684923194441007104"/>
    <x v="0"/>
    <n v="55"/>
    <n v="131"/>
    <x v="1"/>
  </r>
  <r>
    <d v="2016-01-06T15:12:23"/>
    <s v="@TheGRAMMYs"/>
    <s v="These are the Best New Artist nominees! Hear these up-and-comers on our @AppleMusic playlist https://t.co/5P33FAMKFm https://t.co/YqB7xodFKR"/>
    <s v="https://twitter.com/TheGRAMMYs/status/684875188274618368"/>
    <x v="0"/>
    <n v="169"/>
    <n v="258"/>
    <x v="1"/>
  </r>
  <r>
    <d v="2016-01-06T10:24:05"/>
    <s v="@TheGRAMMYs"/>
    <s v="We remember GRAMMY-winning composer Pierre Boulez. https://t.co/0Kai8wCjb6"/>
    <s v="https://twitter.com/TheGRAMMYs/status/684802633010417664"/>
    <x v="0"/>
    <n v="55"/>
    <n v="94"/>
    <x v="0"/>
  </r>
  <r>
    <d v="2016-01-06T09:00:08"/>
    <s v="@TheGRAMMYs"/>
    <s v=".@BigSean, @JackAntonoff, @Diane_Warren &amp;amp; more join the 2016 @Billboard #GRAMMYs roundtable https://t.co/4pKBQk7m1q https://t.co/yup99UFc8L"/>
    <s v="https://twitter.com/TheGRAMMYs/status/684781507802722304"/>
    <x v="0"/>
    <n v="349"/>
    <n v="917"/>
    <x v="1"/>
  </r>
  <r>
    <d v="2016-01-05T18:00:05"/>
    <s v="@TheGRAMMYs"/>
    <s v="GRAMMY Voters: Make your voice HEARD. Cast your vote now and submit your ballot before the Jan. 15 deadline! https://t.co/j90oUGvc9c"/>
    <s v="https://twitter.com/TheGRAMMYs/status/684555003651092484"/>
    <x v="0"/>
    <n v="54"/>
    <n v="162"/>
    <x v="1"/>
  </r>
  <r>
    <d v="2016-01-05T13:23:13"/>
    <s v="@TheGRAMMYs"/>
    <s v="58th GRAMMY nominee @MarkRonson shares memories of @amywinehouse &amp;amp; talks working with fellow nominee @BrunoMars_x000a_https://t.co/F686z2BkqK"/>
    <s v="https://twitter.com/TheGRAMMYs/status/684485324274188288"/>
    <x v="0"/>
    <n v="253"/>
    <n v="384"/>
    <x v="1"/>
  </r>
  <r>
    <d v="2016-01-05T09:00:10"/>
    <s v="@TheGRAMMYs"/>
    <s v="+@Beyonce &amp;amp; @U2 are among the top 20 GRAMMY winners of all time! Check out the full list: https://t.co/NkWn1bVEcE https://t.co/Ha4IgyhZAj"/>
    <s v="https://twitter.com/TheGRAMMYs/status/684419128581570561"/>
    <x v="0"/>
    <n v="315"/>
    <n v="382"/>
    <x v="1"/>
  </r>
  <r>
    <d v="2016-01-04T18:00:08"/>
    <s v="@TheGRAMMYs"/>
    <s v="Post-holiday blues? Preorder the 2016 GRAMMY Nominees album &amp;amp; win tickets to the #GRAMMYs! https://t.co/mshYxXiKlT https://t.co/wyn65IJBkm"/>
    <s v="https://twitter.com/TheGRAMMYs/status/684192626371870721"/>
    <x v="0"/>
    <n v="123"/>
    <n v="146"/>
    <x v="1"/>
  </r>
  <r>
    <d v="2016-01-04T16:31:04"/>
    <s v="@TheGRAMMYs"/>
    <s v="The Top 10 finalists for #GRAMMYAmplifier have been announced! Listen now: https://t.co/Vfg3VLd1Nn https://t.co/01js7t5A1H"/>
    <s v="https://twitter.com/TheGRAMMYs/status/684170210811719680"/>
    <x v="0"/>
    <n v="36"/>
    <n v="104"/>
    <x v="1"/>
  </r>
  <r>
    <d v="2016-01-04T15:00:12"/>
    <s v="@TheGRAMMYs"/>
    <s v="The 2016 @billboard GRAMMY voter guide is here! Learn more about this year's nominees: https://t.co/zHW1etX44e https://t.co/3zyuM1QNib"/>
    <s v="https://twitter.com/TheGRAMMYs/status/684147342812000256"/>
    <x v="0"/>
    <n v="223"/>
    <n v="336"/>
    <x v="1"/>
  </r>
  <r>
    <d v="2016-01-04T11:35:37"/>
    <s v="@TheGRAMMYs"/>
    <s v="Success takes years of struggle, countless hours of practice, &amp;amp; infinite seconds of not giving up. #WitnessGreatness_x000a_https://t.co/2p5qoNvbWz"/>
    <s v="https://twitter.com/TheGRAMMYs/status/684095858128781312"/>
    <x v="0"/>
    <n v="200"/>
    <n v="288"/>
    <x v="1"/>
  </r>
  <r>
    <d v="2016-01-04T09:10:05"/>
    <s v="@TheGRAMMYs"/>
    <s v="SVP Awards, Bill Freimuth, on becoming a voting member of The Recording Academy https://t.co/AMcv7E0SYw https://t.co/O26KS4Fi9F"/>
    <s v="https://twitter.com/TheGRAMMYs/status/684059236976832512"/>
    <x v="0"/>
    <n v="40"/>
    <n v="91"/>
    <x v="1"/>
  </r>
  <r>
    <d v="2016-01-03T14:00:06"/>
    <s v="@TheGRAMMYs"/>
    <s v="Take a listen to our 58th #GRAMMYs Country playlist &amp;amp; get familiar with this year's nominees https://t.co/QAJ1LKwF6X https://t.co/clbFl2UmNg"/>
    <s v="https://twitter.com/TheGRAMMYs/status/683769831418662912"/>
    <x v="0"/>
    <n v="130"/>
    <n v="316"/>
    <x v="1"/>
  </r>
  <r>
    <d v="2016-01-03T09:00:09"/>
    <s v="@TheGRAMMYs"/>
    <s v="Kool &amp;amp; the Gang on the inspiration behind &quot;Celebration&quot;, a 2016 GRAMMY Hall of Fame inductee https://t.co/xtdh22lyFy https://t.co/sGT5caccvn"/>
    <s v="https://twitter.com/TheGRAMMYs/status/683694347028676608"/>
    <x v="0"/>
    <n v="64"/>
    <n v="154"/>
    <x v="1"/>
  </r>
  <r>
    <d v="2016-01-02T09:30:05"/>
    <s v="@TheGRAMMYs"/>
    <s v="2015 REWIND: @edsheeran, @Beyonce &amp;amp; @GaryClarkJr perform at our All-Star #GRAMMYSalute to #StevieWonder in February https://t.co/xX1YtRmIXf"/>
    <s v="https://twitter.com/TheGRAMMYs/status/683339494238588928"/>
    <x v="0"/>
    <n v="470"/>
    <n v="855"/>
    <x v="0"/>
  </r>
  <r>
    <d v="2016-01-01T11:37:41"/>
    <s v="@TheGRAMMYs"/>
    <s v="Our deepest sympathies to the family, friends, &amp;amp; fans of nine-time GRAMMY winner Natalie Cole. https://t.co/WvcduvBUJo"/>
    <s v="https://twitter.com/TheGRAMMYs/status/683009217557475329"/>
    <x v="0"/>
    <n v="482"/>
    <n v="606"/>
    <x v="1"/>
  </r>
  <r>
    <d v="2016-01-01T10:00:06"/>
    <s v="@TheGRAMMYs"/>
    <s v="2015 REWIND: @ladygaga sings Sinatra's &quot;Theme from New York, New York&quot; at #Sinatra100: An All-Star #GRAMMYConcert https://t.co/MfvR6UsaoR"/>
    <s v="https://twitter.com/TheGRAMMYs/status/682984659609894912"/>
    <x v="0"/>
    <n v="305"/>
    <n v="533"/>
    <x v="0"/>
  </r>
  <r>
    <d v="2015-12-31T16:00:08"/>
    <s v="@TheGRAMMYs"/>
    <s v="Looking for the perfect NYE party soundtrack? Try our Dance/Electronic nominees playlist » https://t.co/fg83uHFvZF https://t.co/eOt7AJ12PU"/>
    <s v="https://twitter.com/TheGRAMMYs/status/682712876352704513"/>
    <x v="0"/>
    <n v="117"/>
    <n v="256"/>
    <x v="1"/>
  </r>
  <r>
    <d v="2015-12-31T09:15:04"/>
    <s v="@TheGRAMMYs"/>
    <s v="2015 REWIND: @carrieunderwood shows off her GRAMMY for Best Country Solo Performance ('Something In The Water') https://t.co/oS8k4D470E"/>
    <s v="https://twitter.com/TheGRAMMYs/status/682610938290266113"/>
    <x v="0"/>
    <n v="95"/>
    <n v="367"/>
    <x v="0"/>
  </r>
  <r>
    <d v="2015-12-30T09:00:04"/>
    <s v="@TheGRAMMYs"/>
    <s v="As 2015 comes to a close, what album is still on repeat? https://t.co/JIN5IKK1xP"/>
    <s v="https://twitter.com/TheGRAMMYs/status/682244776855515136"/>
    <x v="0"/>
    <n v="333"/>
    <n v="705"/>
    <x v="0"/>
  </r>
  <r>
    <d v="2015-12-29T09:00:05"/>
    <s v="@TheGRAMMYs"/>
    <s v="2015 REWIND: &quot;It was Michael at his best in my opinion.&quot; - 58th GRAMMY nominee @theweeknd on @michaeljackson's 'Bad' https://t.co/zWvKfohZai"/>
    <s v="https://twitter.com/TheGRAMMYs/status/681882393251307521"/>
    <x v="0"/>
    <n v="332"/>
    <n v="613"/>
    <x v="0"/>
  </r>
  <r>
    <d v="2015-12-28T08:30:06"/>
    <s v="@TheGRAMMYs"/>
    <s v="2015 REWIND: @Beyonce &amp;amp; Jay Z (@S_C_) celebrate their GRAMMY wins backstage at the 57th #GRAMMYs // @Danny_Clinch https://t.co/NHyFi0PBF5"/>
    <s v="https://twitter.com/TheGRAMMYs/status/681512457001635840"/>
    <x v="0"/>
    <n v="226"/>
    <n v="445"/>
    <x v="0"/>
  </r>
  <r>
    <d v="2015-12-27T17:00:08"/>
    <s v="@TheGRAMMYs"/>
    <s v="Have you heard the Top 25 #GRAMMYAmplifier artists? Head to https://t.co/4ljtrBiklI now to listen &amp;amp; cast your vote! https://t.co/VcZhGFM6C4"/>
    <s v="https://twitter.com/TheGRAMMYs/status/681278424011436036"/>
    <x v="0"/>
    <n v="39"/>
    <n v="95"/>
    <x v="1"/>
  </r>
  <r>
    <d v="2015-12-27T09:00:07"/>
    <s v="@TheGRAMMYs"/>
    <s v="2015 REWIND: Presenter @taylorswift13 hugs @samsmithworld after his win for Best New Artist at the 57th #GRAMMYs https://t.co/ld2HiBg6xg"/>
    <s v="https://twitter.com/TheGRAMMYs/status/681157625845788672"/>
    <x v="0"/>
    <n v="515"/>
    <n v="1102"/>
    <x v="0"/>
  </r>
  <r>
    <d v="2015-12-26T09:00:10"/>
    <s v="@TheGRAMMYs"/>
    <s v="2015 REWIND: @Hozier + @AnnieLennox ruled the 57th #GRAMMYs stage with &quot;Take Me To Church&quot;/&quot;I Put A Spell On You&quot; https://t.co/zNZY6wZvGU"/>
    <s v="https://twitter.com/TheGRAMMYs/status/680795247329316864"/>
    <x v="0"/>
    <n v="95"/>
    <n v="277"/>
    <x v="0"/>
  </r>
  <r>
    <d v="2015-12-25T09:00:04"/>
    <s v="@TheGRAMMYs"/>
    <s v="Happy Holidays from the GRAMMY family! https://t.co/liWPEtJjmI"/>
    <s v="https://twitter.com/TheGRAMMYs/status/680432836365684737"/>
    <x v="0"/>
    <n v="125"/>
    <n v="326"/>
    <x v="1"/>
  </r>
  <r>
    <d v="2015-12-24T17:00:07"/>
    <s v="@TheGRAMMYs"/>
    <s v="Deck the Hall with these classic Christmas songs from the GRAMMY Hall of Fame: https://t.co/xestmuOf84 https://t.co/vRJ961NIZ7"/>
    <s v="https://twitter.com/TheGRAMMYs/status/680191255968624640"/>
    <x v="0"/>
    <n v="72"/>
    <n v="151"/>
    <x v="1"/>
  </r>
  <r>
    <d v="2015-12-24T13:00:05"/>
    <s v="@TheGRAMMYs"/>
    <s v="Tell us what songs bring you holiday cheer! https://t.co/asXGL8PEEH"/>
    <s v="https://twitter.com/TheGRAMMYs/status/680130851292712960"/>
    <x v="0"/>
    <n v="56"/>
    <n v="157"/>
    <x v="1"/>
  </r>
  <r>
    <d v="2015-12-24T09:00:07"/>
    <s v="@TheGRAMMYs"/>
    <s v="Nat &quot;King&quot; Cole's &quot;The Christmas Song&quot; was one of the first five works inducted into the GRAMMY Hall of Fame in 1974 https://t.co/80a1jZOkM4"/>
    <s v="https://twitter.com/TheGRAMMYs/status/680070461372391424"/>
    <x v="0"/>
    <n v="84"/>
    <n v="168"/>
    <x v="0"/>
  </r>
  <r>
    <d v="2015-12-23T09:00:07"/>
    <s v="@TheGRAMMYs"/>
    <s v="#DidYouKnow Dr. Seuss' 'How The Grinch Stole Christmas' won Best Recording For Children at the 10th #GRAMMYs in 1968 https://t.co/wYNdxh0uKp"/>
    <s v="https://twitter.com/TheGRAMMYs/status/679708072164589569"/>
    <x v="0"/>
    <n v="60"/>
    <n v="163"/>
    <x v="0"/>
  </r>
  <r>
    <d v="2015-12-22T17:11:54"/>
    <s v="@TheGRAMMYs"/>
    <s v="50 years later, musicians speak on the music &amp;amp; influence of 'A Charlie Brown Christmas' https://t.co/TPQ3c5zgAT https://t.co/VNYw8rKpzQ"/>
    <s v="https://twitter.com/TheGRAMMYs/status/679469446310658048"/>
    <x v="0"/>
    <n v="114"/>
    <n v="237"/>
    <x v="1"/>
  </r>
  <r>
    <d v="2015-12-22T13:14:27"/>
    <s v="@TheGRAMMYs"/>
    <s v="58th GRAMMY nominee @Miguel talks his journey to self-awareness &amp;amp; self-acceptance_x000a_https://t.co/skfRmvVVvh"/>
    <s v="https://twitter.com/TheGRAMMYs/status/679409688140582917"/>
    <x v="0"/>
    <n v="43"/>
    <n v="111"/>
    <x v="1"/>
  </r>
  <r>
    <d v="2015-12-22T09:00:09"/>
    <s v="@TheGRAMMYs"/>
    <s v="#nowplaying &quot;Feliz Navidad&quot; - Jose Feliciano || Inducted into GRAMMY Hall of Fame in 2010 https://t.co/XCueuAzirQ https://t.co/qaywBunwFg"/>
    <s v="https://twitter.com/TheGRAMMYs/status/679345691249016832"/>
    <x v="0"/>
    <n v="30"/>
    <n v="82"/>
    <x v="0"/>
  </r>
  <r>
    <d v="2015-12-21T18:32:37"/>
    <s v="@TheGRAMMYs"/>
    <s v=".@abrband @lambofgod @thebandGHOST @Sevendust &amp;amp; @slipknot are this year's Best Metal Performance #GRAMMYs nominees!_x000a_https://t.co/R76LCjZNKQ"/>
    <s v="https://twitter.com/TheGRAMMYs/status/679127370054242304"/>
    <x v="0"/>
    <n v="91"/>
    <n v="169"/>
    <x v="1"/>
  </r>
  <r>
    <d v="2015-12-21T13:00:16"/>
    <s v="@TheGRAMMYs"/>
    <s v="Alvin and the Chipmunk's &quot;The Chipmunk Song (Christmas Don't Be Late)&quot; won three awards at the 1st #GRAMMYs in 1959 https://t.co/8p1QtPwvME"/>
    <s v="https://twitter.com/TheGRAMMYs/status/679043734353403905"/>
    <x v="0"/>
    <n v="82"/>
    <n v="205"/>
    <x v="0"/>
  </r>
  <r>
    <d v="2015-12-21T09:06:36"/>
    <s v="@TheGRAMMYs"/>
    <s v="Jump start your Monday with our playlist of this year's Pop #GRAMMYs nominees! 🎶 https://t.co/5ZtlgZ74mw https://t.co/Uz7EhRmtvu"/>
    <s v="https://twitter.com/TheGRAMMYs/status/678984928285949952"/>
    <x v="0"/>
    <n v="808"/>
    <n v="1761"/>
    <x v="1"/>
  </r>
  <r>
    <d v="2015-12-20T20:14:14"/>
    <s v="@TheGRAMMYs"/>
    <s v="Laugh your way to the 58th #GRAMMYs with the nominees for Best Comedy Album!_x000a_https://t.co/QRM0brY1Xm"/>
    <s v="https://twitter.com/TheGRAMMYs/status/678790556638568448"/>
    <x v="0"/>
    <n v="45"/>
    <n v="133"/>
    <x v="1"/>
  </r>
  <r>
    <d v="2015-12-20T09:37:17"/>
    <s v="@TheGRAMMYs"/>
    <s v="#DidYouKnow 'Colbert Christmas: The Greatest Gift of All' won for Best Comedy Album at the 52nd #GRAMMYs in 2010 https://t.co/7GBYAxS3qO"/>
    <s v="https://twitter.com/TheGRAMMYs/status/678630264084434944"/>
    <x v="0"/>
    <n v="27"/>
    <n v="158"/>
    <x v="0"/>
  </r>
  <r>
    <d v="2015-12-19T13:30:10"/>
    <s v="@TheGRAMMYs"/>
    <s v="Our GRAMMY Hall of Fame holiday playlist is filled with Christmas classics. 🎄 Listen here: https://t.co/aM4MPLixQ2 https://t.co/ImYmZWnP3P"/>
    <s v="https://twitter.com/TheGRAMMYs/status/678326480749748224"/>
    <x v="0"/>
    <n v="91"/>
    <n v="275"/>
    <x v="1"/>
  </r>
  <r>
    <d v="2015-12-19T09:00:09"/>
    <s v="@TheGRAMMYs"/>
    <s v="58th GRAMMY gear is now available in the GRAMMY Store! https://t.co/nMtuA4Sgsr https://t.co/dgk10hkyy8"/>
    <s v="https://twitter.com/TheGRAMMYs/status/678258528629481473"/>
    <x v="0"/>
    <n v="46"/>
    <n v="134"/>
    <x v="1"/>
  </r>
  <r>
    <d v="2015-12-18T17:12:41"/>
    <s v="@TheGRAMMYs"/>
    <s v=".@kaskade turns to the dark side, Kacey goes tropical + more in in our #SocialMedia roundup: https://t.co/YR4CbbgAeX https://t.co/vNzrMxGpvo"/>
    <s v="https://twitter.com/TheGRAMMYs/status/678020089875177472"/>
    <x v="0"/>
    <n v="75"/>
    <n v="208"/>
    <x v="1"/>
  </r>
  <r>
    <d v="2015-12-18T15:40:05"/>
    <s v="@TheGRAMMYs"/>
    <s v="Recording Academy Voting Members: Final-round ballots are due on 1/15! Your vote counts, so don't miss the deadline! https://t.co/aXqaMLmaiR"/>
    <s v="https://twitter.com/TheGRAMMYs/status/677996786901000192"/>
    <x v="0"/>
    <n v="63"/>
    <n v="141"/>
    <x v="1"/>
  </r>
  <r>
    <d v="2015-12-18T13:35:08"/>
    <s v="@TheGRAMMYs"/>
    <s v="Hear @kendricklamar @JColeNC @Drake &amp;amp; more on our playlist of 58th #GRAMMYs Rap nominees! https://t.co/A2LVHcpBvz https://t.co/cZxCMxK0ML"/>
    <s v="https://twitter.com/TheGRAMMYs/status/677965343357337600"/>
    <x v="0"/>
    <n v="131"/>
    <n v="206"/>
    <x v="1"/>
  </r>
  <r>
    <d v="2015-12-18T08:00:15"/>
    <s v="@TheGRAMMYs"/>
    <s v="Composer John Williams won 3 #GRAMMYs for @starwars including Best Original Score (1978) https://t.co/Pn6uaMPMek"/>
    <s v="https://twitter.com/TheGRAMMYs/status/677881065755701251"/>
    <x v="0"/>
    <n v="117"/>
    <n v="285"/>
    <x v="0"/>
  </r>
  <r>
    <d v="2015-12-17T19:00:05"/>
    <s v="@TheGRAMMYs"/>
    <s v="Learn about the The Recording Academy's genre screening committees &amp;amp; awards process at https://t.co/Xxhao43iPf https://t.co/c8mB7Fjbkb"/>
    <s v="https://twitter.com/TheGRAMMYs/status/677684732252037120"/>
    <x v="0"/>
    <n v="37"/>
    <n v="96"/>
    <x v="1"/>
  </r>
  <r>
    <d v="2015-12-17T14:11:50"/>
    <s v="@TheGRAMMYs"/>
    <s v="Do you know the 2016 Dance/Electronic Album noms? @caribouband @ChemBros @disclosure #JamieXX &amp;amp; @Skrillex + @diplo_x000a_https://t.co/wILIN88BUr"/>
    <s v="https://twitter.com/TheGRAMMYs/status/677612193026850817"/>
    <x v="0"/>
    <n v="79"/>
    <n v="135"/>
    <x v="1"/>
  </r>
  <r>
    <d v="2015-12-17T09:15:05"/>
    <s v="@TheGRAMMYs"/>
    <s v="Celebrate this year's #PandEWing honoree @RickRubin with his #BestOf playlist: https://t.co/K3Q5iULJq9 https://t.co/HY6R2WH1hn"/>
    <s v="https://twitter.com/TheGRAMMYs/status/677537510910795777"/>
    <x v="0"/>
    <n v="36"/>
    <n v="81"/>
    <x v="1"/>
  </r>
  <r>
    <d v="2015-12-16T18:31:41"/>
    <s v="@TheGRAMMYs"/>
    <s v="Who do you think will take home the GRAMMY for Record Of The Year at the 58th #GRAMMYs? https://t.co/ULVMg4XCCS"/>
    <s v="https://twitter.com/TheGRAMMYs/status/677315197950943232"/>
    <x v="0"/>
    <n v="149"/>
    <n v="279"/>
    <x v="1"/>
  </r>
  <r>
    <d v="2015-12-16T14:20:05"/>
    <s v="@TheGRAMMYs"/>
    <s v="The Top 25 #GRAMMYAmplifier Artists have been announced! Listen &amp;amp; cast your vote now at https://t.co/4ljtrBiklI https://t.co/tdFglO2xxf"/>
    <s v="https://twitter.com/TheGRAMMYs/status/677251881756991488"/>
    <x v="0"/>
    <n v="29"/>
    <n v="81"/>
    <x v="1"/>
  </r>
  <r>
    <d v="2015-12-16T10:41:21"/>
    <s v="@TheGRAMMYs"/>
    <s v="Get familiar with this year's #GRAMMYs nominees for Best Urban Contemporary Album!_x000a_https://t.co/Riagee42yD"/>
    <s v="https://twitter.com/TheGRAMMYs/status/677196833559412736"/>
    <x v="0"/>
    <n v="67"/>
    <n v="154"/>
    <x v="1"/>
  </r>
  <r>
    <d v="2015-12-15T18:00:07"/>
    <s v="@TheGRAMMYs"/>
    <s v="The Biggest Hits From Music's Biggest Night. The 2016 GRAMMY Nominees album https://t.co/KkUsWf89Nb now on @amazon https://t.co/vttcvLqgyH"/>
    <s v="https://twitter.com/TheGRAMMYs/status/676944863687016450"/>
    <x v="0"/>
    <n v="70"/>
    <n v="174"/>
    <x v="1"/>
  </r>
  <r>
    <d v="2015-12-15T15:45:38"/>
    <s v="@TheGRAMMYs"/>
    <s v="Do you know who's up for Best Rock Performance at the 58th #GRAMMYs? Watch to see this year's nominees!_x000a_https://t.co/wAZsBkIBs5"/>
    <s v="https://twitter.com/TheGRAMMYs/status/676911020279918592"/>
    <x v="0"/>
    <n v="54"/>
    <n v="135"/>
    <x v="1"/>
  </r>
  <r>
    <d v="2015-12-15T12:30:07"/>
    <s v="@TheGRAMMYs"/>
    <s v="Musicians! #GRAMMYAmplifier submissions close TOMORROW! Submit, share &amp;amp; get your music heard https://t.co/mRx2C62hhk https://t.co/5KyJRhOZ4C"/>
    <s v="https://twitter.com/TheGRAMMYs/status/676861819114377216"/>
    <x v="0"/>
    <n v="27"/>
    <n v="73"/>
    <x v="1"/>
  </r>
  <r>
    <d v="2015-12-15T09:35:06"/>
    <s v="@TheGRAMMYs"/>
    <s v="Learn about the 2016 GRAMMY Hall of Fame inductees including @Roberta_Flack's 'First Take': https://t.co/CZ3xDN5nng https://t.co/oSaHJYFShs"/>
    <s v="https://twitter.com/TheGRAMMYs/status/676817771938897920"/>
    <x v="0"/>
    <n v="52"/>
    <n v="118"/>
    <x v="1"/>
  </r>
  <r>
    <d v="2015-12-14T19:05:07"/>
    <s v="@TheGRAMMYs"/>
    <s v="Bill Freimuth, @TheGRAMMYs SVP of Awards, on the diverse nominees for the 58th #GRAMMYs: https://t.co/2HXTRinZcz https://t.co/ZGcWYVmiid"/>
    <s v="https://twitter.com/TheGRAMMYs/status/676598835674673152"/>
    <x v="0"/>
    <n v="38"/>
    <n v="100"/>
    <x v="1"/>
  </r>
  <r>
    <d v="2015-12-14T16:46:43"/>
    <s v="@TheGRAMMYs"/>
    <s v="And the #GRAMMYs nominees for Best Alternative Music Album are..._x000a_https://t.co/75kWDQqG0g"/>
    <s v="https://twitter.com/TheGRAMMYs/status/676564007310917633"/>
    <x v="0"/>
    <n v="62"/>
    <n v="125"/>
    <x v="1"/>
  </r>
  <r>
    <d v="2015-12-14T12:55:09"/>
    <s v="@TheGRAMMYs"/>
    <s v="Six-time GRAMMY winner &amp;amp; current nominee @Skrillex speaks on defying genre categorization https://t.co/BauGbPo1Gl https://t.co/mjf9LE6WYn"/>
    <s v="https://twitter.com/TheGRAMMYs/status/676505729184849920"/>
    <x v="0"/>
    <n v="150"/>
    <n v="281"/>
    <x v="1"/>
  </r>
  <r>
    <d v="2015-12-14T09:24:49"/>
    <s v="@TheGRAMMYs"/>
    <s v="Have you heard all of this year's Song Of The Year #GRAMMYs nominees? https://t.co/XGDyJWyZdS"/>
    <s v="https://twitter.com/TheGRAMMYs/status/676452798364573697"/>
    <x v="0"/>
    <n v="138"/>
    <n v="258"/>
    <x v="1"/>
  </r>
  <r>
    <d v="2015-12-13T16:30:07"/>
    <s v="@TheGRAMMYs"/>
    <s v="Time is running out! Listen to #GRAMMYAmplifier submissions &amp;amp; amplify your favorite tracks: https://t.co/tkmN0U8bHC https://t.co/qD3t4R4RbV"/>
    <s v="https://twitter.com/TheGRAMMYs/status/676197438009581568"/>
    <x v="0"/>
    <n v="38"/>
    <n v="110"/>
    <x v="1"/>
  </r>
  <r>
    <d v="2015-12-13T12:30:09"/>
    <s v="@TheGRAMMYs"/>
    <s v=".@SaraBareilles, @questlove &amp;amp; more on the music memoirs you need to read https://t.co/8E8o0C3bcL via @vulture https://t.co/e2FnQojEKZ"/>
    <s v="https://twitter.com/TheGRAMMYs/status/676137052333850624"/>
    <x v="0"/>
    <n v="40"/>
    <n v="124"/>
    <x v="1"/>
  </r>
  <r>
    <d v="2015-12-13T09:30:07"/>
    <s v="@TheGRAMMYs"/>
    <s v="Congrats @taylorswift13 on your #GRAMMYs nominations! See the full list of noms: https://t.co/ufGrkSMC4u https://t.co/92kH2S8EI7"/>
    <s v="https://twitter.com/TheGRAMMYs/status/676091744258248709"/>
    <x v="0"/>
    <n v="610"/>
    <n v="1056"/>
    <x v="1"/>
  </r>
  <r>
    <d v="2015-12-12T17:30:06"/>
    <s v="@TheGRAMMYs"/>
    <s v="ICYMI: @justinbieber &amp;amp; more react to their #GRAMMYs nominations in our #SocialMedia roundup https://t.co/s3K56FXrO9 https://t.co/kirvvfW0T9"/>
    <s v="https://twitter.com/TheGRAMMYs/status/675850148723957761"/>
    <x v="0"/>
    <n v="1853"/>
    <n v="1345"/>
    <x v="1"/>
  </r>
  <r>
    <d v="2015-12-12T15:11:06"/>
    <s v="@TheGRAMMYs"/>
    <s v="Who's up for Best Rock Album this year? Watch to reveal the #GRAMMYs nominees!_x000a_https://t.co/giJadzAM8c"/>
    <s v="https://twitter.com/TheGRAMMYs/status/675815169025380356"/>
    <x v="0"/>
    <n v="126"/>
    <n v="220"/>
    <x v="1"/>
  </r>
  <r>
    <d v="2015-12-12T08:37:35"/>
    <s v="@TheGRAMMYs"/>
    <s v="Flip through our gallery of backstage portraits from #Sinatra100: An All-Star #GRAMMYConcert https://t.co/ycqUf3WpOm https://t.co/oHyJjwr4Mu"/>
    <s v="https://twitter.com/TheGRAMMYs/status/675716136529334272"/>
    <x v="0"/>
    <n v="185"/>
    <n v="394"/>
    <x v="1"/>
  </r>
  <r>
    <d v="2015-12-11T17:00:12"/>
    <s v="@TheGRAMMYs"/>
    <s v="Curious about the GRAMMY Awards voting process? Learn more here: https://t.co/GpJSaEvOoN https://t.co/wfalPkEf4v"/>
    <s v="https://twitter.com/TheGRAMMYs/status/675480234586726401"/>
    <x v="0"/>
    <n v="82"/>
    <n v="173"/>
    <x v="1"/>
  </r>
  <r>
    <d v="2015-12-11T12:39:38"/>
    <s v="@TheGRAMMYs"/>
    <s v="The nominees are in! See who's up for Best Country Album at the 58th #GRAMMYs!_x000a_https://t.co/e8nbcFwhrs"/>
    <s v="https://twitter.com/TheGRAMMYs/status/675414659516665856"/>
    <x v="0"/>
    <n v="58"/>
    <n v="120"/>
    <x v="1"/>
  </r>
  <r>
    <d v="2015-12-11T09:15:05"/>
    <s v="@TheGRAMMYs"/>
    <s v="Congrats @TheDangelo on your #GRAMMYs nominations! See the full list of noms: https://t.co/zFPFRoxcLC https://t.co/DHJMtbQ4J9"/>
    <s v="https://twitter.com/TheGRAMMYs/status/675363183515852800"/>
    <x v="0"/>
    <n v="152"/>
    <n v="243"/>
    <x v="1"/>
  </r>
  <r>
    <d v="2015-12-10T19:02:58"/>
    <s v="@TheGRAMMYs"/>
    <s v="58th GRAMMY nominee @ToriKelly on what a GRAMMY nominations means https://t.co/fvATPVW2OX https://t.co/R9KiIVG2Zc"/>
    <s v="https://twitter.com/TheGRAMMYs/status/675148743419822082"/>
    <x v="0"/>
    <n v="308"/>
    <n v="614"/>
    <x v="1"/>
  </r>
  <r>
    <d v="2015-12-10T15:00:06"/>
    <s v="@TheGRAMMYs"/>
    <s v="Congrats Best Gospel Album nominees! #GRAMMYs https://t.co/tR1rqG4sLI"/>
    <s v="https://twitter.com/TheGRAMMYs/status/675087623703146496"/>
    <x v="0"/>
    <n v="59"/>
    <n v="152"/>
    <x v="1"/>
  </r>
  <r>
    <d v="2015-12-10T13:03:46"/>
    <s v="@TheGRAMMYs"/>
    <s v="Who's up for Best Pop Vocal Album this year? Watch to reveal the #GRAMMYs nominees!_x000a_https://t.co/A4hHyxWiJu"/>
    <s v="https://twitter.com/TheGRAMMYs/status/675058348266405888"/>
    <x v="0"/>
    <n v="150"/>
    <n v="250"/>
    <x v="1"/>
  </r>
  <r>
    <d v="2015-12-10T09:37:04"/>
    <s v="@TheGRAMMYs"/>
    <s v="Congrats to @theweeknd on your #GRAMMYs nominations! https://t.co/khXWZdPmR2"/>
    <s v="https://twitter.com/TheGRAMMYs/status/675006326976696320"/>
    <x v="0"/>
    <n v="326"/>
    <n v="529"/>
    <x v="1"/>
  </r>
  <r>
    <d v="2015-12-09T16:05:34"/>
    <s v="@TheGRAMMYs"/>
    <s v="Who's up for Best Rap Album this year? Watch to reveal the #GRAMMYs nominees!_x000a_https://t.co/WcZ7GAWpXp"/>
    <s v="https://twitter.com/TheGRAMMYs/status/674741710514032640"/>
    <x v="0"/>
    <n v="181"/>
    <n v="255"/>
    <x v="1"/>
  </r>
  <r>
    <d v="2015-12-09T14:10:05"/>
    <s v="@TheGRAMMYs"/>
    <s v="The 57th #GRAMMYs came in at #1 on @NielsenSocial's 2015 Top 10 Specials on Twitter! https://t.co/ISdnNJg4Vx"/>
    <s v="https://twitter.com/TheGRAMMYs/status/674712648144039936"/>
    <x v="0"/>
    <n v="41"/>
    <n v="98"/>
    <x v="0"/>
  </r>
  <r>
    <d v="2015-12-09T12:00:14"/>
    <s v="@TheGRAMMYs"/>
    <s v="Nominations are in! Preorder the 2016 GRAMMY Nominees album &amp;amp; win tix to_x000a_the 58th #GRAMMYs: https://t.co/7fHl5v5be0 https://t.co/Icax0y482v"/>
    <s v="https://twitter.com/TheGRAMMYs/status/674679971017859072"/>
    <x v="0"/>
    <n v="96"/>
    <n v="201"/>
    <x v="1"/>
  </r>
  <r>
    <d v="2015-12-09T10:30:05"/>
    <s v="@TheGRAMMYs"/>
    <s v="Congrats Best Blues Album nominees! #GRAMMYs https://t.co/DpeDbFrtrG"/>
    <s v="https://twitter.com/TheGRAMMYs/status/674657281674448896"/>
    <x v="0"/>
    <n v="93"/>
    <n v="188"/>
    <x v="1"/>
  </r>
  <r>
    <d v="2015-12-08T19:58:24"/>
    <s v="@TheGRAMMYs"/>
    <s v="Who's up for Album Of The Year this year? Watch to reveal the #GRAMMYs nominees!_x000a_https://t.co/msDjXoxxJS"/>
    <s v="https://twitter.com/TheGRAMMYs/status/674437915024351232"/>
    <x v="0"/>
    <n v="210"/>
    <n v="318"/>
    <x v="1"/>
  </r>
  <r>
    <d v="2015-12-08T18:13:39"/>
    <s v="@TheGRAMMYs"/>
    <s v="Who's up for Record Of The Year this year? Watch to reveal the #GRAMMYs nominees!_x000a_https://t.co/RMUILpPxqy"/>
    <s v="https://twitter.com/TheGRAMMYs/status/674411555442655232"/>
    <x v="0"/>
    <n v="215"/>
    <n v="314"/>
    <x v="1"/>
  </r>
  <r>
    <d v="2015-12-08T15:20:27"/>
    <s v="@TheGRAMMYs"/>
    <s v="Who's up for Song Of The Year this year? Watch to reveal the #GRAMMYs nominees!_x000a_https://t.co/MLMlKUaPcp"/>
    <s v="https://twitter.com/TheGRAMMYs/status/674367969036603394"/>
    <x v="0"/>
    <n v="175"/>
    <n v="237"/>
    <x v="1"/>
  </r>
  <r>
    <d v="2015-12-08T13:22:12"/>
    <s v="@TheGRAMMYs"/>
    <s v="Who's up for Best New Artist this year? Watch to reveal the #GRAMMYs nominees!_x000a_https://t.co/As6sBLwH7l"/>
    <s v="https://twitter.com/TheGRAMMYs/status/674338210735001600"/>
    <x v="0"/>
    <n v="200"/>
    <n v="336"/>
    <x v="1"/>
  </r>
  <r>
    <d v="2015-12-08T09:00:58"/>
    <s v="@TheGRAMMYs"/>
    <s v="When greatness is illuminated, no other light can outshine it. #GRAMMYs_x000a_https://t.co/kLHPZoFGji"/>
    <s v="https://twitter.com/TheGRAMMYs/status/674272468534562816"/>
    <x v="0"/>
    <n v="220"/>
    <n v="411"/>
    <x v="1"/>
  </r>
  <r>
    <d v="2015-12-07T16:09:11"/>
    <s v="@TheGRAMMYs"/>
    <s v="The countdown is on to the 58th #GRAMMYs on Feb. 15! See the full list of nominees: https://t.co/KqZ2i5VNdS https://t.co/O00369Wh5X"/>
    <s v="https://twitter.com/TheGRAMMYs/status/674017842782601216"/>
    <x v="0"/>
    <n v="1307"/>
    <n v="1678"/>
    <x v="1"/>
  </r>
  <r>
    <d v="2015-12-07T15:51:15"/>
    <s v="@TheGRAMMYs"/>
    <s v="Best Jazz Vocal Album noms... #GRAMMYs @KarrinAllyson @DeniseDonatelli @LorraineFeather @Jamison_Ross @cecilesalvant https://t.co/0Y6HTD8aAP"/>
    <s v="https://twitter.com/TheGRAMMYs/status/674013330873290752"/>
    <x v="0"/>
    <n v="135"/>
    <n v="239"/>
    <x v="1"/>
  </r>
  <r>
    <d v="2015-12-07T15:20:22"/>
    <s v="@TheGRAMMYs"/>
    <s v="Congrats Best Musical Theater Album nominees! #GRAMMYs https://t.co/IzIQ31WtXr"/>
    <s v="https://twitter.com/TheGRAMMYs/status/674005560975491072"/>
    <x v="0"/>
    <n v="173"/>
    <n v="263"/>
    <x v="1"/>
  </r>
  <r>
    <d v="2015-12-07T14:37:35"/>
    <s v="@TheGRAMMYs"/>
    <s v="Congrats Best Americana Album nominees! #GRAMMYs https://t.co/eON5sT1F4s"/>
    <s v="https://twitter.com/TheGRAMMYs/status/673994794650091520"/>
    <x v="0"/>
    <n v="101"/>
    <n v="184"/>
    <x v="1"/>
  </r>
  <r>
    <d v="2015-12-07T14:00:03"/>
    <s v="@TheGRAMMYs"/>
    <s v="cont. Best Pop Duo/Group Performance noms... #GRAMMYs  @taylorswift13 ft @kendricklamar, @wizkhalifa ft @charlieputh https://t.co/32rLfDf0lG"/>
    <s v="https://twitter.com/TheGRAMMYs/status/673985345864663040"/>
    <x v="0"/>
    <n v="677"/>
    <n v="679"/>
    <x v="1"/>
  </r>
  <r>
    <d v="2015-12-07T13:59:58"/>
    <s v="@TheGRAMMYs"/>
    <s v="Best Pop Duo/Group Performance noms... #GRAMMYs @flo_tweet @maroon5 @markronson ft @brunomars cont. https://t.co/X6pfctBoGj"/>
    <s v="https://twitter.com/TheGRAMMYs/status/673985324305936384"/>
    <x v="0"/>
    <n v="1112"/>
    <n v="1535"/>
    <x v="1"/>
  </r>
  <r>
    <d v="2015-12-07T13:44:27"/>
    <s v="@TheGRAMMYs"/>
    <s v="Congrats Best Compilation Soundtrack For Visual Media nominees! #GRAMMYs https://t.co/thQtNabRgL"/>
    <s v="https://twitter.com/TheGRAMMYs/status/673981421950660612"/>
    <x v="0"/>
    <n v="430"/>
    <n v="593"/>
    <x v="1"/>
  </r>
  <r>
    <d v="2015-12-07T13:19:03"/>
    <s v="@TheGRAMMYs"/>
    <s v="Best Reggae Album nominees... #GRAMMYs @RockyDawuni @TheRealJahCure @MrLevy411 @jahmessenjah @morganheritage https://t.co/sIBxi3xMu6"/>
    <s v="https://twitter.com/TheGRAMMYs/status/673975030229807106"/>
    <x v="0"/>
    <n v="232"/>
    <n v="219"/>
    <x v="1"/>
  </r>
  <r>
    <d v="2015-12-07T12:51:22"/>
    <s v="@TheGRAMMYs"/>
    <s v="Congrats to Best Rap Performance nominees! #GRAMMYs https://t.co/wFYkY3Hp8U"/>
    <s v="https://twitter.com/TheGRAMMYs/status/673968064539451392"/>
    <x v="0"/>
    <n v="967"/>
    <n v="988"/>
    <x v="1"/>
  </r>
  <r>
    <d v="2015-12-07T12:20:39"/>
    <s v="@TheGRAMMYs"/>
    <s v="cont. Best Song Written For Visual Media noms... #GRAMMYs @elliegoulding @wizkhalifa feat @charlieputh https://t.co/vYxsmxqbeO"/>
    <s v="https://twitter.com/TheGRAMMYs/status/673960331622793217"/>
    <x v="0"/>
    <n v="476"/>
    <n v="550"/>
    <x v="1"/>
  </r>
  <r>
    <d v="2015-12-07T12:20:33"/>
    <s v="@TheGRAMMYs"/>
    <s v="Best Song Written For Visual Media noms... #GRAMMYs @theweeknd @common &amp;amp; @johnlegend @ladygaga cont. https://t.co/4f0PhwaUJR"/>
    <s v="https://twitter.com/TheGRAMMYs/status/673960309015449600"/>
    <x v="0"/>
    <n v="1699"/>
    <n v="1557"/>
    <x v="1"/>
  </r>
  <r>
    <d v="2015-12-07T11:50:42"/>
    <s v="@TheGRAMMYs"/>
    <s v="Best R&amp;amp;B Album nominees... #GRAMMYs @leonbridges @TheDangelo @AndraDayMusic @jsullivanmusic @ImCharlieWilson https://t.co/DOrH8psl7w"/>
    <s v="https://twitter.com/TheGRAMMYs/status/673952796568240128"/>
    <x v="0"/>
    <n v="491"/>
    <n v="548"/>
    <x v="1"/>
  </r>
  <r>
    <d v="2015-12-07T11:11:38"/>
    <s v="@TheGRAMMYs"/>
    <s v="Best Rock Song nominees... #GRAMMYs @Alabama_Shakes @ElleKingMusic @JamesBayMusic @Highly_Suspect @flo_tweet https://t.co/6untqU4BQa"/>
    <s v="https://twitter.com/TheGRAMMYs/status/673942963886559232"/>
    <x v="0"/>
    <n v="368"/>
    <n v="536"/>
    <x v="1"/>
  </r>
  <r>
    <d v="2015-12-07T10:57:09"/>
    <s v="@TheGRAMMYs"/>
    <s v="Congrats @kendricklamar on your #GRAMMYs nominations! https://t.co/kg6KCQqTNP"/>
    <s v="https://twitter.com/TheGRAMMYs/status/673939317312479232"/>
    <x v="0"/>
    <n v="3894"/>
    <n v="3576"/>
    <x v="1"/>
  </r>
  <r>
    <d v="2015-12-07T10:39:40"/>
    <s v="@TheGRAMMYs"/>
    <s v="Reminder about the 58th #GRAMMYs eligibility period... https://t.co/DYiW4Vbrlc"/>
    <s v="https://twitter.com/TheGRAMMYs/status/673934917382770689"/>
    <x v="0"/>
    <n v="122"/>
    <n v="189"/>
    <x v="1"/>
  </r>
  <r>
    <d v="2015-12-07T09:55:40"/>
    <s v="@TheGRAMMYs"/>
    <s v="cont. Best Dance Recording nominees... #GRAMMYs @ChemBros @wearegalantis @Skrillex &amp;amp; @diplo with @justinbieber https://t.co/e6Xo3zvLmi"/>
    <s v="https://twitter.com/TheGRAMMYs/status/673923847708540928"/>
    <x v="0"/>
    <n v="5794"/>
    <n v="3580"/>
    <x v="1"/>
  </r>
  <r>
    <d v="2015-12-07T09:55:33"/>
    <s v="@TheGRAMMYs"/>
    <s v="Best Dance Recording nominees... #GRAMMYs @aboveandbeyond ft #ZoëJohnston @flyinglotus ft @kendricklamar cont. https://t.co/nfLFm3SlKg"/>
    <s v="https://twitter.com/TheGRAMMYs/status/673923817559822338"/>
    <x v="0"/>
    <n v="1055"/>
    <n v="919"/>
    <x v="1"/>
  </r>
  <r>
    <d v="2015-12-07T09:44:27"/>
    <s v="@TheGRAMMYs"/>
    <s v="Best R&amp;amp;B Performance noms... #GRAMMYs @TamarBraxtonHer @AndraDayMusic @HiatusKaiyote @Jeremih ft @JColeNC @theweeknd https://t.co/8gs5gdGVdT"/>
    <s v="https://twitter.com/TheGRAMMYs/status/673921021930377216"/>
    <x v="0"/>
    <n v="753"/>
    <n v="765"/>
    <x v="1"/>
  </r>
  <r>
    <d v="2015-12-07T09:32:26"/>
    <s v="@TheGRAMMYs"/>
    <s v="Best Rock Album nominees... #GRAMMYs @JamesBayMusic @dcfc @Highly_Suspect @muse @slipknot https://t.co/qBp0qPW3pl"/>
    <s v="https://twitter.com/TheGRAMMYs/status/673918000966209536"/>
    <x v="0"/>
    <n v="820"/>
    <n v="824"/>
    <x v="1"/>
  </r>
  <r>
    <d v="2015-12-07T09:22:58"/>
    <s v="@TheGRAMMYs"/>
    <s v="Best Pop Vocal Album nominees... #GRAMMYs @markronson @taylorswift13 @JamesTaylor_com @flo_tweet @kelly_clarkson https://t.co/3s3orusyha"/>
    <s v="https://twitter.com/TheGRAMMYs/status/673915617674530817"/>
    <x v="0"/>
    <n v="1245"/>
    <n v="1109"/>
    <x v="1"/>
  </r>
  <r>
    <d v="2015-12-07T09:10:17"/>
    <s v="@TheGRAMMYs"/>
    <s v="Best Spoken Word Album nominees… #GRAMMYs @therealjanisian @thedickcavett #JimmyCarter @Smrtgrls #PattiSmith https://t.co/C8Lvbe8wGw"/>
    <s v="https://twitter.com/TheGRAMMYs/status/673912423191973888"/>
    <x v="0"/>
    <n v="113"/>
    <n v="175"/>
    <x v="1"/>
  </r>
  <r>
    <d v="2015-12-07T09:02:28"/>
    <s v="@TheGRAMMYs"/>
    <s v="Best Country Album nominees… #GRAMMYs @SamHuntMusic @littlebigtown @ashleymonroe @KaceyMusgraves @ChrisStapleton https://t.co/x3rBzLQmkf"/>
    <s v="https://twitter.com/TheGRAMMYs/status/673910457506267136"/>
    <x v="0"/>
    <n v="213"/>
    <n v="304"/>
    <x v="1"/>
  </r>
  <r>
    <d v="2015-12-07T08:58:08"/>
    <s v="@TheGRAMMYs"/>
    <s v="Best Latin Pop Album nominees… #GRAMMYs @pabloalboran @ricky_martin @AlejandroSanz @julietav @alexcuba https://t.co/vOVpfwg0G1"/>
    <s v="https://twitter.com/TheGRAMMYs/status/673909367666696193"/>
    <x v="0"/>
    <n v="1082"/>
    <n v="1784"/>
    <x v="1"/>
  </r>
  <r>
    <d v="2015-12-07T08:53:04"/>
    <s v="@TheGRAMMYs"/>
    <s v="Best Country Solo Performance noms… #GRAMMYs @camcountry @ChrisStapleton @carrieunderwood @KeithUrban @leeannwomack https://t.co/vGYZvHOHse"/>
    <s v="https://twitter.com/TheGRAMMYs/status/673908094095634432"/>
    <x v="0"/>
    <n v="202"/>
    <n v="288"/>
    <x v="1"/>
  </r>
  <r>
    <d v="2015-12-07T08:47:17"/>
    <s v="@TheGRAMMYs"/>
    <s v="Best Rap Album nominees… #GRAMMYs @JColeNC @Drake @kendricklamar @NICKIMINAJ @Drdre https://t.co/OJKdK54cCJ"/>
    <s v="https://twitter.com/TheGRAMMYs/status/673906638261129216"/>
    <x v="0"/>
    <n v="1855"/>
    <n v="1369"/>
    <x v="1"/>
  </r>
  <r>
    <d v="2015-12-07T08:39:26"/>
    <s v="@TheGRAMMYs"/>
    <s v="Congrats to Song Of The Year nominees! #GRAMMYs https://t.co/dJR20SHpmb"/>
    <s v="https://twitter.com/TheGRAMMYs/status/673904662618050560"/>
    <x v="0"/>
    <n v="1251"/>
    <n v="1101"/>
    <x v="1"/>
  </r>
  <r>
    <d v="2015-12-07T08:27:15"/>
    <s v="@TheGRAMMYs"/>
    <s v="Best Pop Solo Performance nominees… #GRAMMYs @kelly_clarkson @elliegoulding @edsheeran @taylorswift13 @theweeknd https://t.co/Uy0xbtFCS3"/>
    <s v="https://twitter.com/TheGRAMMYs/status/673901593821970433"/>
    <x v="0"/>
    <n v="1568"/>
    <n v="1372"/>
    <x v="1"/>
  </r>
  <r>
    <d v="2015-12-07T08:15:41"/>
    <s v="@TheGRAMMYs"/>
    <s v="Best Alternative Music Album nominees… #GRAMMYs @Alabama_Shakes @bjork @mymorningjacket @tameimpala @Wilco https://t.co/mcB6iaDaJw"/>
    <s v="https://twitter.com/TheGRAMMYs/status/673898683390300160"/>
    <x v="0"/>
    <n v="672"/>
    <n v="1113"/>
    <x v="1"/>
  </r>
  <r>
    <d v="2015-12-07T08:03:51"/>
    <s v="@TheGRAMMYs"/>
    <s v="Best Dance/Electronic Album nominees… #GRAMMYs @caribouband @disclosure @Skrillex @ChemBros #JamieXX https://t.co/UwoZ06tyL9"/>
    <s v="https://twitter.com/TheGRAMMYs/status/673895707640639488"/>
    <x v="0"/>
    <n v="462"/>
    <n v="467"/>
    <x v="1"/>
  </r>
  <r>
    <d v="2015-12-07T07:57:55"/>
    <s v="@TheGRAMMYs"/>
    <s v="Best New Artist nominees... #GRAMMYs @courtneymelba @JamesBayMusic @SamHuntMusic @ToriKelly @Meghan_Trainor https://t.co/TJ7yOjYnB0"/>
    <s v="https://twitter.com/TheGRAMMYs/status/673894213147226112"/>
    <x v="0"/>
    <n v="1475"/>
    <n v="2250"/>
    <x v="1"/>
  </r>
  <r>
    <d v="2015-12-07T07:48:14"/>
    <s v="@TheGRAMMYs"/>
    <s v="Album Of The Year nominees... #GRAMMYs @Alabama_Shakes @kendricklamar @ChrisStapleton @taylorswift13 @theweeknd https://t.co/Tal9C03F9K"/>
    <s v="https://twitter.com/TheGRAMMYs/status/673891778399895553"/>
    <x v="0"/>
    <n v="1773"/>
    <n v="1316"/>
    <x v="1"/>
  </r>
  <r>
    <d v="2015-12-07T07:44:00"/>
    <s v="@TheGRAMMYs"/>
    <s v="Congrats @GRAMMYFdn #MusicEducatorAward finalists!  https://t.co/yBKv4AKvh3"/>
    <s v="https://twitter.com/TheGRAMMYs/status/673890713273155585"/>
    <x v="0"/>
    <n v="71"/>
    <n v="125"/>
    <x v="1"/>
  </r>
  <r>
    <d v="2015-12-07T07:41:34"/>
    <s v="@TheGRAMMYs"/>
    <s v="Record Of The Year nominees... #GRAMMYs @TheDangelo @BrunoMars @edsheeran @taylorswift13 @theweeknd https://t.co/sKuYZm5PDp"/>
    <s v="https://twitter.com/TheGRAMMYs/status/673890098992189441"/>
    <x v="0"/>
    <n v="2233"/>
    <n v="1735"/>
    <x v="1"/>
  </r>
  <r>
    <d v="2015-12-07T05:30:55"/>
    <s v="@TheGRAMMYs"/>
    <s v="Head to https://t.co/sWvXlcMicx NOW to see the full list of 58th #GRAMMYs nominees! https://t.co/2FrvAR5lzQ"/>
    <s v="https://twitter.com/TheGRAMMYs/status/673857220606484480"/>
    <x v="0"/>
    <n v="3152"/>
    <n v="2660"/>
    <x v="1"/>
  </r>
  <r>
    <d v="2015-12-07T05:15:00"/>
    <s v="@TheGRAMMYs"/>
    <s v="Tune in NOW to watch 15x GRAMMY winner @aliciakeys kick off 58th #GRAMMYs nominations on @CBSThisMorning! https://t.co/BidkicC67n"/>
    <s v="https://twitter.com/TheGRAMMYs/status/673853213485826048"/>
    <x v="0"/>
    <n v="219"/>
    <n v="265"/>
    <x v="1"/>
  </r>
  <r>
    <d v="2015-12-07T05:11:08"/>
    <s v="@TheGRAMMYs"/>
    <s v="Stay tuned! The first round of nominees for the 58th #GRAMMYs will be announced soon! Watch here on @CBSThisMorning: https://t.co/BidkicC67n"/>
    <s v="https://twitter.com/TheGRAMMYs/status/673852242458312704"/>
    <x v="0"/>
    <n v="1062"/>
    <n v="928"/>
    <x v="1"/>
  </r>
  <r>
    <d v="2015-12-07T05:03:23"/>
    <s v="@TheGRAMMYs"/>
    <s v="RT if you're watching @CBSThisMorning for the first round of GRAMMY noms! https://t.co/BidkicC67n #GRAMMYs"/>
    <s v="https://twitter.com/TheGRAMMYs/status/673850291670802432"/>
    <x v="0"/>
    <n v="494"/>
    <n v="396"/>
    <x v="1"/>
  </r>
  <r>
    <d v="2015-12-07T04:20:18"/>
    <s v="@TheGRAMMYs"/>
    <s v="It's #GRAMMYs nominations day! Watch here on @CBSThisMorning at 8:15AM EST: https://t.co/BidkicC67n https://t.co/iCKtwyjQlZ"/>
    <s v="https://twitter.com/TheGRAMMYs/status/673839446597304320"/>
    <x v="0"/>
    <n v="1504"/>
    <n v="1410"/>
    <x v="1"/>
  </r>
  <r>
    <d v="2015-12-06T21:00:04"/>
    <s v="@TheGRAMMYs"/>
    <s v="West Coast – your turn! Tune in NOW to celebrate @FrankSinatra with #Sinatra100: An All-Star #GRAMMYConcert on @CBS https://t.co/yhfw4u9q6R"/>
    <s v="https://twitter.com/TheGRAMMYs/status/673728660814168064"/>
    <x v="0"/>
    <n v="211"/>
    <n v="429"/>
    <x v="1"/>
  </r>
  <r>
    <d v="2015-12-06T20:52:17"/>
    <s v="@TheGRAMMYs"/>
    <s v="Watch how our partner, @MasterCard, gave #PricelessSurprises to these cardholders: Tix to #Sinatra100 #GRAMMYConcert_x000a_https://t.co/jf63ybKrCU"/>
    <s v="https://twitter.com/TheGRAMMYs/status/673726701398962177"/>
    <x v="0"/>
    <n v="45"/>
    <n v="86"/>
    <x v="1"/>
  </r>
  <r>
    <d v="2015-12-06T20:04:25"/>
    <s v="@TheGRAMMYs"/>
    <s v="Thanks for celebrating #Sinatra100! Tune in to @CBSThisMorning at 8:15AM EST to kick off 58th #GRAMMYs nominations! https://t.co/mULOB9uV3A"/>
    <s v="https://twitter.com/TheGRAMMYs/status/673714654577733632"/>
    <x v="0"/>
    <n v="522"/>
    <n v="579"/>
    <x v="0"/>
  </r>
  <r>
    <d v="2015-12-06T20:00:15"/>
    <s v="@TheGRAMMYs"/>
    <s v="What a way to cap off this incredible evening! RT if you enjoyed #Sinatra100: An All-Star #GRAMMYConcert on @CBS!"/>
    <s v="https://twitter.com/TheGRAMMYs/status/673713606073016320"/>
    <x v="0"/>
    <n v="173"/>
    <n v="204"/>
    <x v="1"/>
  </r>
  <r>
    <d v="2015-12-06T19:57:02"/>
    <s v="@TheGRAMMYs"/>
    <s v="Start spreading the news! @ladygaga is here with Sinatra's classic “Theme from New York, New York” 🗽 https://t.co/8hGwhXfwIw"/>
    <s v="https://twitter.com/TheGRAMMYs/status/673712795402166272"/>
    <x v="0"/>
    <n v="856"/>
    <n v="1148"/>
    <x v="1"/>
  </r>
  <r>
    <d v="2015-12-06T19:48:35"/>
    <s v="@TheGRAMMYs"/>
    <s v="Are you ready for this? Host @sethmacfarlane performs &quot;One For My Baby (And One More For The Road)&quot; #Sinatra100 https://t.co/hrBKTLGNbC"/>
    <s v="https://twitter.com/TheGRAMMYs/status/673710670374809600"/>
    <x v="0"/>
    <n v="152"/>
    <n v="405"/>
    <x v="1"/>
  </r>
  <r>
    <d v="2015-12-06T19:45:53"/>
    <s v="@TheGRAMMYs"/>
    <s v="+@trishayearwood joins our #GRAMMYConcert with her take on @franksinatra's &quot;I'll Be Seeing You&quot; #Sinatra100"/>
    <s v="https://twitter.com/TheGRAMMYs/status/673709990788489217"/>
    <x v="0"/>
    <n v="35"/>
    <n v="76"/>
    <x v="1"/>
  </r>
  <r>
    <d v="2015-12-06T19:42:33"/>
    <s v="@TheGRAMMYs"/>
    <s v="+@nickjonas has arrived to honor the Chairman of the Board. Tune in now to see his performance on @CBS #Sinatra100 https://t.co/sStW497I4Q"/>
    <s v="https://twitter.com/TheGRAMMYs/status/673709150421913600"/>
    <x v="0"/>
    <n v="199"/>
    <n v="385"/>
    <x v="1"/>
  </r>
  <r>
    <d v="2015-12-06T19:39:11"/>
    <s v="@TheGRAMMYs"/>
    <s v="We're counting down to 58th #GRAMMYs nominations tomorrow! Watch here on @CBSThisMorning: https://t.co/BidkicC67n https://t.co/Q6ZWyvK7Rs"/>
    <s v="https://twitter.com/TheGRAMMYs/status/673708304690843648"/>
    <x v="0"/>
    <n v="520"/>
    <n v="633"/>
    <x v="1"/>
  </r>
  <r>
    <d v="2015-12-06T19:34:34"/>
    <s v="@TheGRAMMYs"/>
    <s v="+@adamlevine returns to our #GRAMMYConcert to perform “The Best Is Yet To Come” on @CBS #Sinatra100 https://t.co/tMkl7H7rxV"/>
    <s v="https://twitter.com/TheGRAMMYs/status/673707144525451267"/>
    <x v="0"/>
    <n v="187"/>
    <n v="390"/>
    <x v="1"/>
  </r>
  <r>
    <d v="2015-12-06T19:31:59"/>
    <s v="@TheGRAMMYs"/>
    <s v=".@juanes Is here to treat us to a medley of @franksinatra and Antonio Carlos' bossa nova classics! #GRAMMYConcert https://t.co/V0pAR8RPt0"/>
    <s v="https://twitter.com/TheGRAMMYs/status/673706494638952448"/>
    <x v="0"/>
    <n v="167"/>
    <n v="368"/>
    <x v="1"/>
  </r>
  <r>
    <d v="2015-12-06T19:28:05"/>
    <s v="@TheGRAMMYs"/>
    <s v="TOMORROW: The 58th #GRAMMYs nominations reveal. NOW: Pre-order the 2016 GRAMMY Nominees CD &amp;amp; win tix to the show! » https://t.co/Z1NcAntxQV"/>
    <s v="https://twitter.com/TheGRAMMYs/status/673705509816414208"/>
    <x v="0"/>
    <n v="167"/>
    <n v="230"/>
    <x v="1"/>
  </r>
  <r>
    <d v="2015-12-06T19:24:59"/>
    <s v="@TheGRAMMYs"/>
    <s v="Spotted: @Schwarzenegger in the audience at #Sinatra100: An All-Star #GRAMMYConcert! https://t.co/xVDYidNE1h"/>
    <s v="https://twitter.com/TheGRAMMYs/status/673704731403902976"/>
    <x v="0"/>
    <n v="35"/>
    <n v="124"/>
    <x v="1"/>
  </r>
  <r>
    <d v="2015-12-06T19:22:06"/>
    <s v="@TheGRAMMYs"/>
    <s v="Still with us? Tune in now to see @Usher perform @franksinatra's “That's Life” on our #GRAMMYConcert on @CBS! https://t.co/yPyMe7EHha"/>
    <s v="https://twitter.com/TheGRAMMYs/status/673704006426882048"/>
    <x v="0"/>
    <n v="90"/>
    <n v="193"/>
    <x v="1"/>
  </r>
  <r>
    <d v="2015-12-06T19:18:10"/>
    <s v="@TheGRAMMYs"/>
    <s v="58th #GRAMMYs nominations are just hours away! Watch here on @CBSThisMorning: https://t.co/BidkicC67n https://t.co/otJWDkhZwB"/>
    <s v="https://twitter.com/TheGRAMMYs/status/673703016084541441"/>
    <x v="0"/>
    <n v="318"/>
    <n v="429"/>
    <x v="1"/>
  </r>
  <r>
    <d v="2015-12-06T19:15:03"/>
    <s v="@TheGRAMMYs"/>
    <s v="7x GRAMMY winner @carrieunderwood salutes @FrankSinatra with “Someone To Watch Over Me” NOW on @CBS #Sinatra100 https://t.co/0XeMi38oRT"/>
    <s v="https://twitter.com/TheGRAMMYs/status/673702232198541312"/>
    <x v="0"/>
    <n v="152"/>
    <n v="320"/>
    <x v="1"/>
  </r>
  <r>
    <d v="2015-12-06T19:09:42"/>
    <s v="@TheGRAMMYs"/>
    <s v="22-time GRAMMY winners @U2 join our #GRAMMYConcert with a song they wrote for Frank, “Two Shots Of Happy, One Shot Of Sad”"/>
    <s v="https://twitter.com/TheGRAMMYs/status/673700886103785472"/>
    <x v="0"/>
    <n v="53"/>
    <n v="131"/>
    <x v="0"/>
  </r>
  <r>
    <d v="2015-12-06T19:08:40"/>
    <s v="@TheGRAMMYs"/>
    <s v="It's a standing ovation for @itstonybennett! 👏👏👏👏"/>
    <s v="https://twitter.com/TheGRAMMYs/status/673700624014295040"/>
    <x v="0"/>
    <n v="55"/>
    <n v="195"/>
    <x v="1"/>
  </r>
  <r>
    <d v="2015-12-06T19:06:11"/>
    <s v="@TheGRAMMYs"/>
    <s v="Here to honor his friend &amp;amp; fellow GRAMMY winner @itstonybennett with &quot;I've Got The World on a String&quot; #GRAMMYConcert https://t.co/JhsdAfB4xS"/>
    <s v="https://twitter.com/TheGRAMMYs/status/673700000463872001"/>
    <x v="0"/>
    <n v="200"/>
    <n v="432"/>
    <x v="1"/>
  </r>
  <r>
    <d v="2015-12-06T19:05:15"/>
    <s v="@TheGRAMMYs"/>
    <s v="#DidYouKnow Ol' Blue Eyes would have celebrated his 100th birthday this year on December 12? #Sinatra100 https://t.co/IZI8y2dxsr"/>
    <s v="https://twitter.com/TheGRAMMYs/status/673699766979563520"/>
    <x v="0"/>
    <n v="491"/>
    <n v="730"/>
    <x v="1"/>
  </r>
  <r>
    <d v="2015-12-06T19:00:45"/>
    <s v="@TheGRAMMYs"/>
    <s v="Stay tuned to @CBS! Our #GRAMMYConcert continues next with @carrieunderwood, @itstonybennett, @U2 &amp;amp; @nickjonas #Sinatra100"/>
    <s v="https://twitter.com/TheGRAMMYs/status/673698633091387392"/>
    <x v="0"/>
    <n v="64"/>
    <n v="150"/>
    <x v="1"/>
  </r>
  <r>
    <d v="2015-12-06T18:56:32"/>
    <s v="@TheGRAMMYs"/>
    <s v="Fifteen-time GRAMMY winner @aliciakeys is here to play &quot;I've Got A Crush On You&quot; #GRAMMYConcert  🎹 https://t.co/B1oqpQwcwu"/>
    <s v="https://twitter.com/TheGRAMMYs/status/673697573132107776"/>
    <x v="0"/>
    <n v="164"/>
    <n v="313"/>
    <x v="1"/>
  </r>
  <r>
    <d v="2015-12-06T18:49:44"/>
    <s v="@TheGRAMMYs"/>
    <s v="Here to salute Ol' Blue Eyes, @HarryConnickJR joins our #GRAMMYConcert with “Luck Be A Lady” #Sinatra100 https://t.co/7JOQlF6M24"/>
    <s v="https://twitter.com/TheGRAMMYs/status/673695862644576256"/>
    <x v="0"/>
    <n v="95"/>
    <n v="232"/>
    <x v="1"/>
  </r>
  <r>
    <d v="2015-12-06T18:48:23"/>
    <s v="@TheGRAMMYs"/>
    <s v="&quot;Frank Sinatra ensured... that what happened in Vegas wouldn't just stay in Vegas, it would become legend worldwide&quot; – @HarryConnickJR"/>
    <s v="https://twitter.com/TheGRAMMYs/status/673695519022059520"/>
    <x v="0"/>
    <n v="52"/>
    <n v="148"/>
    <x v="1"/>
  </r>
  <r>
    <d v="2015-12-06T18:45:21"/>
    <s v="@TheGRAMMYs"/>
    <s v="The official exhibit of the @franksinatra centennial Sinatra: An American Icon is now on display at @TheGRAMMYMuseum https://t.co/dgnnfpEDmM"/>
    <s v="https://twitter.com/TheGRAMMYs/status/673694759534235648"/>
    <x v="0"/>
    <n v="73"/>
    <n v="152"/>
    <x v="1"/>
  </r>
  <r>
    <d v="2015-12-06T18:40:22"/>
    <s v="@TheGRAMMYs"/>
    <s v="Nine-time GRAMMY winner @johnlegend is here to pay tribute to @franksinatra with &quot;Young At Heart&quot;! #Sinatra100 https://t.co/eer703BDg8"/>
    <s v="https://twitter.com/TheGRAMMYs/status/673693503164047360"/>
    <x v="0"/>
    <n v="89"/>
    <n v="225"/>
    <x v="0"/>
  </r>
  <r>
    <d v="2015-12-06T18:39:22"/>
    <s v="@TheGRAMMYs"/>
    <s v="Zac Brown, @SethMacFarlane, &amp;amp; @carrieunderwood deliver a few of @franksinatra's Capitol classics! #Sinatra100 https://t.co/UjNrXLwYeQ"/>
    <s v="https://twitter.com/TheGRAMMYs/status/673693249752592384"/>
    <x v="0"/>
    <n v="86"/>
    <n v="203"/>
    <x v="1"/>
  </r>
  <r>
    <d v="2015-12-06T18:28:45"/>
    <s v="@TheGRAMMYs"/>
    <s v="REMINDER: Tune in to @CBSThisMorning tomorrow at 8:15AM EST to kick off 58th GRAMMY nominations! #GRAMMYs https://t.co/c1MXtkYLnh"/>
    <s v="https://twitter.com/TheGRAMMYs/status/673690581462155264"/>
    <x v="0"/>
    <n v="493"/>
    <n v="561"/>
    <x v="1"/>
  </r>
  <r>
    <d v="2015-12-06T18:23:19"/>
    <s v="@TheGRAMMYs"/>
    <s v="Sing along with @celinedion as she covers @franksinatra's “All The Way” at our #GRAMMYConcert https://t.co/ZdjFy9akqe"/>
    <s v="https://twitter.com/TheGRAMMYs/status/673689211489226752"/>
    <x v="0"/>
    <n v="151"/>
    <n v="328"/>
    <x v="1"/>
  </r>
  <r>
    <d v="2015-12-06T18:19:15"/>
    <s v="@TheGRAMMYs"/>
    <s v="Next to take the stage: @garthbrooks celebrates #Sinatra100 with his rendition of “The Lady Is A Tramp” https://t.co/rKKQutJjRN"/>
    <s v="https://twitter.com/TheGRAMMYs/status/673688191006707712"/>
    <x v="0"/>
    <n v="60"/>
    <n v="171"/>
    <x v="1"/>
  </r>
  <r>
    <d v="2015-12-06T18:14:57"/>
    <s v="@TheGRAMMYs"/>
    <s v="Stay tuned! Our tribute to @FrankSinatra is just getting started! #Sinatra100 https://t.co/5Uy90iFlgR"/>
    <s v="https://twitter.com/TheGRAMMYs/status/673687108020662272"/>
    <x v="0"/>
    <n v="197"/>
    <n v="368"/>
    <x v="0"/>
  </r>
  <r>
    <d v="2015-12-06T18:13:04"/>
    <s v="@TheGRAMMYs"/>
    <s v="Performing a @franksinatra love song, Zac Brown takes the stage with “The Way You Look Tonight” #Sinatra100 https://t.co/DKYu9HAKQU"/>
    <s v="https://twitter.com/TheGRAMMYs/status/673686633615458304"/>
    <x v="0"/>
    <n v="172"/>
    <n v="627"/>
    <x v="1"/>
  </r>
  <r>
    <d v="2015-12-06T18:09:40"/>
    <s v="@TheGRAMMYs"/>
    <s v="On concert stages throughout the world, @franksinatra offered this toast: 'May you live to be 100 and may the last voice you hear be mine.'"/>
    <s v="https://twitter.com/TheGRAMMYs/status/673685775465054208"/>
    <x v="0"/>
    <n v="78"/>
    <n v="158"/>
    <x v="1"/>
  </r>
  <r>
    <d v="2015-12-06T18:08:19"/>
    <s v="@TheGRAMMYs"/>
    <s v="We're singing along with @HarryConnickJR, @johnlegend, @adamlevine &amp;amp; @katharinemcphee as they salute @franksinatra! https://t.co/VIrbEfxI40"/>
    <s v="https://twitter.com/TheGRAMMYs/status/673685437404196864"/>
    <x v="0"/>
    <n v="141"/>
    <n v="454"/>
    <x v="1"/>
  </r>
  <r>
    <d v="2015-12-06T18:04:11"/>
    <s v="@TheGRAMMYs"/>
    <s v="+@adamlevine kicks off our #GRAMMYConcert with a @franksinatra classic, “I Get A Kick Out Of You” #Sinatra100 https://t.co/nRiW94TguZ"/>
    <s v="https://twitter.com/TheGRAMMYs/status/673684398923866112"/>
    <x v="0"/>
    <n v="230"/>
    <n v="505"/>
    <x v="1"/>
  </r>
  <r>
    <d v="2015-12-06T18:01:48"/>
    <s v="@TheGRAMMYs"/>
    <s v="We are LIVE! RT if you are tuning in to celebrate #Sinatra100: An All-Star #GRAMMYConcert https://t.co/lx46lvG58D"/>
    <s v="https://twitter.com/TheGRAMMYs/status/673683798937042944"/>
    <x v="0"/>
    <n v="545"/>
    <n v="682"/>
    <x v="1"/>
  </r>
  <r>
    <d v="2015-12-06T17:56:26"/>
    <s v="@TheGRAMMYs"/>
    <s v="Tune in now for #Sinatra100: An All-Star #GRAMMYConcert honoring @franksinatra on @CBS. We will be tweeting live! https://t.co/Wy5sVri7Oa"/>
    <s v="https://twitter.com/TheGRAMMYs/status/673682449117798401"/>
    <x v="0"/>
    <n v="120"/>
    <n v="219"/>
    <x v="1"/>
  </r>
  <r>
    <d v="2015-12-06T17:51:59"/>
    <s v="@TheGRAMMYs"/>
    <s v=".@franksinatra's &quot;I'll Never Smile Again&quot; was his 1st of 13 recordings inducted into the GRAMMY Hall Of Fame (1982) https://t.co/w29rLw6Z3U"/>
    <s v="https://twitter.com/TheGRAMMYs/status/673681329368621056"/>
    <x v="0"/>
    <n v="46"/>
    <n v="140"/>
    <x v="0"/>
  </r>
  <r>
    <d v="2015-12-06T17:47:23"/>
    <s v="@TheGRAMMYs"/>
    <s v="#GRAMMYTrivia @franksinatra won his first GRAMMY at the 1st #GRAMMYs in 1959 for Best Recording Package https://t.co/PS6cKLypv8"/>
    <s v="https://twitter.com/TheGRAMMYs/status/673680169744273409"/>
    <x v="0"/>
    <n v="53"/>
    <n v="142"/>
    <x v="0"/>
  </r>
  <r>
    <d v="2015-12-06T17:07:57"/>
    <s v="@TheGRAMMYs"/>
    <s v="Before tonight's #GRAMMYConcert @johnlegend, @juanes, @nickjonas &amp;amp; @carrieunderwood reflect on why they love Sinatra_x000a_https://t.co/1YkRXQLONy"/>
    <s v="https://twitter.com/TheGRAMMYs/status/673670246406860800"/>
    <x v="0"/>
    <n v="169"/>
    <n v="434"/>
    <x v="1"/>
  </r>
  <r>
    <d v="2015-12-06T15:00:05"/>
    <s v="@TheGRAMMYs"/>
    <s v="Music's biggest stars are pushing musical boundaries &amp;amp; defying genres: https://t.co/wuq8iitvR5  via @CuepointMusic https://t.co/EiY7tijxtR"/>
    <s v="https://twitter.com/TheGRAMMYs/status/673638066117025792"/>
    <x v="0"/>
    <n v="310"/>
    <n v="392"/>
    <x v="1"/>
  </r>
  <r>
    <d v="2015-12-06T11:10:05"/>
    <s v="@TheGRAMMYs"/>
    <s v="Before tonight's #GRAMMYConcert in honor of @franksinatra, explore his 10 most covered songs https://t.co/WRh0vbufFA https://t.co/ftUzMMzQ8W"/>
    <s v="https://twitter.com/TheGRAMMYs/status/673580184608645120"/>
    <x v="0"/>
    <n v="114"/>
    <n v="190"/>
    <x v="0"/>
  </r>
  <r>
    <d v="2015-12-06T09:07:52"/>
    <s v="@TheGRAMMYs"/>
    <s v="Kick off 58th #GRAMMYs nominations TOMORROW on @CBSThisMorning, then follow along as we reveal all the nominees! https://t.co/TpAeNNRRAu"/>
    <s v="https://twitter.com/TheGRAMMYs/status/673549430323310592"/>
    <x v="0"/>
    <n v="3940"/>
    <n v="2906"/>
    <x v="1"/>
  </r>
  <r>
    <d v="2015-12-05T20:15:04"/>
    <s v="@TheGRAMMYs"/>
    <s v="Just how much impact does a GRAMMY nomination have? https://t.co/OEdYTcThuh via @CuepointMusic https://t.co/nXByHLemgQ"/>
    <s v="https://twitter.com/TheGRAMMYs/status/673354947384201216"/>
    <x v="0"/>
    <n v="227"/>
    <n v="607"/>
    <x v="1"/>
  </r>
  <r>
    <d v="2015-12-05T16:11:57"/>
    <s v="@TheGRAMMYs"/>
    <s v="The stars of #Sinatra100: An All-Star #GRAMMYConcert on celebrating Ol' Blue Eyes &amp;amp; why they love Sinatra's songbook_x000a_https://t.co/5CXlprd0kz"/>
    <s v="https://twitter.com/TheGRAMMYs/status/673293767051313154"/>
    <x v="0"/>
    <n v="179"/>
    <n v="346"/>
    <x v="0"/>
  </r>
  <r>
    <d v="2015-12-05T12:52:58"/>
    <s v="@TheGRAMMYs"/>
    <s v="Tune in to @CBS TOMORROW to celebrate @franksinatra's 100th birthday on #Sinatra100: An All-Star #GRAMMYConcert_x000a_https://t.co/lBPlL1MwOZ"/>
    <s v="https://twitter.com/TheGRAMMYs/status/673243690609958912"/>
    <x v="0"/>
    <n v="136"/>
    <n v="220"/>
    <x v="1"/>
  </r>
  <r>
    <d v="2015-12-05T11:05:06"/>
    <s v="@TheGRAMMYs"/>
    <s v="Countdown to 58th #GRAMMYs noms with a look back at leading nominees of the last 5 years: https://t.co/j9c0ED4PHM https://t.co/rX04GFg1ef"/>
    <s v="https://twitter.com/TheGRAMMYs/status/673216541937287168"/>
    <x v="0"/>
    <n v="261"/>
    <n v="492"/>
    <x v="1"/>
  </r>
  <r>
    <d v="2015-12-05T09:54:10"/>
    <s v="@TheGRAMMYs"/>
    <s v="TWO DAYS TO GO! RT if you're excited for the 58th #GRAMMYs nominations announcement this MONDAY, DEC. 7! https://t.co/lLrGzTdcp9"/>
    <s v="https://twitter.com/TheGRAMMYs/status/673198694825664513"/>
    <x v="0"/>
    <n v="963"/>
    <n v="831"/>
    <x v="1"/>
  </r>
  <r>
    <d v="2015-12-04T18:41:59"/>
    <s v="@TheGRAMMYs"/>
    <s v="Sin-atra City: The Story Of Frank Sinatra And Las Vegas https://t.co/wwC37zX1tG via @Medium https://t.co/GCYVEin5p2"/>
    <s v="https://twitter.com/TheGRAMMYs/status/672969134980726784"/>
    <x v="0"/>
    <n v="76"/>
    <n v="154"/>
    <x v="1"/>
  </r>
  <r>
    <d v="2015-12-04T15:32:44"/>
    <s v="@TheGRAMMYs"/>
    <s v="Backstage at #Sinatra100, artists remember @franksinatra's legacy https://t.co/UzlOKkVUag via @EW https://t.co/cnaIGk1yee"/>
    <s v="https://twitter.com/TheGRAMMYs/status/672921506645729284"/>
    <x v="0"/>
    <n v="194"/>
    <n v="429"/>
    <x v="0"/>
  </r>
  <r>
    <d v="2015-12-04T12:47:43"/>
    <s v="@TheGRAMMYs"/>
    <s v="Tune in Dec. 6 as we celebrate The Chairman of the Board at #Sinatra100: An All-Star #GRAMMYConcert on @CBS!_x000a_https://t.co/3mbybsyHWL"/>
    <s v="https://twitter.com/TheGRAMMYs/status/672879981316345858"/>
    <x v="0"/>
    <n v="106"/>
    <n v="172"/>
    <x v="1"/>
  </r>
  <r>
    <d v="2015-12-04T11:00:36"/>
    <s v="@TheGRAMMYs"/>
    <s v="Almost there! Find out who will be nominated for the 58th #GRAMMYs in 3 DAYS! https://t.co/0wbO2TzJDA"/>
    <s v="https://twitter.com/TheGRAMMYs/status/672853023094386688"/>
    <x v="0"/>
    <n v="361"/>
    <n v="465"/>
    <x v="1"/>
  </r>
  <r>
    <d v="2015-12-03T22:41:39"/>
    <s v="@TheGRAMMYs"/>
    <s v="We remember Scott Weiland. Our thoughts are with his friends and family. https://t.co/DQaGAsJMhy"/>
    <s v="https://twitter.com/TheGRAMMYs/status/672667062045577216"/>
    <x v="0"/>
    <n v="332"/>
    <n v="563"/>
    <x v="0"/>
  </r>
  <r>
    <d v="2015-12-03T19:29:50"/>
    <s v="@TheGRAMMYs"/>
    <s v="Tune in to @CBS THIS SUNDAY &amp;amp; sing along to @franksinatra's classics on #Sinatra100: An All-Star #GRAMMYConcert! https://t.co/t43GE9xv0l"/>
    <s v="https://twitter.com/TheGRAMMYs/status/672618789507174400"/>
    <x v="0"/>
    <n v="336"/>
    <n v="1053"/>
    <x v="1"/>
  </r>
  <r>
    <d v="2015-12-03T19:05:07"/>
    <s v="@TheGRAMMYs"/>
    <s v="Are Artist Collaborations Making Genres Obsolete? https://t.co/RYMLjSSvv6 via @CuepointMusic https://t.co/iIhVH8mwzH"/>
    <s v="https://twitter.com/TheGRAMMYs/status/672612566863081472"/>
    <x v="0"/>
    <n v="39"/>
    <n v="139"/>
    <x v="1"/>
  </r>
  <r>
    <d v="2015-12-03T17:50:04"/>
    <s v="@TheGRAMMYs"/>
    <s v="ICYMI: Pre-order 2016 GRAMMY Nominees CD NOW &amp;amp; enter to win tickets to the 58th #GRAMMYs! https://t.co/B8SlxA4qF1 https://t.co/lbA4umcgfs"/>
    <s v="https://twitter.com/TheGRAMMYs/status/672593683217293313"/>
    <x v="0"/>
    <n v="49"/>
    <n v="120"/>
    <x v="1"/>
  </r>
  <r>
    <d v="2015-12-03T09:03:53"/>
    <s v="@TheGRAMMYs"/>
    <s v="4 MORE DAYS until nominations for the 58th #GRAMMYs are announced! https://t.co/KWwvu3sU2q"/>
    <s v="https://twitter.com/TheGRAMMYs/status/672461263574835200"/>
    <x v="0"/>
    <n v="731"/>
    <n v="780"/>
    <x v="1"/>
  </r>
  <r>
    <d v="2015-12-03T07:12:27"/>
    <s v="@TheGRAMMYs"/>
    <s v="Pre-order the 2016 GRAMMY Nominees album NOW &amp;amp; you could win tickets to the 58th #GRAMMYs: https://t.co/1wew7hegFf https://t.co/09KkSYpZlv"/>
    <s v="https://twitter.com/TheGRAMMYs/status/672433220961574912"/>
    <x v="0"/>
    <n v="102"/>
    <n v="228"/>
    <x v="1"/>
  </r>
  <r>
    <d v="2015-12-02T17:32:21"/>
    <s v="@TheGRAMMYs"/>
    <s v="Covering Sinatra: Explore The Chairman's most covered songs in our interactive #infographic: https://t.co/drYsHeVdV3 https://t.co/qUYoPyv78T"/>
    <s v="https://twitter.com/TheGRAMMYs/status/672226834373709825"/>
    <x v="0"/>
    <n v="89"/>
    <n v="164"/>
    <x v="1"/>
  </r>
  <r>
    <d v="2015-12-02T15:41:32"/>
    <s v="@TheGRAMMYs"/>
    <s v="The countdown is on to 58th GRAMMY nominations in just 5 DAYS! #GRAMMYs https://t.co/BQIskqK3WS"/>
    <s v="https://twitter.com/TheGRAMMYs/status/672198945213390848"/>
    <x v="0"/>
    <n v="2588"/>
    <n v="2576"/>
    <x v="1"/>
  </r>
  <r>
    <d v="2015-12-02T09:31:47"/>
    <s v="@TheGRAMMYs"/>
    <s v="REMINDER: Nominations for the 58th #GRAMMYs will be announced on MONDAY, DEC. 7!_x000a_https://t.co/AlNDyHhqU9"/>
    <s v="https://twitter.com/TheGRAMMYs/status/672105898395893760"/>
    <x v="0"/>
    <n v="326"/>
    <n v="476"/>
    <x v="1"/>
  </r>
  <r>
    <d v="2015-12-01T19:30:04"/>
    <s v="@TheGRAMMYs"/>
    <s v=".@SethMacFarlane, @juanes &amp;amp; @trishayearwood added to #Sinatra100: An All-Star #GRAMMYConcert https://t.co/NfVKV2QyP7 https://t.co/gCp93CRAAz"/>
    <s v="https://twitter.com/TheGRAMMYs/status/671894071762395136"/>
    <x v="0"/>
    <n v="44"/>
    <n v="104"/>
    <x v="1"/>
  </r>
  <r>
    <d v="2015-12-01T18:50:04"/>
    <s v="@TheGRAMMYs"/>
    <s v="What Does a GRAMMY Nomination Really Mean? https://t.co/aVYP4iB742 via @CuepointMusic https://t.co/8cVVVidIoK"/>
    <s v="https://twitter.com/TheGRAMMYs/status/671884004627492865"/>
    <x v="0"/>
    <n v="60"/>
    <n v="146"/>
    <x v="1"/>
  </r>
  <r>
    <d v="2015-12-01T13:15:05"/>
    <s v="@TheGRAMMYs"/>
    <s v="Your gift to @MusiCares on #GivingTuesday helps provide a safety net for music people in need. https://t.co/iiIVWY29mW"/>
    <s v="https://twitter.com/TheGRAMMYs/status/671799703776985088"/>
    <x v="0"/>
    <n v="24"/>
    <n v="51"/>
    <x v="0"/>
  </r>
  <r>
    <d v="2015-12-01T09:42:46"/>
    <s v="@TheGRAMMYs"/>
    <s v="Join the giving movement and be part of #GivingTuesday! https://t.co/iiIVWY29mW"/>
    <s v="https://twitter.com/TheGRAMMYs/status/671746274106990594"/>
    <x v="0"/>
    <n v="22"/>
    <n v="55"/>
    <x v="1"/>
  </r>
  <r>
    <d v="2015-12-01T08:03:49"/>
    <s v="@TheGRAMMYs"/>
    <s v="Tune in to @CBS this Sunday to see @SethMacFarlane salute @franksinatra at #Sinatra100: An All-Star #GRAMMYConcert! https://t.co/qIk9MBICxH"/>
    <s v="https://twitter.com/TheGRAMMYs/status/671721369269198848"/>
    <x v="0"/>
    <n v="250"/>
    <n v="808"/>
    <x v="1"/>
  </r>
  <r>
    <d v="2015-12-01T07:30:04"/>
    <s v="@TheGRAMMYs"/>
    <s v="CONFIRMED: @juanes added to the lineup for #Sinatra100: An All-Star #GRAMMYConcert airing this Sunday, 12/6 on @CBS! https://t.co/sreUOG4HlI"/>
    <s v="https://twitter.com/TheGRAMMYs/status/671712879553441792"/>
    <x v="0"/>
    <n v="102"/>
    <n v="273"/>
    <x v="1"/>
  </r>
  <r>
    <d v="2015-11-30T21:10:59"/>
    <s v="@TheGRAMMYs"/>
    <s v="Tip your hat to a legend! Tune in to #Sinatra100: An All-Star #GRAMMYConcert THIS SUNDAY, 12/6!_x000a_https://t.co/fijP3DCFaV"/>
    <s v="https://twitter.com/TheGRAMMYs/status/671557082273869825"/>
    <x v="0"/>
    <n v="128"/>
    <n v="209"/>
    <x v="1"/>
  </r>
  <r>
    <d v="2015-11-30T14:30:05"/>
    <s v="@TheGRAMMYs"/>
    <s v="Adele's Historic '25' Debut: By the Numbers https://t.co/9Nkk8QHPRu via @billboard https://t.co/1nqIyfB5Nk"/>
    <s v="https://twitter.com/TheGRAMMYs/status/671456191906783236"/>
    <x v="0"/>
    <n v="228"/>
    <n v="491"/>
    <x v="1"/>
  </r>
  <r>
    <d v="2015-11-30T09:45:05"/>
    <s v="@TheGRAMMYs"/>
    <s v="Nominations for the 58th #GRAMMYs are just ONE WEEK FROM TODAY! Who do you think will be nominated? https://t.co/nliLBL1U08"/>
    <s v="https://twitter.com/TheGRAMMYs/status/671384468498857984"/>
    <x v="0"/>
    <n v="2728"/>
    <n v="2454"/>
    <x v="1"/>
  </r>
  <r>
    <d v="2015-11-29T15:00:07"/>
    <s v="@TheGRAMMYs"/>
    <s v="Join us in ONE WEEK to celebrate @franksinatra's 100th birthday on #Sinatra100: An All-Star #GRAMMYConcert on @CBS https://t.co/Ds7hwKoPLL"/>
    <s v="https://twitter.com/TheGRAMMYs/status/671101361400975361"/>
    <x v="0"/>
    <n v="84"/>
    <n v="176"/>
    <x v="1"/>
  </r>
  <r>
    <d v="2015-11-29T12:33:31"/>
    <s v="@TheGRAMMYs"/>
    <s v=".@PaulMcCartney reveals the origin stories behind @thebeatles No. 1 Hits https://t.co/JzT0wDw7x3 via @billboard https://t.co/sumg8j8UYf"/>
    <s v="https://twitter.com/TheGRAMMYs/status/671064468185612288"/>
    <x v="0"/>
    <n v="204"/>
    <n v="431"/>
    <x v="1"/>
  </r>
  <r>
    <d v="2015-11-28T17:54:15"/>
    <s v="@TheGRAMMYs"/>
    <s v="58th #GRAMMYs nominations kick off 12/7 on @CBSThisMorning! RT if you're excited to see who gets nominated!_x000a_https://t.co/TDCjZtqeLF"/>
    <s v="https://twitter.com/TheGRAMMYs/status/670782795266961409"/>
    <x v="0"/>
    <n v="829"/>
    <n v="726"/>
    <x v="1"/>
  </r>
  <r>
    <d v="2015-11-27T09:23:57"/>
    <s v="@TheGRAMMYs"/>
    <s v="Tune to @CBS on 12/6 for the ultimate @franksinatra centennial celebration - #Sinatra100: An All-Star #GRAMMYConcert_x000a_https://t.co/ABdXpzUNRJ"/>
    <s v="https://twitter.com/TheGRAMMYs/status/670291986427985920"/>
    <x v="0"/>
    <n v="106"/>
    <n v="204"/>
    <x v="1"/>
  </r>
  <r>
    <d v="2015-11-25T19:45:00"/>
    <s v="@TheGRAMMYs"/>
    <s v="RT if your excited for 58th #GRAMMYs nominations on Monday, Dec. 7! https://t.co/4BPf1eFmDb"/>
    <s v="https://twitter.com/TheGRAMMYs/status/669723502379823104"/>
    <x v="0"/>
    <n v="727"/>
    <n v="652"/>
    <x v="1"/>
  </r>
  <r>
    <d v="2015-11-25T13:49:12"/>
    <s v="@TheGRAMMYs"/>
    <s v="58th #GRAMMYs nominations are just days away! Learn how an artist receives a nomination: https://t.co/Xxhao4kTGN https://t.co/P4E4Hb2r9Q"/>
    <s v="https://twitter.com/TheGRAMMYs/status/669633960905871361"/>
    <x v="0"/>
    <n v="152"/>
    <n v="260"/>
    <x v="1"/>
  </r>
  <r>
    <d v="2015-11-25T09:37:00"/>
    <s v="@TheGRAMMYs"/>
    <s v="We're kicking off #GRAMMYs nominations on Monday, Dec. 7 with @CBSThisMorning! Tune in &amp;amp; follow with us!_x000a_https://t.co/YWg7bJldnD"/>
    <s v="https://twitter.com/TheGRAMMYs/status/669570494606151680"/>
    <x v="0"/>
    <n v="278"/>
    <n v="397"/>
    <x v="1"/>
  </r>
  <r>
    <d v="2015-11-24T11:15:07"/>
    <s v="@TheGRAMMYs"/>
    <s v="Fan art commemorates 5 years of Kanye's 'My Beautiful Dark Twisted Fantasy' https://t.co/G5cJEPUxR6 via @ComplexMag https://t.co/jEMzWhtqk7"/>
    <s v="https://twitter.com/TheGRAMMYs/status/669232797345816577"/>
    <x v="0"/>
    <n v="605"/>
    <n v="814"/>
    <x v="1"/>
  </r>
  <r>
    <d v="2015-11-24T10:19:44"/>
    <s v="@TheGRAMMYs"/>
    <s v="@portalselenabr Hi! We need a few more details to complete your entry. #Sinatra100 https://t.co/s1lzYbdnsx"/>
    <s v="https://twitter.com/TheGRAMMYs/status/669218860038492160"/>
    <x v="0"/>
    <n v="1"/>
    <n v="1"/>
    <x v="1"/>
  </r>
  <r>
    <d v="2015-11-24T10:19:43"/>
    <s v="@TheGRAMMYs"/>
    <s v="@deusally Hi! We need a few more details to complete your entry. #Sinatra100 https://t.co/PUPZxoSnbP"/>
    <s v="https://twitter.com/TheGRAMMYs/status/669218857039589376"/>
    <x v="0"/>
    <n v="1"/>
    <n v="0"/>
    <x v="1"/>
  </r>
  <r>
    <d v="2015-11-24T09:37:04"/>
    <s v="@TheGRAMMYs"/>
    <s v="@bassistfthes Hi! We need a few more details to complete your entry. #Sinatra100 https://t.co/uUr2dVeO41"/>
    <s v="https://twitter.com/TheGRAMMYs/status/669208121236193280"/>
    <x v="0"/>
    <n v="1"/>
    <n v="1"/>
    <x v="1"/>
  </r>
  <r>
    <d v="2015-11-24T08:55:20"/>
    <s v="@TheGRAMMYs"/>
    <s v="@stylinsonnz Hi! We need a few more details to complete your entry. #Sinatra100 https://t.co/ezmwUCFOpK"/>
    <s v="https://twitter.com/TheGRAMMYs/status/669197622503190528"/>
    <x v="0"/>
    <n v="0"/>
    <n v="2"/>
    <x v="1"/>
  </r>
  <r>
    <d v="2015-11-24T08:38:05"/>
    <s v="@TheGRAMMYs"/>
    <s v="@basicshawn Hi! We need a few more details to complete your entry. #Sinatra100 https://t.co/ImzA0Yw8WZ"/>
    <s v="https://twitter.com/TheGRAMMYs/status/669193279381053440"/>
    <x v="0"/>
    <n v="0"/>
    <n v="2"/>
    <x v="1"/>
  </r>
  <r>
    <d v="2015-11-24T07:54:47"/>
    <s v="@TheGRAMMYs"/>
    <s v="@Bellatwinarmys Hi! We need a few more details to complete your entry. #Sinatra100 https://t.co/zgmwJASJMQ"/>
    <s v="https://twitter.com/TheGRAMMYs/status/669182381547495424"/>
    <x v="0"/>
    <n v="1"/>
    <n v="0"/>
    <x v="1"/>
  </r>
  <r>
    <d v="2015-11-24T07:28:26"/>
    <s v="@TheGRAMMYs"/>
    <s v="@joseline_cano Hi! We need a few more details to complete your entry. #Sinatra100 https://t.co/YUG1gFXiQP"/>
    <s v="https://twitter.com/TheGRAMMYs/status/669175751384649728"/>
    <x v="0"/>
    <n v="0"/>
    <n v="2"/>
    <x v="1"/>
  </r>
  <r>
    <d v="2015-11-24T06:11:01"/>
    <s v="@TheGRAMMYs"/>
    <s v="@rozzyxx Hi! We need a few more details to complete your entry. #Sinatra100 https://t.co/Xe951WnDo7"/>
    <s v="https://twitter.com/TheGRAMMYs/status/669156268305686528"/>
    <x v="0"/>
    <n v="1"/>
    <n v="1"/>
    <x v="1"/>
  </r>
  <r>
    <d v="2015-11-23T19:00:04"/>
    <s v="@TheGRAMMYs"/>
    <s v="Which artists are you rooting for to receive a nomination on Dec. 7? Tell us using #GRAMMYs"/>
    <s v="https://twitter.com/TheGRAMMYs/status/668987417366503424"/>
    <x v="0"/>
    <n v="7735"/>
    <n v="7709"/>
    <x v="1"/>
  </r>
  <r>
    <d v="2015-11-23T15:08:25"/>
    <s v="@TheGRAMMYs"/>
    <s v="@KimbeeJayne Hi! We need a few more details to complete your entry. #Sinatra100 https://t.co/oqn7L19Diu"/>
    <s v="https://twitter.com/TheGRAMMYs/status/668929121498566662"/>
    <x v="0"/>
    <n v="0"/>
    <n v="1"/>
    <x v="1"/>
  </r>
  <r>
    <d v="2015-11-23T15:00:09"/>
    <s v="@TheGRAMMYs"/>
    <s v="@Pewy12 '25' was released after the 58th #GRAMMYs eligibility period (10/1/14 - 9/30/15), but it will be eligible for the 59th GRAMMYs"/>
    <s v="https://twitter.com/TheGRAMMYs/status/668927043678130176"/>
    <x v="0"/>
    <n v="1"/>
    <n v="3"/>
    <x v="0"/>
  </r>
  <r>
    <d v="2015-11-23T14:10:04"/>
    <s v="@TheGRAMMYs"/>
    <s v="#Win tickets to the taping of #Sinatra100: An All-Star #GRAMMYConcert at @WynnLasVegas on 12/2! RT + sign up now! https://t.co/4L9L41Pf4A"/>
    <s v="https://twitter.com/TheGRAMMYs/status/668914438863482881"/>
    <x v="0"/>
    <n v="183"/>
    <n v="194"/>
    <x v="1"/>
  </r>
  <r>
    <d v="2015-11-23T09:50:05"/>
    <s v="@TheGRAMMYs"/>
    <s v="2 weeks TODAY until 58th #GRAMMYs nominations are announced on 12/7! https://t.co/ZAdlG7NPiv"/>
    <s v="https://twitter.com/TheGRAMMYs/status/668849011726618624"/>
    <x v="0"/>
    <n v="892"/>
    <n v="1096"/>
    <x v="1"/>
  </r>
  <r>
    <d v="2015-11-22T11:11:19"/>
    <s v="@TheGRAMMYs"/>
    <s v="@aly_luves_you Hi! We need a few more details to complete your entry. #Sinatra100 https://t.co/2AbenErzoE"/>
    <s v="https://twitter.com/TheGRAMMYs/status/668507065334239233"/>
    <x v="0"/>
    <n v="2"/>
    <n v="1"/>
    <x v="1"/>
  </r>
  <r>
    <d v="2015-11-22T10:15:04"/>
    <s v="@TheGRAMMYs"/>
    <s v="Jazz has found a new rhythm thanks to these millennials » https://t.co/mrZoxDkHbb via @VanityFair https://t.co/FP5mz9qxjT"/>
    <s v="https://twitter.com/TheGRAMMYs/status/668492909981933568"/>
    <x v="0"/>
    <n v="48"/>
    <n v="152"/>
    <x v="1"/>
  </r>
  <r>
    <d v="2015-11-21T15:30:04"/>
    <s v="@TheGRAMMYs"/>
    <s v="Collaboration breeds inspiration. https://t.co/8pkAeVWU04"/>
    <s v="https://twitter.com/TheGRAMMYs/status/668209792993902592"/>
    <x v="0"/>
    <n v="129"/>
    <n v="208"/>
    <x v="1"/>
  </r>
  <r>
    <d v="2015-11-21T09:13:49"/>
    <s v="@TheGRAMMYs"/>
    <s v="The GRAMMY Hall Of Fame just added 26 new recordings! Listen to the latest additions #GHOF https://t.co/xsZtwpsXZT https://t.co/f1vuUY1X3H"/>
    <s v="https://twitter.com/TheGRAMMYs/status/668115108191596548"/>
    <x v="0"/>
    <n v="60"/>
    <n v="129"/>
    <x v="1"/>
  </r>
  <r>
    <d v="2015-11-20T18:02:11"/>
    <s v="@TheGRAMMYs"/>
    <s v="We're almost there: Nominees for the 58th #GRAMMYs will be revealed on Dec. 7!_x000a_https://t.co/GDD5dUrVgQ"/>
    <s v="https://twitter.com/TheGRAMMYs/status/667885689703235584"/>
    <x v="0"/>
    <n v="277"/>
    <n v="348"/>
    <x v="1"/>
  </r>
  <r>
    <d v="2015-11-20T16:44:35"/>
    <s v="@TheGRAMMYs"/>
    <s v="Will Smith &amp;amp; @ricky_martin at the @LatinGRAMMYs + more in our #SocialMeda roundup: https://t.co/036GjFna05 https://t.co/0pdqqynSLU"/>
    <s v="https://twitter.com/TheGRAMMYs/status/667866160860282880"/>
    <x v="0"/>
    <n v="51"/>
    <n v="157"/>
    <x v="1"/>
  </r>
  <r>
    <d v="2015-11-20T16:05:53"/>
    <s v="@TheGRAMMYs"/>
    <s v="@Snickerdoo2 Thanks! Your  entry was successful. #Sinatra100 https://t.co/zVJ7wHQQdg"/>
    <s v="https://twitter.com/TheGRAMMYs/status/667856419090268160"/>
    <x v="0"/>
    <n v="2"/>
    <n v="1"/>
    <x v="1"/>
  </r>
  <r>
    <d v="2015-11-20T15:04:24"/>
    <s v="@TheGRAMMYs"/>
    <s v="@NickiH3 Thanks! Your  entry was successful. #Sinatra100 https://t.co/zVJ7wHQQdg"/>
    <s v="https://twitter.com/TheGRAMMYs/status/667840946600570880"/>
    <x v="0"/>
    <n v="1"/>
    <n v="1"/>
    <x v="1"/>
  </r>
  <r>
    <d v="2015-11-20T14:35:43"/>
    <s v="@TheGRAMMYs"/>
    <s v="@amyyylam Hi! We need a few more details to complete your entry. #Sinatra100 https://t.co/sosyZXIQWG"/>
    <s v="https://twitter.com/TheGRAMMYs/status/667833731336396800"/>
    <x v="0"/>
    <n v="1"/>
    <n v="0"/>
    <x v="1"/>
  </r>
  <r>
    <d v="2015-11-20T14:00:06"/>
    <s v="@TheGRAMMYs"/>
    <s v="RT now &amp;amp; you could #win tickets to the taping of #Sinatra100: An All-Star #GRAMMYConcert at @WynnLasVegas on 12/2 https://t.co/Se4hBrh67M"/>
    <s v="https://twitter.com/TheGRAMMYs/status/667824767634833408"/>
    <x v="0"/>
    <n v="258"/>
    <n v="146"/>
    <x v="1"/>
  </r>
  <r>
    <d v="2015-11-20T09:31:57"/>
    <s v="@TheGRAMMYs"/>
    <s v="It's hard to believe this was 6 years ago. @Adele accepts the award for Best New Artist at the 51st #GRAMMYs (2009)_x000a_https://t.co/i0jDeeLm99"/>
    <s v="https://twitter.com/TheGRAMMYs/status/667757284181716992"/>
    <x v="0"/>
    <n v="358"/>
    <n v="577"/>
    <x v="0"/>
  </r>
  <r>
    <d v="2015-11-19T09:00:11"/>
    <s v="@TheGRAMMYs"/>
    <s v=".@franksinatra: 'The Voice' that has inspired millions. https://t.co/fKEPjdaCAx"/>
    <s v="https://twitter.com/TheGRAMMYs/status/667386900060225537"/>
    <x v="0"/>
    <n v="57"/>
    <n v="128"/>
    <x v="1"/>
  </r>
  <r>
    <d v="2015-11-18T18:00:12"/>
    <s v="@TheGRAMMYs"/>
    <s v="&quot;Heart Of Glass&quot; will be Blondie's first recording to enter the GRAMMY Hall of Fame #GHOF https://t.co/ZLpeUBRRiu https://t.co/mdU8IkwZwH"/>
    <s v="https://twitter.com/TheGRAMMYs/status/667160412614434816"/>
    <x v="0"/>
    <n v="54"/>
    <n v="101"/>
    <x v="1"/>
  </r>
  <r>
    <d v="2015-11-18T15:30:06"/>
    <s v="@TheGRAMMYs"/>
    <s v="20 years later, @theflaminglips's Wayne Coyne on 'Clouds Taste Metallic' https://t.co/WFviDGp3Fo via @SPINmagazine https://t.co/H1JGlRQmjt"/>
    <s v="https://twitter.com/TheGRAMMYs/status/667122637764698112"/>
    <x v="0"/>
    <n v="14"/>
    <n v="40"/>
    <x v="1"/>
  </r>
  <r>
    <d v="2015-11-18T12:41:45"/>
    <s v="@TheGRAMMYs"/>
    <s v="@aryannapappas1 Hi! We need a few more details to complete your entry. #Sinatra100 https://t.co/7en7TodU3U"/>
    <s v="https://twitter.com/TheGRAMMYs/status/667080273750790144"/>
    <x v="0"/>
    <n v="0"/>
    <n v="0"/>
    <x v="1"/>
  </r>
  <r>
    <d v="2015-11-18T12:30:07"/>
    <s v="@TheGRAMMYs"/>
    <s v="#Win tickets to the taping of #Sinatra100: An All-Star #GRAMMYConcert at @WynnLasVegas on 12/2! RT + sign up now! https://t.co/hhjK4HYr2F"/>
    <s v="https://twitter.com/TheGRAMMYs/status/667077344260059136"/>
    <x v="0"/>
    <n v="77"/>
    <n v="98"/>
    <x v="1"/>
  </r>
  <r>
    <d v="2015-11-18T08:00:57"/>
    <s v="@TheGRAMMYs"/>
    <s v="Announcing the 2016 GRAMMY Hall of Fame inductees » https://t.co/BnMppANjco https://t.co/qoXm878ba4"/>
    <s v="https://twitter.com/TheGRAMMYs/status/667009606418169856"/>
    <x v="0"/>
    <n v="104"/>
    <n v="166"/>
    <x v="1"/>
  </r>
  <r>
    <d v="2015-11-18T04:44:26"/>
    <s v="@TheGRAMMYs"/>
    <s v="@_MohamedYoussuf Hi! We need a few more details to complete your entry. #Sinatra100 https://t.co/jvdFWxcM7U"/>
    <s v="https://twitter.com/TheGRAMMYs/status/666960150922686466"/>
    <x v="0"/>
    <n v="0"/>
    <n v="0"/>
    <x v="1"/>
  </r>
  <r>
    <d v="2015-11-17T18:30:04"/>
    <s v="@TheGRAMMYs"/>
    <s v="Get ready - nominations for the 58th #GRAMMYs are just around the corner! 12.7.15 https://t.co/zAT4pnWOUn"/>
    <s v="https://twitter.com/TheGRAMMYs/status/666805542497738756"/>
    <x v="0"/>
    <n v="236"/>
    <n v="283"/>
    <x v="1"/>
  </r>
  <r>
    <d v="2015-11-17T18:08:22"/>
    <s v="@TheGRAMMYs"/>
    <s v="#LatinGRAMMY nominee @PrinceRoyce is taking over our Instagram! Follow along with him » https://t.co/7J8xcppjWM https://t.co/5qno3r3ZYz"/>
    <s v="https://twitter.com/TheGRAMMYs/status/666800079504699393"/>
    <x v="0"/>
    <n v="916"/>
    <n v="1858"/>
    <x v="1"/>
  </r>
  <r>
    <d v="2015-11-17T18:06:36"/>
    <s v="@TheGRAMMYs"/>
    <s v="@mzhyde_0516 Thanks! Your  entry was successful. #Sinatra100 https://t.co/zVJ7wHQQdg"/>
    <s v="https://twitter.com/TheGRAMMYs/status/666799637978816512"/>
    <x v="0"/>
    <n v="0"/>
    <n v="1"/>
    <x v="1"/>
  </r>
  <r>
    <d v="2015-11-17T14:45:47"/>
    <s v="@TheGRAMMYs"/>
    <s v=".@ATCQ's 'People's Instinctive Travels and the Paths of Rhythm' changed a genre forever https://t.co/pFBKNKX72O https://t.co/nO73npAFa8"/>
    <s v="https://twitter.com/TheGRAMMYs/status/666749099530522624"/>
    <x v="0"/>
    <n v="19"/>
    <n v="50"/>
    <x v="1"/>
  </r>
  <r>
    <d v="2015-11-17T09:03:09"/>
    <s v="@TheGRAMMYs"/>
    <s v="The countdown to nominations is on! 12.7.15 #GRAMMYs https://t.co/oTej8AMoeS"/>
    <s v="https://twitter.com/TheGRAMMYs/status/666662873607725056"/>
    <x v="0"/>
    <n v="160"/>
    <n v="239"/>
    <x v="1"/>
  </r>
  <r>
    <d v="2015-11-17T07:14:21"/>
    <s v="@TheGRAMMYs"/>
    <s v="@Tributes23 Hi! We need a few more details to complete your entry. #Sinatra100 https://t.co/iUep0oVa8H"/>
    <s v="https://twitter.com/TheGRAMMYs/status/666635491673022464"/>
    <x v="0"/>
    <n v="0"/>
    <n v="0"/>
    <x v="0"/>
  </r>
  <r>
    <d v="2015-11-17T03:58:51"/>
    <s v="@TheGRAMMYs"/>
    <s v="@bsBeartiz Hi! We need a few more details to complete your entry. #Sinatra100 https://t.co/VARssA1yC2"/>
    <s v="https://twitter.com/TheGRAMMYs/status/666586292097064960"/>
    <x v="0"/>
    <n v="0"/>
    <n v="0"/>
    <x v="1"/>
  </r>
  <r>
    <d v="2015-11-16T20:50:05"/>
    <s v="@TheGRAMMYs"/>
    <s v="@Fastfashion25 Hi! We need a few more details to complete your entry. #Sinatra100 https://t.co/ciK7Sz8b5E"/>
    <s v="https://twitter.com/TheGRAMMYs/status/666478391395225601"/>
    <x v="0"/>
    <n v="0"/>
    <n v="0"/>
    <x v="1"/>
  </r>
  <r>
    <d v="2015-11-16T19:02:14"/>
    <s v="@TheGRAMMYs"/>
    <s v="@carlifiveH Hi! We need a few more details to complete your entry. #Sinatra100 https://t.co/XOD09Ygb1Q"/>
    <s v="https://twitter.com/TheGRAMMYs/status/666451247667535872"/>
    <x v="0"/>
    <n v="0"/>
    <n v="0"/>
    <x v="1"/>
  </r>
  <r>
    <d v="2015-11-16T19:00:12"/>
    <s v="@TheGRAMMYs"/>
    <s v="RT now &amp;amp; you could #win tickets to the taping of #Sinatra100: An All-Star #GRAMMYConcert at @WynnLasVegas on 12/2 https://t.co/7w2nZQhoLf"/>
    <s v="https://twitter.com/TheGRAMMYs/status/666450736486735877"/>
    <x v="0"/>
    <n v="427"/>
    <n v="240"/>
    <x v="1"/>
  </r>
  <r>
    <d v="2015-11-16T14:24:50"/>
    <s v="@TheGRAMMYs"/>
    <s v="How do you listen to music?"/>
    <s v="https://twitter.com/TheGRAMMYs/status/666381441165488128"/>
    <x v="0"/>
    <n v="69"/>
    <n v="132"/>
    <x v="1"/>
  </r>
  <r>
    <d v="2015-11-16T10:01:53"/>
    <s v="@TheGRAMMYs"/>
    <s v="ICYMI Zac Brown &amp;amp; @celinedion to perform at #Sinatra100: An All-Star #GRAMMYConcert https://t.co/z3Seymj6pZ https://t.co/qNWAbMZI2f"/>
    <s v="https://twitter.com/TheGRAMMYs/status/666315264393252864"/>
    <x v="0"/>
    <n v="42"/>
    <n v="105"/>
    <x v="1"/>
  </r>
  <r>
    <d v="2015-11-15T10:00:12"/>
    <s v="@TheGRAMMYs"/>
    <s v="We're getting close... Nominations for the 58th #GRAMMYs will be announced on Monday, Dec. 7! https://t.co/CKv9SewjMq"/>
    <s v="https://twitter.com/TheGRAMMYs/status/665952454777954305"/>
    <x v="0"/>
    <n v="1476"/>
    <n v="1643"/>
    <x v="1"/>
  </r>
  <r>
    <d v="2015-11-13T11:00:14"/>
    <s v="@TheGRAMMYs"/>
    <s v="Follow along as 11-time GRAMMY-winner Babyface (@KennyEdmonds) takes over our Instagram » https://t.co/O0aFfAwi5g https://t.co/WKyo0oLUzq"/>
    <s v="https://twitter.com/TheGRAMMYs/status/665242786661318656"/>
    <x v="0"/>
    <n v="13"/>
    <n v="48"/>
    <x v="1"/>
  </r>
  <r>
    <d v="2015-11-13T09:25:04"/>
    <s v="@TheGRAMMYs"/>
    <s v="On and off the stage, @franksinatra was effortlessly cool. https://t.co/hwF2aoVWH9"/>
    <s v="https://twitter.com/TheGRAMMYs/status/665218838510886912"/>
    <x v="0"/>
    <n v="88"/>
    <n v="159"/>
    <x v="1"/>
  </r>
  <r>
    <d v="2015-11-12T18:00:11"/>
    <s v="@TheGRAMMYs"/>
    <s v="11x GRAMMY winner Babyface (@KennyEdmonds) takes over our Instagram TOMORROW. Follow along » https://t.co/JqOADtSRuX https://t.co/TAWgdq1fwW"/>
    <s v="https://twitter.com/TheGRAMMYs/status/664986081155248128"/>
    <x v="0"/>
    <n v="36"/>
    <n v="130"/>
    <x v="1"/>
  </r>
  <r>
    <d v="2015-11-12T15:52:07"/>
    <s v="@TheGRAMMYs"/>
    <s v="Before &quot;Hotline Bling&quot;: A history of hotlines in pop music https://t.co/mZtzGkYsqA via @pitchfork https://t.co/ejik8buGEB"/>
    <s v="https://twitter.com/TheGRAMMYs/status/664953855004835840"/>
    <x v="0"/>
    <n v="20"/>
    <n v="60"/>
    <x v="1"/>
  </r>
  <r>
    <d v="2015-11-12T10:00:04"/>
    <s v="@TheGRAMMYs"/>
    <s v="With music we are limitless. https://t.co/usu64AywoZ"/>
    <s v="https://twitter.com/TheGRAMMYs/status/664865258184527872"/>
    <x v="0"/>
    <n v="123"/>
    <n v="211"/>
    <x v="1"/>
  </r>
  <r>
    <d v="2015-11-11T19:15:38"/>
    <s v="@TheGRAMMYs"/>
    <s v="More performers have been added to the lineup for #Sinatra100: An All-Star #GRAMMYConcert » https://t.co/jHwoFFZV8J https://t.co/TOmcVKdqJC"/>
    <s v="https://twitter.com/TheGRAMMYs/status/664642681578983424"/>
    <x v="0"/>
    <n v="57"/>
    <n v="135"/>
    <x v="1"/>
  </r>
  <r>
    <d v="2015-11-11T16:00:06"/>
    <s v="@TheGRAMMYs"/>
    <s v="Here's the answer to today's #GRAMMYTrivia question! Did you get it right? https://t.co/CN5uWBYdOx"/>
    <s v="https://twitter.com/TheGRAMMYs/status/664593475313213441"/>
    <x v="0"/>
    <n v="39"/>
    <n v="88"/>
    <x v="1"/>
  </r>
  <r>
    <d v="2015-11-11T15:15:05"/>
    <s v="@TheGRAMMYs"/>
    <s v="Do you know the answer? #GRAMMYTrivia https://t.co/EgRZRfytJ3"/>
    <s v="https://twitter.com/TheGRAMMYs/status/664582144233205762"/>
    <x v="0"/>
    <n v="27"/>
    <n v="89"/>
    <x v="1"/>
  </r>
  <r>
    <d v="2015-11-11T12:30:04"/>
    <s v="@TheGRAMMYs"/>
    <s v="We'd love to see where they ended up! https://t.co/0YKw6R2G0A"/>
    <s v="https://twitter.com/TheGRAMMYs/status/664540619134644225"/>
    <x v="0"/>
    <n v="127"/>
    <n v="198"/>
    <x v="1"/>
  </r>
  <r>
    <d v="2015-11-11T09:58:25"/>
    <s v="@TheGRAMMYs"/>
    <s v="Musicians: Submissions for the 2016 #GRAMMYAmplifier program are NOW OPEN! Share your sound: https://t.co/gxhYIVLpbH_x000a_https://t.co/zDyFNyRfED"/>
    <s v="https://twitter.com/TheGRAMMYs/status/664502454289960960"/>
    <x v="0"/>
    <n v="38"/>
    <n v="60"/>
    <x v="1"/>
  </r>
  <r>
    <d v="2015-11-10T19:04:39"/>
    <s v="@TheGRAMMYs"/>
    <s v="ICYMI @celinedion, @ladygaga, @HarryConnickJR &amp;amp; Zac Brown to perform at #Sinatra100: An All-Star #GRAMMYConcert https://t.co/Oqc4Dc5EoD"/>
    <s v="https://twitter.com/TheGRAMMYs/status/664277531185557506"/>
    <x v="0"/>
    <n v="190"/>
    <n v="304"/>
    <x v="1"/>
  </r>
  <r>
    <d v="2015-11-10T07:45:06"/>
    <s v="@TheGRAMMYs"/>
    <s v="Confirmed: Zac Brown to perform in honor of @franksinatra at #Sinatra100: An All-Star #GRAMMYConcert https://t.co/dvNApCG0ua"/>
    <s v="https://twitter.com/TheGRAMMYs/status/664106514932760577"/>
    <x v="0"/>
    <n v="195"/>
    <n v="476"/>
    <x v="0"/>
  </r>
  <r>
    <d v="2015-11-10T07:40:06"/>
    <s v="@TheGRAMMYs"/>
    <s v="One Vegas icon to honor another when @celinedion takes the stage at #Sinatra100: An All-Star #GRAMMYConcert on 12/6! https://t.co/m143plTyQM"/>
    <s v="https://twitter.com/TheGRAMMYs/status/664105257744605184"/>
    <x v="0"/>
    <n v="155"/>
    <n v="254"/>
    <x v="1"/>
  </r>
  <r>
    <d v="2015-11-10T07:35:05"/>
    <s v="@TheGRAMMYs"/>
    <s v="Tune in 12/6 to see @ladygaga celebrate the legendary @franksinatra at #Sinatra100: An All-Star #GRAMMYConcert https://t.co/eIYSsAWfOA"/>
    <s v="https://twitter.com/TheGRAMMYs/status/664103995112333312"/>
    <x v="0"/>
    <n v="1112"/>
    <n v="1176"/>
    <x v="1"/>
  </r>
  <r>
    <d v="2015-11-10T07:30:04"/>
    <s v="@TheGRAMMYs"/>
    <s v="Start spreading the news! @HarryConnickJR to perform at #Sinatra100: An All-Star #GRAMMYConcert airing 12/6 on @CBS https://t.co/N8TLlO58OZ"/>
    <s v="https://twitter.com/TheGRAMMYs/status/664102731842482176"/>
    <x v="0"/>
    <n v="174"/>
    <n v="524"/>
    <x v="1"/>
  </r>
  <r>
    <d v="2015-11-09T18:25:04"/>
    <s v="@TheGRAMMYs"/>
    <s v="ICYMI Music industry legend @IrvingAzoff to be honored at the 2016 #PreGRAMMYGala https://t.co/ZtnFL5mqQz https://t.co/19fNnUhu0D"/>
    <s v="https://twitter.com/TheGRAMMYs/status/663905180673572864"/>
    <x v="0"/>
    <n v="155"/>
    <n v="169"/>
    <x v="1"/>
  </r>
  <r>
    <d v="2015-11-09T15:37:04"/>
    <s v="@TheGRAMMYs"/>
    <s v="The Biggest Night in Latin Music is just around the corner! Don't miss the 16th Annual #LatinGRAMMY Awards on 11/19 https://t.co/NfpigUN3Aw"/>
    <s v="https://twitter.com/TheGRAMMYs/status/663862901292343296"/>
    <x v="0"/>
    <n v="66"/>
    <n v="112"/>
    <x v="0"/>
  </r>
  <r>
    <d v="2015-11-09T09:30:06"/>
    <s v="@TheGRAMMYs"/>
    <s v="What songs are on your Monday playlist? https://t.co/Ozcdqsqxve"/>
    <s v="https://twitter.com/TheGRAMMYs/status/663770552264433664"/>
    <x v="0"/>
    <n v="27"/>
    <n v="91"/>
    <x v="1"/>
  </r>
  <r>
    <d v="2015-11-08T15:00:06"/>
    <s v="@TheGRAMMYs"/>
    <s v="+@lordemusic on common themes running through her music. https://t.co/0XfBReFq5U"/>
    <s v="https://twitter.com/TheGRAMMYs/status/663491209583845376"/>
    <x v="0"/>
    <n v="83"/>
    <n v="207"/>
    <x v="1"/>
  </r>
  <r>
    <d v="2015-11-08T09:00:04"/>
    <s v="@TheGRAMMYs"/>
    <s v="GRAMMY-winning producer Danger Mouse pays tribute to @thebeatles https://t.co/735X595M5V"/>
    <s v="https://twitter.com/TheGRAMMYs/status/663400604153323520"/>
    <x v="0"/>
    <n v="15"/>
    <n v="56"/>
    <x v="0"/>
  </r>
  <r>
    <d v="2015-11-07T09:00:11"/>
    <s v="@TheGRAMMYs"/>
    <s v="Just ONE MONTH to go until nominations for the 58th #GRAMMYs are announced on Monday, December 7! https://t.co/hmC29TxkyH"/>
    <s v="https://twitter.com/TheGRAMMYs/status/663038248026025984"/>
    <x v="0"/>
    <n v="489"/>
    <n v="659"/>
    <x v="1"/>
  </r>
  <r>
    <d v="2015-11-06T18:45:08"/>
    <s v="@TheGRAMMYs"/>
    <s v=".@Alanis clucks 'Ironic' on Fallon, @Zedd in San Antonio + more in our #SocialMedia roundup: https://t.co/TBigDf58br https://t.co/mLDn2hroEB"/>
    <s v="https://twitter.com/TheGRAMMYs/status/662823068717355008"/>
    <x v="0"/>
    <n v="40"/>
    <n v="110"/>
    <x v="1"/>
  </r>
  <r>
    <d v="2015-11-06T14:30:05"/>
    <s v="@TheGRAMMYs"/>
    <s v="Music moves us all in different ways. https://t.co/d7jRLqrB9G"/>
    <s v="https://twitter.com/TheGRAMMYs/status/662758882746462208"/>
    <x v="0"/>
    <n v="84"/>
    <n v="133"/>
    <x v="1"/>
  </r>
  <r>
    <d v="2015-11-06T09:30:39"/>
    <s v="@TheGRAMMYs"/>
    <s v="ICYMI Carrie Underwood, John Legend &amp;amp; Tony Bennett join our #GRAMMYConcert for @franksinatra https://t.co/vq7752WRIG https://t.co/Ex92T8NjBL"/>
    <s v="https://twitter.com/TheGRAMMYs/status/662683528681816065"/>
    <x v="0"/>
    <n v="138"/>
    <n v="210"/>
    <x v="1"/>
  </r>
  <r>
    <d v="2015-11-05T18:30:04"/>
    <s v="@TheGRAMMYs"/>
    <s v="A Brief History of Scratching: From its beginnings to its creative peak » https://t.co/ykXjc3BS4B via @FACTmag https://t.co/xdAQcsbOyL"/>
    <s v="https://twitter.com/TheGRAMMYs/status/662456887972143104"/>
    <x v="0"/>
    <n v="56"/>
    <n v="94"/>
    <x v="1"/>
  </r>
  <r>
    <d v="2015-11-05T15:33:04"/>
    <s v="@TheGRAMMYs"/>
    <s v="How would you react to being nominated for a GRAMMY? _x000a__x000a_Reply to show us your reaction! https://t.co/bUpVd6HoAm"/>
    <s v="https://twitter.com/TheGRAMMYs/status/662412343851286528"/>
    <x v="0"/>
    <n v="165"/>
    <n v="342"/>
    <x v="1"/>
  </r>
  <r>
    <d v="2015-11-05T09:49:47"/>
    <s v="@TheGRAMMYs"/>
    <s v="Celebrate our 2016 #PandEWing honoree @RickRubin with his #BestOf playlist: https://t.co/Hv7ABCxW9E https://t.co/JfRd3Ui291"/>
    <s v="https://twitter.com/TheGRAMMYs/status/662325953247313920"/>
    <x v="0"/>
    <n v="113"/>
    <n v="168"/>
    <x v="1"/>
  </r>
  <r>
    <d v="2015-11-04T19:00:04"/>
    <s v="@TheGRAMMYs"/>
    <s v="Here's the answer to today's #GRAMMYTrivia question! Did you get it right? https://t.co/hN9LSezVrF"/>
    <s v="https://twitter.com/TheGRAMMYs/status/662102048121425920"/>
    <x v="0"/>
    <n v="33"/>
    <n v="86"/>
    <x v="1"/>
  </r>
  <r>
    <d v="2015-11-04T17:18:44"/>
    <s v="@TheGRAMMYs"/>
    <s v="Which was the first motion picture soundtrack to win a GRAMMY for Album of the Year? #GRAMMYTrivia"/>
    <s v="https://twitter.com/TheGRAMMYs/status/662076547830910976"/>
    <x v="0"/>
    <n v="31"/>
    <n v="66"/>
    <x v="1"/>
  </r>
  <r>
    <d v="2015-11-04T15:05:05"/>
    <s v="@TheGRAMMYs"/>
    <s v="Queen's Brian May Remembers 'Bohemian Rhapsody' on 40th Anniversary https://t.co/LCXfSQDLtu via @RollingStone https://t.co/JCoakysrH6"/>
    <s v="https://twitter.com/TheGRAMMYs/status/662042914294505472"/>
    <x v="0"/>
    <n v="84"/>
    <n v="103"/>
    <x v="0"/>
  </r>
  <r>
    <d v="2015-11-04T10:23:20"/>
    <s v="@TheGRAMMYs"/>
    <s v=".@franksinatra: a beloved friend and icon of the stage https://t.co/pczvb9niKk"/>
    <s v="https://twitter.com/TheGRAMMYs/status/661972011204214784"/>
    <x v="0"/>
    <n v="42"/>
    <n v="115"/>
    <x v="1"/>
  </r>
  <r>
    <d v="2015-11-03T18:15:04"/>
    <s v="@TheGRAMMYs"/>
    <s v="Watch 2015 GRAMMY Amplifier winner @cramermusic hone her craft on a multi-city summer tour: https://t.co/3dzB6irzxO https://t.co/MvXK5oXjt7"/>
    <s v="https://twitter.com/TheGRAMMYs/status/661728338705256448"/>
    <x v="0"/>
    <n v="31"/>
    <n v="63"/>
    <x v="0"/>
  </r>
  <r>
    <d v="2015-11-03T15:55:05"/>
    <s v="@TheGRAMMYs"/>
    <s v="Julie Andrews on the far-reaching impact of the arts. https://t.co/zWjj4xV77o"/>
    <s v="https://twitter.com/TheGRAMMYs/status/661693109449965568"/>
    <x v="0"/>
    <n v="147"/>
    <n v="227"/>
    <x v="1"/>
  </r>
  <r>
    <d v="2015-11-03T12:41:32"/>
    <s v="@TheGRAMMYs"/>
    <s v="ICYMI Usher, Adam Levine &amp;amp; Alicia Keys to perform at #Sinatra100: An All-Star #GRAMMYConcert https://t.co/vq7752WRIG https://t.co/r5ZoMreBbr"/>
    <s v="https://twitter.com/TheGRAMMYs/status/661644402075414528"/>
    <x v="0"/>
    <n v="141"/>
    <n v="246"/>
    <x v="1"/>
  </r>
  <r>
    <d v="2015-11-02T19:26:15"/>
    <s v="@TheGRAMMYs"/>
    <s v="It's been a big year for our 2015 GRAMMY Amplifier winners. Look back at their journey: https://t.co/SmJiOjlKkL https://t.co/0nW5D5rI5j"/>
    <s v="https://twitter.com/TheGRAMMYs/status/661383861411016704"/>
    <x v="0"/>
    <n v="39"/>
    <n v="88"/>
    <x v="0"/>
  </r>
  <r>
    <d v="2015-11-02T14:45:06"/>
    <s v="@TheGRAMMYs"/>
    <s v="We want to know! https://t.co/UJfuvBnoM2"/>
    <s v="https://twitter.com/TheGRAMMYs/status/661313108594597888"/>
    <x v="0"/>
    <n v="65"/>
    <n v="148"/>
    <x v="1"/>
  </r>
  <r>
    <d v="2015-11-02T09:45:29"/>
    <s v="@TheGRAMMYs"/>
    <s v="Every vote counts, so don't miss the deadline! https://t.co/g2JhrVEl42"/>
    <s v="https://twitter.com/TheGRAMMYs/status/661237708422029313"/>
    <x v="0"/>
    <n v="31"/>
    <n v="66"/>
    <x v="1"/>
  </r>
  <r>
    <d v="2015-11-01T18:33:50"/>
    <s v="@TheGRAMMYs"/>
    <s v="Which GRAMMY-winning or nominated album produced by @RickRubin is your favorite? Vote here: https://t.co/XFuWW3Fe5k https://t.co/dFwr4T96nP"/>
    <s v="https://twitter.com/TheGRAMMYs/status/661008282698448896"/>
    <x v="0"/>
    <n v="324"/>
    <n v="411"/>
    <x v="1"/>
  </r>
  <r>
    <d v="2015-11-01T08:34:15"/>
    <s v="@TheGRAMMYs"/>
    <s v="From 'Waiting to Exhale' to the Weeknd: Babyface on 20 Years of R&amp;amp;B https://t.co/qYygfF6tCt via @RollingStone https://t.co/gKpDUoBAYW"/>
    <s v="https://twitter.com/TheGRAMMYs/status/660857393463615488"/>
    <x v="0"/>
    <n v="57"/>
    <n v="87"/>
    <x v="1"/>
  </r>
  <r>
    <d v="2015-10-31T11:44:30"/>
    <s v="@TheGRAMMYs"/>
    <s v="This is Thriller https://t.co/WXE1BXcety"/>
    <s v="https://twitter.com/TheGRAMMYs/status/660527782519177216"/>
    <x v="0"/>
    <n v="457"/>
    <n v="572"/>
    <x v="1"/>
  </r>
  <r>
    <d v="2015-10-30T18:43:08"/>
    <s v="@TheGRAMMYs"/>
    <s v="10 years after 'Speakerboxxx/The Love Below', trace @Outkast's impact on culture https://t.co/R4JyZinK8C https://t.co/O9WfpRX9Qw"/>
    <s v="https://twitter.com/TheGRAMMYs/status/660270750473961472"/>
    <x v="0"/>
    <n v="68"/>
    <n v="130"/>
    <x v="1"/>
  </r>
  <r>
    <d v="2015-10-30T14:37:36"/>
    <s v="@TheGRAMMYs"/>
    <s v="See what you missed this week in our #SocialMedia roundup: https://t.co/euhIaYmFCM https://t.co/9X1kBgf0Uy"/>
    <s v="https://twitter.com/TheGRAMMYs/status/660208958020321280"/>
    <x v="0"/>
    <n v="142"/>
    <n v="163"/>
    <x v="1"/>
  </r>
  <r>
    <d v="2015-10-30T09:23:06"/>
    <s v="@TheGRAMMYs"/>
    <s v="Caption the GIF https://t.co/xGmSbxk1CT"/>
    <s v="https://twitter.com/TheGRAMMYs/status/660129811893882880"/>
    <x v="0"/>
    <n v="48"/>
    <n v="112"/>
    <x v="1"/>
  </r>
  <r>
    <d v="2015-10-29T19:30:05"/>
    <s v="@TheGRAMMYs"/>
    <s v="ICYMI @johnlegend, @ddlovato, @theroots &amp;amp; more added to @LionelRichie tribute https://t.co/NNtST3Bb2F #MusiCaresPOTY https://t.co/H50lrJmd42"/>
    <s v="https://twitter.com/TheGRAMMYs/status/659920174653526016"/>
    <x v="0"/>
    <n v="1258"/>
    <n v="744"/>
    <x v="0"/>
  </r>
  <r>
    <d v="2015-10-29T16:00:08"/>
    <s v="@TheGRAMMYs"/>
    <s v="From @Adele to @Eminem, celebrate #PandEWing honoree @RickRubin with his #BestOf playlist https://t.co/JDefdQcFFY https://t.co/4Ia4LmUSsc"/>
    <s v="https://twitter.com/TheGRAMMYs/status/659867339110948865"/>
    <x v="0"/>
    <n v="79"/>
    <n v="138"/>
    <x v="1"/>
  </r>
  <r>
    <d v="2015-10-29T10:46:13"/>
    <s v="@TheGRAMMYs"/>
    <s v="Recording Academy SVP Awards Bill Freimuth Sheds Light on the GRAMMY Process https://t.co/rUu8wFnxwF #GRAMMYs https://t.co/YAyhsIJ78k"/>
    <s v="https://twitter.com/TheGRAMMYs/status/659788341857120256"/>
    <x v="0"/>
    <n v="18"/>
    <n v="38"/>
    <x v="1"/>
  </r>
  <r>
    <d v="2015-10-28T19:00:06"/>
    <s v="@TheGRAMMYs"/>
    <s v="Here's the answer to today's #GRAMMYTrivia question! Did you get the answer right? https://t.co/zItSG6gTne"/>
    <s v="https://twitter.com/TheGRAMMYs/status/659550243671965698"/>
    <x v="0"/>
    <n v="40"/>
    <n v="82"/>
    <x v="1"/>
  </r>
  <r>
    <d v="2015-10-28T18:30:06"/>
    <s v="@TheGRAMMYs"/>
    <s v="Do you know the answer? #GRAMMYTrivia https://t.co/cGtlgBtjet"/>
    <s v="https://twitter.com/TheGRAMMYs/status/659542693656313856"/>
    <x v="0"/>
    <n v="26"/>
    <n v="64"/>
    <x v="1"/>
  </r>
  <r>
    <d v="2015-10-28T14:00:08"/>
    <s v="@TheGRAMMYs"/>
    <s v="Attention Recording Academy Voting Members! First round ballots are due 11/4. Vote now &amp;amp; make your voice heard. https://t.co/sGyAIdj1co"/>
    <s v="https://twitter.com/TheGRAMMYs/status/659474753737138177"/>
    <x v="0"/>
    <n v="34"/>
    <n v="64"/>
    <x v="1"/>
  </r>
  <r>
    <d v="2015-10-28T07:59:03"/>
    <s v="@TheGRAMMYs"/>
    <s v="The Recording Academy Producers &amp;amp; Engineers Wing to honor GRAMMY winner @RickRubin https://t.co/pBIt0eRNub https://t.co/hVY8oJMZjN"/>
    <s v="https://twitter.com/TheGRAMMYs/status/659383884744781824"/>
    <x v="0"/>
    <n v="56"/>
    <n v="88"/>
    <x v="1"/>
  </r>
  <r>
    <d v="2015-10-27T19:30:09"/>
    <s v="@TheGRAMMYs"/>
    <s v="Today's Top Pop Producers Look Ahead to the Future of Music https://t.co/orFpDwycZ2 via @SPINmagazine https://t.co/WoeNAZmCL5"/>
    <s v="https://twitter.com/TheGRAMMYs/status/659195418191011840"/>
    <x v="0"/>
    <n v="46"/>
    <n v="86"/>
    <x v="1"/>
  </r>
  <r>
    <d v="2015-10-27T14:43:03"/>
    <s v="@TheGRAMMYs"/>
    <s v=".@Paramore's @yelyahwilliams reaction to being nominated for two awards at the 53rd #GRAMMYs in 2011 https://t.co/XCepWW8aVa"/>
    <s v="https://twitter.com/TheGRAMMYs/status/659123168121110528"/>
    <x v="0"/>
    <n v="142"/>
    <n v="206"/>
    <x v="0"/>
  </r>
  <r>
    <d v="2015-10-27T11:00:08"/>
    <s v="@TheGRAMMYs"/>
    <s v="Follow 2015 GRAMMY Amplifier winner Cramer on her journey to learn art of live performance » https://t.co/4C8GcP7DbK https://t.co/k7be2AfHQA"/>
    <s v="https://twitter.com/TheGRAMMYs/status/659067066297798656"/>
    <x v="0"/>
    <n v="18"/>
    <n v="43"/>
    <x v="0"/>
  </r>
  <r>
    <d v="2015-10-26T19:30:03"/>
    <s v="@TheGRAMMYs"/>
    <s v="Save the date! Nominations for the 58th Annual GRAMMY Awards will be announced on Monday, December 7. #GRAMMYs https://t.co/0OygIa1hks"/>
    <s v="https://twitter.com/TheGRAMMYs/status/658833004463333377"/>
    <x v="0"/>
    <n v="725"/>
    <n v="786"/>
    <x v="1"/>
  </r>
  <r>
    <d v="2015-10-26T13:45:05"/>
    <s v="@TheGRAMMYs"/>
    <s v="From one generation to the next, @franksinatra's legacy lives on. https://t.co/39kSlw2RCm"/>
    <s v="https://twitter.com/TheGRAMMYs/status/658746191283408896"/>
    <x v="0"/>
    <n v="65"/>
    <n v="115"/>
    <x v="0"/>
  </r>
  <r>
    <d v="2015-10-26T09:54:21"/>
    <s v="@TheGRAMMYs"/>
    <s v="Put your GRAMMY trivia to the test &amp;amp; look back at the biggest GRAMMY winners of the 00s: https://t.co/dPcPJfyqXW https://t.co/ogAcNqPE2B"/>
    <s v="https://twitter.com/TheGRAMMYs/status/658688124306886656"/>
    <x v="0"/>
    <n v="36"/>
    <n v="83"/>
    <x v="1"/>
  </r>
  <r>
    <d v="2015-10-25T18:39:39"/>
    <s v="@TheGRAMMYs"/>
    <s v="Now open at @TheGRAMMYMuseum » Sinatra: An American Icon https://t.co/95UoKnJFM8 https://t.co/f5hzc5vQLQ"/>
    <s v="https://twitter.com/TheGRAMMYs/status/658457934796492800"/>
    <x v="0"/>
    <n v="32"/>
    <n v="68"/>
    <x v="1"/>
  </r>
  <r>
    <d v="2015-10-25T12:03:03"/>
    <s v="@TheGRAMMYs"/>
    <s v="Music is the result of hard work and shared goals. https://t.co/Rv2IvL0SC5"/>
    <s v="https://twitter.com/TheGRAMMYs/status/658358126735966208"/>
    <x v="0"/>
    <n v="92"/>
    <n v="209"/>
    <x v="1"/>
  </r>
  <r>
    <d v="2015-10-24T17:00:06"/>
    <s v="@TheGRAMMYs"/>
    <s v="ICYMI: GRAMMY winner @LionelRichie named 2016 @MusiCares Person of the Year https://t.co/C3qINudhNa #MusiCaresPOTY https://t.co/RE7d9YphuN"/>
    <s v="https://twitter.com/TheGRAMMYs/status/658070493409472512"/>
    <x v="0"/>
    <n v="52"/>
    <n v="97"/>
    <x v="0"/>
  </r>
  <r>
    <d v="2015-10-24T09:02:08"/>
    <s v="@TheGRAMMYs"/>
    <s v="Adele reflects on writing &quot;Someone Like You&quot; after winning Best Pop Solo Performance at the 54th #GRAMMYs in 2012 https://t.co/nQBNBJduZv"/>
    <s v="https://twitter.com/TheGRAMMYs/status/657950209792610304"/>
    <x v="0"/>
    <n v="304"/>
    <n v="525"/>
    <x v="0"/>
  </r>
  <r>
    <d v="2015-10-23T10:15:05"/>
    <s v="@TheGRAMMYs"/>
    <s v="48 years ago, @GlenCampbell released 'By the Time I Get to Phoenix', Album Of The Year at the 11th #GRAMMYs in 1969 https://t.co/BtlLZqvdT2"/>
    <s v="https://twitter.com/TheGRAMMYs/status/657606179829452800"/>
    <x v="0"/>
    <n v="30"/>
    <n v="81"/>
    <x v="0"/>
  </r>
  <r>
    <d v="2015-10-22T18:15:05"/>
    <s v="@TheGRAMMYs"/>
    <s v="Congrats to @cramermusic, 1 of 3 winners of the @Hyundai GRAMMY Amplifier Program! https://t.co/Zz5jmobDHt https://t.co/tvNPOdjhGm"/>
    <s v="https://twitter.com/TheGRAMMYs/status/657364587071803392"/>
    <x v="0"/>
    <n v="15"/>
    <n v="45"/>
    <x v="1"/>
  </r>
  <r>
    <d v="2015-10-22T14:00:08"/>
    <s v="@TheGRAMMYs"/>
    <s v="Bruce Dickinson Discusses Metal And Mortality https://t.co/LPSTLt0dL2 via @nprmusic https://t.co/eOuCtIZWp5"/>
    <s v="https://twitter.com/TheGRAMMYs/status/657300428963586048"/>
    <x v="0"/>
    <n v="12"/>
    <n v="58"/>
    <x v="1"/>
  </r>
  <r>
    <d v="2015-10-22T10:37:40"/>
    <s v="@TheGRAMMYs"/>
    <s v="James Brown's 'Live At The Apollo' was his 1st of 6 works to enter the GRAMMY Hall Of Fame (1998) https://t.co/xj9AlpYCKT"/>
    <s v="https://twitter.com/TheGRAMMYs/status/657249474373259264"/>
    <x v="0"/>
    <n v="39"/>
    <n v="92"/>
    <x v="0"/>
  </r>
  <r>
    <d v="2015-10-21T19:22:43"/>
    <s v="@TheGRAMMYs"/>
    <s v="Don't forget to share your photo &amp;amp; story. You could be featured next week! https://t.co/DudyY8FstP #InMyCollection https://t.co/OmwJASvL41"/>
    <s v="https://twitter.com/TheGRAMMYs/status/657019221558190080"/>
    <x v="0"/>
    <n v="35"/>
    <n v="93"/>
    <x v="1"/>
  </r>
  <r>
    <d v="2015-10-21T17:30:05"/>
    <s v="@TheGRAMMYs"/>
    <s v="Five Reasons You Love Your Vinyl https://t.co/bVALNWPNFp via @coslive https://t.co/a4t1vOwSvQ"/>
    <s v="https://twitter.com/TheGRAMMYs/status/656990876682555392"/>
    <x v="0"/>
    <n v="35"/>
    <n v="78"/>
    <x v="1"/>
  </r>
  <r>
    <d v="2015-10-21T14:00:08"/>
    <s v="@TheGRAMMYs"/>
    <s v="'Sinatra: An American Icon', the official exhibit of the @franksinatra centennial, is now open at @thegrammymuseum! https://t.co/diT1KTBRHi"/>
    <s v="https://twitter.com/TheGRAMMYs/status/656938037776162817"/>
    <x v="0"/>
    <n v="61"/>
    <n v="95"/>
    <x v="1"/>
  </r>
  <r>
    <d v="2015-10-21T10:50:05"/>
    <s v="@TheGRAMMYs"/>
    <s v="Go #BackToTheFuture with @Huey_Lewis_News &amp;amp; their GRAMMY-nominated hit &quot;The Power of Love&quot; » https://t.co/5bspkFrmGV https://t.co/ZABBld9c9H"/>
    <s v="https://twitter.com/TheGRAMMYs/status/656890210312167424"/>
    <x v="0"/>
    <n v="82"/>
    <n v="199"/>
    <x v="1"/>
  </r>
  <r>
    <d v="2015-10-20T19:00:06"/>
    <s v="@TheGRAMMYs"/>
    <s v="#nowplaying « Listen to our playlist of Best R&amp;amp;B Song winners https://t.co/Gxku8POkHp https://t.co/46pRMu7IBl"/>
    <s v="https://twitter.com/TheGRAMMYs/status/656651138478010368"/>
    <x v="0"/>
    <n v="39"/>
    <n v="88"/>
    <x v="1"/>
  </r>
  <r>
    <d v="2015-10-20T16:44:05"/>
    <s v="@TheGRAMMYs"/>
    <s v="20 Years Ago, @nodoubt's 'Tragic Kingdom' Rewrote the Rules for Female Rockers https://t.co/PHD2Gibcgz via @micnews https://t.co/8qgoqIyqf8"/>
    <s v="https://twitter.com/TheGRAMMYs/status/656616912001044481"/>
    <x v="0"/>
    <n v="104"/>
    <n v="198"/>
    <x v="1"/>
  </r>
  <r>
    <d v="2015-10-20T12:07:05"/>
    <s v="@TheGRAMMYs"/>
    <s v="9 wins, 31 nominations, 13 GRAMMY Hall of Fame recordings. Explore Sinatra's GRAMMY history: https://t.co/lhu71q6LL3 https://t.co/RRPst1rGR6"/>
    <s v="https://twitter.com/TheGRAMMYs/status/656547201125122049"/>
    <x v="0"/>
    <n v="87"/>
    <n v="181"/>
    <x v="1"/>
  </r>
  <r>
    <d v="2015-10-19T18:58:36"/>
    <s v="@TheGRAMMYs"/>
    <s v="150+ musical experts meet before GRAMMY voting begins to ensure recordings are placed in their appropriate fields_x000a_https://t.co/q7Ku98Q2Dk"/>
    <s v="https://twitter.com/TheGRAMMYs/status/656288376375537664"/>
    <x v="0"/>
    <n v="68"/>
    <n v="101"/>
    <x v="1"/>
  </r>
  <r>
    <d v="2015-10-19T15:00:04"/>
    <s v="@TheGRAMMYs"/>
    <s v="The best is yet to come: #Sinatra100: An All-Star #GRAMMYConcert honoring @franksinatra airs Dec. 6 on @CBS! https://t.co/MDDFofwjOz"/>
    <s v="https://twitter.com/TheGRAMMYs/status/656228347370971138"/>
    <x v="0"/>
    <n v="68"/>
    <n v="114"/>
    <x v="1"/>
  </r>
  <r>
    <d v="2015-10-19T11:23:33"/>
    <s v="@TheGRAMMYs"/>
    <s v="15 years ago at the #GRAMMYs | Here's what the GRAMMY Awards looked like in 2000: https://t.co/QXlqjcUIWn https://t.co/hAciU8qV7y"/>
    <s v="https://twitter.com/TheGRAMMYs/status/656173857158524928"/>
    <x v="0"/>
    <n v="190"/>
    <n v="262"/>
    <x v="0"/>
  </r>
  <r>
    <d v="2015-10-18T15:30:06"/>
    <s v="@TheGRAMMYs"/>
    <s v="Do you have questions about how the #GRAMMYs voting process works? We've got answers » http://t.co/Xxhao43iPf http://t.co/7oZChEbyuH"/>
    <s v="https://twitter.com/TheGRAMMYs/status/655873514860359680"/>
    <x v="0"/>
    <n v="66"/>
    <n v="110"/>
    <x v="1"/>
  </r>
  <r>
    <d v="2015-10-18T11:38:20"/>
    <s v="@TheGRAMMYs"/>
    <s v="New documentary 'All Things Must Pass' traces the rise &amp;amp; fall of Tower Records http://t.co/J91cwRuIRE via @EW http://t.co/Fo8g2Jb1ew"/>
    <s v="https://twitter.com/TheGRAMMYs/status/655815190265462784"/>
    <x v="0"/>
    <n v="67"/>
    <n v="145"/>
    <x v="1"/>
  </r>
  <r>
    <d v="2015-10-17T17:30:05"/>
    <s v="@TheGRAMMYs"/>
    <s v="ICYMI Nominations for the 58th Annual GRAMMY Awards will be announced on Monday, December 7! #GRAMMYs http://t.co/Y2GxNUel21"/>
    <s v="https://twitter.com/TheGRAMMYs/status/655541324624605185"/>
    <x v="0"/>
    <n v="311"/>
    <n v="439"/>
    <x v="1"/>
  </r>
  <r>
    <d v="2015-10-17T15:30:07"/>
    <s v="@TheGRAMMYs"/>
    <s v="The GRAMMY Museum is coming to Mississippi! Read more in the Fall issue of #GRAMMYmagazine: http://t.co/UbVZ4blMaK http://t.co/nTtBAUjPrr"/>
    <s v="https://twitter.com/TheGRAMMYs/status/655511131088404480"/>
    <x v="0"/>
    <n v="63"/>
    <n v="129"/>
    <x v="1"/>
  </r>
  <r>
    <d v="2015-10-17T10:10:06"/>
    <s v="@TheGRAMMYs"/>
    <s v="Put your 90s knowledge to the test with a look back at the decade's biggest GRAMMY winners: http://t.co/8GQ3ohh5Gk http://t.co/T5BjCcuH8e"/>
    <s v="https://twitter.com/TheGRAMMYs/status/655430597427490816"/>
    <x v="0"/>
    <n v="31"/>
    <n v="57"/>
    <x v="1"/>
  </r>
  <r>
    <d v="2015-10-16T17:43:38"/>
    <s v="@TheGRAMMYs"/>
    <s v="20 years later, GRAMMY-winning producer @GlenBallard talks the making of #JaggedLittlePill http://t.co/CxJlEicAM3 http://t.co/LTJsnJtJPp"/>
    <s v="https://twitter.com/TheGRAMMYs/status/655182346732179456"/>
    <x v="0"/>
    <n v="43"/>
    <n v="124"/>
    <x v="1"/>
  </r>
  <r>
    <d v="2015-10-16T13:34:15"/>
    <s v="@TheGRAMMYs"/>
    <s v="See what you missed this week in our #SocialMedia roundup: http://t.co/efHf0tnTyq http://t.co/JMMoNJFoKf"/>
    <s v="https://twitter.com/TheGRAMMYs/status/655119587390787584"/>
    <x v="0"/>
    <n v="32"/>
    <n v="82"/>
    <x v="1"/>
  </r>
  <r>
    <d v="2015-10-16T10:17:04"/>
    <s v="@TheGRAMMYs"/>
    <s v="ICYMI #Sinatra100: An All-Star #GRAMMYConcert honoring @franksinatra to air 12/6 on @CBS http://t.co/p7b2zgvRqc"/>
    <s v="https://twitter.com/TheGRAMMYs/status/655069964953649152"/>
    <x v="0"/>
    <n v="56"/>
    <n v="84"/>
    <x v="1"/>
  </r>
  <r>
    <d v="2015-10-15T20:00:05"/>
    <s v="@TheGRAMMYs"/>
    <s v="Mark your calendar: Nominations for the 58th Annual GRAMMY Awards will be announced on Monday, December 7! http://t.co/dbvjn9hTAv"/>
    <s v="https://twitter.com/TheGRAMMYs/status/654854295515496448"/>
    <x v="0"/>
    <n v="945"/>
    <n v="1040"/>
    <x v="1"/>
  </r>
  <r>
    <d v="2015-10-15T13:19:59"/>
    <s v="@TheGRAMMYs"/>
    <s v="21,000+ submissions. 83 categories. 30 fields. Learn how we sort through recordings before 1st-round ballots go out._x000a_https://t.co/jeiQYvo43m"/>
    <s v="https://twitter.com/TheGRAMMYs/status/654753608521486336"/>
    <x v="0"/>
    <n v="130"/>
    <n v="148"/>
    <x v="1"/>
  </r>
  <r>
    <d v="2015-10-15T06:00:07"/>
    <s v="@TheGRAMMYs"/>
    <s v="Save the date: Nominations for the 58th Annual GRAMMY Awards will be announced on Monday, December 7!  #GRAMMYs http://t.co/an81J808r7"/>
    <s v="https://twitter.com/TheGRAMMYs/status/654642913775886336"/>
    <x v="0"/>
    <n v="858"/>
    <n v="932"/>
    <x v="1"/>
  </r>
  <r>
    <d v="2015-10-14T20:00:05"/>
    <s v="@TheGRAMMYs"/>
    <s v="Start spreading the news! #Sinatra100: An All-Star #GRAMMYConcert honoring @franksinatra to air 12/6 on @CBS http://t.co/yyBJoaw3f1"/>
    <s v="https://twitter.com/TheGRAMMYs/status/654491907389812736"/>
    <x v="0"/>
    <n v="116"/>
    <n v="170"/>
    <x v="1"/>
  </r>
  <r>
    <d v="2015-10-14T13:12:39"/>
    <s v="@TheGRAMMYs"/>
    <s v="Today more than 1,600 music creators are working together to protect the rights of music makers #GIMD https://t.co/UWaGi6cvWj"/>
    <s v="https://twitter.com/TheGRAMMYs/status/654389374587547648"/>
    <x v="0"/>
    <n v="47"/>
    <n v="75"/>
    <x v="1"/>
  </r>
  <r>
    <d v="2015-10-14T07:05:03"/>
    <s v="@TheGRAMMYs"/>
    <s v=".@Usher to celebrate @franksinatra's centennial year at #Sinatra100: An All-Star #GRAMMYConcert on 12/6 http://t.co/r0nVH7YD0K"/>
    <s v="https://twitter.com/TheGRAMMYs/status/654296864909578240"/>
    <x v="0"/>
    <n v="67"/>
    <n v="124"/>
    <x v="1"/>
  </r>
  <r>
    <d v="2015-10-14T07:00:09"/>
    <s v="@TheGRAMMYs"/>
    <s v="GRAMMY winner &amp;amp; country superstar @garthbrooks will honor @franksinatra at #Sinatra100: An All-Star #GRAMMYConcert http://t.co/4U0rvNvM3g"/>
    <s v="https://twitter.com/TheGRAMMYs/status/654295632526606336"/>
    <x v="0"/>
    <n v="36"/>
    <n v="87"/>
    <x v="1"/>
  </r>
  <r>
    <d v="2015-10-14T06:55:05"/>
    <s v="@TheGRAMMYs"/>
    <s v="Big news: @aliciakeys to perform on 12/6 at #Sinatra100: An All-Star #GRAMMYConcert honoring @franksinatra http://t.co/SsWJvXsXKm"/>
    <s v="https://twitter.com/TheGRAMMYs/status/654294355449118725"/>
    <x v="0"/>
    <n v="78"/>
    <n v="124"/>
    <x v="1"/>
  </r>
  <r>
    <d v="2015-10-14T06:53:36"/>
    <s v="@TheGRAMMYs"/>
    <s v="Tune in Dec. 6 to see @carrieunderwood pay tribute to Ol' Blue Eyes at #Sinatra100: An All-Star #GRAMMYConcert http://t.co/gOgnozSf7I"/>
    <s v="https://twitter.com/TheGRAMMYs/status/654293983921729536"/>
    <x v="0"/>
    <n v="337"/>
    <n v="1053"/>
    <x v="0"/>
  </r>
  <r>
    <d v="2015-10-14T06:45:03"/>
    <s v="@TheGRAMMYs"/>
    <s v="Confirmed: @adamlevine will take the stage at #Sinatra100: An All-Star #GRAMMYConcert to honor @franksinatra http://t.co/jhYWHqFpCe"/>
    <s v="https://twitter.com/TheGRAMMYs/status/654291832835297280"/>
    <x v="0"/>
    <n v="157"/>
    <n v="200"/>
    <x v="1"/>
  </r>
  <r>
    <d v="2015-10-14T06:40:04"/>
    <s v="@TheGRAMMYs"/>
    <s v="It's true! @itstonybennett will pay tribute to @franksinatra at #Sinatra100: An All-Star #GRAMMYConcert http://t.co/P0ub7uJi0J"/>
    <s v="https://twitter.com/TheGRAMMYs/status/654290576674828288"/>
    <x v="0"/>
    <n v="94"/>
    <n v="183"/>
    <x v="0"/>
  </r>
  <r>
    <d v="2015-10-14T06:35:06"/>
    <s v="@TheGRAMMYs"/>
    <s v="Nine -time GRAMMY winner @johnlegend to perform at #Sinatra100: An All-Star #GRAMMYConcert honoring @franksinatra http://t.co/dCmcVbnMmI"/>
    <s v="https://twitter.com/TheGRAMMYs/status/654289326008860673"/>
    <x v="0"/>
    <n v="45"/>
    <n v="142"/>
    <x v="1"/>
  </r>
  <r>
    <d v="2015-10-14T06:30:05"/>
    <s v="@TheGRAMMYs"/>
    <s v="JUST ANNOUNCED! #Sinatra100: An All-Star #GRAMMYConcert honoring @franksinatra to air 12/6 on @CBS http://t.co/BqwHqShQn5"/>
    <s v="https://twitter.com/TheGRAMMYs/status/654288066652307458"/>
    <x v="0"/>
    <n v="230"/>
    <n v="296"/>
    <x v="1"/>
  </r>
  <r>
    <d v="2015-10-13T20:30:04"/>
    <s v="@TheGRAMMYs"/>
    <s v="The Diverse World Of @YoYo_Ma: Embracing bluegrass, jazz &amp;amp; Brazilian bossa nova http://t.co/6HjJ8Yb1EA http://t.co/wFKCQeeYbh"/>
    <s v="https://twitter.com/TheGRAMMYs/status/654137066503208961"/>
    <x v="0"/>
    <n v="27"/>
    <n v="61"/>
    <x v="1"/>
  </r>
  <r>
    <d v="2015-10-13T19:00:10"/>
    <s v="@TheGRAMMYs"/>
    <s v="#nowplaying &quot;Ain't No Sunshine&quot; - Bill Withers || http://t.co/kJCDk4jmKy http://t.co/XeF18zOr3g"/>
    <s v="https://twitter.com/TheGRAMMYs/status/654114441726963712"/>
    <x v="0"/>
    <n v="38"/>
    <n v="82"/>
    <x v="1"/>
  </r>
  <r>
    <d v="2015-10-13T13:25:18"/>
    <s v="@TheGRAMMYs"/>
    <s v="GRAMMY-winning gospel singer @tashacobbs is taking over our Instagram today! Follow along at http://t.co/7J8xcppjWM http://t.co/sKumUUHjmE"/>
    <s v="https://twitter.com/TheGRAMMYs/status/654030168290291712"/>
    <x v="0"/>
    <n v="21"/>
    <n v="52"/>
    <x v="1"/>
  </r>
  <r>
    <d v="2015-10-13T09:17:04"/>
    <s v="@TheGRAMMYs"/>
    <s v="37 years ago today, @billyjoel released '52nd Street', Album Of The Year at the 22nd #GRAMMYs in 1980 http://t.co/7XgKmN9LwW"/>
    <s v="https://twitter.com/TheGRAMMYs/status/653967698125307904"/>
    <x v="0"/>
    <n v="56"/>
    <n v="104"/>
    <x v="0"/>
  </r>
  <r>
    <d v="2015-10-12T19:00:05"/>
    <s v="@TheGRAMMYs"/>
    <s v="Go inside @taylorswift13's journey crafting '1989' in this intimate 3-part listening session http://t.co/AYXlFW7WJJ http://t.co/vxocC0Dn9v"/>
    <s v="https://twitter.com/TheGRAMMYs/status/653752033531576320"/>
    <x v="0"/>
    <n v="6800"/>
    <n v="17694"/>
    <x v="1"/>
  </r>
  <r>
    <d v="2015-10-12T12:19:26"/>
    <s v="@TheGRAMMYs"/>
    <s v="GRAMMY winner @lecrae is taking over our Instagram from Tokyo, Japan today! Follow along at http://t.co/7J8xcppjWM http://t.co/PlEjnvGT7r"/>
    <s v="https://twitter.com/TheGRAMMYs/status/653651205290266624"/>
    <x v="0"/>
    <n v="194"/>
    <n v="614"/>
    <x v="1"/>
  </r>
  <r>
    <d v="2015-10-12T10:21:49"/>
    <s v="@TheGRAMMYs"/>
    <s v="GRAMMY-nominated DJ/producer @PAULVANDYK talks the remixing process for his latest album 'The Politics Of Dancing 3'_x000a_https://t.co/C7yfrJz8D3"/>
    <s v="https://twitter.com/TheGRAMMYs/status/653621607475220480"/>
    <x v="0"/>
    <n v="71"/>
    <n v="140"/>
    <x v="1"/>
  </r>
  <r>
    <d v="2015-10-12T06:29:29"/>
    <s v="@TheGRAMMYs"/>
    <s v="@chickenwinner11 Thanks! Go here to complete your entry for tickets to A Conversation with Tom DeLonge https://t.co/rN8SefJ4xC"/>
    <s v="https://twitter.com/TheGRAMMYs/status/653563139192168448"/>
    <x v="0"/>
    <n v="0"/>
    <n v="2"/>
    <x v="1"/>
  </r>
  <r>
    <d v="2015-10-11T13:45:08"/>
    <s v="@TheGRAMMYs"/>
    <s v="We're giving away 2 tickets to see #TomDeLonge at @TheGRAMMYMuseum on 10/13! RT &amp;amp; sign up for your chance to #win! http://t.co/d3fOA7K601"/>
    <s v="https://twitter.com/TheGRAMMYs/status/653310385701953537"/>
    <x v="0"/>
    <n v="40"/>
    <n v="60"/>
    <x v="1"/>
  </r>
  <r>
    <d v="2015-10-11T08:00:46"/>
    <s v="@TheGRAMMYs"/>
    <s v="&quot;It's all about empowerment and courage&quot; - Nick Petricca of @WALKTHEMOONband on their album, 'Talking Is Hard'_x000a_https://t.co/iAWBO9Ymsc"/>
    <s v="https://twitter.com/TheGRAMMYs/status/653223723600773121"/>
    <x v="0"/>
    <n v="27"/>
    <n v="70"/>
    <x v="1"/>
  </r>
  <r>
    <d v="2015-10-10T17:54:38"/>
    <s v="@TheGRAMMYs"/>
    <s v="@ashkeinath85 Thanks for posting! We just need a couple more details to complete your entry. https://t.co/dPwujfivcQ"/>
    <s v="https://twitter.com/TheGRAMMYs/status/653010785170509824"/>
    <x v="0"/>
    <n v="0"/>
    <n v="2"/>
    <x v="1"/>
  </r>
  <r>
    <d v="2015-10-10T17:40:04"/>
    <s v="@TheGRAMMYs"/>
    <s v="See what you missed this week in our #SocialMedia roundup: http://t.co/pCM3xOXUjo http://t.co/Z6Wr5B3XkY"/>
    <s v="https://twitter.com/TheGRAMMYs/status/653007118535106561"/>
    <x v="0"/>
    <n v="22"/>
    <n v="64"/>
    <x v="1"/>
  </r>
  <r>
    <d v="2015-10-10T13:30:05"/>
    <s v="@TheGRAMMYs"/>
    <s v="Want to #win a pair of tickets to see #TomDeLonge at @TheGRAMMYMuseum on 10/13? RT now for your chance to win! http://t.co/AImvTdDe3d"/>
    <s v="https://twitter.com/TheGRAMMYs/status/652944211583598597"/>
    <x v="0"/>
    <n v="42"/>
    <n v="50"/>
    <x v="1"/>
  </r>
  <r>
    <d v="2015-10-10T09:00:08"/>
    <s v="@TheGRAMMYs"/>
    <s v="Brittany Howard of @Alabama_Shakes on her goals while touring in support of their most recent album, 'Sound &amp;amp; Color' http://t.co/4ckHa7v8t6"/>
    <s v="https://twitter.com/TheGRAMMYs/status/652876274097070080"/>
    <x v="0"/>
    <n v="41"/>
    <n v="126"/>
    <x v="1"/>
  </r>
  <r>
    <d v="2015-10-09T13:45:04"/>
    <s v="@TheGRAMMYs"/>
    <s v="We're giving away 2 tickets to see #TomDeLonge at @TheGRAMMYMuseum on 10/13! RT &amp;amp; sign up for your chance to #win! http://t.co/h5IZbT4QgC"/>
    <s v="https://twitter.com/TheGRAMMYs/status/652585594384711681"/>
    <x v="0"/>
    <n v="47"/>
    <n v="56"/>
    <x v="1"/>
  </r>
  <r>
    <d v="2015-10-09T11:04:49"/>
    <s v="@TheGRAMMYs"/>
    <s v="From the GRAMMY vault: @johnlennon &amp;amp; #PaulSimon present the award for Record Of The Year at the 17th #GRAMMYs (1975)_x000a_https://t.co/pZQ9dLLlDE"/>
    <s v="https://twitter.com/TheGRAMMYs/status/652545264280973312"/>
    <x v="0"/>
    <n v="41"/>
    <n v="100"/>
    <x v="0"/>
  </r>
  <r>
    <d v="2015-10-08T16:30:06"/>
    <s v="@TheGRAMMYs"/>
    <s v="@LolaaLaines @callmedollar GRAMMY voters are prohibited from accepting money  in exchange for votes.  Learn more: http://t.co/QVkPyOQjdn"/>
    <s v="https://twitter.com/TheGRAMMYs/status/652264736415985664"/>
    <x v="0"/>
    <n v="0"/>
    <n v="0"/>
    <x v="1"/>
  </r>
  <r>
    <d v="2015-10-08T13:45:36"/>
    <s v="@TheGRAMMYs"/>
    <s v="@lemoncandie Thanks! Go here to complete your entry for tickets to A Conversation with Tom DeLonge https://t.co/xaB7NT35L4"/>
    <s v="https://twitter.com/TheGRAMMYs/status/652223339608584193"/>
    <x v="0"/>
    <n v="0"/>
    <n v="0"/>
    <x v="1"/>
  </r>
  <r>
    <d v="2015-10-08T13:30:06"/>
    <s v="@TheGRAMMYs"/>
    <s v="Want to #win a pair of tickets to see #TomDeLonge at @TheGRAMMYMuseum on 10/13? RT now for your chance to win! http://t.co/L40aGNMU67"/>
    <s v="https://twitter.com/TheGRAMMYs/status/652219438830370816"/>
    <x v="0"/>
    <n v="38"/>
    <n v="48"/>
    <x v="1"/>
  </r>
  <r>
    <d v="2015-10-08T10:01:40"/>
    <s v="@TheGRAMMYs"/>
    <s v="GRAMMY winner @BrunoMars gets his portrait taken by photographer @Danny_Clinch backstage at the 53rd #GRAMMYs (2011)_x000a_https://t.co/Tb5j6UrX1Q"/>
    <s v="https://twitter.com/TheGRAMMYs/status/652166983086026752"/>
    <x v="0"/>
    <n v="294"/>
    <n v="358"/>
    <x v="0"/>
  </r>
  <r>
    <d v="2015-10-07T18:30:06"/>
    <s v="@TheGRAMMYs"/>
    <s v="#nowplaying « Listen to our playlist of Song Of The Year winners: http://t.co/frAwY6FnqZ http://t.co/KixQUB5ZtA"/>
    <s v="https://twitter.com/TheGRAMMYs/status/651932549095276544"/>
    <x v="0"/>
    <n v="51"/>
    <n v="118"/>
    <x v="1"/>
  </r>
  <r>
    <d v="2015-10-07T14:15:04"/>
    <s v="@TheGRAMMYs"/>
    <s v="Don't forget to submit your photo to be featured next week! https://t.co/wZKxAHxOEt #InMyCollection http://t.co/QqH0hn6hd9"/>
    <s v="https://twitter.com/TheGRAMMYs/status/651868365456285700"/>
    <x v="0"/>
    <n v="64"/>
    <n v="116"/>
    <x v="1"/>
  </r>
  <r>
    <d v="2015-10-07T09:25:49"/>
    <s v="@TheGRAMMYs"/>
    <s v="Caption the photo. http://t.co/dKe4xICW4C"/>
    <s v="https://twitter.com/TheGRAMMYs/status/651795574446952448"/>
    <x v="0"/>
    <n v="207"/>
    <n v="595"/>
    <x v="1"/>
  </r>
  <r>
    <d v="2015-10-06T18:54:55"/>
    <s v="@TheGRAMMYs"/>
    <s v="Watch now: @WALKTHEMOONband perform their single &quot;Shut Up And Dance&quot; at GRAMMY HQ_x000a_https://t.co/eKyE14s6T7"/>
    <s v="https://twitter.com/TheGRAMMYs/status/651576404711071744"/>
    <x v="0"/>
    <n v="47"/>
    <n v="120"/>
    <x v="1"/>
  </r>
  <r>
    <d v="2015-10-06T14:01:03"/>
    <s v="@TheGRAMMYs"/>
    <s v="First concert? Dream duet? Best front man in music history? Watch @adamlambert answer our rapid fire questions._x000a_https://t.co/lOhbI9lqwU"/>
    <s v="https://twitter.com/TheGRAMMYs/status/651502452114485249"/>
    <x v="0"/>
    <n v="349"/>
    <n v="337"/>
    <x v="1"/>
  </r>
  <r>
    <d v="2015-10-06T10:03:03"/>
    <s v="@TheGRAMMYs"/>
    <s v="Before Motown: A History of Jazz and Blues in Detroit http://t.co/GrdOE45rdr via @RBMA http://t.co/77ST3Z0Hev"/>
    <s v="https://twitter.com/TheGRAMMYs/status/651442559127015425"/>
    <x v="0"/>
    <n v="52"/>
    <n v="90"/>
    <x v="1"/>
  </r>
  <r>
    <d v="2015-10-05T17:45:05"/>
    <s v="@TheGRAMMYs"/>
    <s v="See how a GRAMMY award is made from start to finish on the @ScienceChannel's &quot;How It's Made&quot; http://t.co/pYDhR6xnQw http://t.co/ocJrhAaT26"/>
    <s v="https://twitter.com/TheGRAMMYs/status/651196444624293888"/>
    <x v="0"/>
    <n v="77"/>
    <n v="175"/>
    <x v="1"/>
  </r>
  <r>
    <d v="2015-10-05T14:20:05"/>
    <s v="@TheGRAMMYs"/>
    <s v="Learn about the GRAMMY Awards voting process &amp;amp; how an artist receives a nomination at http://t.co/Xxhao4kTGN http://t.co/vdsXPoWEX6"/>
    <s v="https://twitter.com/TheGRAMMYs/status/651144853372276736"/>
    <x v="0"/>
    <n v="79"/>
    <n v="160"/>
    <x v="1"/>
  </r>
  <r>
    <d v="2015-10-05T09:30:06"/>
    <s v="@TheGRAMMYs"/>
    <s v="Florence + The Machine's Florence Welch (@flo_tweet) on her songwriting process http://t.co/ybe71veomg"/>
    <s v="https://twitter.com/TheGRAMMYs/status/651071876668739584"/>
    <x v="0"/>
    <n v="80"/>
    <n v="111"/>
    <x v="1"/>
  </r>
  <r>
    <d v="2015-10-04T19:37:33"/>
    <s v="@TheGRAMMYs"/>
    <s v="&quot;I made a point to really try to write for myself as an artist&quot; - @samhuntmusic on writing his album 'Montevallo'_x000a_https://t.co/Xc16vWkYAK"/>
    <s v="https://twitter.com/TheGRAMMYs/status/650862359456550912"/>
    <x v="0"/>
    <n v="54"/>
    <n v="139"/>
    <x v="1"/>
  </r>
  <r>
    <d v="2015-10-04T09:00:04"/>
    <s v="@TheGRAMMYs"/>
    <s v="Nirvana's 'Nevermind' Turns 24: 5 Essential Facts About the Landmark Album http://t.co/QxfBaaYaGz via @billboard http://t.co/rftoHgeBtN"/>
    <s v="https://twitter.com/TheGRAMMYs/status/650701931371999232"/>
    <x v="0"/>
    <n v="84"/>
    <n v="144"/>
    <x v="1"/>
  </r>
  <r>
    <d v="2015-10-03T12:00:07"/>
    <s v="@TheGRAMMYs"/>
    <s v="Last call, #Swifties! The #TaylorSwiftEXP exhibit at @TheGRAMMYMuseum closes tomorrow! http://t.co/50rUFvKQKx http://t.co/xptfPxWvaF"/>
    <s v="https://twitter.com/TheGRAMMYs/status/650384854782185472"/>
    <x v="0"/>
    <n v="113"/>
    <n v="248"/>
    <x v="1"/>
  </r>
  <r>
    <d v="2015-10-03T09:00:05"/>
    <s v="@TheGRAMMYs"/>
    <s v="Which Gwen look is your favorite? http://t.co/7bWTRM1HoP"/>
    <s v="https://twitter.com/TheGRAMMYs/status/650339547767816193"/>
    <x v="0"/>
    <n v="33"/>
    <n v="115"/>
    <x v="1"/>
  </r>
  <r>
    <d v="2015-10-02T16:35:03"/>
    <s v="@TheGRAMMYs"/>
    <s v="See what you missed this week in our #SocialMedia roundup: http://t.co/9jUOiLTwAC http://t.co/3KLwxDOMQr"/>
    <s v="https://twitter.com/TheGRAMMYs/status/650091657564692480"/>
    <x v="0"/>
    <n v="34"/>
    <n v="90"/>
    <x v="1"/>
  </r>
  <r>
    <d v="2015-10-02T12:00:11"/>
    <s v="@TheGRAMMYs"/>
    <s v="A Conversation With @RickRubin, Music's Greatest Vibes Manager http://t.co/pbynHZUGZV via @thefader http://t.co/an75D5nPNA"/>
    <s v="https://twitter.com/TheGRAMMYs/status/650022484448804864"/>
    <x v="0"/>
    <n v="56"/>
    <n v="117"/>
    <x v="1"/>
  </r>
  <r>
    <d v="2015-10-02T10:15:05"/>
    <s v="@TheGRAMMYs"/>
    <s v="What have you done for me lately? http://t.co/WUKZJbEFby"/>
    <s v="https://twitter.com/TheGRAMMYs/status/649996032269512704"/>
    <x v="0"/>
    <n v="168"/>
    <n v="238"/>
    <x v="1"/>
  </r>
  <r>
    <d v="2015-10-01T16:37:30"/>
    <s v="@TheGRAMMYs"/>
    <s v="GRAMMY winner @JessGlynne is taking over our Instagram today! Follow along at http://t.co/7J8xcppjWM http://t.co/9fJG8SEri5"/>
    <s v="https://twitter.com/TheGRAMMYs/status/649729882876850176"/>
    <x v="0"/>
    <n v="34"/>
    <n v="111"/>
    <x v="1"/>
  </r>
  <r>
    <d v="2015-10-01T09:33:05"/>
    <s v="@TheGRAMMYs"/>
    <s v="#TBT @Pink , @xtina &amp;amp; @MISSMYA after their win for Best Pop Collaboration With Vocals at the 44th #GRAMMYs (2002) http://t.co/mwY7ApWGw6"/>
    <s v="https://twitter.com/TheGRAMMYs/status/649623074485207040"/>
    <x v="0"/>
    <n v="306"/>
    <n v="404"/>
    <x v="0"/>
  </r>
  <r>
    <d v="2015-09-30T18:03:12"/>
    <s v="@TheGRAMMYs"/>
    <s v="Brittany Howard of @Alabama_Shakes shares her keys to success &amp;amp; her goals for taking their record out on the road_x000a_https://t.co/7BpUVAGvac"/>
    <s v="https://twitter.com/TheGRAMMYs/status/649389062021758976"/>
    <x v="0"/>
    <n v="51"/>
    <n v="144"/>
    <x v="1"/>
  </r>
  <r>
    <d v="2015-09-30T14:18:57"/>
    <s v="@TheGRAMMYs"/>
    <s v="#DidYouKnow @acdc's 'Back In Black' was inducted into the GRAMMY Hall Of Fame in 2013, the year the band turned 40 http://t.co/ZLAhaF3qcR"/>
    <s v="https://twitter.com/TheGRAMMYs/status/649332628416393216"/>
    <x v="0"/>
    <n v="54"/>
    <n v="111"/>
    <x v="0"/>
  </r>
  <r>
    <d v="2015-09-30T09:47:04"/>
    <s v="@TheGRAMMYs"/>
    <s v="#nowplaying 'Time Out Of Mind' - Bob Dylan || http://t.co/hiB8i9fdxR http://t.co/JKNiskeopK"/>
    <s v="https://twitter.com/TheGRAMMYs/status/649264205569368064"/>
    <x v="0"/>
    <n v="15"/>
    <n v="46"/>
    <x v="1"/>
  </r>
  <r>
    <d v="2015-09-29T17:15:03"/>
    <s v="@TheGRAMMYs"/>
    <s v="Fill in the blank: #Music is my ___________________"/>
    <s v="https://twitter.com/TheGRAMMYs/status/649014558791700480"/>
    <x v="0"/>
    <n v="42"/>
    <n v="108"/>
    <x v="1"/>
  </r>
  <r>
    <d v="2015-09-29T13:58:43"/>
    <s v="@TheGRAMMYs"/>
    <s v="Watch now: @vancejoy performs his new single &quot;Fire And The Flood&quot; at GRAMMY HQ_x000a_https://t.co/bZbWcO158L"/>
    <s v="https://twitter.com/TheGRAMMYs/status/648965151010349056"/>
    <x v="0"/>
    <n v="146"/>
    <n v="412"/>
    <x v="1"/>
  </r>
  <r>
    <d v="2015-09-29T11:09:35"/>
    <s v="@TheGRAMMYs"/>
    <s v="Under the GRAMMY Stage: Here are the GRAMMY moments you don't get to see on TV » http://t.co/T7aSmeOonB http://t.co/5cbxSuQDmT"/>
    <s v="https://twitter.com/TheGRAMMYs/status/648922585296596993"/>
    <x v="0"/>
    <n v="80"/>
    <n v="228"/>
    <x v="1"/>
  </r>
  <r>
    <d v="2015-09-28T18:29:29"/>
    <s v="@TheGRAMMYs"/>
    <s v="A meeting of musical minds: #StevieWonder &amp;amp; @PaulMcCartney backstage at the 56th #GRAMMYs in 2014. http://t.co/AMV89p5T0N"/>
    <s v="https://twitter.com/TheGRAMMYs/status/648670902578581504"/>
    <x v="0"/>
    <n v="55"/>
    <n v="142"/>
    <x v="0"/>
  </r>
  <r>
    <d v="2015-09-28T13:58:46"/>
    <s v="@TheGRAMMYs"/>
    <s v="2015 @Hyundai GRAMMY Amplifier winner @ChinahBlac debuts her music video for &quot;Keep Your Word&quot; http://t.co/xdeD8sNU0N http://t.co/gQIAEn5lhz"/>
    <s v="https://twitter.com/TheGRAMMYs/status/648602774574231552"/>
    <x v="0"/>
    <n v="12"/>
    <n v="36"/>
    <x v="0"/>
  </r>
  <r>
    <d v="2015-09-28T10:09:55"/>
    <s v="@TheGRAMMYs"/>
    <s v="Celebrating 39 years of Stevie Wonder's 'Songs In The Key Of Life', Album Of The Year at the 19th #GRAMMYs in 1977 http://t.co/4y2bGwgYsG"/>
    <s v="https://twitter.com/TheGRAMMYs/status/648545184322490368"/>
    <x v="0"/>
    <n v="183"/>
    <n v="289"/>
    <x v="0"/>
  </r>
  <r>
    <d v="2015-09-27T19:22:52"/>
    <s v="@TheGRAMMYs"/>
    <s v="Tales from Highway 61: Bob Dylan's Masterpiece Turns 50 http://t.co/oBm4ZeD93g via @coslive http://t.co/BhdvyZYMVH"/>
    <s v="https://twitter.com/TheGRAMMYs/status/648321948624162821"/>
    <x v="0"/>
    <n v="33"/>
    <n v="84"/>
    <x v="1"/>
  </r>
  <r>
    <d v="2015-09-27T09:00:08"/>
    <s v="@TheGRAMMYs"/>
    <s v="What's in your collection? Tell us what an album means to you &amp;amp; why, then tag your photo #InMyCollection on Instagram http://t.co/yuMIEX9VBp"/>
    <s v="https://twitter.com/TheGRAMMYs/status/648165230929952768"/>
    <x v="0"/>
    <n v="16"/>
    <n v="57"/>
    <x v="1"/>
  </r>
  <r>
    <d v="2015-09-26T18:06:59"/>
    <s v="@TheGRAMMYs"/>
    <s v="&quot;It demands more of me than other songs that I've written.&quot; -  @vancejoy on his new single, &quot;Fire And The Flood&quot;_x000a_https://t.co/aImRwL9W1W"/>
    <s v="https://twitter.com/TheGRAMMYs/status/647940465304563712"/>
    <x v="0"/>
    <n v="44"/>
    <n v="96"/>
    <x v="1"/>
  </r>
  <r>
    <d v="2015-09-26T12:31:20"/>
    <s v="@TheGRAMMYs"/>
    <s v=".@coldplay at the #iHeartRadio Music Fest, @Madonna on 🎸 + more in our #SocialMeda roundup: http://t.co/Z62x6vo8oZ http://t.co/eyr5f2VKGH"/>
    <s v="https://twitter.com/TheGRAMMYs/status/647855995348058112"/>
    <x v="0"/>
    <n v="66"/>
    <n v="139"/>
    <x v="1"/>
  </r>
  <r>
    <d v="2015-09-25T17:30:10"/>
    <s v="@TheGRAMMYs"/>
    <s v="See what you missed this week in our #SocialMedia roundup: http://t.co/Z62x6vo8oZ http://t.co/rKZ7PDFtek"/>
    <s v="https://twitter.com/TheGRAMMYs/status/647568812087218176"/>
    <x v="0"/>
    <n v="22"/>
    <n v="63"/>
    <x v="1"/>
  </r>
  <r>
    <d v="2015-09-25T13:21:55"/>
    <s v="@TheGRAMMYs"/>
    <s v="&quot;This album is an emancipation from taking myself too seriously&quot;  - GRAMMY winner @Miguel on his album #WILDHEART_x000a_https://t.co/h7jOp18Rj2"/>
    <s v="https://twitter.com/TheGRAMMYs/status/647506337593585664"/>
    <x v="0"/>
    <n v="30"/>
    <n v="75"/>
    <x v="1"/>
  </r>
  <r>
    <d v="2015-09-25T09:34:11"/>
    <s v="@TheGRAMMYs"/>
    <s v=".@OMMASDOTCOM on what winning a GRAMMY award means to him http://t.co/KcdqZaiet3 http://t.co/bTZ1MKWcEu"/>
    <s v="https://twitter.com/TheGRAMMYs/status/647449025185091584"/>
    <x v="0"/>
    <n v="26"/>
    <n v="59"/>
    <x v="1"/>
  </r>
  <r>
    <d v="2015-09-24T18:53:52"/>
    <s v="@TheGRAMMYs"/>
    <s v=".@kendricklamar meets @QuincyDJones http://t.co/VhJVx9bhHV via @HYPETRAK http://t.co/SA95sCk7KM"/>
    <s v="https://twitter.com/TheGRAMMYs/status/647227485151563776"/>
    <x v="0"/>
    <n v="111"/>
    <n v="208"/>
    <x v="1"/>
  </r>
  <r>
    <d v="2015-09-24T16:46:37"/>
    <s v="@TheGRAMMYs"/>
    <s v="ICYMI See the full list of nominees for the 16th Annual @LatinGRAMMYs » http://t.co/pav4eDusIn http://t.co/rgbEv0Sl0L"/>
    <s v="https://twitter.com/TheGRAMMYs/status/647195461783126016"/>
    <x v="0"/>
    <n v="49"/>
    <n v="95"/>
    <x v="0"/>
  </r>
  <r>
    <d v="2015-09-24T13:16:42"/>
    <s v="@TheGRAMMYs"/>
    <s v="Watch the making of @Hyundai GRAMMY Amplifier winner @ChinahBlac's video for &quot;Keep Your Word&quot; http://t.co/AraMKZxZ9G http://t.co/z5SYi3Cerw"/>
    <s v="https://twitter.com/TheGRAMMYs/status/647142637313523713"/>
    <x v="0"/>
    <n v="8"/>
    <n v="29"/>
    <x v="1"/>
  </r>
  <r>
    <d v="2015-09-24T10:00:10"/>
    <s v="@TheGRAMMYs"/>
    <s v="Three years ago today, @MumfordAndSons ​released 'Babel', Album Of The Year at the 55th #GRAMMYs in 2013 http://t.co/OQMvsoY0nm"/>
    <s v="https://twitter.com/TheGRAMMYs/status/647093176122085377"/>
    <x v="0"/>
    <n v="53"/>
    <n v="112"/>
    <x v="0"/>
  </r>
  <r>
    <d v="2015-09-23T17:53:19"/>
    <s v="@TheGRAMMYs"/>
    <s v="12 years ago today, @Outkast released 'Speakerboxxx/The Love Below', Album Of The Year at the 46th #GRAMMYs in 2004_x000a_https://t.co/HBuHMXzrbc"/>
    <s v="https://twitter.com/TheGRAMMYs/status/646849859811569664"/>
    <x v="0"/>
    <n v="83"/>
    <n v="115"/>
    <x v="0"/>
  </r>
  <r>
    <d v="2015-09-23T14:30:58"/>
    <s v="@TheGRAMMYs"/>
    <s v="Nominations for the 16th Annual @LatinGRAMMYs were announced this morning! See the nominees: http://t.co/pav4eDusIn http://t.co/XyWAEwXOte"/>
    <s v="https://twitter.com/TheGRAMMYs/status/646798939144876032"/>
    <x v="0"/>
    <n v="52"/>
    <n v="79"/>
    <x v="0"/>
  </r>
  <r>
    <d v="2015-09-23T07:00:18"/>
    <s v="@TheGRAMMYs"/>
    <s v="Who is up for a #LatinGRAMMY this year? The nominees are being announced RIGHT NOW! Follow along » @LatinGRAMMYs http://t.co/JPpFEdm4gK"/>
    <s v="https://twitter.com/TheGRAMMYs/status/646685522694242306"/>
    <x v="0"/>
    <n v="30"/>
    <n v="69"/>
    <x v="1"/>
  </r>
  <r>
    <d v="2015-09-22T15:21:34"/>
    <s v="@TheGRAMMYs"/>
    <s v="Do you have questions about how the #GRAMMYs voting process works? We've got answers » http://t.co/Xxhao4kTGN http://t.co/lKwKQNuJ3l"/>
    <s v="https://twitter.com/TheGRAMMYs/status/646449283437211648"/>
    <x v="0"/>
    <n v="60"/>
    <n v="118"/>
    <x v="1"/>
  </r>
  <r>
    <d v="2015-09-22T09:58:57"/>
    <s v="@TheGRAMMYs"/>
    <s v="&quot;Creating #WILDHEART was really all about digging deep and figuring out what baggage was holding me back&quot; - @Miguel_x000a_https://t.co/SzcdOjbQMH"/>
    <s v="https://twitter.com/TheGRAMMYs/status/646368095783653377"/>
    <x v="0"/>
    <n v="18"/>
    <n v="38"/>
    <x v="1"/>
  </r>
  <r>
    <d v="2015-09-21T18:41:50"/>
    <s v="@TheGRAMMYs"/>
    <s v="1st Annual GRAMMY Award winners at the GRAMMY Walk of Fame outside of @TheGRAMMYMuseum http://t.co/6w7DWuTxg1 http://t.co/rCl5i4xNi5"/>
    <s v="https://twitter.com/TheGRAMMYs/status/646137295851008001"/>
    <x v="0"/>
    <n v="54"/>
    <n v="92"/>
    <x v="1"/>
  </r>
  <r>
    <d v="2015-09-21T14:40:56"/>
    <s v="@TheGRAMMYs"/>
    <s v="Watch the music video for @Hyundai GRAMMY Amplifier winner @ChinahBlac's &quot;Keep Your Word&quot; http://t.co/xdeD8sNU0N http://t.co/A6ybFa6kNr"/>
    <s v="https://twitter.com/TheGRAMMYs/status/646076671586516996"/>
    <x v="0"/>
    <n v="18"/>
    <n v="41"/>
    <x v="1"/>
  </r>
  <r>
    <d v="2015-09-21T11:17:21"/>
    <s v="@TheGRAMMYs"/>
    <s v="We asked these artists 'What's #InMyCollection'? Read their answers, then share your story: http://t.co/PdsnqQxmy4 http://t.co/zIqfOObov5"/>
    <s v="https://twitter.com/TheGRAMMYs/status/646025436841967616"/>
    <x v="0"/>
    <n v="67"/>
    <n v="142"/>
    <x v="1"/>
  </r>
  <r>
    <d v="2015-09-20T14:33:28"/>
    <s v="@TheGRAMMYs"/>
    <s v="Watch GRAMMY-winning producer @MarkRonson talk collaborating with @BrunoMars &amp;amp; memories of the late @amywinehouse_x000a_https://t.co/o4pBfXUfd1"/>
    <s v="https://twitter.com/TheGRAMMYs/status/645712403166982144"/>
    <x v="0"/>
    <n v="97"/>
    <n v="166"/>
    <x v="1"/>
  </r>
  <r>
    <d v="2015-09-19T15:25:55"/>
    <s v="@TheGRAMMYs"/>
    <s v="#DidYouKnow Carole King &amp;amp; James Taylor's versions of &quot;You've Got A Friend&quot; were inducted into the GRAMMY Hall of Fame http://t.co/neFkOHmB13"/>
    <s v="https://twitter.com/TheGRAMMYs/status/645363216835457024"/>
    <x v="0"/>
    <n v="46"/>
    <n v="123"/>
    <x v="1"/>
  </r>
  <r>
    <d v="2015-09-18T13:51:45"/>
    <s v="@TheGRAMMYs"/>
    <s v="See what you missed this week in our #SocialMedia roundup: http://t.co/Yb1SwPrLxN http://t.co/oxVn68Tz0N"/>
    <s v="https://twitter.com/TheGRAMMYs/status/644977129256456192"/>
    <x v="0"/>
    <n v="45"/>
    <n v="125"/>
    <x v="1"/>
  </r>
  <r>
    <d v="2015-09-18T10:03:09"/>
    <s v="@TheGRAMMYs"/>
    <s v="+@BrunoMars on why he became a Recording Academy member. http://t.co/qeLPpwEacG"/>
    <s v="https://twitter.com/TheGRAMMYs/status/644919600803540992"/>
    <x v="0"/>
    <n v="479"/>
    <n v="616"/>
    <x v="1"/>
  </r>
  <r>
    <d v="2015-09-17T16:30:14"/>
    <s v="@TheGRAMMYs"/>
    <s v="Congrats to @ChinahBlac, 1 of 3 winners of the 2015 @Hyundai GRAMMY Amplifier Program! http://t.co/xdeD8sNU0N http://t.co/u2fmvo3Mgk"/>
    <s v="https://twitter.com/TheGRAMMYs/status/644654626566881280"/>
    <x v="0"/>
    <n v="13"/>
    <n v="46"/>
    <x v="0"/>
  </r>
  <r>
    <d v="2015-09-17T11:33:30"/>
    <s v="@TheGRAMMYs"/>
    <s v="View our gallery of @Pharrell's GRAMMY moments: http://t.co/R3I0BHaZIK http://t.co/Bf4FqUJiBm"/>
    <s v="https://twitter.com/TheGRAMMYs/status/644579949639172096"/>
    <x v="0"/>
    <n v="32"/>
    <n v="93"/>
    <x v="1"/>
  </r>
  <r>
    <d v="2015-09-16T13:58:01"/>
    <s v="@TheGRAMMYs"/>
    <s v="The album that changed my life was ______________."/>
    <s v="https://twitter.com/TheGRAMMYs/status/644253931342659584"/>
    <x v="0"/>
    <n v="439"/>
    <n v="720"/>
    <x v="1"/>
  </r>
  <r>
    <d v="2015-09-16T10:03:30"/>
    <s v="@TheGRAMMYs"/>
    <s v="The Case For #Classical, Courtesy Of Ben Folds http://t.co/uFbuSP0vuJ via @nprmusic http://t.co/aFef1n3EWO"/>
    <s v="https://twitter.com/TheGRAMMYs/status/644194911311536128"/>
    <x v="0"/>
    <n v="16"/>
    <n v="38"/>
    <x v="1"/>
  </r>
  <r>
    <d v="2015-09-15T14:31:21"/>
    <s v="@TheGRAMMYs"/>
    <s v="Mark Ronson remembers the moment that inspired him to want to be a DJ 📀 http://t.co/uVpxbYcFzE http://t.co/Dio7GgEKMo"/>
    <s v="https://twitter.com/TheGRAMMYs/status/643899929916649472"/>
    <x v="0"/>
    <n v="48"/>
    <n v="104"/>
    <x v="0"/>
  </r>
  <r>
    <d v="2015-09-15T11:35:46"/>
    <s v="@TheGRAMMYs"/>
    <s v="ICYMI: Here's How You Can Decide The Nominees For The Metal GRAMMY via @metalinjection http://t.co/607Ceby73U http://t.co/63G9ItQTxi"/>
    <s v="https://twitter.com/TheGRAMMYs/status/643855745654636545"/>
    <x v="0"/>
    <n v="37"/>
    <n v="75"/>
    <x v="1"/>
  </r>
  <r>
    <d v="2015-09-14T18:14:45"/>
    <s v="@TheGRAMMYs"/>
    <s v="Congrats to Stevie Wonder GRAMMY Salute musical director Greg Phillinganes for his #Emmy win http://t.co/ravYOhg4rP http://t.co/5bMCEeb4so"/>
    <s v="https://twitter.com/TheGRAMMYs/status/643593765161058304"/>
    <x v="0"/>
    <n v="50"/>
    <n v="106"/>
    <x v="1"/>
  </r>
  <r>
    <d v="2015-09-14T15:37:26"/>
    <s v="@TheGRAMMYs"/>
    <s v="ICYMI: GRAMMY-winning producer @OMMASDOTCOM reflects on what winning a GRAMMY means to him https://t.co/o63SxZP7Qy http://t.co/YCHUE1eugy"/>
    <s v="https://twitter.com/TheGRAMMYs/status/643554174542569473"/>
    <x v="0"/>
    <n v="25"/>
    <n v="57"/>
    <x v="1"/>
  </r>
  <r>
    <d v="2015-09-14T12:12:50"/>
    <s v="@TheGRAMMYs"/>
    <s v="We remember Amy Winehouse and the timeless music she brought to the world. http://t.co/8klQhWSM22"/>
    <s v="https://twitter.com/TheGRAMMYs/status/643502684385976320"/>
    <x v="0"/>
    <n v="887"/>
    <n v="1206"/>
    <x v="0"/>
  </r>
  <r>
    <d v="2015-09-12T09:00:21"/>
    <s v="@TheGRAMMYs"/>
    <s v="Do you remember this GRAMMY duet? @jtimberlake &amp;amp; Al Green performed &quot;Let's Stay Together&quot; at the 51st #GRAMMYs [2009] http://t.co/96eYnSqM7x"/>
    <s v="https://twitter.com/TheGRAMMYs/status/642729468801355776"/>
    <x v="0"/>
    <n v="309"/>
    <n v="584"/>
    <x v="0"/>
  </r>
  <r>
    <d v="2015-09-11T13:24:55"/>
    <s v="@TheGRAMMYs"/>
    <s v="&quot;I'm really lucky that they both ended up at my doorstep&quot;- @MarkRonson on working with @amywinehouse &amp;amp; @BrunoMars_x000a_https://t.co/ltGQ0YBNNg"/>
    <s v="https://twitter.com/TheGRAMMYs/status/642433662047289344"/>
    <x v="0"/>
    <n v="274"/>
    <n v="330"/>
    <x v="1"/>
  </r>
  <r>
    <d v="2015-09-10T19:59:44"/>
    <s v="@TheGRAMMYs"/>
    <s v="Who do you think deserves a @TheGRAMMYMuseum exhibit? https://t.co/fZdBPcYQKy"/>
    <s v="https://twitter.com/TheGRAMMYs/status/642170634210951168"/>
    <x v="0"/>
    <n v="18"/>
    <n v="47"/>
    <x v="1"/>
  </r>
  <r>
    <d v="2015-09-10T16:48:57"/>
    <s v="@TheGRAMMYs"/>
    <s v="&quot;You May Not Care About Winning a GRAMMY… But I Do&quot; by Om'Mas Keith https://t.co/jQMzIL0nKK http://t.co/ntkMa6lzSf"/>
    <s v="https://twitter.com/TheGRAMMYs/status/642122622633795584"/>
    <x v="0"/>
    <n v="24"/>
    <n v="52"/>
    <x v="1"/>
  </r>
  <r>
    <d v="2015-09-10T14:13:39"/>
    <s v="@TheGRAMMYs"/>
    <s v="Cast your vote: Which Bond theme song by a GRAMMY winner is your favorite? http://t.co/gGL7Bbwr15 http://t.co/gd7JjNGJ1x"/>
    <s v="https://twitter.com/TheGRAMMYs/status/642083538242699264"/>
    <x v="0"/>
    <n v="51"/>
    <n v="93"/>
    <x v="1"/>
  </r>
  <r>
    <d v="2015-09-10T11:12:41"/>
    <s v="@TheGRAMMYs"/>
    <s v="24 years ago, @NatalieCole released 'Unforgettable... with Love', Album Of The Year at the 34th #GRAMMYs in 1992_x000a_https://t.co/MU1vXVBWZt"/>
    <s v="https://twitter.com/TheGRAMMYs/status/642037998440198144"/>
    <x v="0"/>
    <n v="74"/>
    <n v="97"/>
    <x v="0"/>
  </r>
  <r>
    <d v="2015-09-09T18:42:36"/>
    <s v="@TheGRAMMYs"/>
    <s v="Don't forget to submit your photo to be featured next week! https://t.co/QtSLJxE48x #InMyCollection http://t.co/0wdYaeJnec"/>
    <s v="https://twitter.com/TheGRAMMYs/status/641788835257421824"/>
    <x v="0"/>
    <n v="48"/>
    <n v="115"/>
    <x v="1"/>
  </r>
  <r>
    <d v="2015-09-09T14:20:32"/>
    <s v="@TheGRAMMYs"/>
    <s v="Did you know over 13,000 music creators vote in the GRAMMY Awards process? Learn more at http://t.co/Xxhao4kTGN http://t.co/5tZdkvQlRt"/>
    <s v="https://twitter.com/TheGRAMMYs/status/641722882662400000"/>
    <x v="0"/>
    <n v="55"/>
    <n v="90"/>
    <x v="1"/>
  </r>
  <r>
    <d v="2015-09-09T09:00:11"/>
    <s v="@TheGRAMMYs"/>
    <s v="+@JessieJ on her earliest musical memories. http://t.co/Suc7CxL06V"/>
    <s v="https://twitter.com/TheGRAMMYs/status/641642264947593216"/>
    <x v="0"/>
    <n v="120"/>
    <n v="185"/>
    <x v="1"/>
  </r>
  <r>
    <d v="2015-09-08T18:24:44"/>
    <s v="@TheGRAMMYs"/>
    <s v="Watch Stephen Colbert (@StephenAtHome) accept the GRAMMY for Best Comedy Album at the 52nd #GRAMMYs in 2010_x000a_https://t.co/2MVAwd4QI5"/>
    <s v="https://twitter.com/TheGRAMMYs/status/641421950858850304"/>
    <x v="0"/>
    <n v="32"/>
    <n v="73"/>
    <x v="0"/>
  </r>
  <r>
    <d v="2015-09-08T13:41:54"/>
    <s v="@TheGRAMMYs"/>
    <s v="See what you missed on #socialmedia over the long weekend now at http://t.co/sWvXlcMicx: http://t.co/yt3jHaHmeg http://t.co/NTzIliG2kN"/>
    <s v="https://twitter.com/TheGRAMMYs/status/641350771892580353"/>
    <x v="0"/>
    <n v="15"/>
    <n v="50"/>
    <x v="1"/>
  </r>
  <r>
    <d v="2015-09-08T10:51:33"/>
    <s v="@TheGRAMMYs"/>
    <s v="Celebrating 15 years of #AlmostFamous, winner Best Compilation Soundtrack Album at the 43rd #GRAMMYs [2001] http://t.co/9j6C9dDb0z"/>
    <s v="https://twitter.com/TheGRAMMYs/status/641307901496328192"/>
    <x v="0"/>
    <n v="102"/>
    <n v="182"/>
    <x v="0"/>
  </r>
  <r>
    <d v="2015-09-07T20:06:43"/>
    <s v="@TheGRAMMYs"/>
    <s v="&quot;I'm chasing songs all the time&quot; - @jamesbaymusic on discovering catchy melodies_x000a_https://t.co/Q0gKofkRA1"/>
    <s v="https://twitter.com/TheGRAMMYs/status/641085226651770880"/>
    <x v="0"/>
    <n v="69"/>
    <n v="140"/>
    <x v="1"/>
  </r>
  <r>
    <d v="2015-09-07T10:28:53"/>
    <s v="@TheGRAMMYs"/>
    <s v="We've got the perfect playlist to help you say goodbye to summer. http://t.co/mmnzrl9Zzu #LaborDay http://t.co/46BmIqpdAq"/>
    <s v="https://twitter.com/TheGRAMMYs/status/640939809305825280"/>
    <x v="0"/>
    <n v="29"/>
    <n v="82"/>
    <x v="1"/>
  </r>
  <r>
    <d v="2015-09-06T14:35:53"/>
    <s v="@TheGRAMMYs"/>
    <s v="See what you missed this week in our #SocialMedia roundup: http://t.co/XPJm6davA4 http://t.co/lTAkIFTbiL"/>
    <s v="https://twitter.com/TheGRAMMYs/status/640639581776310272"/>
    <x v="0"/>
    <n v="65"/>
    <n v="162"/>
    <x v="1"/>
  </r>
  <r>
    <d v="2015-09-06T08:38:37"/>
    <s v="@TheGRAMMYs"/>
    <s v="View our gallery of GRAMMY poster artwork through the years: http://t.co/VJLefY0hhA http://t.co/DAo5cj3cc3"/>
    <s v="https://twitter.com/TheGRAMMYs/status/640549671945920512"/>
    <x v="0"/>
    <n v="63"/>
    <n v="126"/>
    <x v="1"/>
  </r>
  <r>
    <d v="2015-09-05T09:20:36"/>
    <s v="@TheGRAMMYs"/>
    <s v="&quot;Change is scary and … having music to express that is so important. It saves me every day.&quot; - @leonalewis_x000a_https://t.co/nTn6PMTYHW"/>
    <s v="https://twitter.com/TheGRAMMYs/status/640197850643562496"/>
    <x v="0"/>
    <n v="215"/>
    <n v="354"/>
    <x v="1"/>
  </r>
  <r>
    <d v="2015-09-04T17:58:56"/>
    <s v="@TheGRAMMYs"/>
    <s v="On set with @AGreatBigWorld, @Shakira's GRAMMY memory, &amp;amp; more in our #SocialMedia roundup: http://t.co/XPJm6davA4 http://t.co/hy02nCbY3M"/>
    <s v="https://twitter.com/TheGRAMMYs/status/639965906903273472"/>
    <x v="0"/>
    <n v="62"/>
    <n v="127"/>
    <x v="1"/>
  </r>
  <r>
    <d v="2015-09-04T13:30:05"/>
    <s v="@TheGRAMMYs"/>
    <s v="We remember Joan Rivers. http://t.co/S2Pyh9hws1"/>
    <s v="https://twitter.com/TheGRAMMYs/status/639898246861590528"/>
    <x v="0"/>
    <n v="66"/>
    <n v="137"/>
    <x v="0"/>
  </r>
  <r>
    <d v="2015-09-04T09:07:40"/>
    <s v="@TheGRAMMYs"/>
    <s v=".@Beyonce wins her 1st solo GRAMMY for Best Contemporary R&amp;amp;B Album ('Dangerously In Love'), 46th #GRAMMYs [2004]_x000a_https://t.co/IWsYmyahLl"/>
    <s v="https://twitter.com/TheGRAMMYs/status/639832208358830080"/>
    <x v="0"/>
    <n v="756"/>
    <n v="777"/>
    <x v="0"/>
  </r>
  <r>
    <d v="2015-09-03T17:51:45"/>
    <s v="@TheGRAMMYs"/>
    <s v="#nowplaying &quot;That's The Way Love Goes&quot; - @JanetJackson || http://t.co/yFozi9PxEb http://t.co/pbeU7s1usj"/>
    <s v="https://twitter.com/TheGRAMMYs/status/639601710000832513"/>
    <x v="0"/>
    <n v="94"/>
    <n v="205"/>
    <x v="1"/>
  </r>
  <r>
    <d v="2015-09-03T15:31:53"/>
    <s v="@TheGRAMMYs"/>
    <s v="GRAMMY Rewind: The members of @NSYNC arrive in style to the 43rd #GRAMMYs in 2001 http://t.co/8T0Xm6RvrD http://t.co/GFn4qkui36"/>
    <s v="https://twitter.com/TheGRAMMYs/status/639566511221268480"/>
    <x v="0"/>
    <n v="73"/>
    <n v="154"/>
    <x v="0"/>
  </r>
  <r>
    <d v="2015-09-03T11:20:14"/>
    <s v="@TheGRAMMYs"/>
    <s v="Hit the studio with GRAMMY winner @MelanieFiona as she takes over our Instagram today! https://t.co/DudyY8FstP http://t.co/okOuhG2WSj"/>
    <s v="https://twitter.com/TheGRAMMYs/status/639503182092070912"/>
    <x v="0"/>
    <n v="22"/>
    <n v="51"/>
    <x v="1"/>
  </r>
  <r>
    <d v="2015-09-03T09:40:33"/>
    <s v="@TheGRAMMYs"/>
    <s v="Fire up the GRAMMY time machine &amp;amp; look back at the Album Of The Year winners from the 1970s: http://t.co/ohLMCDKdON http://t.co/mOLFJ62gQn"/>
    <s v="https://twitter.com/TheGRAMMYs/status/639478096689696770"/>
    <x v="0"/>
    <n v="49"/>
    <n v="81"/>
    <x v="0"/>
  </r>
  <r>
    <d v="2015-09-02T16:46:40"/>
    <s v="@TheGRAMMYs"/>
    <s v="&quot;Billie [Holiday]... she's my number one favorite.&quot; - @carlyraejepsen https://t.co/PA19cmAuCl #InMyCollection http://t.co/EdCReFKSIi"/>
    <s v="https://twitter.com/TheGRAMMYs/status/639222942707134464"/>
    <x v="0"/>
    <n v="56"/>
    <n v="122"/>
    <x v="1"/>
  </r>
  <r>
    <d v="2015-09-02T12:01:54"/>
    <s v="@TheGRAMMYs"/>
    <s v="Celebrate a decade of 'Late Registration' with a look at album's key ingredients: the samples http://t.co/6mGBp5tjoe http://t.co/OthMLHqAih"/>
    <s v="https://twitter.com/TheGRAMMYs/status/639151281286705152"/>
    <x v="0"/>
    <n v="30"/>
    <n v="55"/>
    <x v="1"/>
  </r>
  <r>
    <d v="2015-09-01T18:22:37"/>
    <s v="@TheGRAMMYs"/>
    <s v="Do you have questions about the #GRAMMYs voting process? We've got answers. Read our FAQ: http://t.co/waJiqWeBez http://t.co/dntgM1YYQH"/>
    <s v="https://twitter.com/TheGRAMMYs/status/638884701717983232"/>
    <x v="0"/>
    <n v="51"/>
    <n v="83"/>
    <x v="1"/>
  </r>
  <r>
    <d v="2015-09-01T13:32:34"/>
    <s v="@TheGRAMMYs"/>
    <s v="The song I can't get out of my head right now is _________________. 🎵"/>
    <s v="https://twitter.com/TheGRAMMYs/status/638811707976974336"/>
    <x v="0"/>
    <n v="1136"/>
    <n v="1137"/>
    <x v="1"/>
  </r>
  <r>
    <d v="2015-09-01T09:42:10"/>
    <s v="@TheGRAMMYs"/>
    <s v="&quot;I get my best stuff from things that have really affected me&quot; - @JamesBayMusic on his songwriting inspiration_x000a_https://t.co/Ow7BkRRGIs"/>
    <s v="https://twitter.com/TheGRAMMYs/status/638753725746577408"/>
    <x v="0"/>
    <n v="89"/>
    <n v="157"/>
    <x v="1"/>
  </r>
  <r>
    <d v="2015-08-31T17:12:52"/>
    <s v="@TheGRAMMYs"/>
    <s v="Celebrate the 10th anniversary of Kanye's 'Late Registration' with our interactive infographic http://t.co/6mGBp5tjoe http://t.co/QvZQHUVr9M"/>
    <s v="https://twitter.com/TheGRAMMYs/status/638504759935156224"/>
    <x v="0"/>
    <n v="43"/>
    <n v="69"/>
    <x v="0"/>
  </r>
  <r>
    <d v="2015-08-31T13:47:56"/>
    <s v="@TheGRAMMYs"/>
    <s v="See what you missed on #socialmedia this weekend now at http://t.co/sWvXlcMicx: http://t.co/yt3jHaHmeg http://t.co/SDnTldvVms"/>
    <s v="https://twitter.com/TheGRAMMYs/status/638453188333449216"/>
    <x v="0"/>
    <n v="65"/>
    <n v="128"/>
    <x v="1"/>
  </r>
  <r>
    <d v="2015-08-31T10:56:05"/>
    <s v="@TheGRAMMYs"/>
    <s v="11 years ago today, Ray Charles posthumously released 'Genius Loves Company,' 47th #GRAMMYs Album of the Year [2005] http://t.co/kbx2ifmKdy"/>
    <s v="https://twitter.com/TheGRAMMYs/status/638409941330489345"/>
    <x v="0"/>
    <n v="87"/>
    <n v="135"/>
    <x v="0"/>
  </r>
  <r>
    <d v="2015-08-30T15:18:44"/>
    <s v="@TheGRAMMYs"/>
    <s v="Watch @kanyewest accept the award for Best Rap Album ('Late Registration') at the 48th #GRAMMYs in 2006_x000a_https://t.co/EhiuDwsGuS"/>
    <s v="https://twitter.com/TheGRAMMYs/status/638113651656822784"/>
    <x v="0"/>
    <n v="152"/>
    <n v="220"/>
    <x v="0"/>
  </r>
  <r>
    <d v="2015-08-30T11:39:50"/>
    <s v="@TheGRAMMYs"/>
    <s v="10 years of Kanye's 'Late Registration': Explore the album with our interactive infographic » http://t.co/6mGBp5tjoe http://t.co/IU9JdxIajB"/>
    <s v="https://twitter.com/TheGRAMMYs/status/638058563902935040"/>
    <x v="0"/>
    <n v="145"/>
    <n v="133"/>
    <x v="1"/>
  </r>
  <r>
    <d v="2015-08-29T13:02:09"/>
    <s v="@TheGRAMMYs"/>
    <s v="We remember Michael Jackson on his birthday || View our gallery of his GRAMMY moments: http://t.co/0zMpIxn7wM http://t.co/Z4IjQrV4ur"/>
    <s v="https://twitter.com/TheGRAMMYs/status/637716888189997056"/>
    <x v="0"/>
    <n v="543"/>
    <n v="609"/>
    <x v="0"/>
  </r>
  <r>
    <d v="2015-08-29T11:06:22"/>
    <s v="@TheGRAMMYs"/>
    <s v="What is your favorite GRAMMY-winning Michael Jackson recording? Take the poll: http://t.co/KbbwVk9vuf http://t.co/SZUmgSrJzR"/>
    <s v="https://twitter.com/TheGRAMMYs/status/637687752784408576"/>
    <x v="0"/>
    <n v="326"/>
    <n v="454"/>
    <x v="1"/>
  </r>
  <r>
    <d v="2015-08-28T17:23:43"/>
    <s v="@TheGRAMMYs"/>
    <s v="GRAMMY winners @deftones are taking over our Instagram today before their show at @theforum http://t.co/APYCJXTaEw http://t.co/1HjeyAEdyw"/>
    <s v="https://twitter.com/TheGRAMMYs/status/637420329141301248"/>
    <x v="0"/>
    <n v="41"/>
    <n v="67"/>
    <x v="1"/>
  </r>
  <r>
    <d v="2015-08-28T12:19:35"/>
    <s v="@TheGRAMMYs"/>
    <s v="Creating 'Late Registration': Exploring the samples behind @kanyewest's GRAMMY-winning album http://t.co/6mGBp5tjoe http://t.co/7ZHvgQzepN"/>
    <s v="https://twitter.com/TheGRAMMYs/status/637343789590294528"/>
    <x v="0"/>
    <n v="90"/>
    <n v="127"/>
    <x v="1"/>
  </r>
  <r>
    <d v="2015-08-28T11:30:18"/>
    <s v="@TheGRAMMYs"/>
    <s v="See what you missed this week in our #SocialMedia roundup: http://t.co/l8lJwqyXP2 http://t.co/qWJigI689V"/>
    <s v="https://twitter.com/TheGRAMMYs/status/637331386567757824"/>
    <x v="0"/>
    <n v="67"/>
    <n v="175"/>
    <x v="1"/>
  </r>
  <r>
    <d v="2015-08-27T14:25:51"/>
    <s v="@TheGRAMMYs"/>
    <s v="'Katrina Washed Away Our Gigs': How New Orleans Got Its Groove Back http://t.co/NE9WToMFkd via @YahooMusic http://t.co/8wZ9Ew2L6N"/>
    <s v="https://twitter.com/TheGRAMMYs/status/637013176274456576"/>
    <x v="0"/>
    <n v="42"/>
    <n v="46"/>
    <x v="1"/>
  </r>
  <r>
    <d v="2015-08-27T10:19:30"/>
    <s v="@TheGRAMMYs"/>
    <s v="From the GRAMMY vault: @BoyzIIMen backstage with their awards at the 37th #GRAMMYs in 1995 http://t.co/Hb2fSzkvME http://t.co/vaFEKMc7w7"/>
    <s v="https://twitter.com/TheGRAMMYs/status/636951182397698050"/>
    <x v="0"/>
    <n v="105"/>
    <n v="189"/>
    <x v="0"/>
  </r>
  <r>
    <d v="2015-08-26T13:31:09"/>
    <s v="@TheGRAMMYs"/>
    <s v="GRAMMY winner @kendricklamar on staying on top of his game. http://t.co/mSF9uUYVue"/>
    <s v="https://twitter.com/TheGRAMMYs/status/636637023999102976"/>
    <x v="0"/>
    <n v="117"/>
    <n v="178"/>
    <x v="1"/>
  </r>
  <r>
    <d v="2015-08-25T19:38:52"/>
    <s v="@TheGRAMMYs"/>
    <s v="ICYMI @Pharrell, @ladyantebellum &amp;amp; #LukeBryan to honor 2016 #MusiCaresPOTY @LionelRichie http://t.co/tsn02janLH http://t.co/SMO2psHvb9"/>
    <s v="https://twitter.com/TheGRAMMYs/status/636367174349656064"/>
    <x v="0"/>
    <n v="83"/>
    <n v="194"/>
    <x v="0"/>
  </r>
  <r>
    <d v="2015-08-25T16:38:15"/>
    <s v="@TheGRAMMYs"/>
    <s v=".@carlyraejepsen shares her creative process &amp;amp; the impact of the 80s on her album, 'E•mo•tion' http://t.co/Gy6Yxvbzub http://t.co/3aR2Xak5lS"/>
    <s v="https://twitter.com/TheGRAMMYs/status/636321724183674880"/>
    <x v="0"/>
    <n v="83"/>
    <n v="170"/>
    <x v="1"/>
  </r>
  <r>
    <d v="2015-08-25T13:12:08"/>
    <s v="@TheGRAMMYs"/>
    <s v="17 years ago today, Lauryn Hill released 'The Miseducation of Lauryn Hill', Album Of The Year - 41st #GRAMMYs [1999]_x000a_https://t.co/JhGOvLqIvz"/>
    <s v="https://twitter.com/TheGRAMMYs/status/636269851674173440"/>
    <x v="0"/>
    <n v="1141"/>
    <n v="1015"/>
    <x v="0"/>
  </r>
  <r>
    <d v="2015-08-25T09:43:27"/>
    <s v="@TheGRAMMYs"/>
    <s v="#TheEdge, @springsteen &amp;amp; @ElvisCostello pay tribute to New Orleans at the 48th #GRAMMYs [2006] http://t.co/8PwEpTyqi9 http://t.co/NX0vNFbLj5"/>
    <s v="https://twitter.com/TheGRAMMYs/status/636217333439053824"/>
    <x v="0"/>
    <n v="43"/>
    <n v="78"/>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0">
  <r>
    <d v="2016-03-31T13:00:08"/>
    <s v="@TheGRAMMYs"/>
    <s v="#TBT @beck &amp;amp; @springsteen raise a glass to Music's Biggest Night backstage at the 39th #GRAMMYs in 1997 https://t.co/mcE3x7bnou"/>
    <s v="https://twitter.com/TheGRAMMYs/status/715629773096161280"/>
    <x v="0"/>
    <n v="47"/>
    <n v="265"/>
    <s v="Historical"/>
    <x v="0"/>
  </r>
  <r>
    <d v="2016-03-31T09:01:14"/>
    <s v="@TheGRAMMYs"/>
    <s v="Today we remember the legacy &amp;amp; music of the Queen of Tejano, @SelenaLaLeyenda. An incredible talent gone too soon. https://t.co/9tK8qudYV5"/>
    <s v="https://twitter.com/TheGRAMMYs/status/715569652273963012"/>
    <x v="0"/>
    <n v="2808"/>
    <n v="3905"/>
    <s v="Historical"/>
    <x v="0"/>
  </r>
  <r>
    <d v="2016-03-30T18:00:09"/>
    <s v="@TheGRAMMYs"/>
    <s v="A look through the lens of official GRAMMY portrait photographer @Danny_Clinch: https://t.co/yLh7iVVX2R https://t.co/vqDFbHj6cx"/>
    <s v="https://twitter.com/TheGRAMMYs/status/715342889019129858"/>
    <x v="0"/>
    <n v="217"/>
    <n v="746"/>
    <s v="Non Historical"/>
    <x v="0"/>
  </r>
  <r>
    <d v="2016-03-30T13:00:08"/>
    <s v="@TheGRAMMYs"/>
    <s v="Get ready GRAMMY winners: Your statuettes have arrived at GRAMMY HQ &amp;amp; will soon be on their way to you! https://t.co/x16D6hKcSg"/>
    <s v="https://twitter.com/TheGRAMMYs/status/715267384815259648"/>
    <x v="0"/>
    <n v="233"/>
    <n v="749"/>
    <s v="Non Historical"/>
    <x v="0"/>
  </r>
  <r>
    <d v="2016-03-30T09:15:06"/>
    <s v="@TheGRAMMYs"/>
    <s v="Backstage at the 58th #GRAMMYs, @MarkRonson talked about the making of &quot;Uptown Funk&quot; https://t.co/FJB5yZskTW https://t.co/BDB2HnyRfg"/>
    <s v="https://twitter.com/TheGRAMMYs/status/715210754790727681"/>
    <x v="0"/>
    <n v="95"/>
    <n v="249"/>
    <s v="Non Historical"/>
    <x v="0"/>
  </r>
  <r>
    <d v="2016-03-29T18:06:45"/>
    <s v="@TheGRAMMYs"/>
    <s v="RT if you answered today's #GRAMMYTrivia question correctly! https://t.co/F2EZQnMhWF"/>
    <s v="https://twitter.com/TheGRAMMYs/status/714982160394883073"/>
    <x v="0"/>
    <n v="170"/>
    <n v="374"/>
    <s v="Non Historical"/>
    <x v="0"/>
  </r>
  <r>
    <d v="2016-03-29T16:02:04"/>
    <s v="@TheGRAMMYs"/>
    <s v="#GRAMMYTrivia_x000a__x000a_Which rock group was the first to win a GRAMMY for Album Of The Year?"/>
    <s v="https://twitter.com/TheGRAMMYs/status/714950782332706816"/>
    <x v="0"/>
    <n v="78"/>
    <n v="227"/>
    <s v="Non Historical"/>
    <x v="1"/>
  </r>
  <r>
    <d v="2016-03-29T09:35:06"/>
    <s v="@TheGRAMMYs"/>
    <s v="JUST ANNOUNCED: #GRAMMYSalute To Music Legends to honor 2016 Special Merit Award Recipients https://t.co/wp4BGELlGz https://t.co/P1ns3qJs5X"/>
    <s v="https://twitter.com/TheGRAMMYs/status/714853399146205184"/>
    <x v="0"/>
    <n v="70"/>
    <n v="226"/>
    <s v="Non Historical"/>
    <x v="0"/>
  </r>
  <r>
    <d v="2016-03-29T09:06:51"/>
    <s v="@TheGRAMMYs"/>
    <s v="#MilesAhead star @IamDonCheadle talks bringing jazz legend @milesdavis to the big screen https://t.co/ygD5rJnHIz https://t.co/1ahSJORG5J"/>
    <s v="https://twitter.com/TheGRAMMYs/status/714846291931467776"/>
    <x v="0"/>
    <n v="77"/>
    <n v="178"/>
    <s v="Non Historical"/>
    <x v="0"/>
  </r>
  <r>
    <d v="2016-03-28T18:00:07"/>
    <s v="@TheGRAMMYs"/>
    <s v="🎸 @DuffMcKagan, Johnny Depp &amp;amp; @RealAliceCooper backstage at the 58th #GRAMMYs after their salute to Lemmy Kilmister https://t.co/IEQTMaTwle"/>
    <s v="https://twitter.com/TheGRAMMYs/status/714618104442134528"/>
    <x v="0"/>
    <n v="237"/>
    <n v="816"/>
    <s v="Non Historical"/>
    <x v="0"/>
  </r>
  <r>
    <d v="2016-03-28T13:00:10"/>
    <s v="@TheGRAMMYs"/>
    <s v="How @theweeknd combined R&amp;amp;B with high-concept art rock to create 'Beauty Behind The Madness' https://t.co/arwksS7ZJi https://t.co/NoZ6bHZu00"/>
    <s v="https://twitter.com/TheGRAMMYs/status/714542616726122496"/>
    <x v="0"/>
    <n v="185"/>
    <n v="498"/>
    <s v="Non Historical"/>
    <x v="0"/>
  </r>
  <r>
    <d v="2016-03-28T09:00:17"/>
    <s v="@TheGRAMMYs"/>
    <s v="What is music without fans? #LittleMonsters #SupportMusic https://t.co/CJxFnvy74A https://t.co/7XQcdrrl73"/>
    <s v="https://twitter.com/TheGRAMMYs/status/714482250335825921"/>
    <x v="0"/>
    <n v="477"/>
    <n v="751"/>
    <s v="Non Historical"/>
    <x v="1"/>
  </r>
  <r>
    <d v="2016-03-27T18:00:07"/>
    <s v="@TheGRAMMYs"/>
    <s v="Backstage at the 58th #GRAMMYs with Best Metal Performance winners @thebandGHOST 📷 @Danny_Clinch https://t.co/W6BwC21fsk"/>
    <s v="https://twitter.com/TheGRAMMYs/status/714255714567528448"/>
    <x v="0"/>
    <n v="81"/>
    <n v="290"/>
    <s v="Non Historical"/>
    <x v="0"/>
  </r>
  <r>
    <d v="2016-03-27T13:00:09"/>
    <s v="@TheGRAMMYs"/>
    <s v="Iconic singer-songwriter @TheBonnieRaitt is having the best time of her life ​​https://t.co/p39HCu28JW @lennyletter https://t.co/Htio5zZ9ys"/>
    <s v="https://twitter.com/TheGRAMMYs/status/714180227442819072"/>
    <x v="0"/>
    <n v="42"/>
    <n v="202"/>
    <s v="Non Historical"/>
    <x v="0"/>
  </r>
  <r>
    <d v="2016-03-27T09:00:06"/>
    <s v="@TheGRAMMYs"/>
    <s v=".@MariahCarey backstage at the 33rd #GRAMMYs (1991) with her awards for Best New Artist &amp;amp; Best Pop Vocal Performance https://t.co/ZYNCyUHu38"/>
    <s v="https://twitter.com/TheGRAMMYs/status/714119814944579584"/>
    <x v="0"/>
    <n v="437"/>
    <n v="1096"/>
    <s v="Historical"/>
    <x v="0"/>
  </r>
  <r>
    <d v="2016-03-26T18:00:08"/>
    <s v="@TheGRAMMYs"/>
    <s v=".@jtimberlake with @littlebigtown, @johnlegend heads home &amp;amp; more in our #socialmedia roundup https://t.co/GVlAK0eJIa https://t.co/m8rGZq0kcq"/>
    <s v="https://twitter.com/TheGRAMMYs/status/713893331420495872"/>
    <x v="0"/>
    <n v="108"/>
    <n v="304"/>
    <s v="Non Historical"/>
    <x v="0"/>
  </r>
  <r>
    <d v="2016-03-26T13:00:05"/>
    <s v="@TheGRAMMYs"/>
    <s v="The @GRAMMYMuseumMS pays tribute to the birthplace of American music: The Mississippi Delta https://t.co/xvNALx35jo https://t.co/G213tol1D2"/>
    <s v="https://twitter.com/TheGRAMMYs/status/713817821264928768"/>
    <x v="0"/>
    <n v="112"/>
    <n v="431"/>
    <s v="Historical"/>
    <x v="0"/>
  </r>
  <r>
    <d v="2016-03-26T09:00:15"/>
    <s v="@TheGRAMMYs"/>
    <s v="58th #GRAMMYs: The Duets🎵 https://t.co/ezI7ykGBWG"/>
    <s v="https://twitter.com/TheGRAMMYs/status/713757464739594240"/>
    <x v="0"/>
    <n v="167"/>
    <n v="632"/>
    <s v="Non Historical"/>
    <x v="0"/>
  </r>
  <r>
    <d v="2016-03-25T19:56:05"/>
    <s v="@TheGRAMMYs"/>
    <s v="On the road with @carrieunderwood, @TheDangelo, &amp;amp; more in this week's #socialmedia roundup: https://t.co/sMDTm0T3wt https://t.co/uFxHoRv6th"/>
    <s v="https://twitter.com/TheGRAMMYs/status/713560123382304768"/>
    <x v="0"/>
    <n v="62"/>
    <n v="292"/>
    <s v="Historical"/>
    <x v="0"/>
  </r>
  <r>
    <d v="2016-03-25T13:00:10"/>
    <s v="@TheGRAMMYs"/>
    <s v="Watch @ArethaFranklin win Best Female R&amp;amp;B Vocal Performance at the 17th #GRAMMYs in 1975: https://t.co/NrlZPagieY https://t.co/P75C5DSmVg"/>
    <s v="https://twitter.com/TheGRAMMYs/status/713455454920302592"/>
    <x v="0"/>
    <n v="91"/>
    <n v="277"/>
    <s v="Historical"/>
    <x v="0"/>
  </r>
  <r>
    <d v="2016-03-25T09:05:14"/>
    <s v="@TheGRAMMYs"/>
    <s v="Which of @eltonofficial's unforgettable #GRAMMYs duets is your favorite? https://t.co/MrXoriQwKf https://t.co/s2ON9ofFmS"/>
    <s v="https://twitter.com/TheGRAMMYs/status/713396330521956353"/>
    <x v="0"/>
    <n v="167"/>
    <n v="479"/>
    <s v="Non Historical"/>
    <x v="1"/>
  </r>
  <r>
    <d v="2016-03-24T18:53:58"/>
    <s v="@TheGRAMMYs"/>
    <s v="We interviewed Dave Grohl backstage after his #GRAMMYs grand entrance with @Tromboneshorty &amp;amp; the @preshallband_x000a_https://t.co/JA4R7Kef8T"/>
    <s v="https://twitter.com/TheGRAMMYs/status/713182102594805760"/>
    <x v="0"/>
    <n v="83"/>
    <n v="383"/>
    <s v="Non Historical"/>
    <x v="0"/>
  </r>
  <r>
    <d v="2016-03-24T13:00:09"/>
    <s v="@TheGRAMMYs"/>
    <s v="In the audience with @Tyrese &amp;amp; @Pharrell at the 58th #GRAMMYs https://t.co/0ZexNaVp9G"/>
    <s v="https://twitter.com/TheGRAMMYs/status/713093061253926912"/>
    <x v="0"/>
    <n v="166"/>
    <n v="434"/>
    <s v="Non Historical"/>
    <x v="0"/>
  </r>
  <r>
    <d v="2016-03-24T09:00:13"/>
    <s v="@TheGRAMMYs"/>
    <s v=".@HamiltonMusical fans: See which hip-hop heavyweights inspired @Lin_Manuel https://t.co/XLpMDyEY7l via @Genius https://t.co/zb1iPVRCUQ"/>
    <s v="https://twitter.com/TheGRAMMYs/status/713032682834366464"/>
    <x v="0"/>
    <n v="49"/>
    <n v="206"/>
    <s v="Non Historical"/>
    <x v="0"/>
  </r>
  <r>
    <d v="2016-03-23T18:00:11"/>
    <s v="@TheGRAMMYs"/>
    <s v="#DidYouKnow GRAMMY winner @nilerodgers was the musical director for @ladygaga's epic 58th #GRAMMYs performance? https://t.co/QwzATQFBzp"/>
    <s v="https://twitter.com/TheGRAMMYs/status/712806178997276673"/>
    <x v="0"/>
    <n v="289"/>
    <n v="911"/>
    <s v="Non Historical"/>
    <x v="1"/>
  </r>
  <r>
    <d v="2016-03-23T15:30:06"/>
    <s v="@TheGRAMMYs"/>
    <s v=".@Smokey_Robinson to be honored at @MusiCares #MAPFund tribute 5/19 in Los Angeles! Tickets: https://t.co/Tv5QjY6eb5 https://t.co/GKf4rltl1v"/>
    <s v="https://twitter.com/TheGRAMMYs/status/712768409482690560"/>
    <x v="0"/>
    <n v="46"/>
    <n v="168"/>
    <s v="Historical"/>
    <x v="0"/>
  </r>
  <r>
    <d v="2016-03-23T13:00:11"/>
    <s v="@TheGRAMMYs"/>
    <s v="Julie Andrews on finding unity through music. https://t.co/CpxyRxmbHO https://t.co/R1Mr8A6IA2"/>
    <s v="https://twitter.com/TheGRAMMYs/status/712730683119165440"/>
    <x v="0"/>
    <n v="127"/>
    <n v="280"/>
    <s v="Non Historical"/>
    <x v="0"/>
  </r>
  <r>
    <d v="2016-03-23T10:30:06"/>
    <s v="@TheGRAMMYs"/>
    <s v="Phife Dawg: The small street kid who became a rap warrior https://t.co/JVQGs5oDxo via @Dazed https://t.co/KG3tNVAiq4"/>
    <s v="https://twitter.com/TheGRAMMYs/status/712692915835904001"/>
    <x v="0"/>
    <n v="51"/>
    <n v="188"/>
    <s v="Non Historical"/>
    <x v="0"/>
  </r>
  <r>
    <d v="2016-03-21T18:00:08"/>
    <s v="@TheGRAMMYs"/>
    <s v="The Penny Paradox: How can music return fractions of a penny to its creators? https://t.co/BoPpVHS68h #SupportMusic https://t.co/D68pDP55r1"/>
    <s v="https://twitter.com/TheGRAMMYs/status/712081393413713920"/>
    <x v="0"/>
    <n v="87"/>
    <n v="280"/>
    <s v="Non Historical"/>
    <x v="1"/>
  </r>
  <r>
    <d v="2016-03-21T13:00:32"/>
    <s v="@TheGRAMMYs"/>
    <s v="GRAMMY winner @kendricklamar shares the story behind his songs: https://t.co/YmBkkulRGg https://t.co/GrtIf0Vquz"/>
    <s v="https://twitter.com/TheGRAMMYs/status/712005995401224192"/>
    <x v="0"/>
    <n v="78"/>
    <n v="215"/>
    <s v="Non Historical"/>
    <x v="0"/>
  </r>
  <r>
    <d v="2016-03-21T09:58:30"/>
    <s v="@TheGRAMMYs"/>
    <s v="Happy 10th anniversary to @Twitter from all of us at the #GRAMMYs. #LoveTwitter https://t.co/CnIApEFnR8"/>
    <s v="https://twitter.com/TheGRAMMYs/status/711960184092958721"/>
    <x v="0"/>
    <n v="674"/>
    <n v="1567"/>
    <s v="Historical"/>
    <x v="0"/>
  </r>
  <r>
    <d v="2016-03-21T09:00:10"/>
    <s v="@TheGRAMMYs"/>
    <s v=".@TheBonnieRaitt accepting the award for Album Of The Year at the 32nd #GRAMMYs in 1990: https://t.co/MllvhB6P81 https://t.co/IvilQrczZ2"/>
    <s v="https://twitter.com/TheGRAMMYs/status/711945506600173568"/>
    <x v="0"/>
    <n v="40"/>
    <n v="194"/>
    <s v="Historical"/>
    <x v="0"/>
  </r>
  <r>
    <d v="2016-03-20T17:00:08"/>
    <s v="@TheGRAMMYs"/>
    <s v="Behind-the-scenes with GRAMMY winner @edsheeran in the @danny_clinch photo room: https://t.co/ClaLgVre8e https://t.co/UOna7LgV2N"/>
    <s v="https://twitter.com/TheGRAMMYs/status/711703906770878465"/>
    <x v="0"/>
    <n v="183"/>
    <n v="470"/>
    <s v="Non Historical"/>
    <x v="0"/>
  </r>
  <r>
    <d v="2016-03-20T13:00:08"/>
    <s v="@TheGRAMMYs"/>
    <s v="GRAMMY winners @johnlegend &amp;amp; @taylorswift13 share a congratulatory hug backstage at the 58th #GRAMMYs. https://t.co/lxgu8405mo"/>
    <s v="https://twitter.com/TheGRAMMYs/status/711643505865728000"/>
    <x v="0"/>
    <n v="646"/>
    <n v="2439"/>
    <s v="Non Historical"/>
    <x v="0"/>
  </r>
  <r>
    <d v="2016-03-20T09:00:08"/>
    <s v="@TheGRAMMYs"/>
    <s v="The secret archives of @bobdylan give insight into his most famous songs https://t.co/tCcYav0HAw via @nytimesmusic https://t.co/eowCvcd3Hx"/>
    <s v="https://twitter.com/TheGRAMMYs/status/711583108949270528"/>
    <x v="0"/>
    <n v="73"/>
    <n v="250"/>
    <s v="Non Historical"/>
    <x v="0"/>
  </r>
  <r>
    <d v="2016-03-19T18:00:08"/>
    <s v="@TheGRAMMYs"/>
    <s v="#Hamilton at the @WhiteHouse, @SherylCrow's dream team, &amp;amp; more in our #socialmedia roundup: https://t.co/W4QhBBtAAm https://t.co/We483rmR8U"/>
    <s v="https://twitter.com/TheGRAMMYs/status/711356616612966400"/>
    <x v="0"/>
    <n v="81"/>
    <n v="257"/>
    <s v="Non Historical"/>
    <x v="0"/>
  </r>
  <r>
    <d v="2016-03-19T13:00:06"/>
    <s v="@TheGRAMMYs"/>
    <s v=".@taylorswift13, @imogenheap, @nikkmusic &amp;amp; others tell the inside story of '1989' https://t.co/q6DtdXLz0R https://t.co/3lCyL5eVzB"/>
    <s v="https://twitter.com/TheGRAMMYs/status/711281109657653250"/>
    <x v="0"/>
    <n v="398"/>
    <n v="996"/>
    <s v="Non Historical"/>
    <x v="0"/>
  </r>
  <r>
    <d v="2016-03-19T09:00:15"/>
    <s v="@TheGRAMMYs"/>
    <s v=".@charlieputh talks working with @selenagomez on &quot;We Don't Talk Anymore&quot;. _x000a_👀 the interview: https://t.co/TnKXuMkHJN https://t.co/uQoMntJMkQ"/>
    <s v="https://twitter.com/TheGRAMMYs/status/711220752700280832"/>
    <x v="0"/>
    <n v="471"/>
    <n v="718"/>
    <s v="Non Historical"/>
    <x v="0"/>
  </r>
  <r>
    <d v="2016-03-18T17:00:07"/>
    <s v="@TheGRAMMYs"/>
    <s v="GRAMMY winners at #SXSW, @rihanna on tour, &amp;amp; more in our #socialmedia roundup: https://t.co/QMiag9EWEv https://t.co/ptcBmIJ3Q7"/>
    <s v="https://twitter.com/TheGRAMMYs/status/710979124760854528"/>
    <x v="0"/>
    <n v="107"/>
    <n v="330"/>
    <s v="Non Historical"/>
    <x v="0"/>
  </r>
  <r>
    <d v="2016-03-18T13:00:28"/>
    <s v="@TheGRAMMYs"/>
    <s v="Behind-the-scenes: @justinbieber in the @Danny_Clinch photo room at the 58th #GRAMMYs 👉🏼 https://t.co/3fUaXI9d4l https://t.co/WCNVJqEEre"/>
    <s v="https://twitter.com/TheGRAMMYs/status/710918817216602117"/>
    <x v="0"/>
    <n v="2976"/>
    <n v="2590"/>
    <s v="Non Historical"/>
    <x v="0"/>
  </r>
  <r>
    <d v="2016-03-18T09:15:09"/>
    <s v="@TheGRAMMYs"/>
    <s v="Emotions were running high at the #GRAMMYs for Best New Artist winner @Meghan_Trainor: https://t.co/fNEj0u6Os4 https://t.co/njyruUbDaX"/>
    <s v="https://twitter.com/TheGRAMMYs/status/710862114139852800"/>
    <x v="0"/>
    <n v="80"/>
    <n v="294"/>
    <s v="Non Historical"/>
    <x v="0"/>
  </r>
  <r>
    <d v="2016-03-17T18:25:39"/>
    <s v="@TheGRAMMYs"/>
    <s v="From gramophones to jukeboxes, the @Phonomuseum's fight to preserve sound recording history: https://t.co/84JY17Sx5N https://t.co/DX83uLqYUL"/>
    <s v="https://twitter.com/TheGRAMMYs/status/710638261031469057"/>
    <x v="0"/>
    <n v="132"/>
    <n v="450"/>
    <s v="Non Historical"/>
    <x v="0"/>
  </r>
  <r>
    <d v="2016-03-17T14:46:29"/>
    <s v="@TheGRAMMYs"/>
    <s v="Our interview with @ToriKelly on the #GRAMMYs red carpet is exactly what you need today._x000a_https://t.co/5vW0NWlPeK"/>
    <s v="https://twitter.com/TheGRAMMYs/status/710583109352206338"/>
    <x v="0"/>
    <n v="184"/>
    <n v="677"/>
    <s v="Non Historical"/>
    <x v="0"/>
  </r>
  <r>
    <d v="2016-03-17T09:00:13"/>
    <s v="@TheGRAMMYs"/>
    <s v="Our #GRAMMYs Song Of The Year Playlist is the perfect soundtrack to your Thursday: https://t.co/S4VEJUtuna https://t.co/rfaVs9scU3"/>
    <s v="https://twitter.com/TheGRAMMYs/status/710495968161107969"/>
    <x v="0"/>
    <n v="162"/>
    <n v="415"/>
    <s v="Non Historical"/>
    <x v="0"/>
  </r>
  <r>
    <d v="2016-03-16T16:57:20"/>
    <s v="@TheGRAMMYs"/>
    <s v="🎥 Watch from our #GRAMMYcam as @kendricklamar wins Best Rap Album ('To Pimp A Butterfly') at the 58th #GRAMMYs_x000a_https://t.co/ddMDk2tXMl"/>
    <s v="https://twitter.com/TheGRAMMYs/status/710253648433913856"/>
    <x v="0"/>
    <n v="78"/>
    <n v="247"/>
    <s v="Non Historical"/>
    <x v="0"/>
  </r>
  <r>
    <d v="2016-03-16T12:00:07"/>
    <s v="@TheGRAMMYs"/>
    <s v="A master at work: GRAMMY portrait photographer @Danny_Clinch &amp;amp; GRAMMY winner @theweeknd at the 58th #GRAMMYs https://t.co/49OKHb3DBl"/>
    <s v="https://twitter.com/TheGRAMMYs/status/710178853872930816"/>
    <x v="0"/>
    <n v="124"/>
    <n v="437"/>
    <s v="Non Historical"/>
    <x v="0"/>
  </r>
  <r>
    <d v="2016-03-16T09:00:16"/>
    <s v="@TheGRAMMYs"/>
    <s v="On this day in 1971, the 13th #GRAMMYs became the first GRAMMY awards to be televised live. https://t.co/VZCfmwo4ZR https://t.co/2afAUbJ7sr"/>
    <s v="https://twitter.com/TheGRAMMYs/status/710133591985020928"/>
    <x v="0"/>
    <n v="177"/>
    <n v="423"/>
    <s v="Historical"/>
    <x v="0"/>
  </r>
  <r>
    <d v="2016-03-15T18:00:05"/>
    <s v="@TheGRAMMYs"/>
    <s v="In the audience at the 58th #GRAMMYs with GRAMMY winners @edsheeran &amp;amp; #RyanTedder. https://t.co/nfBSup90DA"/>
    <s v="https://twitter.com/TheGRAMMYs/status/709907053976948736"/>
    <x v="0"/>
    <n v="247"/>
    <n v="779"/>
    <s v="Non Historical"/>
    <x v="0"/>
  </r>
  <r>
    <d v="2016-03-15T14:00:13"/>
    <s v="@TheGRAMMYs"/>
    <s v="👂🏼 @MusiCares + @PearlJam are joining forces to promote hearing health! Learn more: https://t.co/52YooBqITC https://t.co/m5fQjuIP7S"/>
    <s v="https://twitter.com/TheGRAMMYs/status/709846689906032641"/>
    <x v="0"/>
    <n v="43"/>
    <n v="139"/>
    <s v="Historical"/>
    <x v="0"/>
  </r>
  <r>
    <d v="2016-03-15T13:00:46"/>
    <s v="@TheGRAMMYs"/>
    <s v=".@Alabama_Shakes win Best Rock Song (&quot;Don't Wanna Fight&quot;) at the #GRAMMYPremiere Ceremony: https://t.co/gsEENQDr7P https://t.co/xM4wUO8YJR"/>
    <s v="https://twitter.com/TheGRAMMYs/status/709831726214807554"/>
    <x v="0"/>
    <n v="51"/>
    <n v="192"/>
    <s v="Non Historical"/>
    <x v="0"/>
  </r>
  <r>
    <d v="2016-03-15T09:07:41"/>
    <s v="@TheGRAMMYs"/>
    <s v="Brittany Howard, @ddlovato, @YolandaAdams &amp;amp; Andra Day salute Ray Charles at the @WhiteHouse: https://t.co/KqfTuXSitJ https://t.co/SNf5UEJNFV"/>
    <s v="https://twitter.com/TheGRAMMYs/status/709773068902633472"/>
    <x v="0"/>
    <n v="3058"/>
    <n v="6167"/>
    <s v="Non Historical"/>
    <x v="0"/>
  </r>
  <r>
    <d v="2016-03-14T17:00:07"/>
    <s v="@TheGRAMMYs"/>
    <s v="Three-time GRAMMY winner @lalahhathaway photographed backstage at the 58th #GRAMMYs by @Danny_Clinch https://t.co/vA6VfKi662"/>
    <s v="https://twitter.com/TheGRAMMYs/status/709529574066016256"/>
    <x v="0"/>
    <n v="58"/>
    <n v="275"/>
    <s v="Non Historical"/>
    <x v="0"/>
  </r>
  <r>
    <d v="2016-03-14T13:00:07"/>
    <s v="@TheGRAMMYs"/>
    <s v=".@QuincyDJones accepting the award for Producer Of The Year at the 24th #GRAMMYs in 1982: https://t.co/bXa3Kw6NY5 https://t.co/BKDoHZKXWR"/>
    <s v="https://twitter.com/TheGRAMMYs/status/709469175778037761"/>
    <x v="0"/>
    <n v="85"/>
    <n v="265"/>
    <s v="Historical"/>
    <x v="0"/>
  </r>
  <r>
    <d v="2016-03-14T09:00:14"/>
    <s v="@TheGRAMMYs"/>
    <s v="Today in 1972, @ArethaFranklin won Best R&amp;amp;B Vocal Performance (&quot;Bridge Over Troubled Water&quot;) at the 14th #GRAMMYs https://t.co/FXlV3FuiGi"/>
    <s v="https://twitter.com/TheGRAMMYs/status/709408805751287808"/>
    <x v="0"/>
    <n v="247"/>
    <n v="675"/>
    <s v="Historical"/>
    <x v="0"/>
  </r>
  <r>
    <d v="2016-03-13T16:00:10"/>
    <s v="@TheGRAMMYs"/>
    <s v="The 58th #GRAMMYs red carpet was packed with unforgettable fashions: https://t.co/HGYc9xmA6V https://t.co/eXnMfsqK6Y"/>
    <s v="https://twitter.com/TheGRAMMYs/status/709152097053380608"/>
    <x v="0"/>
    <n v="68"/>
    <n v="253"/>
    <s v="Non Historical"/>
    <x v="0"/>
  </r>
  <r>
    <d v="2016-03-13T12:00:10"/>
    <s v="@TheGRAMMYs"/>
    <s v="Watch @JamesBayMusic recount meeting @ringostarrmusic before the 58th #GRAMMYs: https://t.co/fEy1QnbQft https://t.co/ucopp8uC2M"/>
    <s v="https://twitter.com/TheGRAMMYs/status/709091702892527616"/>
    <x v="0"/>
    <n v="106"/>
    <n v="367"/>
    <s v="Non Historical"/>
    <x v="0"/>
  </r>
  <r>
    <d v="2016-03-13T09:00:12"/>
    <s v="@TheGRAMMYs"/>
    <s v=".@StarWars Goes EDM: Dance music all-stars transform iconic sound effects https://t.co/QDFYQxvfEm via @RollingStone https://t.co/s3x87i0wXX"/>
    <s v="https://twitter.com/TheGRAMMYs/status/709046409929084928"/>
    <x v="0"/>
    <n v="102"/>
    <n v="310"/>
    <s v="Non Historical"/>
    <x v="0"/>
  </r>
  <r>
    <d v="2016-03-12T17:00:06"/>
    <s v="@TheGRAMMYs"/>
    <s v="10 years ago at the #GRAMMYs | Here's what the GRAMMY Awards looked like in 2006: https://t.co/pbVaRsPF0P https://t.co/Q7iCnB237d"/>
    <s v="https://twitter.com/TheGRAMMYs/status/708819894075301888"/>
    <x v="0"/>
    <n v="112"/>
    <n v="426"/>
    <s v="Historical"/>
    <x v="0"/>
  </r>
  <r>
    <d v="2016-03-12T13:00:34"/>
    <s v="@TheGRAMMYs"/>
    <s v="Behind-the-scenes at @johnlegend &amp;amp; @chrissyteigen's #GRAMMYs photo shoot with @Danny_Clinch: https://t.co/aXYV69bGob https://t.co/zcvgx6zWHT"/>
    <s v="https://twitter.com/TheGRAMMYs/status/708759612703580161"/>
    <x v="0"/>
    <n v="64"/>
    <n v="358"/>
    <s v="Non Historical"/>
    <x v="0"/>
  </r>
  <r>
    <d v="2016-03-12T09:00:09"/>
    <s v="@TheGRAMMYs"/>
    <s v="Genres collide on Music's Biggest Night. @ladygaga &amp;amp; @beck in the audience at the 58th #GRAMMYs https://t.co/KZ8gmLQ2Wj"/>
    <s v="https://twitter.com/TheGRAMMYs/status/708699109214068737"/>
    <x v="0"/>
    <n v="295"/>
    <n v="812"/>
    <s v="Non Historical"/>
    <x v="0"/>
  </r>
  <r>
    <d v="2016-03-11T17:00:09"/>
    <s v="@TheGRAMMYs"/>
    <s v="GRAMMY winners at the @WhiteHouse, @Pharrell at #PFW, &amp;amp; more in our #socialmedia roundup: https://t.co/uJrWnzhkIz https://t.co/iOk4I8UZII"/>
    <s v="https://twitter.com/TheGRAMMYs/status/708457518209613824"/>
    <x v="0"/>
    <n v="117"/>
    <n v="354"/>
    <s v="Non Historical"/>
    <x v="0"/>
  </r>
  <r>
    <d v="2016-03-11T13:30:09"/>
    <s v="@TheGRAMMYs"/>
    <s v="Celebrating 25 years of @remhq's GRAMMY-winning album, 'Out Of Time' https://t.co/U7cmvrGKsj https://t.co/TuBXfWHNqR"/>
    <s v="https://twitter.com/TheGRAMMYs/status/708404670683815937"/>
    <x v="0"/>
    <n v="51"/>
    <n v="174"/>
    <s v="Historical"/>
    <x v="0"/>
  </r>
  <r>
    <d v="2016-03-11T09:05:10"/>
    <s v="@TheGRAMMYs"/>
    <s v="Watch @Skrillex &amp;amp; @diplo win Best Dance Recording (&quot;Where Are Ü Now) at the 58th #GRAMMYs 👀 https://t.co/8McNu6krat https://t.co/BQVAZU7AoV"/>
    <s v="https://twitter.com/TheGRAMMYs/status/708337983523561472"/>
    <x v="0"/>
    <n v="130"/>
    <n v="381"/>
    <s v="Non Historical"/>
    <x v="0"/>
  </r>
  <r>
    <d v="2016-03-10T18:05:07"/>
    <s v="@TheGRAMMYs"/>
    <s v="A portrait of two-time GRAMMY winner @ChrisStapleton backstage at the 58th #GRAMMYs 📷 @Danny_Clinch https://t.co/UFeZIst4iI"/>
    <s v="https://twitter.com/TheGRAMMYs/status/708111479317405696"/>
    <x v="0"/>
    <n v="56"/>
    <n v="276"/>
    <s v="Non Historical"/>
    <x v="0"/>
  </r>
  <r>
    <d v="2016-03-10T13:00:13"/>
    <s v="@TheGRAMMYs"/>
    <s v="Producer @flytetymejam on the recording process for @JanetJackson's 'Control' https://t.co/glz4GyEb2X via @RBMA https://t.co/OqSeaFfsdq"/>
    <s v="https://twitter.com/TheGRAMMYs/status/708034748241805313"/>
    <x v="0"/>
    <n v="142"/>
    <n v="339"/>
    <s v="Non Historical"/>
    <x v="0"/>
  </r>
  <r>
    <d v="2016-03-10T09:00:11"/>
    <s v="@TheGRAMMYs"/>
    <s v=".@CarrieUnderwood thanked her #Country music family after her win at the 55th #GRAMMYs https://t.co/NgFCvdMFMv https://t.co/fKA1SVCvBw"/>
    <s v="https://twitter.com/TheGRAMMYs/status/707974344257970178"/>
    <x v="0"/>
    <n v="85"/>
    <n v="257"/>
    <s v="Historical"/>
    <x v="0"/>
  </r>
  <r>
    <d v="2016-03-09T18:00:11"/>
    <s v="@TheGRAMMYs"/>
    <s v=".@U2 won Album Of The Year for &quot;The Joshua Tree&quot; at the 30th #GRAMMYs in 1988. https://t.co/GiKKP0Hlaj https://t.co/p6dM1qWZxw"/>
    <s v="https://twitter.com/TheGRAMMYs/status/707747849249955840"/>
    <x v="0"/>
    <n v="74"/>
    <n v="232"/>
    <s v="Historical"/>
    <x v="0"/>
  </r>
  <r>
    <d v="2016-03-09T15:00:11"/>
    <s v="@TheGRAMMYs"/>
    <s v="A look back at Sir George Martin's indispensable role with @thebeatles  https://t.co/0g64w08MHP via @latimesent https://t.co/nFy6kjcfWF"/>
    <s v="https://twitter.com/TheGRAMMYs/status/707702550405976065"/>
    <x v="0"/>
    <n v="96"/>
    <n v="222"/>
    <s v="Non Historical"/>
    <x v="0"/>
  </r>
  <r>
    <d v="2016-03-09T13:00:10"/>
    <s v="@TheGRAMMYs"/>
    <s v="Step inside this year's @MusiCares Person Of The Year celebration honoring @LionelRichie: https://t.co/P7pU621tnU https://t.co/BDoCdKREwF"/>
    <s v="https://twitter.com/TheGRAMMYs/status/707672350020542465"/>
    <x v="0"/>
    <n v="78"/>
    <n v="230"/>
    <s v="Historical"/>
    <x v="0"/>
  </r>
  <r>
    <d v="2016-03-09T09:32:30"/>
    <s v="@TheGRAMMYs"/>
    <s v="What do you think @george_clinton, @taylorswift13 &amp;amp; @Pharrell were talking about at the 58th #GRAMMYs? https://t.co/jprzJfIu6Y"/>
    <s v="https://twitter.com/TheGRAMMYs/status/707620085901488129"/>
    <x v="0"/>
    <n v="178"/>
    <n v="608"/>
    <s v="Non Historical"/>
    <x v="1"/>
  </r>
  <r>
    <d v="2016-03-08T23:13:57"/>
    <s v="@TheGRAMMYs"/>
    <s v="Our creative community has lost a gifted artist. We remember Sir George Martin. https://t.co/HuqWMIXae2"/>
    <s v="https://twitter.com/TheGRAMMYs/status/707464425796669440"/>
    <x v="0"/>
    <n v="498"/>
    <n v="1037"/>
    <s v="Historical"/>
    <x v="0"/>
  </r>
  <r>
    <d v="2016-03-08T18:03:12"/>
    <s v="@TheGRAMMYs"/>
    <s v="RT if you answered today's #GRAMMYTrivia question correctly! https://t.co/8UcfRuaZRc"/>
    <s v="https://twitter.com/TheGRAMMYs/status/707386221614346240"/>
    <x v="0"/>
    <n v="90"/>
    <n v="264"/>
    <s v="Non Historical"/>
    <x v="0"/>
  </r>
  <r>
    <d v="2016-03-08T16:52:58"/>
    <s v="@TheGRAMMYs"/>
    <s v="#GRAMMYTrivia_x000a__x000a_What year was @QueenWillRock's &quot;Bohemian Rhapsody&quot; inducted into the GRAMMY Hall of Fame?"/>
    <s v="https://twitter.com/TheGRAMMYs/status/707368545550610432"/>
    <x v="0"/>
    <n v="45"/>
    <n v="207"/>
    <s v="Non Historical"/>
    <x v="1"/>
  </r>
  <r>
    <d v="2016-03-08T13:11:03"/>
    <s v="@TheGRAMMYs"/>
    <s v="Can't get enough behind-the-scenes photos from the 58th #GRAMMYs? Flip through our gallery: https://t.co/YiAlp73R8w https://t.co/3ugaSlgeTQ"/>
    <s v="https://twitter.com/TheGRAMMYs/status/707312701459005441"/>
    <x v="0"/>
    <n v="564"/>
    <n v="1127"/>
    <s v="Non Historical"/>
    <x v="1"/>
  </r>
  <r>
    <d v="2016-03-08T09:02:50"/>
    <s v="@TheGRAMMYs"/>
    <s v="🎊 Celebrating 20 years of @celinedion's 'Falling Into You', Album Of The Year at the 39th #GRAMMYs in 1997. https://t.co/LB2TdswLPs"/>
    <s v="https://twitter.com/TheGRAMMYs/status/707250232938074113"/>
    <x v="0"/>
    <n v="681"/>
    <n v="1416"/>
    <s v="Historical"/>
    <x v="0"/>
  </r>
  <r>
    <d v="2016-03-07T17:30:06"/>
    <s v="@TheGRAMMYs"/>
    <s v="Look back at the red carpet with music's biggest stars at the @CliveDavis #PreGRAMMYGala: https://t.co/4a90Uf6RDB https://t.co/7wdAIgxiu6"/>
    <s v="https://twitter.com/TheGRAMMYs/status/707015503001329664"/>
    <x v="0"/>
    <n v="238"/>
    <n v="620"/>
    <s v="Non Historical"/>
    <x v="0"/>
  </r>
  <r>
    <d v="2016-03-07T13:15:08"/>
    <s v="@TheGRAMMYs"/>
    <s v="The story behind @KendrickLamar's 'Untitled Unmastered' https://t.co/agMeS0MlbA via @NoiseyMusic https://t.co/oUwlWbh9Zf"/>
    <s v="https://twitter.com/TheGRAMMYs/status/706951338735898624"/>
    <x v="0"/>
    <n v="113"/>
    <n v="308"/>
    <s v="Non Historical"/>
    <x v="0"/>
  </r>
  <r>
    <d v="2016-03-07T09:00:13"/>
    <s v="@TheGRAMMYs"/>
    <s v="Rewatch the most quotable moments from the 58th #GRAMMYs right now on our YouTube channel ▶ https://t.co/5lgbTt6FyQ https://t.co/gVcuS4DAcX"/>
    <s v="https://twitter.com/TheGRAMMYs/status/706887188508762112"/>
    <x v="0"/>
    <n v="327"/>
    <n v="797"/>
    <s v="Non Historical"/>
    <x v="0"/>
  </r>
  <r>
    <d v="2016-03-06T12:00:09"/>
    <s v="@TheGRAMMYs"/>
    <s v="Two-time GRAMMY winners @PTXofficial photographed by @Danny_Clinch backstage at the 58th #GRAMMYs https://t.co/D2ZINtyyFr"/>
    <s v="https://twitter.com/TheGRAMMYs/status/706570081577336833"/>
    <x v="0"/>
    <n v="1589"/>
    <n v="5329"/>
    <s v="Non Historical"/>
    <x v="0"/>
  </r>
  <r>
    <d v="2016-03-06T10:15:08"/>
    <s v="@TheGRAMMYs"/>
    <s v="Elton &amp;amp; Gaga hit the Sunset Strip, @common at the #Oscars &amp;amp; more in our #socialmedia roundup https://t.co/GPYSSfOf3V https://t.co/McO27deC27"/>
    <s v="https://twitter.com/TheGRAMMYs/status/706543651451748353"/>
    <x v="0"/>
    <n v="133"/>
    <n v="493"/>
    <s v="Non Historical"/>
    <x v="0"/>
  </r>
  <r>
    <d v="2016-03-06T09:30:05"/>
    <s v="@TheGRAMMYs"/>
    <s v="Is #socialmedia to blame for the lack of political protest songs? https://t.co/2igwZmbe5u via @guardian https://t.co/U30Y00QYVo"/>
    <s v="https://twitter.com/TheGRAMMYs/status/706532316517113857"/>
    <x v="0"/>
    <n v="48"/>
    <n v="219"/>
    <s v="Non Historical"/>
    <x v="1"/>
  </r>
  <r>
    <d v="2016-03-05T16:00:07"/>
    <s v="@TheGRAMMYs"/>
    <s v="Pop culture junkies, see what we've been pinning 📌 https://t.co/zXGyMx0O82 https://t.co/VOSyAVLEep"/>
    <s v="https://twitter.com/TheGRAMMYs/status/706268081975332868"/>
    <x v="0"/>
    <n v="49"/>
    <n v="364"/>
    <s v="Non Historical"/>
    <x v="0"/>
  </r>
  <r>
    <d v="2016-03-05T13:00:08"/>
    <s v="@TheGRAMMYs"/>
    <s v="Best New Artist winner @Meghan_Trainor gets a congratulatory hug from @ddlovato backstage at the 58th #GRAMMYs https://t.co/CoSj8LEJf0"/>
    <s v="https://twitter.com/TheGRAMMYs/status/706222790505062400"/>
    <x v="0"/>
    <n v="583"/>
    <n v="1350"/>
    <s v="Non Historical"/>
    <x v="0"/>
  </r>
  <r>
    <d v="2016-03-05T11:00:11"/>
    <s v="@TheGRAMMYs"/>
    <s v="On set with @gwenstefani, @kelly_clarkson returns to Idol &amp;amp; more in our #socialmedia roundup https://t.co/2R8LUDuAiN https://t.co/lfMvXmN5tn"/>
    <s v="https://twitter.com/TheGRAMMYs/status/706192602345902080"/>
    <x v="0"/>
    <n v="231"/>
    <n v="1285"/>
    <s v="Non Historical"/>
    <x v="0"/>
  </r>
  <r>
    <d v="2016-03-05T09:00:07"/>
    <s v="@TheGRAMMYs"/>
    <s v=".@Lin_Manuel &amp;amp; the cast of 'Hamilton' win Best Musical Theatre Album at the 58th #GRAMMYs https://t.co/fzpf6kmPKr https://t.co/eneQFslXy3"/>
    <s v="https://twitter.com/TheGRAMMYs/status/706162387829837824"/>
    <x v="0"/>
    <n v="66"/>
    <n v="330"/>
    <s v="Non Historical"/>
    <x v="0"/>
  </r>
  <r>
    <d v="2016-03-04T15:51:27"/>
    <s v="@TheGRAMMYs"/>
    <s v="We are so very saddened to learn of the passing of Joey Feek. Our thoughts are with her family, friends, and fans today."/>
    <s v="https://twitter.com/TheGRAMMYs/status/705903512501092352"/>
    <x v="0"/>
    <n v="318"/>
    <n v="1040"/>
    <s v="Historical"/>
    <x v="0"/>
  </r>
  <r>
    <d v="2016-03-04T15:00:56"/>
    <s v="@TheGRAMMYs"/>
    <s v="The grand opening of the @GRAMMYMuseumMS is this weekend! Find exhibit &amp;amp; visitor info here: https://t.co/97Z3RWCVS9 https://t.co/HWJ6a4QuHp"/>
    <s v="https://twitter.com/TheGRAMMYs/status/705890802002759683"/>
    <x v="0"/>
    <n v="135"/>
    <n v="342"/>
    <s v="Non Historical"/>
    <x v="0"/>
  </r>
  <r>
    <d v="2016-03-04T13:17:04"/>
    <s v="@TheGRAMMYs"/>
    <s v="&quot;What a journey!&quot; Watch @littlebigtown win Best Country Duo/Group Performance for &quot;Girl Crush&quot; at the 58th #GRAMMYs_x000a_https://t.co/MmB2xaOgZQ"/>
    <s v="https://twitter.com/TheGRAMMYs/status/705864663221678080"/>
    <x v="0"/>
    <n v="82"/>
    <n v="320"/>
    <s v="Non Historical"/>
    <x v="0"/>
  </r>
  <r>
    <d v="2016-03-04T09:00:06"/>
    <s v="@TheGRAMMYs"/>
    <s v="Caption the photo 💬 https://t.co/WCpDjkWPHq"/>
    <s v="https://twitter.com/TheGRAMMYs/status/705799994645807104"/>
    <x v="0"/>
    <n v="349"/>
    <n v="986"/>
    <s v="Non Historical"/>
    <x v="0"/>
  </r>
  <r>
    <d v="2016-03-03T19:00:09"/>
    <s v="@TheGRAMMYs"/>
    <s v="Listen to the GRAMMY-winning songs performed by the #IdolTop10 on @AmericanIdol right here 🎧 https://t.co/wLp7Ws1Z7O"/>
    <s v="https://twitter.com/TheGRAMMYs/status/705588613069873152"/>
    <x v="0"/>
    <n v="99"/>
    <n v="304"/>
    <s v="Non Historical"/>
    <x v="0"/>
  </r>
  <r>
    <d v="2016-03-03T18:00:12"/>
    <s v="@TheGRAMMYs"/>
    <s v="#IdolLive @AmericanIdol &quot;Since U Been Gone&quot; scored @kelly_clarkson her first GRAMMY win at the 48th #GRAMMYs in 2006 https://t.co/L8p6akyso6"/>
    <s v="https://twitter.com/TheGRAMMYs/status/705573528515584000"/>
    <x v="0"/>
    <n v="194"/>
    <n v="695"/>
    <s v="Historical"/>
    <x v="0"/>
  </r>
  <r>
    <d v="2016-03-03T17:00:13"/>
    <s v="@TheGRAMMYs"/>
    <s v="TONIGHT the #GRAMMYs say farewell to @AmericanIdol as the #IdolTop10 perform GRAMMY-winning hits from past &amp;amp; present https://t.co/hSsCqQDHt1"/>
    <s v="https://twitter.com/TheGRAMMYs/status/705558430136848384"/>
    <x v="0"/>
    <n v="192"/>
    <n v="650"/>
    <s v="Historical"/>
    <x v="0"/>
  </r>
  <r>
    <d v="2016-03-03T16:00:09"/>
    <s v="@TheGRAMMYs"/>
    <s v="🎸 Honoring the King of the Blues, B.B. King, at the 58th #GRAMMYs https://t.co/8m6ER8SD0A"/>
    <s v="https://twitter.com/TheGRAMMYs/status/705543315807182849"/>
    <x v="0"/>
    <n v="78"/>
    <n v="249"/>
    <s v="Non Historical"/>
    <x v="0"/>
  </r>
  <r>
    <d v="2016-03-03T13:25:05"/>
    <s v="@TheGRAMMYs"/>
    <s v="The World Goes Headbanging: Exploring the global appeal of heavy #metal https://t.co/j1xtNNpW7q via @WSJ https://t.co/dg9m4rZpvj"/>
    <s v="https://twitter.com/TheGRAMMYs/status/705504292355047424"/>
    <x v="0"/>
    <n v="30"/>
    <n v="155"/>
    <s v="Non Historical"/>
    <x v="0"/>
  </r>
  <r>
    <d v="2016-03-03T11:15:09"/>
    <s v="@TheGRAMMYs"/>
    <s v="The #GRAMMYs #GIFparty don't stop. https://t.co/akF352mR3n"/>
    <s v="https://twitter.com/TheGRAMMYs/status/705471594831937538"/>
    <x v="0"/>
    <n v="139"/>
    <n v="571"/>
    <s v="Non Historical"/>
    <x v="0"/>
  </r>
  <r>
    <d v="2016-03-03T09:25:06"/>
    <s v="@TheGRAMMYs"/>
    <s v="43 years ago today, the 15th #GRAMMYs were broadcast live from Nashville's Tennessee Theatre https://t.co/Hb2fSzC7be https://t.co/tOjhQLbI7c"/>
    <s v="https://twitter.com/TheGRAMMYs/status/705443900094357504"/>
    <x v="0"/>
    <n v="124"/>
    <n v="375"/>
    <s v="Historical"/>
    <x v="0"/>
  </r>
  <r>
    <d v="2016-03-02T18:00:09"/>
    <s v="@TheGRAMMYs"/>
    <s v="Two-time GRAMMY winner @theweeknd strikes a contemplative pose backstage at the 58th #GRAMMYs _x000a__x000a_📷 @Danny_Clinch https://t.co/TbPjd8aK41"/>
    <s v="https://twitter.com/TheGRAMMYs/status/705211128708788225"/>
    <x v="0"/>
    <n v="112"/>
    <n v="540"/>
    <s v="Non Historical"/>
    <x v="0"/>
  </r>
  <r>
    <d v="2016-03-02T13:00:11"/>
    <s v="@TheGRAMMYs"/>
    <s v="On this day in 1974, The Jackson 5 &amp;amp; Shelly Manne were presenters at the 16th #GRAMMYs at @thepalladium in Hollywood https://t.co/VXCkpgqZ0c"/>
    <s v="https://twitter.com/TheGRAMMYs/status/705135635871506432"/>
    <x v="0"/>
    <n v="350"/>
    <n v="849"/>
    <s v="Historical"/>
    <x v="0"/>
  </r>
  <r>
    <d v="2016-03-02T09:00:06"/>
    <s v="@TheGRAMMYs"/>
    <s v=".@ToveLo got real with @TheGabbieShow on the #GRAMMYs red carpet_x000a_https://t.co/oqswJuGS5o"/>
    <s v="https://twitter.com/TheGRAMMYs/status/705075220084822019"/>
    <x v="0"/>
    <n v="56"/>
    <n v="264"/>
    <s v="Non Historical"/>
    <x v="0"/>
  </r>
  <r>
    <d v="2016-03-01T18:25:27"/>
    <s v="@TheGRAMMYs"/>
    <s v="🎥 Watch from our #GRAMMYcam as @taylorswift13 accepts the award for Album Of The Year ('1989') at the 58th #GRAMMYs_x000a_https://t.co/gFvU6Hrbgh"/>
    <s v="https://twitter.com/TheGRAMMYs/status/704855106093625345"/>
    <x v="0"/>
    <n v="662"/>
    <n v="1164"/>
    <s v="Non Historical"/>
    <x v="0"/>
  </r>
  <r>
    <d v="2016-03-01T13:25:13"/>
    <s v="@TheGRAMMYs"/>
    <s v="Hilarity ensued when Paul Simon &amp;amp; @johnlennon presented the award for Record Of The Year at the 17th #GRAMMYs (1975) https://t.co/ImmcBWJufc"/>
    <s v="https://twitter.com/TheGRAMMYs/status/704779550740324352"/>
    <x v="0"/>
    <n v="232"/>
    <n v="591"/>
    <s v="Historical"/>
    <x v="0"/>
  </r>
  <r>
    <d v="2016-03-01T09:00:10"/>
    <s v="@TheGRAMMYs"/>
    <s v="We spotted first-time winner @justinbieber underneath the GRAMMY stage after his performance a the 58th #GRAMMYs https://t.co/cpQR0T53cd"/>
    <s v="https://twitter.com/TheGRAMMYs/status/704712849143275520"/>
    <x v="0"/>
    <n v="3905"/>
    <n v="4129"/>
    <s v="Non Historical"/>
    <x v="0"/>
  </r>
  <r>
    <d v="2016-02-29T18:00:11"/>
    <s v="@TheGRAMMYs"/>
    <s v="📷 @Danny_Clinch has photographed nearly every heavyweight in music. What does he look for? https://t.co/4FK65XE0Lo https://t.co/Nxxbnijt1I"/>
    <s v="https://twitter.com/TheGRAMMYs/status/704486358765707265"/>
    <x v="0"/>
    <n v="237"/>
    <n v="806"/>
    <s v="Non Historical"/>
    <x v="1"/>
  </r>
  <r>
    <d v="2016-02-29T13:30:08"/>
    <s v="@TheGRAMMYs"/>
    <s v="💃🏻💃🏻💃🏻 https://t.co/3Ukg5sWf43"/>
    <s v="https://twitter.com/TheGRAMMYs/status/704418400194469888"/>
    <x v="0"/>
    <n v="261"/>
    <n v="698"/>
    <s v="Non Historical"/>
    <x v="0"/>
  </r>
  <r>
    <d v="2016-02-29T10:15:06"/>
    <s v="@TheGRAMMYs"/>
    <s v="With @AmyTheMovie's #Oscar win, it's clear music docs are reaching new heights for success: https://t.co/CEouxWCW7n https://t.co/F69ek5U3zr"/>
    <s v="https://twitter.com/TheGRAMMYs/status/704369317937352704"/>
    <x v="0"/>
    <n v="250"/>
    <n v="807"/>
    <s v="Non Historical"/>
    <x v="0"/>
  </r>
  <r>
    <d v="2016-02-29T09:00:08"/>
    <s v="@TheGRAMMYs"/>
    <s v="The list of songs earning both a GRAMMY &amp;amp; an Oscar spans more than 50 years of film music: https://t.co/hzsVsfEM2j https://t.co/8wyV6YZKiG"/>
    <s v="https://twitter.com/TheGRAMMYs/status/704350452998078464"/>
    <x v="0"/>
    <n v="161"/>
    <n v="520"/>
    <s v="Non Historical"/>
    <x v="0"/>
  </r>
  <r>
    <d v="2016-02-28T20:47:30"/>
    <s v="@TheGRAMMYs"/>
    <s v="Congrats @samsmithworld on your win! #Oscars  https://t.co/XCdp5knYS8"/>
    <s v="https://twitter.com/TheGRAMMYs/status/704166076951625729"/>
    <x v="0"/>
    <n v="441"/>
    <n v="977"/>
    <s v="Non Historical"/>
    <x v="0"/>
  </r>
  <r>
    <d v="2016-02-28T13:20:08"/>
    <s v="@TheGRAMMYs"/>
    <s v="🎵 22 songs are linked by GRAMMY &amp;amp; Oscar gold. Can you name them all? https://t.co/o5jQ63uK5L https://t.co/5F9Loi6rHY"/>
    <s v="https://twitter.com/TheGRAMMYs/status/704053495008202752"/>
    <x v="0"/>
    <n v="189"/>
    <n v="598"/>
    <s v="Non Historical"/>
    <x v="1"/>
  </r>
  <r>
    <d v="2016-02-28T09:00:06"/>
    <s v="@TheGRAMMYs"/>
    <s v="Examine the explosive rise of the #music #documentary on @CuepointMusic: https://t.co/hjKJJLrj5n https://t.co/prycv6SC2n"/>
    <s v="https://twitter.com/TheGRAMMYs/status/703988056634822656"/>
    <x v="0"/>
    <n v="72"/>
    <n v="373"/>
    <s v="Non Historical"/>
    <x v="0"/>
  </r>
  <r>
    <d v="2016-02-27T17:25:05"/>
    <s v="@TheGRAMMYs"/>
    <s v=".@taylorswift13 took the 58th #GRAMMYs back to 1989 with her performance of &quot;Out Of The Woods&quot; | 🎨 @GoRyanGo https://t.co/0bXAiC7sOt"/>
    <s v="https://twitter.com/TheGRAMMYs/status/703752748735537156"/>
    <x v="0"/>
    <n v="1182"/>
    <n v="2536"/>
    <s v="Non Historical"/>
    <x v="0"/>
  </r>
  <r>
    <d v="2016-02-27T13:25:05"/>
    <s v="@TheGRAMMYs"/>
    <s v="#StevieWonder greets @edsheeran &amp;amp; @Wadge backstage at the 58th #GRAMMYs after their win for Song Of The Year https://t.co/iDrDkwjzKw"/>
    <s v="https://twitter.com/TheGRAMMYs/status/703692353538760704"/>
    <x v="0"/>
    <n v="314"/>
    <n v="1041"/>
    <s v="Non Historical"/>
    <x v="0"/>
  </r>
  <r>
    <d v="2016-02-27T09:25:06"/>
    <s v="@TheGRAMMYs"/>
    <s v="Missed this year's #GRAMMYPremiere ceremony? You can watch it from start to finish here: https://t.co/J9nZVNt7hL https://t.co/pNRflGHTsf"/>
    <s v="https://twitter.com/TheGRAMMYs/status/703631960325955584"/>
    <x v="0"/>
    <n v="279"/>
    <n v="959"/>
    <s v="Non Historical"/>
    <x v="1"/>
  </r>
  <r>
    <d v="2016-02-26T17:00:06"/>
    <s v="@TheGRAMMYs"/>
    <s v=".@taylorswift13 &amp;amp; @jackantonoff embrace their GRAMMY win + more in our #SocialMedia roundup: https://t.co/sIw8cpJ4wy https://t.co/c00MWhJYYr"/>
    <s v="https://twitter.com/TheGRAMMYs/status/703384076091318273"/>
    <x v="0"/>
    <n v="225"/>
    <n v="818"/>
    <s v="Non Historical"/>
    <x v="0"/>
  </r>
  <r>
    <d v="2016-02-26T15:15:04"/>
    <s v="@TheGRAMMYs"/>
    <s v=".@Skrillex &amp;amp; @diplo win Best Dance Recording at the 58th #GRAMMYs #GRAMMYPremiere Ceremony https://t.co/CjsahzwnZI https://t.co/zegCCMg0oH"/>
    <s v="https://twitter.com/TheGRAMMYs/status/703357643751092224"/>
    <x v="0"/>
    <n v="138"/>
    <n v="474"/>
    <s v="Non Historical"/>
    <x v="0"/>
  </r>
  <r>
    <d v="2016-02-26T11:45:06"/>
    <s v="@TheGRAMMYs"/>
    <s v=".@ladygaga stops for a quick touch up before her performance at the 58th #GRAMMYs https://t.co/s7wQnm88oJ"/>
    <s v="https://twitter.com/TheGRAMMYs/status/703304803712176128"/>
    <x v="0"/>
    <n v="485"/>
    <n v="1176"/>
    <s v="Non Historical"/>
    <x v="0"/>
  </r>
  <r>
    <d v="2016-02-26T09:00:15"/>
    <s v="@TheGRAMMYs"/>
    <s v="ICYMI: @ConnorFranta + @tyleroakley were too much on the #GRAMMYs red carpet ➡ https://t.co/UW6tpX0jPy https://t.co/alh3CGN8Me"/>
    <s v="https://twitter.com/TheGRAMMYs/status/703263318627192832"/>
    <x v="0"/>
    <n v="144"/>
    <n v="460"/>
    <s v="Non Historical"/>
    <x v="0"/>
  </r>
  <r>
    <d v="2016-02-25T20:00:08"/>
    <s v="@TheGRAMMYs"/>
    <s v="We remember GRAMMY-winning jazz musician John Chilton. https://t.co/glzyu8a0yS"/>
    <s v="https://twitter.com/TheGRAMMYs/status/703066994908794880"/>
    <x v="0"/>
    <n v="79"/>
    <n v="290"/>
    <s v="Historical"/>
    <x v="0"/>
  </r>
  <r>
    <d v="2016-02-25T18:01:08"/>
    <s v="@TheGRAMMYs"/>
    <s v="📱&quot;I'm not doing a bit, we just won&quot; - @jackantonoff accepts the Best Pop Vocal Album GRAMMY for @taylorswift13 https://t.co/0Ew26tRQfm"/>
    <s v="https://twitter.com/TheGRAMMYs/status/703037045539803136"/>
    <x v="0"/>
    <n v="283"/>
    <n v="880"/>
    <s v="Non Historical"/>
    <x v="0"/>
  </r>
  <r>
    <d v="2016-02-25T15:00:08"/>
    <s v="@TheGRAMMYs"/>
    <s v="Remembering Glenn Frey at the 58th #GRAMMYs https://t.co/TLCUu9x9bO"/>
    <s v="https://twitter.com/TheGRAMMYs/status/702991496237158401"/>
    <x v="0"/>
    <n v="88"/>
    <n v="309"/>
    <s v="Historical"/>
    <x v="0"/>
  </r>
  <r>
    <d v="2016-02-25T13:05:04"/>
    <s v="@TheGRAMMYs"/>
    <s v="Our Rockumentary Renaissance https://t.co/fcKoYMZKa1 via @CuepointMusic https://t.co/dE1HNdY0xI"/>
    <s v="https://twitter.com/TheGRAMMYs/status/702962538682560513"/>
    <x v="0"/>
    <n v="54"/>
    <n v="217"/>
    <s v="Non Historical"/>
    <x v="0"/>
  </r>
  <r>
    <d v="2016-02-25T12:00:09"/>
    <s v="@TheGRAMMYs"/>
    <s v="Confirmed by @TheGabbieShow: @travisbarker is team #socksoff https://t.co/HcPmsXNFLO"/>
    <s v="https://twitter.com/TheGRAMMYs/status/702946203999326208"/>
    <x v="0"/>
    <n v="60"/>
    <n v="260"/>
    <s v="Non Historical"/>
    <x v="0"/>
  </r>
  <r>
    <d v="2016-02-25T09:00:10"/>
    <s v="@TheGRAMMYs"/>
    <s v="GRAMMY winners @BrunoMars, @Skrillex, &amp;amp; @diplo were camera ready backstage at the 58th #GRAMMYs https://t.co/t9sm1QGwLs"/>
    <s v="https://twitter.com/TheGRAMMYs/status/702900910159216640"/>
    <x v="0"/>
    <n v="443"/>
    <n v="914"/>
    <s v="Non Historical"/>
    <x v="0"/>
  </r>
  <r>
    <d v="2016-02-24T18:10:08"/>
    <s v="@TheGRAMMYs"/>
    <s v=".@megannicole, @maxgschneider, @samueltsui, &amp;amp; @diamondwhite experience the #GRAMMYs_x000a_https://t.co/V5Yff8OvHL"/>
    <s v="https://twitter.com/TheGRAMMYs/status/702676922778583040"/>
    <x v="0"/>
    <n v="152"/>
    <n v="472"/>
    <s v="Non Historical"/>
    <x v="0"/>
  </r>
  <r>
    <d v="2016-02-24T17:00:09"/>
    <s v="@TheGRAMMYs"/>
    <s v="Thank you @SamHuntMusic &amp;amp; @carrieunderwood for this incredible #GRAMMYs country mashup 🎶 https://t.co/ZAb0ebYUuh"/>
    <s v="https://twitter.com/TheGRAMMYs/status/702659311034638336"/>
    <x v="0"/>
    <n v="144"/>
    <n v="565"/>
    <s v="Non Historical"/>
    <x v="0"/>
  </r>
  <r>
    <d v="2016-02-24T15:00:10"/>
    <s v="@TheGRAMMYs"/>
    <s v="What does it feel like to win three #GRAMMYs in one night? Just ask @Alabama_Shakes 📷 @Danny_Clinch https://t.co/Oco4Ibd2vI"/>
    <s v="https://twitter.com/TheGRAMMYs/status/702629118580559873"/>
    <x v="0"/>
    <n v="81"/>
    <n v="422"/>
    <s v="Non Historical"/>
    <x v="1"/>
  </r>
  <r>
    <d v="2016-02-24T12:56:18"/>
    <s v="@TheGRAMMYs"/>
    <s v=".@kanyewest, I'm not on Twitter but just hit me up and let's have that sit down. – Neil Portnow"/>
    <s v="https://twitter.com/TheGRAMMYs/status/702597947523923968"/>
    <x v="0"/>
    <n v="4272"/>
    <n v="5116"/>
    <s v="Non Historical"/>
    <x v="0"/>
  </r>
  <r>
    <d v="2016-02-24T09:00:11"/>
    <s v="@TheGRAMMYs"/>
    <s v="What do you think GRAMMY winners @Adele &amp;amp; @theweeknd were talking about in the audience at the 58th #GRAMMYs? https://t.co/CFTC7TNRSP"/>
    <s v="https://twitter.com/TheGRAMMYs/status/702538524306882561"/>
    <x v="0"/>
    <n v="259"/>
    <n v="1185"/>
    <s v="Non Historical"/>
    <x v="1"/>
  </r>
  <r>
    <d v="2016-02-24T06:24:07"/>
    <s v="@TheGRAMMYs"/>
    <s v="Our #GRAMMYcam caught the best winning reactions from the 58th #GRAMMYs!_x000a_https://t.co/TCOl9SiyOa"/>
    <s v="https://twitter.com/TheGRAMMYs/status/702499250911842304"/>
    <x v="0"/>
    <n v="238"/>
    <n v="610"/>
    <s v="Non Historical"/>
    <x v="0"/>
  </r>
  <r>
    <d v="2016-02-23T17:20:10"/>
    <s v="@TheGRAMMYs"/>
    <s v="Warning ⚠ When @taylorswift13 performs at the #GRAMMYs, no one is safe from glitter bombs. https://t.co/wKno9PMsSf"/>
    <s v="https://twitter.com/TheGRAMMYs/status/702301960255496193"/>
    <x v="0"/>
    <n v="376"/>
    <n v="884"/>
    <s v="Non Historical"/>
    <x v="0"/>
  </r>
  <r>
    <d v="2016-02-23T14:00:10"/>
    <s v="@TheGRAMMYs"/>
    <s v="Watch @Alabama_Shakes accept the award for Best Rock Performance at the 58th #GRAMMYs: https://t.co/HmYB3eUCMc https://t.co/dgDRAL10rl"/>
    <s v="https://twitter.com/TheGRAMMYs/status/702251629190520833"/>
    <x v="0"/>
    <n v="51"/>
    <n v="302"/>
    <s v="Non Historical"/>
    <x v="0"/>
  </r>
  <r>
    <d v="2016-02-23T11:00:07"/>
    <s v="@TheGRAMMYs"/>
    <s v="😭 Grab the tissues &amp;amp; rewatch @Meghan_Trainor's emotional Best New Artist acceptance speech https://t.co/17prZd3MsX https://t.co/yhVsU59XLW"/>
    <s v="https://twitter.com/TheGRAMMYs/status/702206319042936833"/>
    <x v="0"/>
    <n v="381"/>
    <n v="1701"/>
    <s v="Non Historical"/>
    <x v="0"/>
  </r>
  <r>
    <d v="2016-02-23T09:00:11"/>
    <s v="@TheGRAMMYs"/>
    <s v=".@kendricklamar made a statement on the 58th #GRAMMYs stage. | 🎨 @GoRyanGo https://t.co/x67fLhvPZ1"/>
    <s v="https://twitter.com/TheGRAMMYs/status/702176134847459336"/>
    <x v="0"/>
    <n v="184"/>
    <n v="462"/>
    <s v="Non Historical"/>
    <x v="0"/>
  </r>
  <r>
    <d v="2016-02-22T19:00:07"/>
    <s v="@TheGRAMMYs"/>
    <s v="Dave Grohl, @Tromboneshorty &amp;amp; the Preservation Hall Jazz Band at the 58th #GRAMMYs 📷 @Danny_Clinch https://t.co/4pwCQZTpMi"/>
    <s v="https://twitter.com/TheGRAMMYs/status/701964728126590977"/>
    <x v="0"/>
    <n v="117"/>
    <n v="460"/>
    <s v="Non Historical"/>
    <x v="0"/>
  </r>
  <r>
    <d v="2016-02-22T17:00:14"/>
    <s v="@TheGRAMMYs"/>
    <s v="That's The Way Of The 🌎 https://t.co/E2G4WPibIs"/>
    <s v="https://twitter.com/TheGRAMMYs/status/701934556933394433"/>
    <x v="0"/>
    <n v="214"/>
    <n v="655"/>
    <s v="Non Historical"/>
    <x v="0"/>
  </r>
  <r>
    <d v="2016-02-22T14:54:41"/>
    <s v="@TheGRAMMYs"/>
    <s v=".@BigSean, @LZZYHALE and @SamHuntMusic name #GRAMMYAmplifier program winners! Learn more: https://t.co/iH1cRSAnKO https://t.co/LBoZqGZFFS"/>
    <s v="https://twitter.com/TheGRAMMYs/status/701902962700890112"/>
    <x v="0"/>
    <n v="101"/>
    <n v="236"/>
    <s v="Non Historical"/>
    <x v="0"/>
  </r>
  <r>
    <d v="2016-02-22T14:00:11"/>
    <s v="@TheGRAMMYs"/>
    <s v="Missed the 58th #GRAMMYs last week? 📺 Catch up with our #BestOf photo gallery: https://t.co/AEdxOFt0zN https://t.co/yTG9RiVG1D"/>
    <s v="https://twitter.com/TheGRAMMYs/status/701889246760722437"/>
    <x v="0"/>
    <n v="276"/>
    <n v="936"/>
    <s v="Non Historical"/>
    <x v="1"/>
  </r>
  <r>
    <d v="2016-02-22T11:30:06"/>
    <s v="@TheGRAMMYs"/>
    <s v="Watch @thebandGHOST win Best Metal Performance (&quot;Cirice&quot;) at the #GRAMMYPremiere ceremony: https://t.co/PJg1Y1kzZb https://t.co/Jq2dgBzlBt"/>
    <s v="https://twitter.com/TheGRAMMYs/status/701851478403760128"/>
    <x v="0"/>
    <n v="52"/>
    <n v="279"/>
    <s v="Non Historical"/>
    <x v="0"/>
  </r>
  <r>
    <d v="2016-02-22T09:00:08"/>
    <s v="@TheGRAMMYs"/>
    <s v="Did you know @itstonybennett &amp;amp; @Beyonce share a total of 38 #GRAMMYs between them? https://t.co/ZYBCstNWiU"/>
    <s v="https://twitter.com/TheGRAMMYs/status/701813736751890432"/>
    <x v="0"/>
    <n v="403"/>
    <n v="992"/>
    <s v="Non Historical"/>
    <x v="1"/>
  </r>
  <r>
    <d v="2016-02-21T19:00:05"/>
    <s v="@TheGRAMMYs"/>
    <s v="And the GRAMMY went to... _x000a__x000a_View the full list of 58th #GRAMMYs winners: https://t.co/5rodY2xqM9 https://t.co/5Rjwk0FLHI"/>
    <s v="https://twitter.com/TheGRAMMYs/status/701602331687784448"/>
    <x v="0"/>
    <n v="336"/>
    <n v="1294"/>
    <s v="Non Historical"/>
    <x v="0"/>
  </r>
  <r>
    <d v="2016-02-21T17:00:10"/>
    <s v="@TheGRAMMYs"/>
    <s v="New couple alert? @TheGabbieShow + @charlieputh #GRAMMYs https://t.co/iai05TP55H"/>
    <s v="https://twitter.com/TheGRAMMYs/status/701572152156356611"/>
    <x v="0"/>
    <n v="105"/>
    <n v="503"/>
    <s v="Non Historical"/>
    <x v="1"/>
  </r>
  <r>
    <d v="2016-02-21T14:00:05"/>
    <s v="@TheGRAMMYs"/>
    <s v="Look who we spotted in the 58th #GRAMMYs audience: @flo_tweet &amp;amp; @samsmithworld! https://t.co/0RHeGtsT90"/>
    <s v="https://twitter.com/TheGRAMMYs/status/701526834920423425"/>
    <x v="0"/>
    <n v="185"/>
    <n v="786"/>
    <s v="Non Historical"/>
    <x v="0"/>
  </r>
  <r>
    <d v="2016-02-21T11:00:11"/>
    <s v="@TheGRAMMYs"/>
    <s v="Watch from our #GRAMMYcam as @kendricklamar wins Best Rap Album ('To Pimp A Butterfly'): https://t.co/3vBGuWMd6j https://t.co/61yR2Ct9VN"/>
    <s v="https://twitter.com/TheGRAMMYs/status/701481561066180609"/>
    <x v="0"/>
    <n v="135"/>
    <n v="470"/>
    <s v="Non Historical"/>
    <x v="0"/>
  </r>
  <r>
    <d v="2016-02-21T09:00:11"/>
    <s v="@TheGRAMMYs"/>
    <s v="Well @edsheeran... we hope you're still chuffed! #GRAMMYs https://t.co/nxTlRqsk4W"/>
    <s v="https://twitter.com/TheGRAMMYs/status/701451359615393796"/>
    <x v="0"/>
    <n v="720"/>
    <n v="1577"/>
    <s v="Non Historical"/>
    <x v="0"/>
  </r>
  <r>
    <d v="2016-02-20T19:00:05"/>
    <s v="@TheGRAMMYs"/>
    <s v="👉🏽👈🏽 We caught up with @LionelRichie &amp;amp; @Pharrell in the audience at the 58th #GRAMMYs! https://t.co/VyI50GNmJL"/>
    <s v="https://twitter.com/TheGRAMMYs/status/701239944216502272"/>
    <x v="0"/>
    <n v="128"/>
    <n v="834"/>
    <s v="Non Historical"/>
    <x v="0"/>
  </r>
  <r>
    <d v="2016-02-20T17:00:06"/>
    <s v="@TheGRAMMYs"/>
    <s v="ICYMI: #SpecialClothAlert from @djkhaled &amp;amp; @TheGabbieShow on the 58th #GRAMMYs red carpet. https://t.co/guHeFImTdI"/>
    <s v="https://twitter.com/TheGRAMMYs/status/701209746515369984"/>
    <x v="0"/>
    <n v="73"/>
    <n v="410"/>
    <s v="Non Historical"/>
    <x v="0"/>
  </r>
  <r>
    <d v="2016-02-20T15:00:06"/>
    <s v="@TheGRAMMYs"/>
    <s v="And the GRAMMY goes to... @taylorswift13! |🎨 @GoRyanGo https://t.co/mQqIQYgwK0"/>
    <s v="https://twitter.com/TheGRAMMYs/status/701179549653008384"/>
    <x v="0"/>
    <n v="648"/>
    <n v="1715"/>
    <s v="Non Historical"/>
    <x v="0"/>
  </r>
  <r>
    <d v="2016-02-20T11:30:05"/>
    <s v="@TheGRAMMYs"/>
    <s v="A portrait of @AndraDayMusic at the 58th #GRAMMYs 📷 @Danny_Clinch https://t.co/5Ns6Aq1aGh"/>
    <s v="https://twitter.com/TheGRAMMYs/status/701126696016093185"/>
    <x v="0"/>
    <n v="185"/>
    <n v="808"/>
    <s v="Non Historical"/>
    <x v="0"/>
  </r>
  <r>
    <d v="2016-02-20T09:00:09"/>
    <s v="@TheGRAMMYs"/>
    <s v="Who walked away with GRAMMY gold at the 58th #GRAMMYs on Monday? Find out right here: https://t.co/WT5jWWEzsu https://t.co/ptVeJa2Chk"/>
    <s v="https://twitter.com/TheGRAMMYs/status/701088965428961280"/>
    <x v="0"/>
    <n v="164"/>
    <n v="864"/>
    <s v="Non Historical"/>
    <x v="1"/>
  </r>
  <r>
    <d v="2016-02-19T18:00:12"/>
    <s v="@TheGRAMMYs"/>
    <s v="&quot;Do you hear me, do you feel me? We gon' be alright&quot; 🔥 @LyricFind #GRAMMYs https://t.co/gvHpFFs7sL"/>
    <s v="https://twitter.com/TheGRAMMYs/status/700862485633613824"/>
    <x v="0"/>
    <n v="211"/>
    <n v="675"/>
    <s v="Non Historical"/>
    <x v="0"/>
  </r>
  <r>
    <d v="2016-02-19T16:00:08"/>
    <s v="@TheGRAMMYs"/>
    <s v="Browse our #GRAMMYs red carpet photo gallery &amp;amp; tell us which star sported your favorite look https://t.co/mH706NwG5H https://t.co/51pcTl2bqh"/>
    <s v="https://twitter.com/TheGRAMMYs/status/700832269821468673"/>
    <x v="0"/>
    <n v="234"/>
    <n v="918"/>
    <s v="Non Historical"/>
    <x v="0"/>
  </r>
  <r>
    <d v="2016-02-19T14:31:06"/>
    <s v="@TheGRAMMYs"/>
    <s v="Head to our @tumblr page to see all the best GIFs from the 58th #GRAMMYs https://t.co/hwbEQLD0Jx https://t.co/rmY2UFiZpO"/>
    <s v="https://twitter.com/TheGRAMMYs/status/700809865430700032"/>
    <x v="0"/>
    <n v="240"/>
    <n v="931"/>
    <s v="Non Historical"/>
    <x v="0"/>
  </r>
  <r>
    <d v="2016-02-19T11:35:08"/>
    <s v="@TheGRAMMYs"/>
    <s v="Looking for a full list of winners for the 58th #GRAMMYs? We've got you covered: https://t.co/Cybiqk4VC6 https://t.co/s9l6o446ex"/>
    <s v="https://twitter.com/TheGRAMMYs/status/700765579423178753"/>
    <x v="0"/>
    <n v="98"/>
    <n v="446"/>
    <s v="Non Historical"/>
    <x v="1"/>
  </r>
  <r>
    <d v="2016-02-19T09:00:12"/>
    <s v="@TheGRAMMYs"/>
    <s v="We rounded up the best reactions from GRAMMY winners on #socialmedia so you didn't have to: https://t.co/CjI9Jf2plG https://t.co/dlCA0vND2u"/>
    <s v="https://twitter.com/TheGRAMMYs/status/700726589026336768"/>
    <x v="0"/>
    <n v="644"/>
    <n v="1608"/>
    <s v="Non Historical"/>
    <x v="0"/>
  </r>
  <r>
    <d v="2016-02-18T19:24:40"/>
    <s v="@TheGRAMMYs"/>
    <s v="Reliving @taylorswift13's mic drop moment at the 58th #GRAMMYs https://t.co/cnN4GZHG30"/>
    <s v="https://twitter.com/TheGRAMMYs/status/700521353661837312"/>
    <x v="0"/>
    <n v="897"/>
    <n v="2059"/>
    <s v="Non Historical"/>
    <x v="0"/>
  </r>
  <r>
    <d v="2016-02-18T15:45:10"/>
    <s v="@TheGRAMMYs"/>
    <s v="Spotted at the 58th #GRAMMYs: @carrieunderwood &amp;amp; @SamHuntMusic head for the stage before their moving country duet! https://t.co/Q9QO8nL58Q"/>
    <s v="https://twitter.com/TheGRAMMYs/status/700466117006008320"/>
    <x v="0"/>
    <n v="211"/>
    <n v="948"/>
    <s v="Non Historical"/>
    <x v="0"/>
  </r>
  <r>
    <d v="2016-02-18T13:30:23"/>
    <s v="@TheGRAMMYs"/>
    <s v="💃🏽 We're still groovin' in honor of 2016 @MusiCares Person Of The Year @LionelRichie! https://t.co/79FsQHefde"/>
    <s v="https://twitter.com/TheGRAMMYs/status/700432197120032768"/>
    <x v="0"/>
    <n v="371"/>
    <n v="721"/>
    <s v="Historical"/>
    <x v="0"/>
  </r>
  <r>
    <d v="2016-02-18T11:15:12"/>
    <s v="@TheGRAMMYs"/>
    <s v="#GRAMMYs replay ▶ @Lin_Manuel &amp;amp; the cast of @HamiltonMusical win Best Musical Theater Album https://t.co/ICKp1fjNHk https://t.co/ge6R8OVwEH"/>
    <s v="https://twitter.com/TheGRAMMYs/status/700398177569148928"/>
    <x v="0"/>
    <n v="105"/>
    <n v="506"/>
    <s v="Non Historical"/>
    <x v="0"/>
  </r>
  <r>
    <d v="2016-02-18T09:00:35"/>
    <s v="@TheGRAMMYs"/>
    <s v="70+ awards were handed out at the 58th #GRAMMYs #GRAMMYPremiere ceremony! View the winners: https://t.co/TrJx9ufPY4 https://t.co/nqw5SHgNMp"/>
    <s v="https://twitter.com/TheGRAMMYs/status/700364298359537665"/>
    <x v="0"/>
    <n v="132"/>
    <n v="583"/>
    <s v="Non Historical"/>
    <x v="0"/>
  </r>
  <r>
    <d v="2016-02-17T18:30:05"/>
    <s v="@TheGRAMMYs"/>
    <s v="Who else got chills when @Miguel paid tribute to @michaeljackson at the 58th #GRAMMYs? #RememberingGreatness https://t.co/JHgzul0ALG"/>
    <s v="https://twitter.com/TheGRAMMYs/status/700145227823214592"/>
    <x v="0"/>
    <n v="385"/>
    <n v="1167"/>
    <s v="Historical"/>
    <x v="1"/>
  </r>
  <r>
    <d v="2016-02-17T14:45:08"/>
    <s v="@TheGRAMMYs"/>
    <s v="He's the 👑 of cool: Five-time GRAMMY-winner @MarkRonson photographed by @Danny_Clinch at the 58th #GRAMMYs https://t.co/8TIT9aH6dt"/>
    <s v="https://twitter.com/TheGRAMMYs/status/700088619277615104"/>
    <x v="0"/>
    <n v="173"/>
    <n v="674"/>
    <s v="Non Historical"/>
    <x v="0"/>
  </r>
  <r>
    <d v="2016-02-17T12:55:59"/>
    <s v="@TheGRAMMYs"/>
    <s v="See the #PreGRAMMYGala Class Photo from the annual @CliveDavis party the night before the #GRAMMYs.  https://t.co/nkl4WlhTxY"/>
    <s v="https://twitter.com/TheGRAMMYs/status/700061151476862976"/>
    <x v="0"/>
    <n v="122"/>
    <n v="340"/>
    <s v="Non Historical"/>
    <x v="0"/>
  </r>
  <r>
    <d v="2016-02-17T12:30:07"/>
    <s v="@TheGRAMMYs"/>
    <s v="✋ Raise your hand if you loved @JamesBayMusic &amp;amp; @ToriKelly's mash-up of &quot;Let It Go&quot;/&quot;Hollow&quot; at the 58th #GRAMMYs https://t.co/LD0AuiN0WY"/>
    <s v="https://twitter.com/TheGRAMMYs/status/700054639513829376"/>
    <x v="0"/>
    <n v="475"/>
    <n v="1471"/>
    <s v="Non Historical"/>
    <x v="0"/>
  </r>
  <r>
    <d v="2016-02-17T10:30:13"/>
    <s v="@TheGRAMMYs"/>
    <s v="58th #GRAMMYs red carpet roll call: https://t.co/ey81IFZKUH https://t.co/hptAcvZVZ5"/>
    <s v="https://twitter.com/TheGRAMMYs/status/700024466219409412"/>
    <x v="0"/>
    <n v="248"/>
    <n v="1045"/>
    <s v="Non Historical"/>
    <x v="0"/>
  </r>
  <r>
    <d v="2016-02-17T08:30:18"/>
    <s v="@TheGRAMMYs"/>
    <s v="Can't remember who won what at the 58th #GRAMMYs? Browse the full list of winners here: https://t.co/sXjZdB120J https://t.co/d2MVoh90sK"/>
    <s v="https://twitter.com/TheGRAMMYs/status/699994291402383360"/>
    <x v="0"/>
    <n v="170"/>
    <n v="600"/>
    <s v="Historical"/>
    <x v="1"/>
  </r>
  <r>
    <d v="2016-02-16T20:00:18"/>
    <s v="@TheGRAMMYs"/>
    <s v="The 58th #GRAMMYs set #socialmedia ablaze! @Forbes breaks down what did well &amp;amp; where: https://t.co/NK8YgruGZ6 https://t.co/fzjWfG2m1L"/>
    <s v="https://twitter.com/TheGRAMMYs/status/699805543922298880"/>
    <x v="0"/>
    <n v="264"/>
    <n v="826"/>
    <s v="Non Historical"/>
    <x v="0"/>
  </r>
  <r>
    <d v="2016-02-16T19:00:12"/>
    <s v="@TheGRAMMYs"/>
    <s v="Here are the top 11 GIFs you NEED to see from last night's #GRAMMYs! https://t.co/r0Z9yDRVJU @giphy https://t.co/CyTzNElL4c"/>
    <s v="https://twitter.com/TheGRAMMYs/status/699790421099155463"/>
    <x v="0"/>
    <n v="184"/>
    <n v="624"/>
    <s v="Non Historical"/>
    <x v="0"/>
  </r>
  <r>
    <d v="2016-02-16T18:00:08"/>
    <s v="@TheGRAMMYs"/>
    <s v="We're still in awe of @ladygaga's 58th #GRAMMYs performance! ⚡ #INTELinMUSIC https://t.co/F9DBZncgpw"/>
    <s v="https://twitter.com/TheGRAMMYs/status/699775303128915968"/>
    <x v="0"/>
    <n v="282"/>
    <n v="711"/>
    <s v="Non Historical"/>
    <x v="0"/>
  </r>
  <r>
    <d v="2016-02-16T16:45:05"/>
    <s v="@TheGRAMMYs"/>
    <s v="GRAMMY winner @justinbieber had the most aww-worthy #GRAMMYs red carpet moment last night https://t.co/VGyCFNIMrx https://t.co/aRz5ptEHlD"/>
    <s v="https://twitter.com/TheGRAMMYs/status/699756417180442624"/>
    <x v="0"/>
    <n v="7662"/>
    <n v="7963"/>
    <s v="Non Historical"/>
    <x v="0"/>
  </r>
  <r>
    <d v="2016-02-16T15:15:13"/>
    <s v="@TheGRAMMYs"/>
    <s v="Watch @Alabama_Shakes accept the award for Best Rock Performance from the #GRAMMYcam 👀 https://t.co/u0MzsWStfG https://t.co/rEuhb4NaME"/>
    <s v="https://twitter.com/TheGRAMMYs/status/699733803154219010"/>
    <x v="0"/>
    <n v="246"/>
    <n v="1026"/>
    <s v="Non Historical"/>
    <x v="0"/>
  </r>
  <r>
    <d v="2016-02-16T13:16:03"/>
    <s v="@TheGRAMMYs"/>
    <s v="&quot;We wouldn't be up here if it wasn't for the people dancing to this song.&quot; - @BrunoMars https://t.co/PMZTImZq0h https://t.co/0Vx1g9Xm7q"/>
    <s v="https://twitter.com/TheGRAMMYs/status/699703813192585217"/>
    <x v="0"/>
    <n v="793"/>
    <n v="1744"/>
    <s v="Non Historical"/>
    <x v="0"/>
  </r>
  <r>
    <d v="2016-02-16T10:45:13"/>
    <s v="@TheGRAMMYs"/>
    <s v="Wondering what you didn't see on TV? See the behind-the-scenes 📷 right here: https://t.co/Xr7xfzOCEv https://t.co/j8oY87flDb"/>
    <s v="https://twitter.com/TheGRAMMYs/status/699665852770156544"/>
    <x v="0"/>
    <n v="1255"/>
    <n v="3280"/>
    <s v="Non Historical"/>
    <x v="1"/>
  </r>
  <r>
    <d v="2016-02-16T08:30:17"/>
    <s v="@TheGRAMMYs"/>
    <s v="ICYMI: View the full list of winners from the 58th #GRAMMYs https://t.co/dTnH3XSjeu https://t.co/n6vffvcy8r"/>
    <s v="https://twitter.com/TheGRAMMYs/status/699631898872692737"/>
    <x v="0"/>
    <n v="901"/>
    <n v="1995"/>
    <s v="Non Historical"/>
    <x v="0"/>
  </r>
  <r>
    <d v="2016-02-15T21:43:39"/>
    <s v="@TheGRAMMYs"/>
    <s v="⚡️ Here's what you missed at the 58th #GRAMMYs _x000a__x000a_https://t.co/9D0r6c8r8Y"/>
    <s v="https://twitter.com/TheGRAMMYs/status/699469167989125120"/>
    <x v="0"/>
    <n v="1382"/>
    <n v="2343"/>
    <s v="Non Historical"/>
    <x v="0"/>
  </r>
  <r>
    <d v="2016-02-15T21:25:28"/>
    <s v="@TheGRAMMYs"/>
    <s v="What a night for @taylorswift13! #GRAMMYs https://t.co/gTZcVohdaL"/>
    <s v="https://twitter.com/TheGRAMMYs/status/699464591735070720"/>
    <x v="0"/>
    <n v="3673"/>
    <n v="5436"/>
    <s v="Non Historical"/>
    <x v="0"/>
  </r>
  <r>
    <d v="2016-02-15T20:37:41"/>
    <s v="@TheGRAMMYs"/>
    <s v="Thanks to @GIPHY for all the GIF coverage of #GRAMMYs! https://t.co/NUpD83THBY https://t.co/BowYBZyYS6"/>
    <s v="https://twitter.com/TheGRAMMYs/status/699452564711043072"/>
    <x v="0"/>
    <n v="602"/>
    <n v="1968"/>
    <s v="Non Historical"/>
    <x v="0"/>
  </r>
  <r>
    <d v="2016-02-15T20:34:35"/>
    <s v="@TheGRAMMYs"/>
    <s v="For more behind-the-scenes footage from the 58th #GRAMMYs, head over to #GRAMMYLive https://t.co/sBSfwVFqY6 https://t.co/sXR7kftHp9"/>
    <s v="https://twitter.com/TheGRAMMYs/status/699451787535757312"/>
    <x v="0"/>
    <n v="251"/>
    <n v="760"/>
    <s v="Non Historical"/>
    <x v="0"/>
  </r>
  <r>
    <d v="2016-02-15T20:32:26"/>
    <s v="@TheGRAMMYs"/>
    <s v="That's a wrap on the 58th #GRAMMYs! Thank you for tuning in! See the full list of winners: https://t.co/aUSkhSaxtX https://t.co/6jgyUiAq6N"/>
    <s v="https://twitter.com/TheGRAMMYs/status/699451243052269572"/>
    <x v="0"/>
    <n v="5588"/>
    <n v="8306"/>
    <s v="Non Historical"/>
    <x v="0"/>
  </r>
  <r>
    <d v="2016-02-15T20:27:58"/>
    <s v="@TheGRAMMYs"/>
    <s v="#Dale! #MrWorldwide is here to party! #GRAMMYs"/>
    <s v="https://twitter.com/TheGRAMMYs/status/699450122397048832"/>
    <x v="0"/>
    <n v="445"/>
    <n v="1045"/>
    <s v="Non Historical"/>
    <x v="0"/>
  </r>
  <r>
    <d v="2016-02-15T20:27:30"/>
    <s v="@TheGRAMMYs"/>
    <s v="👑🐝 #GRAMMYs @giphy https://t.co/Z84caaTD4B"/>
    <s v="https://twitter.com/TheGRAMMYs/status/699450001743814656"/>
    <x v="0"/>
    <n v="2625"/>
    <n v="3582"/>
    <s v="Non Historical"/>
    <x v="0"/>
  </r>
  <r>
    <d v="2016-02-15T20:26:08"/>
    <s v="@TheGRAMMYs"/>
    <s v="Congrats Record Of The Year @MarkRonson featuring @BrunoMars - 'Uptown Funk' #GRAMMYs https://t.co/eXWlp79Z3J"/>
    <s v="https://twitter.com/TheGRAMMYs/status/699449661002649600"/>
    <x v="0"/>
    <n v="5681"/>
    <n v="5488"/>
    <s v="Non Historical"/>
    <x v="0"/>
  </r>
  <r>
    <d v="2016-02-15T20:25:31"/>
    <s v="@TheGRAMMYs"/>
    <s v="+@selenagomez beams w/pride as @taylorswift13 accepts GRAMMY 4 Album of the Year https://t.co/IEhRtmoDfI #GRAMMYLive https://t.co/IxNifQs9hz"/>
    <s v="https://twitter.com/TheGRAMMYs/status/699449504752226305"/>
    <x v="0"/>
    <n v="3388"/>
    <n v="6061"/>
    <s v="Non Historical"/>
    <x v="0"/>
  </r>
  <r>
    <d v="2016-02-15T20:24:08"/>
    <s v="@TheGRAMMYs"/>
    <s v="What just happened!? #BeyHive, did you see who just hit the GRAMMY stage? #GRAMMYs"/>
    <s v="https://twitter.com/TheGRAMMYs/status/699449156323004417"/>
    <x v="0"/>
    <n v="675"/>
    <n v="1566"/>
    <s v="Non Historical"/>
    <x v="1"/>
  </r>
  <r>
    <d v="2016-02-15T20:23:37"/>
    <s v="@TheGRAMMYs"/>
    <s v="Mic drop @taylorswift13 #GRAMMYs"/>
    <s v="https://twitter.com/TheGRAMMYs/status/699449026287050752"/>
    <x v="0"/>
    <n v="5858"/>
    <n v="8229"/>
    <s v="Non Historical"/>
    <x v="0"/>
  </r>
  <r>
    <d v="2016-02-15T20:21:29"/>
    <s v="@TheGRAMMYs"/>
    <s v="Congrats Album Of The Year @taylorswift13 - '1989' #GRAMMYs https://t.co/31u3720722"/>
    <s v="https://twitter.com/TheGRAMMYs/status/699448488803721216"/>
    <x v="0"/>
    <n v="16379"/>
    <n v="14940"/>
    <s v="Non Historical"/>
    <x v="0"/>
  </r>
  <r>
    <d v="2016-02-15T20:20:18"/>
    <s v="@TheGRAMMYs"/>
    <s v=".@EarthWindFire accepts their Lifetime Achievement Award in memory of Maurice White #GRAMMYs"/>
    <s v="https://twitter.com/TheGRAMMYs/status/699448192430055424"/>
    <x v="0"/>
    <n v="630"/>
    <n v="1378"/>
    <s v="Non Historical"/>
    <x v="0"/>
  </r>
  <r>
    <d v="2016-02-15T20:20:02"/>
    <s v="@TheGRAMMYs"/>
    <s v="Congratulations to all of The Recording Academy Special Merit Award honorees #GRAMMYs https://t.co/ayjegpdoas"/>
    <s v="https://twitter.com/TheGRAMMYs/status/699448123605667840"/>
    <x v="0"/>
    <n v="275"/>
    <n v="597"/>
    <s v="Non Historical"/>
    <x v="0"/>
  </r>
  <r>
    <d v="2016-02-15T20:19:54"/>
    <s v="@TheGRAMMYs"/>
    <s v="Commercial break: @flytetymejam takes a pic of his daughter &amp;amp; @taylorswift13 https://t.co/WLcKd5yW6M #GRAMMYLive https://t.co/0tt3j4LKB3"/>
    <s v="https://twitter.com/TheGRAMMYs/status/699448089187213318"/>
    <x v="0"/>
    <n v="458"/>
    <n v="1169"/>
    <s v="Non Historical"/>
    <x v="0"/>
  </r>
  <r>
    <d v="2016-02-15T20:15:50"/>
    <s v="@TheGRAMMYs"/>
    <s v="Coming up: The award for Album Of The Year &amp;amp; @pitbull leads an all-star finale! #GRAMMYs"/>
    <s v="https://twitter.com/TheGRAMMYs/status/699447065080758272"/>
    <x v="0"/>
    <n v="442"/>
    <n v="904"/>
    <s v="Non Historical"/>
    <x v="0"/>
  </r>
  <r>
    <d v="2016-02-15T20:15:47"/>
    <s v="@TheGRAMMYs"/>
    <s v="Backstage at #GRAMMYs with #JoeyAlexander http://grm.my1TjHM9Y https://t.co/jnrylifxVu"/>
    <s v="https://twitter.com/TheGRAMMYs/status/699447053068300289"/>
    <x v="0"/>
    <n v="1748"/>
    <n v="1890"/>
    <s v="Non Historical"/>
    <x v="0"/>
  </r>
  <r>
    <d v="2016-02-15T20:11:28"/>
    <s v="@TheGRAMMYs"/>
    <s v="We honor those we have lost in the music community this year: https://t.co/AvAVjLjDxB #GRAMMYs"/>
    <s v="https://twitter.com/TheGRAMMYs/status/699445966059937793"/>
    <x v="0"/>
    <n v="923"/>
    <n v="1369"/>
    <s v="Non Historical"/>
    <x v="0"/>
  </r>
  <r>
    <d v="2016-02-15T20:09:13"/>
    <s v="@TheGRAMMYs"/>
    <s v="A standing ovation for 12-year-old @_JoeyAlexander! #GRAMMYs"/>
    <s v="https://twitter.com/TheGRAMMYs/status/699445403792453632"/>
    <x v="0"/>
    <n v="2839"/>
    <n v="2104"/>
    <s v="Non Historical"/>
    <x v="0"/>
  </r>
  <r>
    <d v="2016-02-15T20:06:27"/>
    <s v="@TheGRAMMYs"/>
    <s v=".@Common joins The Recording Academy President/CEO Neil Portnow #GRAMMYs"/>
    <s v="https://twitter.com/TheGRAMMYs/status/699444703603732480"/>
    <x v="0"/>
    <n v="167"/>
    <n v="516"/>
    <s v="Non Historical"/>
    <x v="0"/>
  </r>
  <r>
    <d v="2016-02-15T20:06:23"/>
    <s v="@TheGRAMMYs"/>
    <s v="+@common &amp;amp; @_JoeyAlexander talk to Recording Academy President/CEO Neil Portnow https://t.co/nkbSiVzUEj #GRAMMYLive https://t.co/mlTf4pnWJR"/>
    <s v="https://twitter.com/TheGRAMMYs/status/699444689296986112"/>
    <x v="0"/>
    <n v="662"/>
    <n v="728"/>
    <s v="Non Historical"/>
    <x v="0"/>
  </r>
  <r>
    <d v="2016-02-15T20:01:05"/>
    <s v="@TheGRAMMYs"/>
    <s v="More amazing performances to come! RT if you're still with us! #GRAMMYs"/>
    <s v="https://twitter.com/TheGRAMMYs/status/699443354161909762"/>
    <x v="0"/>
    <n v="1071"/>
    <n v="1156"/>
    <s v="Non Historical"/>
    <x v="0"/>
  </r>
  <r>
    <d v="2016-02-15T19:55:38"/>
    <s v="@TheGRAMMYs"/>
    <s v="&quot;GRAMMY winner Lemmy Kilmister was a remarkable frontman &amp;amp; bona fide heavy metal icon.&quot; – Neil Portnow, President/CEO, The Recording Academy"/>
    <s v="https://twitter.com/TheGRAMMYs/status/699441983849263105"/>
    <x v="0"/>
    <n v="447"/>
    <n v="972"/>
    <s v="Non Historical"/>
    <x v="0"/>
  </r>
  <r>
    <d v="2016-02-15T19:55:17"/>
    <s v="@TheGRAMMYs"/>
    <s v="Joined by Duff McKegan &amp;amp; Matt Sorum, it's @hollywoodvamps! #GRAMMYs"/>
    <s v="https://twitter.com/TheGRAMMYs/status/699441894577704960"/>
    <x v="0"/>
    <n v="329"/>
    <n v="727"/>
    <s v="Non Historical"/>
    <x v="0"/>
  </r>
  <r>
    <d v="2016-02-15T19:54:50"/>
    <s v="@TheGRAMMYs"/>
    <s v="“Lemmy Kilmister was rock &amp;amp; roll” #GRAMMYs"/>
    <s v="https://twitter.com/TheGRAMMYs/status/699441783000813568"/>
    <x v="0"/>
    <n v="656"/>
    <n v="1090"/>
    <s v="Non Historical"/>
    <x v="0"/>
  </r>
  <r>
    <d v="2016-02-15T19:53:00"/>
    <s v="@TheGRAMMYs"/>
    <s v="Can Brittany Howard sing... or can she sing??? #GRAMMYs"/>
    <s v="https://twitter.com/TheGRAMMYs/status/699441321241542656"/>
    <x v="0"/>
    <n v="553"/>
    <n v="1331"/>
    <s v="Non Historical"/>
    <x v="1"/>
  </r>
  <r>
    <d v="2016-02-15T19:51:29"/>
    <s v="@TheGRAMMYs"/>
    <s v="Brittany Howard of @Alabama_Shakes on the making of the GRAMMY-winning ‘Sound &amp;amp; Color' via https://t.co/FbwKkPI2hu via @CuepointMusic"/>
    <s v="https://twitter.com/TheGRAMMYs/status/699440939979309056"/>
    <x v="0"/>
    <n v="516"/>
    <n v="1101"/>
    <s v="Non Historical"/>
    <x v="0"/>
  </r>
  <r>
    <d v="2016-02-15T19:49:59"/>
    <s v="@TheGRAMMYs"/>
    <s v="Already GRAMMY winners tonight, welcome to the #GRAMMYs stage – @Alabama_Shakes!"/>
    <s v="https://twitter.com/TheGRAMMYs/status/699440563448184832"/>
    <x v="0"/>
    <n v="312"/>
    <n v="859"/>
    <s v="Non Historical"/>
    <x v="0"/>
  </r>
  <r>
    <d v="2016-02-15T19:49:50"/>
    <s v="@TheGRAMMYs"/>
    <s v="An incredibly powerful performance from @kendricklamar earlier tonight #GRAMMYs https://t.co/ItEG6Xic38"/>
    <s v="https://twitter.com/TheGRAMMYs/status/699440524743172099"/>
    <x v="0"/>
    <n v="3999"/>
    <n v="4841"/>
    <s v="Non Historical"/>
    <x v="0"/>
  </r>
  <r>
    <d v="2016-02-15T19:49:25"/>
    <s v="@TheGRAMMYs"/>
    <s v="Congrats again to Producer Of The Year, @JeffBhasker! #GRAMMYs"/>
    <s v="https://twitter.com/TheGRAMMYs/status/699440417398370304"/>
    <x v="0"/>
    <n v="321"/>
    <n v="643"/>
    <s v="Non Historical"/>
    <x v="0"/>
  </r>
  <r>
    <d v="2016-02-15T19:48:35"/>
    <s v="@TheGRAMMYs"/>
    <s v="Backstage at #GRAMMYs with @TheBonnieRaitt https://t.co/C9AjA2hYSI https://t.co/t7w15w5pc5"/>
    <s v="https://twitter.com/TheGRAMMYs/status/699440208639463424"/>
    <x v="0"/>
    <n v="272"/>
    <n v="1037"/>
    <s v="Non Historical"/>
    <x v="0"/>
  </r>
  <r>
    <d v="2016-02-15T19:44:00"/>
    <s v="@TheGRAMMYs"/>
    <s v="Don't change the channel! We've got @alabama_shakes, @hollywoodvamps &amp;amp; more up next! #GRAMMYs"/>
    <s v="https://twitter.com/TheGRAMMYs/status/699439055088422912"/>
    <x v="0"/>
    <n v="202"/>
    <n v="769"/>
    <s v="Non Historical"/>
    <x v="0"/>
  </r>
  <r>
    <d v="2016-02-15T19:42:28"/>
    <s v="@TheGRAMMYs"/>
    <s v="This trio is doing B.B. King proud! #GRAMMYs"/>
    <s v="https://twitter.com/TheGRAMMYs/status/699438670995034112"/>
    <x v="0"/>
    <n v="927"/>
    <n v="2027"/>
    <s v="Non Historical"/>
    <x v="0"/>
  </r>
  <r>
    <d v="2016-02-15T19:39:33"/>
    <s v="@TheGRAMMYs"/>
    <s v=".@ChrisStapleton makes the guitar sing 🎸 #GRAMMYs"/>
    <s v="https://twitter.com/TheGRAMMYs/status/699437937306435584"/>
    <x v="0"/>
    <n v="609"/>
    <n v="1617"/>
    <s v="Non Historical"/>
    <x v="0"/>
  </r>
  <r>
    <d v="2016-02-15T19:39:07"/>
    <s v="@TheGRAMMYs"/>
    <s v="&quot;B.B. King pioneered the electric blues as we know it today.&quot; – Neil Portnow, President/CEO, The Recording Academy #GRAMMYs"/>
    <s v="https://twitter.com/TheGRAMMYs/status/699437826304118784"/>
    <x v="0"/>
    <n v="625"/>
    <n v="1174"/>
    <s v="Non Historical"/>
    <x v="0"/>
  </r>
  <r>
    <d v="2016-02-15T19:38:33"/>
    <s v="@TheGRAMMYs"/>
    <s v="We remember B.B. King onstage at the 51st GRAMMY Awards with @KeithUrban. #GRAMMYs https://t.co/yhH1FkRfNq"/>
    <s v="https://twitter.com/TheGRAMMYs/status/699437682850566145"/>
    <x v="0"/>
    <n v="826"/>
    <n v="1831"/>
    <s v="Historical"/>
    <x v="0"/>
  </r>
  <r>
    <d v="2016-02-15T19:38:02"/>
    <s v="@TheGRAMMYs"/>
    <s v="Ruth Brown was called ‘the Original Queen of R&amp;amp;B', @AtlanticRecords became known as “The House That Ruth Built” https://t.co/4044e6yPw6"/>
    <s v="https://twitter.com/TheGRAMMYs/status/699437552252551168"/>
    <x v="0"/>
    <n v="626"/>
    <n v="1077"/>
    <s v="Non Historical"/>
    <x v="0"/>
  </r>
  <r>
    <d v="2016-02-15T19:37:27"/>
    <s v="@TheGRAMMYs"/>
    <s v="Please welcome ten-time GRAMMY winner, @TheBonnieRaitt! #GRAMMYs"/>
    <s v="https://twitter.com/TheGRAMMYs/status/699437406399795201"/>
    <x v="0"/>
    <n v="226"/>
    <n v="883"/>
    <s v="Non Historical"/>
    <x v="0"/>
  </r>
  <r>
    <d v="2016-02-15T19:36:47"/>
    <s v="@TheGRAMMYs"/>
    <s v="Backstage at #GRAMMYs with @mattsorum https://t.co/C9AjA2hYSI https://t.co/OHP7aWxOuM"/>
    <s v="https://twitter.com/TheGRAMMYs/status/699437239516856320"/>
    <x v="0"/>
    <n v="245"/>
    <n v="611"/>
    <s v="Non Historical"/>
    <x v="0"/>
  </r>
  <r>
    <d v="2016-02-15T19:35:34"/>
    <s v="@TheGRAMMYs"/>
    <s v="Backstage at #GRAMMYs with @DuffMcKagan https://t.co/C9AjA2hYSI https://t.co/Sz6Agjj0QI"/>
    <s v="https://twitter.com/TheGRAMMYs/status/699436935517831168"/>
    <x v="0"/>
    <n v="452"/>
    <n v="929"/>
    <s v="Non Historical"/>
    <x v="0"/>
  </r>
  <r>
    <d v="2016-02-15T19:34:22"/>
    <s v="@TheGRAMMYs"/>
    <s v="Backstage at #GRAMMYs with @RealAliceCooper https://t.co/C9AjA2hYSI https://t.co/CILAHgMjLO"/>
    <s v="https://twitter.com/TheGRAMMYs/status/699436632009641984"/>
    <x v="0"/>
    <n v="518"/>
    <n v="1176"/>
    <s v="Non Historical"/>
    <x v="0"/>
  </r>
  <r>
    <d v="2016-02-15T19:33:31"/>
    <s v="@TheGRAMMYs"/>
    <s v=".@ladygaga celebrated the enduring legacy of one of her_x000a_heroes, David Bowie #GRAMMYs https://t.co/mLrL0MjetS"/>
    <s v="https://twitter.com/TheGRAMMYs/status/699436417714356226"/>
    <x v="0"/>
    <n v="7162"/>
    <n v="8778"/>
    <s v="Historical"/>
    <x v="0"/>
  </r>
  <r>
    <d v="2016-02-15T19:21:26"/>
    <s v="@TheGRAMMYs"/>
    <s v="Up next, @ladygaga! #INTELinMUSIC"/>
    <s v="https://twitter.com/TheGRAMMYs/status/699433376793493506"/>
    <x v="0"/>
    <n v="2298"/>
    <n v="3016"/>
    <s v="Non Historical"/>
    <x v="0"/>
  </r>
  <r>
    <d v="2016-02-15T19:20:57"/>
    <s v="@TheGRAMMYs"/>
    <s v="Backstage at #GRAMMYs with @justinbieber https://t.co/C9AjA2hYSI https://t.co/bMWCA2MXjo"/>
    <s v="https://twitter.com/TheGRAMMYs/status/699433254894440448"/>
    <x v="0"/>
    <n v="6592"/>
    <n v="7935"/>
    <s v="Non Historical"/>
    <x v="0"/>
  </r>
  <r>
    <d v="2016-02-15T19:20:08"/>
    <s v="@TheGRAMMYs"/>
    <s v="Who's watching the #GRAMMYs with their bestie? https://t.co/ix2g1yzHNp"/>
    <s v="https://twitter.com/TheGRAMMYs/status/699433049033940992"/>
    <x v="0"/>
    <n v="3068"/>
    <n v="5869"/>
    <s v="Non Historical"/>
    <x v="1"/>
  </r>
  <r>
    <d v="2016-02-15T19:19:43"/>
    <s v="@TheGRAMMYs"/>
    <s v="Backstage at #GRAMMYs with @diplo and @skrillex https://t.co/C9AjA2hYSI https://t.co/MAYgBHVdwo"/>
    <s v="https://twitter.com/TheGRAMMYs/status/699432945648447488"/>
    <x v="0"/>
    <n v="1689"/>
    <n v="2833"/>
    <s v="Non Historical"/>
    <x v="0"/>
  </r>
  <r>
    <d v="2016-02-15T19:18:50"/>
    <s v="@TheGRAMMYs"/>
    <s v="Backstage at #GRAMMYs with Kaley Cuoco @ https://t.co/C9AjA2hYSI https://t.co/GxKc3svFYO"/>
    <s v="https://twitter.com/TheGRAMMYs/status/699432723421614082"/>
    <x v="0"/>
    <n v="329"/>
    <n v="1099"/>
    <s v="Non Historical"/>
    <x v="0"/>
  </r>
  <r>
    <d v="2016-02-15T19:18:18"/>
    <s v="@TheGRAMMYs"/>
    <s v="Congrats Best New Artist @Meghan_Trainor #GRAMMYs https://t.co/RW64OkQd63"/>
    <s v="https://twitter.com/TheGRAMMYs/status/699432586615984128"/>
    <x v="0"/>
    <n v="3414"/>
    <n v="4252"/>
    <s v="Non Historical"/>
    <x v="0"/>
  </r>
  <r>
    <d v="2016-02-15T19:17:24"/>
    <s v="@TheGRAMMYs"/>
    <s v="A new GRAMMY Moment to add to the books! #GRAMMYs https://t.co/yLPcaXaO3U"/>
    <s v="https://twitter.com/TheGRAMMYs/status/699432360878723073"/>
    <x v="0"/>
    <n v="2248"/>
    <n v="5058"/>
    <s v="Non Historical"/>
    <x v="0"/>
  </r>
  <r>
    <d v="2016-02-15T19:17:07"/>
    <s v="@TheGRAMMYs"/>
    <s v="Here to present the award for Best New Artist is last year's winner, @samsmithworld! #GRAMMYs"/>
    <s v="https://twitter.com/TheGRAMMYs/status/699432289906733058"/>
    <x v="0"/>
    <n v="518"/>
    <n v="1331"/>
    <s v="Non Historical"/>
    <x v="0"/>
  </r>
  <r>
    <d v="2016-02-15T19:13:32"/>
    <s v="@TheGRAMMYs"/>
    <s v=".@Skrillex previously won Best Dance/Electronic Album for for ‘Scary Monsters And Nice Sprites' (2012) &amp;amp; ‘Bangarang' (2013)"/>
    <s v="https://twitter.com/TheGRAMMYs/status/699431390396321792"/>
    <x v="0"/>
    <n v="912"/>
    <n v="1723"/>
    <s v="Historical"/>
    <x v="0"/>
  </r>
  <r>
    <d v="2016-02-15T19:11:26"/>
    <s v="@TheGRAMMYs"/>
    <s v="#Beliebers, do you remember @JustinBieber's first performance at the #GRAMMYs? https://t.co/3zHzx54wr0"/>
    <s v="https://twitter.com/TheGRAMMYs/status/699430858436976640"/>
    <x v="0"/>
    <n v="9741"/>
    <n v="10643"/>
    <s v="Historical"/>
    <x v="1"/>
  </r>
  <r>
    <d v="2016-02-15T19:11:02"/>
    <s v="@TheGRAMMYs"/>
    <s v="Congrats to @JustinBieber, @Diplo, &amp;amp; @Skrillex for winning earlier tonight! #GRAMMYs"/>
    <s v="https://twitter.com/TheGRAMMYs/status/699430757891076097"/>
    <x v="0"/>
    <n v="6628"/>
    <n v="5676"/>
    <s v="Non Historical"/>
    <x v="0"/>
  </r>
  <r>
    <d v="2016-02-15T19:07:59"/>
    <s v="@TheGRAMMYs"/>
    <s v="Congrats @Alabama_Shakes on their wins tonight! #GRAMMYs https://t.co/eeDDPkMtcD"/>
    <s v="https://twitter.com/TheGRAMMYs/status/699429993751973888"/>
    <x v="0"/>
    <n v="1307"/>
    <n v="2876"/>
    <s v="Non Historical"/>
    <x v="0"/>
  </r>
  <r>
    <d v="2016-02-15T19:05:03"/>
    <s v="@TheGRAMMYs"/>
    <s v="Looking fly, @BrunoMars 💯 Check out more from the wings on #GRAMMYLive https://t.co/2oJQVdrMBP https://t.co/aGowAJDeK4"/>
    <s v="https://twitter.com/TheGRAMMYs/status/699429255566917632"/>
    <x v="0"/>
    <n v="1019"/>
    <n v="2144"/>
    <s v="Non Historical"/>
    <x v="0"/>
  </r>
  <r>
    <d v="2016-02-15T19:04:46"/>
    <s v="@TheGRAMMYs"/>
    <s v="@rihanna Get well soon!"/>
    <s v="https://twitter.com/TheGRAMMYs/status/699429181193584642"/>
    <x v="0"/>
    <n v="4142"/>
    <n v="4762"/>
    <s v="Non Historical"/>
    <x v="0"/>
  </r>
  <r>
    <d v="2016-02-15T19:04:13"/>
    <s v="@TheGRAMMYs"/>
    <s v="Backstage at #GRAMMYs with @mrcraigrobinson https://t.co/C9AjA2hYSI https://t.co/Y5HvdJVwMS"/>
    <s v="https://twitter.com/TheGRAMMYs/status/699429044538880000"/>
    <x v="0"/>
    <n v="168"/>
    <n v="655"/>
    <s v="Non Historical"/>
    <x v="0"/>
  </r>
  <r>
    <d v="2016-02-15T19:03:53"/>
    <s v="@TheGRAMMYs"/>
    <s v="The crowd at @StaplesCenter is on their feet – it's a standing ovation for @adele! #GRAMMYs"/>
    <s v="https://twitter.com/TheGRAMMYs/status/699428960795373568"/>
    <x v="0"/>
    <n v="1150"/>
    <n v="2249"/>
    <s v="Non Historical"/>
    <x v="0"/>
  </r>
  <r>
    <d v="2016-02-15T19:03:26"/>
    <s v="@TheGRAMMYs"/>
    <s v="Another amazing performance by @adele! 🎤 #GRAMMYs"/>
    <s v="https://twitter.com/TheGRAMMYs/status/699428845925969920"/>
    <x v="0"/>
    <n v="2517"/>
    <n v="3845"/>
    <s v="Non Historical"/>
    <x v="0"/>
  </r>
  <r>
    <d v="2016-02-15T19:01:04"/>
    <s v="@TheGRAMMYs"/>
    <s v="Backstage at #GRAMMYs with @miguel https://t.co/C9AjA2hYSI https://t.co/LKTPxYctlS"/>
    <s v="https://twitter.com/TheGRAMMYs/status/699428250410323968"/>
    <x v="0"/>
    <n v="404"/>
    <n v="1217"/>
    <s v="Non Historical"/>
    <x v="0"/>
  </r>
  <r>
    <d v="2016-02-15T19:00:20"/>
    <s v="@TheGRAMMYs"/>
    <s v="#DidYouKnow @adele is a 10-time GRAMMY winner? Her first win was for Best New Artist at the 51st #GRAMMYs in 2009"/>
    <s v="https://twitter.com/TheGRAMMYs/status/699428065030504448"/>
    <x v="0"/>
    <n v="1424"/>
    <n v="2586"/>
    <s v="Historical"/>
    <x v="1"/>
  </r>
  <r>
    <d v="2016-02-15T18:59:28"/>
    <s v="@TheGRAMMYs"/>
    <s v="&quot;I tell you my heart is beating a mile a minute right now&quot; -- Brittany Howard @Alabama_Shakes #GRAMMYs"/>
    <s v="https://twitter.com/TheGRAMMYs/status/699427846666776576"/>
    <x v="0"/>
    <n v="325"/>
    <n v="1002"/>
    <s v="Non Historical"/>
    <x v="0"/>
  </r>
  <r>
    <d v="2016-02-15T18:59:25"/>
    <s v="@TheGRAMMYs"/>
    <s v="Do you have the tissues ready? @adele is here to move us all to tears #GRAMMYs"/>
    <s v="https://twitter.com/TheGRAMMYs/status/699427834134028289"/>
    <x v="0"/>
    <n v="807"/>
    <n v="1646"/>
    <s v="Non Historical"/>
    <x v="1"/>
  </r>
  <r>
    <d v="2016-02-15T18:59:05"/>
    <s v="@TheGRAMMYs"/>
    <s v="+@Adele's song “All I Ask” was co-written by GRAMMY winner @BrunoMars! #GRAMMYs"/>
    <s v="https://twitter.com/TheGRAMMYs/status/699427753079083008"/>
    <x v="0"/>
    <n v="2030"/>
    <n v="3423"/>
    <s v="Non Historical"/>
    <x v="0"/>
  </r>
  <r>
    <d v="2016-02-15T18:58:54"/>
    <s v="@TheGRAMMYs"/>
    <s v="Straight from rocking #SB50, @BrunoMars is here to announce our next performer! #GRAMMYs"/>
    <s v="https://twitter.com/TheGRAMMYs/status/699427707210194945"/>
    <x v="0"/>
    <n v="457"/>
    <n v="1067"/>
    <s v="Non Historical"/>
    <x v="0"/>
  </r>
  <r>
    <d v="2016-02-15T18:58:34"/>
    <s v="@TheGRAMMYs"/>
    <s v="Congrats Best Rock Performance @Alabama_Shakes - “Don't Wanna Fight” #GRAMMYs"/>
    <s v="https://twitter.com/TheGRAMMYs/status/699427622413955072"/>
    <x v="0"/>
    <n v="826"/>
    <n v="1384"/>
    <s v="Non Historical"/>
    <x v="0"/>
  </r>
  <r>
    <d v="2016-02-15T18:55:45"/>
    <s v="@TheGRAMMYs"/>
    <s v="Michael Jackson's influence lives on today. #GRAMMYs https://t.co/mx1UKoPnFP"/>
    <s v="https://twitter.com/TheGRAMMYs/status/699426913614299136"/>
    <x v="0"/>
    <n v="4356"/>
    <n v="4954"/>
    <s v="Non Historical"/>
    <x v="0"/>
  </r>
  <r>
    <d v="2016-02-15T18:54:54"/>
    <s v="@TheGRAMMYs"/>
    <s v="#GRAMMYTrivia @michaeljackson's ‘Off The Wall' was inducted into the GRAMMY Hall Of Fame in 2008 https://t.co/wYSbDrE91I"/>
    <s v="https://twitter.com/TheGRAMMYs/status/699426698148753410"/>
    <x v="0"/>
    <n v="1876"/>
    <n v="2456"/>
    <s v="Historical"/>
    <x v="0"/>
  </r>
  <r>
    <d v="2016-02-15T18:54:10"/>
    <s v="@TheGRAMMYs"/>
    <s v="To celebrate the 35th anniversary of @michaeljackson's ‘Off The Wall', @miguel sings “She's Out Of My Life” #GRAMMYs"/>
    <s v="https://twitter.com/TheGRAMMYs/status/699426515822379009"/>
    <x v="0"/>
    <n v="1073"/>
    <n v="1765"/>
    <s v="Historical"/>
    <x v="0"/>
  </r>
  <r>
    <d v="2016-02-15T18:53:49"/>
    <s v="@TheGRAMMYs"/>
    <s v="+@johnlegend kicks back with @Danny_Clinch https://t.co/h7fGmhGmRl #GRAMMYLive https://t.co/Z6RxmFV5nq"/>
    <s v="https://twitter.com/TheGRAMMYs/status/699426425598676992"/>
    <x v="0"/>
    <n v="257"/>
    <n v="800"/>
    <s v="Non Historical"/>
    <x v="0"/>
  </r>
  <r>
    <d v="2016-02-15T18:51:34"/>
    <s v="@TheGRAMMYs"/>
    <s v=".@kendricklamar on fire! 🔥🔥🔥 #GRAMMYs https://t.co/ITZV526YK2"/>
    <s v="https://twitter.com/TheGRAMMYs/status/699425860743536640"/>
    <x v="0"/>
    <n v="5743"/>
    <n v="7601"/>
    <s v="Non Historical"/>
    <x v="0"/>
  </r>
  <r>
    <d v="2016-02-15T18:51:14"/>
    <s v="@TheGRAMMYs"/>
    <s v="Backstage at #GRAMMYs with @freshredding &amp;amp; @dannirogers https://t.co/C9AjA2hYSI https://t.co/YXWA7QIaHs"/>
    <s v="https://twitter.com/TheGRAMMYs/status/699425776400109568"/>
    <x v="0"/>
    <n v="172"/>
    <n v="580"/>
    <s v="Non Historical"/>
    <x v="0"/>
  </r>
  <r>
    <d v="2016-02-15T18:49:59"/>
    <s v="@TheGRAMMYs"/>
    <s v="Take a peek inside the #GRAMMYs Director's Production Truck on #GRAMMYLive https://t.co/nNifrCUeGm https://t.co/22YTbdJ9Ie"/>
    <s v="https://twitter.com/TheGRAMMYs/status/699425463551168512"/>
    <x v="0"/>
    <n v="185"/>
    <n v="594"/>
    <s v="Non Historical"/>
    <x v="0"/>
  </r>
  <r>
    <d v="2016-02-15T18:49:56"/>
    <s v="@TheGRAMMYs"/>
    <s v="Coming up at the 58th #GRAMMYs: @Adele, @Skrillex, @diplo, @justinbieber &amp;amp; more! 📺🎵"/>
    <s v="https://twitter.com/TheGRAMMYs/status/699425449223454720"/>
    <x v="0"/>
    <n v="3442"/>
    <n v="3307"/>
    <s v="Non Historical"/>
    <x v="0"/>
  </r>
  <r>
    <d v="2016-02-15T18:49:44"/>
    <s v="@TheGRAMMYs"/>
    <s v="Backstage at #GRAMMYs with @kendricklamar https://t.co/C9AjA2hYSI https://t.co/MJI8m36AVC"/>
    <s v="https://twitter.com/TheGRAMMYs/status/699425399940382720"/>
    <x v="0"/>
    <n v="1334"/>
    <n v="2417"/>
    <s v="Non Historical"/>
    <x v="0"/>
  </r>
  <r>
    <d v="2016-02-15T18:48:32"/>
    <s v="@TheGRAMMYs"/>
    <s v="Congrats Best Musical Theater Album @HamiltonMusical - 'Hamilton' #GRAMMYs https://t.co/SD1cuF80Wu"/>
    <s v="https://twitter.com/TheGRAMMYs/status/699425095496826881"/>
    <x v="0"/>
    <n v="4091"/>
    <n v="5413"/>
    <s v="Non Historical"/>
    <x v="0"/>
  </r>
  <r>
    <d v="2016-02-15T18:46:15"/>
    <s v="@TheGRAMMYs"/>
    <s v="Celebrating Compton @kendricklamar #GRAMMYs https://t.co/35I44vvzrI"/>
    <s v="https://twitter.com/TheGRAMMYs/status/699424520596140033"/>
    <x v="0"/>
    <n v="1724"/>
    <n v="2487"/>
    <s v="Historical"/>
    <x v="0"/>
  </r>
  <r>
    <d v="2016-02-15T18:44:50"/>
    <s v="@TheGRAMMYs"/>
    <s v="That's a gift from God to put it in my heart to continue to talk about this - @KendrickLamar https://t.co/GQ5cbhAL7n https://t.co/2rIFyANcd1"/>
    <s v="https://twitter.com/TheGRAMMYs/status/699424167309873152"/>
    <x v="0"/>
    <n v="2976"/>
    <n v="3409"/>
    <s v="Non Historical"/>
    <x v="0"/>
  </r>
  <r>
    <d v="2016-02-15T18:42:38"/>
    <s v="@TheGRAMMYs"/>
    <s v="&quot;To Pimp A Butterfly took form incorporating elements of jazz, funk, soul, spoken word &amp;amp; hip-hop&quot; https://t.co/INGvEEDgnX via @CuepointMusic"/>
    <s v="https://twitter.com/TheGRAMMYs/status/699423613166886913"/>
    <x v="0"/>
    <n v="935"/>
    <n v="1579"/>
    <s v="Non Historical"/>
    <x v="0"/>
  </r>
  <r>
    <d v="2016-02-15T18:41:26"/>
    <s v="@TheGRAMMYs"/>
    <s v="#DidYouKnow @kendricklamar won Best Rap Performance &amp;amp; Best Rap Song for &quot;i&quot; at the 57th #GRAMMYs in 2015"/>
    <s v="https://twitter.com/TheGRAMMYs/status/699423311776722945"/>
    <x v="0"/>
    <n v="863"/>
    <n v="1637"/>
    <s v="Historical"/>
    <x v="0"/>
  </r>
  <r>
    <d v="2016-02-15T18:39:46"/>
    <s v="@TheGRAMMYs"/>
    <s v="Up next at the 58th #GRAMMYs, GRAMMY winner tonight @kendricklamar!"/>
    <s v="https://twitter.com/TheGRAMMYs/status/699422889024434176"/>
    <x v="0"/>
    <n v="697"/>
    <n v="1336"/>
    <s v="Non Historical"/>
    <x v="0"/>
  </r>
  <r>
    <d v="2016-02-15T18:33:05"/>
    <s v="@TheGRAMMYs"/>
    <s v="A truly special performance straight from Broadway on Music's Biggest Night! #GRAMMYs https://t.co/oK4QHgFZRg"/>
    <s v="https://twitter.com/TheGRAMMYs/status/699421211038617600"/>
    <x v="0"/>
    <n v="932"/>
    <n v="2171"/>
    <s v="Non Historical"/>
    <x v="0"/>
  </r>
  <r>
    <d v="2016-02-15T18:31:06"/>
    <s v="@TheGRAMMYs"/>
    <s v="Here with their opening number, the cast of #Hamilton is nominated tonight for Best Musical Theatre Album #GRAMMYs"/>
    <s v="https://twitter.com/TheGRAMMYs/status/699420708145745920"/>
    <x v="0"/>
    <n v="1032"/>
    <n v="2637"/>
    <s v="Non Historical"/>
    <x v="0"/>
  </r>
  <r>
    <d v="2016-02-15T18:30:44"/>
    <s v="@TheGRAMMYs"/>
    <s v="Winner @edsheeran is ready for his close up. Check out more behind-the-scenes on #GRAMMYLive https://t.co/8N1eyFWuEj https://t.co/DAnpcozLZM"/>
    <s v="https://twitter.com/TheGRAMMYs/status/699420618517716992"/>
    <x v="0"/>
    <n v="2070"/>
    <n v="3394"/>
    <s v="Non Historical"/>
    <x v="0"/>
  </r>
  <r>
    <d v="2016-02-15T18:30:33"/>
    <s v="@TheGRAMMYs"/>
    <s v="“This groundbreaking and GRAMMY-nominated musical with music, lyrics and book by @Lin_Manuel” - @StephenAtHome https://t.co/9LjTfA7qE2"/>
    <s v="https://twitter.com/TheGRAMMYs/status/699420572774576128"/>
    <x v="0"/>
    <n v="837"/>
    <n v="1731"/>
    <s v="Non Historical"/>
    <x v="0"/>
  </r>
  <r>
    <d v="2016-02-15T18:29:22"/>
    <s v="@TheGRAMMYs"/>
    <s v="LIVE from the Richard Rodgers Theatre in the Big 🍎, the cast of @HamiltonMusical! “Prepare to witness something TRULY special” #GRAMMYs"/>
    <s v="https://twitter.com/TheGRAMMYs/status/699420272416272384"/>
    <x v="0"/>
    <n v="718"/>
    <n v="1687"/>
    <s v="Non Historical"/>
    <x v="0"/>
  </r>
  <r>
    <d v="2016-02-15T18:28:33"/>
    <s v="@TheGRAMMYs"/>
    <s v="#DidYouKnow @StephenAtHome is a two-time GRAMMY winner? #GRAMMYs"/>
    <s v="https://twitter.com/TheGRAMMYs/status/699420068279484416"/>
    <x v="0"/>
    <n v="173"/>
    <n v="644"/>
    <s v="Non Historical"/>
    <x v="1"/>
  </r>
  <r>
    <d v="2016-02-15T18:27:30"/>
    <s v="@TheGRAMMYs"/>
    <s v="These two newcomers are stepping into greatness_x000a_on the #GRAMMYs stage tonight! https://t.co/NUSnh9ZJ6j"/>
    <s v="https://twitter.com/TheGRAMMYs/status/699419805040930817"/>
    <x v="0"/>
    <n v="2938"/>
    <n v="4373"/>
    <s v="Non Historical"/>
    <x v="0"/>
  </r>
  <r>
    <d v="2016-02-15T18:25:31"/>
    <s v="@TheGRAMMYs"/>
    <s v="#DidYouKnow @torikelly wrote her song &quot;I Was Made For Loving You&quot; with fellow 58th GRAMMY nominee @edsheeran? #GRAMMYs"/>
    <s v="https://twitter.com/TheGRAMMYs/status/699419305591451648"/>
    <x v="0"/>
    <n v="1113"/>
    <n v="2739"/>
    <s v="Non Historical"/>
    <x v="1"/>
  </r>
  <r>
    <d v="2016-02-15T18:24:48"/>
    <s v="@TheGRAMMYs"/>
    <s v="Why can't @torikelly &amp;amp; @JamesBayMusic play together ALL the time?! #GRAMMYs"/>
    <s v="https://twitter.com/TheGRAMMYs/status/699419125181861889"/>
    <x v="0"/>
    <n v="2176"/>
    <n v="3312"/>
    <s v="Non Historical"/>
    <x v="1"/>
  </r>
  <r>
    <d v="2016-02-15T18:23:16"/>
    <s v="@TheGRAMMYs"/>
    <s v="Congrats to Irving Azoff for being honored with The Recording Academy President's Merit Award"/>
    <s v="https://twitter.com/TheGRAMMYs/status/699418737783386113"/>
    <x v="0"/>
    <n v="666"/>
    <n v="1232"/>
    <s v="Non Historical"/>
    <x v="0"/>
  </r>
  <r>
    <d v="2016-02-15T18:18:28"/>
    <s v="@TheGRAMMYs"/>
    <s v="Backstage at #GRAMMYs with @edsheeran &amp;amp; Stevie Wonder https://t.co/C9AjA2hYSI https://t.co/Qf7jXghja9"/>
    <s v="https://twitter.com/TheGRAMMYs/status/699417532386533376"/>
    <x v="0"/>
    <n v="1770"/>
    <n v="3564"/>
    <s v="Non Historical"/>
    <x v="0"/>
  </r>
  <r>
    <d v="2016-02-15T18:16:47"/>
    <s v="@TheGRAMMYs"/>
    <s v="Backstage at #GRAMMYs with @edsheeran https://t.co/C9AjA2hYSI https://t.co/3YdqdSdCYa"/>
    <s v="https://twitter.com/TheGRAMMYs/status/699417107163803648"/>
    <x v="0"/>
    <n v="2227"/>
    <n v="4217"/>
    <s v="Non Historical"/>
    <x v="0"/>
  </r>
  <r>
    <d v="2016-02-15T18:14:14"/>
    <s v="@TheGRAMMYs"/>
    <s v="“Glenn Frey's untimely passing is a huge loss for the music community.” – Neil Portnow, President/CEO, The Recording Academy #GRAMMYs"/>
    <s v="https://twitter.com/TheGRAMMYs/status/699416464139243520"/>
    <x v="0"/>
    <n v="679"/>
    <n v="1436"/>
    <s v="Historical"/>
    <x v="0"/>
  </r>
  <r>
    <d v="2016-02-15T18:13:21"/>
    <s v="@TheGRAMMYs"/>
    <s v="Jackson Browne joins The Eagles in honoring Glenn Frey. #GRAMMYs"/>
    <s v="https://twitter.com/TheGRAMMYs/status/699416241614692352"/>
    <x v="0"/>
    <n v="842"/>
    <n v="1806"/>
    <s v="Non Historical"/>
    <x v="0"/>
  </r>
  <r>
    <d v="2016-02-15T18:11:39"/>
    <s v="@TheGRAMMYs"/>
    <s v="Congrats Song Of The Year winner @edsheeran &amp;amp; @Wadge - &quot;Thinking Out Loud&quot; #GRAMMYs https://t.co/tSuf2KqqCo"/>
    <s v="https://twitter.com/TheGRAMMYs/status/699415813770473472"/>
    <x v="0"/>
    <n v="13788"/>
    <n v="11781"/>
    <s v="Non Historical"/>
    <x v="0"/>
  </r>
  <r>
    <d v="2016-02-15T18:08:01"/>
    <s v="@TheGRAMMYs"/>
    <s v="“This is for a beautiful friend of mine who brought our world Earth, Wind &amp;amp; Fire… Maurice White”- #StevieWonder #GRAMMYs"/>
    <s v="https://twitter.com/TheGRAMMYs/status/699414901257678848"/>
    <x v="0"/>
    <n v="967"/>
    <n v="2015"/>
    <s v="Non Historical"/>
    <x v="0"/>
  </r>
  <r>
    <d v="2016-02-15T18:07:09"/>
    <s v="@TheGRAMMYs"/>
    <s v="GRAMMY winners earlier tonight, @PTXofficial, &amp;amp; 25-time winner #StevieWonder #GRAMMYs"/>
    <s v="https://twitter.com/TheGRAMMYs/status/699414683107721217"/>
    <x v="0"/>
    <n v="687"/>
    <n v="1617"/>
    <s v="Non Historical"/>
    <x v="0"/>
  </r>
  <r>
    <d v="2016-02-15T18:05:51"/>
    <s v="@TheGRAMMYs"/>
    <s v="We have a “girl crush” on @littlebigtown's performance! 😍 🎶 #GRAMMYs"/>
    <s v="https://twitter.com/TheGRAMMYs/status/699414353938747393"/>
    <x v="0"/>
    <n v="694"/>
    <n v="1759"/>
    <s v="Non Historical"/>
    <x v="0"/>
  </r>
  <r>
    <d v="2016-02-15T18:05:19"/>
    <s v="@TheGRAMMYs"/>
    <s v="What's Stevie Wonder doing under the stage?! #GRAMMYLive https://t.co/XnTE0vnYnU https://t.co/YTKztrHavU"/>
    <s v="https://twitter.com/TheGRAMMYs/status/699414223290413056"/>
    <x v="0"/>
    <n v="326"/>
    <n v="928"/>
    <s v="Non Historical"/>
    <x v="1"/>
  </r>
  <r>
    <d v="2016-02-15T18:03:20"/>
    <s v="@TheGRAMMYs"/>
    <s v="Country music's @littlebigtown hits the stage with &quot;Girl Crush&quot; RIGHT NOW on @CBS!!! #GRAMMYs"/>
    <s v="https://twitter.com/TheGRAMMYs/status/699413724218523649"/>
    <x v="0"/>
    <n v="519"/>
    <n v="1260"/>
    <s v="Non Historical"/>
    <x v="0"/>
  </r>
  <r>
    <d v="2016-02-15T18:02:19"/>
    <s v="@TheGRAMMYs"/>
    <s v="Backstage at #GRAMMYs with @LionelRichie https://t.co/C9AjA2hYSI https://t.co/kBaEyLcKNL"/>
    <s v="https://twitter.com/TheGRAMMYs/status/699413465597784065"/>
    <x v="0"/>
    <n v="763"/>
    <n v="2050"/>
    <s v="Non Historical"/>
    <x v="0"/>
  </r>
  <r>
    <d v="2016-02-15T18:02:18"/>
    <s v="@TheGRAMMYs"/>
    <s v="President/CEO Neil Portnow talks to @RyanSeacrest about @GRAMMYFdn https://t.co/2xIAs0oUQA"/>
    <s v="https://twitter.com/TheGRAMMYs/status/699413463865516032"/>
    <x v="0"/>
    <n v="116"/>
    <n v="400"/>
    <s v="Non Historical"/>
    <x v="0"/>
  </r>
  <r>
    <d v="2016-02-15T18:00:12"/>
    <s v="@TheGRAMMYs"/>
    <s v="Backstage at #GRAMMYs with @Meghan_Trainor https://t.co/C9AjA2hYSI https://t.co/I5ZpipI1cV"/>
    <s v="https://twitter.com/TheGRAMMYs/status/699412932979916800"/>
    <x v="0"/>
    <n v="493"/>
    <n v="1518"/>
    <s v="Non Historical"/>
    <x v="0"/>
  </r>
  <r>
    <d v="2016-02-15T17:58:39"/>
    <s v="@TheGRAMMYs"/>
    <s v="RT if you're hosting a #GRAMMYs viewing party tonight! 🎉"/>
    <s v="https://twitter.com/TheGRAMMYs/status/699412543924637697"/>
    <x v="0"/>
    <n v="714"/>
    <n v="1269"/>
    <s v="Non Historical"/>
    <x v="0"/>
  </r>
  <r>
    <d v="2016-02-15T17:58:02"/>
    <s v="@TheGRAMMYs"/>
    <s v="Backstage at #GRAMMYs with @johnlegend https://t.co/C9AjA2hYSI https://t.co/j74m1V8kfO"/>
    <s v="https://twitter.com/TheGRAMMYs/status/699412389553307648"/>
    <x v="0"/>
    <n v="555"/>
    <n v="1730"/>
    <s v="Non Historical"/>
    <x v="0"/>
  </r>
  <r>
    <d v="2016-02-15T17:55:56"/>
    <s v="@TheGRAMMYs"/>
    <s v="So many incredible performers on stage to pay tribute to @MusiCares Person Of The Year @LionelRichie! #GRAMMYs"/>
    <s v="https://twitter.com/TheGRAMMYs/status/699411861603635203"/>
    <x v="0"/>
    <n v="811"/>
    <n v="1748"/>
    <s v="Historical"/>
    <x v="0"/>
  </r>
  <r>
    <d v="2016-02-15T17:55:25"/>
    <s v="@TheGRAMMYs"/>
    <s v="“Everybody sing, everybody dance!” @lyricfind 💃🏽💃🏽💃🏽 #GRAMMYs"/>
    <s v="https://twitter.com/TheGRAMMYs/status/699411731114696704"/>
    <x v="0"/>
    <n v="605"/>
    <n v="1458"/>
    <s v="Non Historical"/>
    <x v="0"/>
  </r>
  <r>
    <d v="2016-02-15T17:54:36"/>
    <s v="@TheGRAMMYs"/>
    <s v="2016 @MusiCares Person Of The Year @LionelRichie has arrived to sing “All Night Long”! #GRAMMYs"/>
    <s v="https://twitter.com/TheGRAMMYs/status/699411522636742656"/>
    <x v="0"/>
    <n v="718"/>
    <n v="1428"/>
    <s v="Historical"/>
    <x v="0"/>
  </r>
  <r>
    <d v="2016-02-15T17:54:18"/>
    <s v="@TheGRAMMYs"/>
    <s v="What a way to start the show! @GoRyanGo will be reimagining the show through his illustrations tonight! #GRAMMYs https://t.co/Hvc0WxEof8"/>
    <s v="https://twitter.com/TheGRAMMYs/status/699411450255667200"/>
    <x v="0"/>
    <n v="1152"/>
    <n v="2509"/>
    <s v="Non Historical"/>
    <x v="0"/>
  </r>
  <r>
    <d v="2016-02-15T17:53:03"/>
    <s v="@TheGRAMMYs"/>
    <s v=".@Tyrese takes it back with “Brick House” #GRAMMYs"/>
    <s v="https://twitter.com/TheGRAMMYs/status/699411134382624768"/>
    <x v="0"/>
    <n v="549"/>
    <n v="1207"/>
    <s v="Non Historical"/>
    <x v="0"/>
  </r>
  <r>
    <d v="2016-02-15T17:52:13"/>
    <s v="@TheGRAMMYs"/>
    <s v=".@LionelRichie lovin' Lionel's tribute! #GRAMMYs https://t.co/LsIzYZiwky"/>
    <s v="https://twitter.com/TheGRAMMYs/status/699410925246406656"/>
    <x v="0"/>
    <n v="3156"/>
    <n v="5647"/>
    <s v="Historical"/>
    <x v="0"/>
  </r>
  <r>
    <d v="2016-02-15T17:52:11"/>
    <s v="@TheGRAMMYs"/>
    <s v="Best New Artist nominee @meghan_trainor takes the stage to honor @LionelRichie with “You Are” #GRAMMYs"/>
    <s v="https://twitter.com/TheGRAMMYs/status/699410914416590848"/>
    <x v="0"/>
    <n v="459"/>
    <n v="1119"/>
    <s v="Non Historical"/>
    <x v="0"/>
  </r>
  <r>
    <d v="2016-02-15T17:50:46"/>
    <s v="@TheGRAMMYs"/>
    <s v="Country superstar @LukeBryanOnline honors @LionelRichie with a cover of “Penny Lover” #GRAMMYs"/>
    <s v="https://twitter.com/TheGRAMMYs/status/699410559096098822"/>
    <x v="0"/>
    <n v="522"/>
    <n v="1224"/>
    <s v="Non Historical"/>
    <x v="0"/>
  </r>
  <r>
    <d v="2016-02-15T17:49:35"/>
    <s v="@TheGRAMMYs"/>
    <s v=".@ddlovato is here to wow us with her take on @LionelRichie's “Hello”📱#GRAMMYs"/>
    <s v="https://twitter.com/TheGRAMMYs/status/699410263276032000"/>
    <x v="0"/>
    <n v="3801"/>
    <n v="4154"/>
    <s v="Non Historical"/>
    <x v="0"/>
  </r>
  <r>
    <d v="2016-02-15T17:49:01"/>
    <s v="@TheGRAMMYs"/>
    <s v="Kicking off our all-star tribute to #MusiCaresPOTY @LionelRichie with GRAMMY winner @johnlegend with “Easy”! #GRAMMYs 🎹"/>
    <s v="https://twitter.com/TheGRAMMYs/status/699410119033917440"/>
    <x v="0"/>
    <n v="472"/>
    <n v="1061"/>
    <s v="Historical"/>
    <x v="0"/>
  </r>
  <r>
    <d v="2016-02-15T17:47:08"/>
    <s v="@TheGRAMMYs"/>
    <s v="32 years ago @LionelRichie won the GRAMMY for Album Of The Year, “Can't Slow Down” https://t.co/R8kDXUlNpv https://t.co/AnXowRjw9H"/>
    <s v="https://twitter.com/TheGRAMMYs/status/699409646495248384"/>
    <x v="0"/>
    <n v="1642"/>
    <n v="2851"/>
    <s v="Non Historical"/>
    <x v="0"/>
  </r>
  <r>
    <d v="2016-02-15T17:46:06"/>
    <s v="@TheGRAMMYs"/>
    <s v="Backstage at #GRAMMYs with @camcountry https://t.co/FSUbAr6RlL https://t.co/3ds72KZUSs"/>
    <s v="https://twitter.com/TheGRAMMYs/status/699409384401608704"/>
    <x v="0"/>
    <n v="225"/>
    <n v="927"/>
    <s v="Non Historical"/>
    <x v="0"/>
  </r>
  <r>
    <d v="2016-02-15T17:44:32"/>
    <s v="@TheGRAMMYs"/>
    <s v="Go backstage, under the stage, in front of the stage with #GRAMMYLive https://t.co/nNifrCUeGm https://t.co/kvMhtvILr1"/>
    <s v="https://twitter.com/TheGRAMMYs/status/699408990644506624"/>
    <x v="0"/>
    <n v="203"/>
    <n v="662"/>
    <s v="Non Historical"/>
    <x v="0"/>
  </r>
  <r>
    <d v="2016-02-15T17:43:13"/>
    <s v="@TheGRAMMYs"/>
    <s v="&quot;I'd like to thank @taylorswift13 for glitter bombing me before&quot; - @ChrisStapleton #GRAMMYs"/>
    <s v="https://twitter.com/TheGRAMMYs/status/699408657914564608"/>
    <x v="0"/>
    <n v="2465"/>
    <n v="4864"/>
    <s v="Non Historical"/>
    <x v="0"/>
  </r>
  <r>
    <d v="2016-02-15T17:40:49"/>
    <s v="@TheGRAMMYs"/>
    <s v="Congrats Best Country Album @ChrisStapleton - 'Traveller' #GRAMMYs https://t.co/tJ9WKnfqvZ"/>
    <s v="https://twitter.com/TheGRAMMYs/status/699408055843160065"/>
    <x v="0"/>
    <n v="1507"/>
    <n v="2541"/>
    <s v="Non Historical"/>
    <x v="0"/>
  </r>
  <r>
    <d v="2016-02-15T17:38:47"/>
    <s v="@TheGRAMMYs"/>
    <s v="What an incredible way for these two first-time nominees to showcase their talent! #GRAMMYs https://t.co/zivx1yB3kK"/>
    <s v="https://twitter.com/TheGRAMMYs/status/699407543999696896"/>
    <x v="0"/>
    <n v="1688"/>
    <n v="2833"/>
    <s v="Non Historical"/>
    <x v="0"/>
  </r>
  <r>
    <d v="2016-02-15T17:37:59"/>
    <s v="@TheGRAMMYs"/>
    <s v="🎤 “So love me like you do, lo-lo-love me like you do” - @elliegoulding @LyricFind #GRAMMYs"/>
    <s v="https://twitter.com/TheGRAMMYs/status/699407340823425025"/>
    <x v="0"/>
    <n v="1546"/>
    <n v="2508"/>
    <s v="Non Historical"/>
    <x v="0"/>
  </r>
  <r>
    <d v="2016-02-15T17:35:09"/>
    <s v="@TheGRAMMYs"/>
    <s v=".@AndraDayMusic is blowing us away right now. How amazing does she sound? #GRAMMYs"/>
    <s v="https://twitter.com/TheGRAMMYs/status/699406630161547264"/>
    <x v="0"/>
    <n v="699"/>
    <n v="1442"/>
    <s v="Non Historical"/>
    <x v="1"/>
  </r>
  <r>
    <d v="2016-02-15T17:33:57"/>
    <s v="@TheGRAMMYs"/>
    <s v="+@selenagomez is about to introduce our next performers. RT if you're watching! #GRAMMYs!"/>
    <s v="https://twitter.com/TheGRAMMYs/status/699406329262125056"/>
    <x v="0"/>
    <n v="1523"/>
    <n v="1978"/>
    <s v="Non Historical"/>
    <x v="0"/>
  </r>
  <r>
    <d v="2016-02-15T17:31:12"/>
    <s v="@TheGRAMMYs"/>
    <s v="Stick around, we will be 🔙 after the break! #GRAMMYs https://t.co/cT6u1MOse7"/>
    <s v="https://twitter.com/TheGRAMMYs/status/699405634610003972"/>
    <x v="0"/>
    <n v="1643"/>
    <n v="3199"/>
    <s v="Non Historical"/>
    <x v="0"/>
  </r>
  <r>
    <d v="2016-02-15T17:30:04"/>
    <s v="@TheGRAMMYs"/>
    <s v="Backstage at #GRAMMYs with @pauleyp https://t.co/C9AjA2hYSI https://t.co/r75RCIedaV"/>
    <s v="https://twitter.com/TheGRAMMYs/status/699405351548878849"/>
    <x v="0"/>
    <n v="309"/>
    <n v="1482"/>
    <s v="Non Historical"/>
    <x v="0"/>
  </r>
  <r>
    <d v="2016-02-15T17:28:42"/>
    <s v="@TheGRAMMYs"/>
    <s v="A flawless performance by @theweeknd! #GRAMMYs https://t.co/7EG3RUNxxs"/>
    <s v="https://twitter.com/TheGRAMMYs/status/699405008282980353"/>
    <x v="0"/>
    <n v="4710"/>
    <n v="6776"/>
    <s v="Non Historical"/>
    <x v="0"/>
  </r>
  <r>
    <d v="2016-02-15T17:24:35"/>
    <s v="@TheGRAMMYs"/>
    <s v="“I can't feel my face when I'm with you / But I love it, but I love it” @LyricFind #GRAMMYs"/>
    <s v="https://twitter.com/TheGRAMMYs/status/699403968326139904"/>
    <x v="0"/>
    <n v="1163"/>
    <n v="2058"/>
    <s v="Non Historical"/>
    <x v="0"/>
  </r>
  <r>
    <d v="2016-02-15T17:23:27"/>
    <s v="@TheGRAMMYs"/>
    <s v=".@arianagrande has arrived to introduce our next performer: @theweeknd! #GRAMMYs"/>
    <s v="https://twitter.com/TheGRAMMYs/status/699403684518633472"/>
    <x v="0"/>
    <n v="1099"/>
    <n v="2134"/>
    <s v="Non Historical"/>
    <x v="0"/>
  </r>
  <r>
    <d v="2016-02-15T17:21:57"/>
    <s v="@TheGRAMMYs"/>
    <s v="Curious what you're not seeing on TV? Head over to #GRAMMYLive for full backstage coverage of the 58th #GRAMMYs! https://t.co/nNifrCUeGm"/>
    <s v="https://twitter.com/TheGRAMMYs/status/699403306926362624"/>
    <x v="0"/>
    <n v="232"/>
    <n v="726"/>
    <s v="Non Historical"/>
    <x v="1"/>
  </r>
  <r>
    <d v="2016-02-15T17:20:31"/>
    <s v="@TheGRAMMYs"/>
    <s v="Congrats again to @kendricklamar for taking home the GRAMMY for Best Rap Album! #GRAMMYs https://t.co/J5iEGLSko9"/>
    <s v="https://twitter.com/TheGRAMMYs/status/699402946946199553"/>
    <x v="0"/>
    <n v="6470"/>
    <n v="7604"/>
    <s v="Non Historical"/>
    <x v="0"/>
  </r>
  <r>
    <d v="2016-02-15T17:18:18"/>
    <s v="@TheGRAMMYs"/>
    <s v="Don't go away – we're just getting started! There are more amazing performances on the way. #GRAMMYs"/>
    <s v="https://twitter.com/TheGRAMMYs/status/699402389753704449"/>
    <x v="0"/>
    <n v="255"/>
    <n v="856"/>
    <s v="Non Historical"/>
    <x v="0"/>
  </r>
  <r>
    <d v="2016-02-15T17:18:18"/>
    <s v="@TheGRAMMYs"/>
    <s v="There's a new seat filler at The #GRAMMYs and his name is @AflacDuck! He just waddled in._x000a_https://t.co/8DDZjLgoE1"/>
    <s v="https://twitter.com/TheGRAMMYs/status/699402388352831488"/>
    <x v="0"/>
    <n v="298"/>
    <n v="715"/>
    <s v="Non Historical"/>
    <x v="0"/>
  </r>
  <r>
    <d v="2016-02-15T17:17:56"/>
    <s v="@TheGRAMMYs"/>
    <s v="An unforgettable mashup from two of country music's finest! #GRAMMYs"/>
    <s v="https://twitter.com/TheGRAMMYs/status/699402295742562305"/>
    <x v="0"/>
    <n v="465"/>
    <n v="1196"/>
    <s v="Non Historical"/>
    <x v="0"/>
  </r>
  <r>
    <d v="2016-02-15T17:16:53"/>
    <s v="@TheGRAMMYs"/>
    <s v="Backstage at #GRAMMYs with @icecube https://t.co/C9AjA2hYSI https://t.co/TP2nuWaf08"/>
    <s v="https://twitter.com/TheGRAMMYs/status/699402030708707329"/>
    <x v="0"/>
    <n v="647"/>
    <n v="1442"/>
    <s v="Non Historical"/>
    <x v="0"/>
  </r>
  <r>
    <d v="2016-02-15T17:16:41"/>
    <s v="@TheGRAMMYs"/>
    <s v="RT if this performance is giving you all the feels right now! #GRAMMYs"/>
    <s v="https://twitter.com/TheGRAMMYs/status/699401982293880832"/>
    <x v="0"/>
    <n v="1139"/>
    <n v="1137"/>
    <s v="Non Historical"/>
    <x v="0"/>
  </r>
  <r>
    <d v="2016-02-15T17:16:02"/>
    <s v="@TheGRAMMYs"/>
    <s v="+@carrieunderwood won Best New Artist in 2007 &amp;amp; @SamHuntMusic is up for Best New Artist tonight! #GRAMMYs"/>
    <s v="https://twitter.com/TheGRAMMYs/status/699401818489524225"/>
    <x v="0"/>
    <n v="465"/>
    <n v="1134"/>
    <s v="Historical"/>
    <x v="0"/>
  </r>
  <r>
    <d v="2016-02-15T17:15:05"/>
    <s v="@TheGRAMMYs"/>
    <s v=".@PresHall + @Tromboneshorty + Dave Grohl hit the @Danny_Clinch photo room, see behind-the-scenes on #GRAMMYLive https://t.co/j5wbZLeCqv"/>
    <s v="https://twitter.com/TheGRAMMYs/status/699401580240474112"/>
    <x v="0"/>
    <n v="255"/>
    <n v="659"/>
    <s v="Non Historical"/>
    <x v="0"/>
  </r>
  <r>
    <d v="2016-02-15T17:14:44"/>
    <s v="@TheGRAMMYs"/>
    <s v=".@CarrieUnderwood is giving us goosebumps! #GRAMMYs"/>
    <s v="https://twitter.com/TheGRAMMYs/status/699401492617297920"/>
    <x v="0"/>
    <n v="732"/>
    <n v="1603"/>
    <s v="Non Historical"/>
    <x v="0"/>
  </r>
  <r>
    <d v="2016-02-15T17:14:05"/>
    <s v="@TheGRAMMYs"/>
    <s v="This is @SamHuntMusic's first GRAMMY performance. Tonight he's up for Best New Artist &amp;amp; Best Country Album #GRAMMYs"/>
    <s v="https://twitter.com/TheGRAMMYs/status/699401327298785283"/>
    <x v="0"/>
    <n v="513"/>
    <n v="1269"/>
    <s v="Non Historical"/>
    <x v="0"/>
  </r>
  <r>
    <d v="2016-02-15T17:13:19"/>
    <s v="@TheGRAMMYs"/>
    <s v="Our first duet of the night: @carrieunderwood &amp;amp; @SamHuntMusic performing &quot;Take Your Time&quot;/&quot;Heartbeat&quot; #GRAMMYs"/>
    <s v="https://twitter.com/TheGRAMMYs/status/699401133052198912"/>
    <x v="0"/>
    <n v="653"/>
    <n v="1356"/>
    <s v="Non Historical"/>
    <x v="0"/>
  </r>
  <r>
    <d v="2016-02-15T17:12:48"/>
    <s v="@TheGRAMMYs"/>
    <s v="#SB50 MVP @Millerlite40 &amp;amp; @49ers wide receiver @AnquanBoldin are here to announce our next performers!"/>
    <s v="https://twitter.com/TheGRAMMYs/status/699401006581284865"/>
    <x v="0"/>
    <n v="150"/>
    <n v="533"/>
    <s v="Non Historical"/>
    <x v="0"/>
  </r>
  <r>
    <d v="2016-02-15T17:11:19"/>
    <s v="@TheGRAMMYs"/>
    <s v="Congrats Best Rap Album winner @kendricklamar - ‘To Pimp A Butterfly' #GRAMMYs https://t.co/pVkLCWzPkV"/>
    <s v="https://twitter.com/TheGRAMMYs/status/699400631610531842"/>
    <x v="0"/>
    <n v="10789"/>
    <n v="10577"/>
    <s v="Non Historical"/>
    <x v="0"/>
  </r>
  <r>
    <d v="2016-02-15T17:09:20"/>
    <s v="@TheGRAMMYs"/>
    <s v="Here to present the first award of the night, Best Rap Album, @icecube &amp;amp; @OsheaJacksonJr! #GRAMMYs https://t.co/tXQpk0qcV4"/>
    <s v="https://twitter.com/TheGRAMMYs/status/699400133759242241"/>
    <x v="0"/>
    <n v="742"/>
    <n v="1494"/>
    <s v="Non Historical"/>
    <x v="0"/>
  </r>
  <r>
    <d v="2016-02-15T17:08:45"/>
    <s v="@TheGRAMMYs"/>
    <s v="Backstage at #GRAMMYs with @smoss https://t.co/hfSBNk0siG https://t.co/XtfOKKwHTw"/>
    <s v="https://twitter.com/TheGRAMMYs/status/699399985759023104"/>
    <x v="0"/>
    <n v="197"/>
    <n v="648"/>
    <s v="Non Historical"/>
    <x v="0"/>
  </r>
  <r>
    <d v="2016-02-15T17:06:16"/>
    <s v="@TheGRAMMYs"/>
    <s v="+@llcoolj looks back at memorable moments from the #GRAMMYs through the years. Which one is your favorite? https://t.co/UdzMX6VA4C"/>
    <s v="https://twitter.com/TheGRAMMYs/status/699399362045042690"/>
    <x v="0"/>
    <n v="634"/>
    <n v="1375"/>
    <s v="Non Historical"/>
    <x v="1"/>
  </r>
  <r>
    <d v="2016-02-15T17:05:08"/>
    <s v="@TheGRAMMYs"/>
    <s v="“With all that divides us today, our shared love of music unites us” @llcoolj #GRAMMYs"/>
    <s v="https://twitter.com/TheGRAMMYs/status/699399077360857088"/>
    <x v="0"/>
    <n v="748"/>
    <n v="1201"/>
    <s v="Non Historical"/>
    <x v="0"/>
  </r>
  <r>
    <d v="2016-02-15T17:04:21"/>
    <s v="@TheGRAMMYs"/>
    <s v="A big GRAMMY welcome back to our host for the evening, @llcoolj! #GRAMMYs"/>
    <s v="https://twitter.com/TheGRAMMYs/status/699398879742001152"/>
    <x v="0"/>
    <n v="393"/>
    <n v="980"/>
    <s v="Non Historical"/>
    <x v="0"/>
  </r>
  <r>
    <d v="2016-02-15T17:03:49"/>
    <s v="@TheGRAMMYs"/>
    <s v="Wow – what a way to start the show! 👏🏼👏🏼👏🏼 for @taylorswift13 #GRAMMYs"/>
    <s v="https://twitter.com/TheGRAMMYs/status/699398744035307520"/>
    <x v="0"/>
    <n v="2318"/>
    <n v="3193"/>
    <s v="Non Historical"/>
    <x v="0"/>
  </r>
  <r>
    <d v="2016-02-15T17:02:31"/>
    <s v="@TheGRAMMYs"/>
    <s v="Who's dancing in their living room right now? #GRAMMYs https://t.co/Xblq1emYQU"/>
    <s v="https://twitter.com/TheGRAMMYs/status/699398417353560064"/>
    <x v="0"/>
    <n v="2005"/>
    <n v="3681"/>
    <s v="Non Historical"/>
    <x v="1"/>
  </r>
  <r>
    <d v="2016-02-15T17:01:56"/>
    <s v="@TheGRAMMYs"/>
    <s v="#DidYouKnow @taylorswift13 is up for Record Of The Year, Song Of The Year, &amp;amp; Album Of The Year tonight? #GRAMMYs"/>
    <s v="https://twitter.com/TheGRAMMYs/status/699398268703236096"/>
    <x v="0"/>
    <n v="1586"/>
    <n v="2542"/>
    <s v="Non Historical"/>
    <x v="1"/>
  </r>
  <r>
    <d v="2016-02-15T17:01:11"/>
    <s v="@TheGRAMMYs"/>
    <s v="Did you spot GRAMMY winner &amp;amp; co-writer of “Out Of The Woods” @jackantonoff on guitar? #GRAMMYs 🎸"/>
    <s v="https://twitter.com/TheGRAMMYs/status/699398083109453824"/>
    <x v="0"/>
    <n v="982"/>
    <n v="1908"/>
    <s v="Non Historical"/>
    <x v="1"/>
  </r>
  <r>
    <d v="2016-02-15T17:00:40"/>
    <s v="@TheGRAMMYs"/>
    <s v="“You took a Polaroid of us” 📷 #Swifties – are you singing along yet? @LyricFind #GRAMMYs"/>
    <s v="https://twitter.com/TheGRAMMYs/status/699397952515608576"/>
    <x v="0"/>
    <n v="1033"/>
    <n v="1872"/>
    <s v="Non Historical"/>
    <x v="1"/>
  </r>
  <r>
    <d v="2016-02-15T17:00:03"/>
    <s v="@TheGRAMMYs"/>
    <s v="For the first time on television: GRAMMY winner tonight @taylorswift13 with “Out Of The Woods” #GRAMMYs https://t.co/inDcfi0vHW"/>
    <s v="https://twitter.com/TheGRAMMYs/status/699397794985959425"/>
    <x v="0"/>
    <n v="1836"/>
    <n v="2522"/>
    <s v="Non Historical"/>
    <x v="0"/>
  </r>
  <r>
    <d v="2016-02-15T16:58:12"/>
    <s v="@TheGRAMMYs"/>
    <s v=".@ladygaga is on the red carpet now! Tune in: https://t.co/DpxUHTN4MO #GRAMMYs https://t.co/yUuKQX3XYF"/>
    <s v="https://twitter.com/TheGRAMMYs/status/699397331049803776"/>
    <x v="0"/>
    <n v="1473"/>
    <n v="2029"/>
    <s v="Non Historical"/>
    <x v="0"/>
  </r>
  <r>
    <d v="2016-02-15T16:58:10"/>
    <s v="@TheGRAMMYs"/>
    <s v="Less than 5 minutes until show time 🎉 We can't wait! #GRAMMYs"/>
    <s v="https://twitter.com/TheGRAMMYs/status/699397322715766786"/>
    <x v="0"/>
    <n v="611"/>
    <n v="1107"/>
    <s v="Non Historical"/>
    <x v="0"/>
  </r>
  <r>
    <d v="2016-02-15T16:55:13"/>
    <s v="@TheGRAMMYs"/>
    <s v="There will be 800 computer controlled lights, 200 fixed lights, 100 strobe lights &amp;amp; 10 smoke machines used during the 58th #GRAMMYs"/>
    <s v="https://twitter.com/TheGRAMMYs/status/699396580596535296"/>
    <x v="0"/>
    <n v="519"/>
    <n v="1041"/>
    <s v="Non Historical"/>
    <x v="0"/>
  </r>
  <r>
    <d v="2016-02-15T16:54:11"/>
    <s v="@TheGRAMMYs"/>
    <s v="Best New Artist nominee @JamesBayMusic hits the 58th #GRAMMYs red carpet 🎩 https://t.co/vBB0AkKxGI https://t.co/dad6qDo6rj"/>
    <s v="https://twitter.com/TheGRAMMYs/status/699396320721657856"/>
    <x v="0"/>
    <n v="1914"/>
    <n v="3721"/>
    <s v="Non Historical"/>
    <x v="0"/>
  </r>
  <r>
    <d v="2016-02-15T16:52:52"/>
    <s v="@TheGRAMMYs"/>
    <s v="It took 6 days for a crew of 36 riggers to load in &amp;amp; hang all the equipment before #GRAMMYs rehearsals could begin"/>
    <s v="https://twitter.com/TheGRAMMYs/status/699395989572943872"/>
    <x v="0"/>
    <n v="254"/>
    <n v="718"/>
    <s v="Non Historical"/>
    <x v="0"/>
  </r>
  <r>
    <d v="2016-02-15T16:49:04"/>
    <s v="@TheGRAMMYs"/>
    <s v="GRAMMY Nominee @wizkhalifa arrives on the GRAMMY red carpet #GRAMMYs #GRAMMYLive https://t.co/ZKlU941TDv https://t.co/C4xJhMVvBY"/>
    <s v="https://twitter.com/TheGRAMMYs/status/699395033561083904"/>
    <x v="0"/>
    <n v="760"/>
    <n v="1403"/>
    <s v="Non Historical"/>
    <x v="0"/>
  </r>
  <r>
    <d v="2016-02-15T16:48:50"/>
    <s v="@TheGRAMMYs"/>
    <s v="#DidYouKnow It takes more than 3 million megawatts of power to run all the lights, sound and video equipment for the #GRAMMYs"/>
    <s v="https://twitter.com/TheGRAMMYs/status/699394974652104704"/>
    <x v="0"/>
    <n v="453"/>
    <n v="859"/>
    <s v="Non Historical"/>
    <x v="0"/>
  </r>
  <r>
    <d v="2016-02-15T16:46:59"/>
    <s v="@TheGRAMMYs"/>
    <s v="Keep an eye on #PricelessSurprises from @MasterCard as we celebrate the  #GRAMMYs all night long! https://t.co/dgm5XHhfCM"/>
    <s v="https://twitter.com/TheGRAMMYs/status/699394508643966976"/>
    <x v="0"/>
    <n v="154"/>
    <n v="460"/>
    <s v="Non Historical"/>
    <x v="0"/>
  </r>
  <r>
    <d v="2016-02-15T16:43:49"/>
    <s v="@TheGRAMMYs"/>
    <s v="A special #GRAMMYs red carpet shout out from @EarthWindFire!_x000a_https://t.co/kdU9U4qvwc"/>
    <s v="https://twitter.com/TheGRAMMYs/status/699393710056845312"/>
    <x v="0"/>
    <n v="408"/>
    <n v="890"/>
    <s v="Non Historical"/>
    <x v="0"/>
  </r>
  <r>
    <d v="2016-02-15T16:40:53"/>
    <s v="@TheGRAMMYs"/>
    <s v=".@johnlegend &amp;amp; @chrissyteigen hit the 58th #GRAMMYs Red Carpet #GRAMMYLive https://t.co/2fu0o9IQIf https://t.co/l4gbrPbi7r"/>
    <s v="https://twitter.com/TheGRAMMYs/status/699392974396878848"/>
    <x v="0"/>
    <n v="1350"/>
    <n v="3620"/>
    <s v="Non Historical"/>
    <x v="0"/>
  </r>
  <r>
    <d v="2016-02-15T16:36:58"/>
    <s v="@TheGRAMMYs"/>
    <s v="Already a GRAMMY winner tonight, @justinbieber is on the Red Carpet. #GRAMMYs https://t.co/wisHAwzcza https://t.co/IFIHQqchls"/>
    <s v="https://twitter.com/TheGRAMMYs/status/699391988550897664"/>
    <x v="0"/>
    <n v="4205"/>
    <n v="4664"/>
    <s v="Non Historical"/>
    <x v="0"/>
  </r>
  <r>
    <d v="2016-02-15T16:33:19"/>
    <s v="@TheGRAMMYs"/>
    <s v=".@ArianaGrande strikes a pose on the GRAMMY Red Carpet #GRAMMYs #GRAMMYLive https://t.co/V6DjBXdJWN https://t.co/md8h4xMnoA"/>
    <s v="https://twitter.com/TheGRAMMYs/status/699391069776052224"/>
    <x v="0"/>
    <n v="3828"/>
    <n v="4611"/>
    <s v="Non Historical"/>
    <x v="0"/>
  </r>
  <r>
    <d v="2016-02-15T16:33:02"/>
    <s v="@TheGRAMMYs"/>
    <s v="GRAMMY winner tonight @common flashes a smile on the 58th #GRAMMYs red carpet! https://t.co/zvWanXjeia https://t.co/TOuNvABjkG"/>
    <s v="https://twitter.com/TheGRAMMYs/status/699390999441739777"/>
    <x v="0"/>
    <n v="356"/>
    <n v="787"/>
    <s v="Non Historical"/>
    <x v="0"/>
  </r>
  <r>
    <d v="2016-02-15T16:31:52"/>
    <s v="@TheGRAMMYs"/>
    <s v="The @AflacDuck is working the #GRAMMYs #redcarpet like a pro. Where'd you learn those moves, Duck?_x000a_https://t.co/JdfZe48y7F"/>
    <s v="https://twitter.com/TheGRAMMYs/status/699390705039314944"/>
    <x v="0"/>
    <n v="371"/>
    <n v="771"/>
    <s v="Non Historical"/>
    <x v="1"/>
  </r>
  <r>
    <d v="2016-02-15T16:29:41"/>
    <s v="@TheGRAMMYs"/>
    <s v=".@ciara graces the 58th #GRAMMYs Red Carpet #GRAMMYLive https://t.co/R6BvMZ2syI https://t.co/GIsPfpgkcU"/>
    <s v="https://twitter.com/TheGRAMMYs/status/699390155912663041"/>
    <x v="0"/>
    <n v="875"/>
    <n v="1319"/>
    <s v="Non Historical"/>
    <x v="0"/>
  </r>
  <r>
    <d v="2016-02-15T16:26:02"/>
    <s v="@TheGRAMMYs"/>
    <s v="GRAMMY Award-winner @samsmithworld is on the Red Carpet at the 58th #GRAMMYs https://t.co/w0i3iGRNX4 https://t.co/T1mFaTLSBL"/>
    <s v="https://twitter.com/TheGRAMMYs/status/699389236579991552"/>
    <x v="0"/>
    <n v="870"/>
    <n v="1398"/>
    <s v="Non Historical"/>
    <x v="0"/>
  </r>
  <r>
    <d v="2016-02-15T16:25:10"/>
    <s v="@TheGRAMMYs"/>
    <s v=".@flo_tweet stuns at the 58th #GRAMMYs Red Carpet #GRAMMYLive https://t.co/5vTtaAZOcn https://t.co/rM3h4rm42n"/>
    <s v="https://twitter.com/TheGRAMMYs/status/699389018841042944"/>
    <x v="0"/>
    <n v="924"/>
    <n v="1460"/>
    <s v="Non Historical"/>
    <x v="0"/>
  </r>
  <r>
    <d v="2016-02-15T16:23:39"/>
    <s v="@TheGRAMMYs"/>
    <s v="✋🏼#CarpoolKaraoke anyone? @JKCorden &amp;amp; @justinbieber are on their way to the #GRAMMYs 🚘 https://t.co/nNifrCUeGm https://t.co/CcZNuItLmB"/>
    <s v="https://twitter.com/TheGRAMMYs/status/699388637515902976"/>
    <x v="0"/>
    <n v="6507"/>
    <n v="7561"/>
    <s v="Non Historical"/>
    <x v="1"/>
  </r>
  <r>
    <d v="2016-02-15T16:22:39"/>
    <s v="@TheGRAMMYs"/>
    <s v=".@TheBonnieRaitt arrives on the GRAMMY Red Carpet #GRAMMYs #GRAMMYLive https://t.co/ZkqHd1PdjT https://t.co/MyTBvVjb9a"/>
    <s v="https://twitter.com/TheGRAMMYs/status/699388383974457344"/>
    <x v="0"/>
    <n v="185"/>
    <n v="603"/>
    <s v="Non Historical"/>
    <x v="0"/>
  </r>
  <r>
    <d v="2016-02-15T16:21:43"/>
    <s v="@TheGRAMMYs"/>
    <s v="The @EmpireStateBldg lit up GRAMMY Gold for Music's Biggest Night! #GRAMMYs https://t.co/4kLS6XAi8M"/>
    <s v="https://twitter.com/TheGRAMMYs/status/699388151035355136"/>
    <x v="0"/>
    <n v="1072"/>
    <n v="1876"/>
    <s v="Non Historical"/>
    <x v="0"/>
  </r>
  <r>
    <d v="2016-02-15T16:17:55"/>
    <s v="@TheGRAMMYs"/>
    <s v=".@ddlovato hits the GRAMMY Red Carpet before paying tribute to @LionelRichie at the #GRAMMYs https://t.co/oAyytUGUSh https://t.co/yGhoDoGevL"/>
    <s v="https://twitter.com/TheGRAMMYs/status/699387192381079552"/>
    <x v="0"/>
    <n v="4276"/>
    <n v="4488"/>
    <s v="Historical"/>
    <x v="0"/>
  </r>
  <r>
    <d v="2016-02-15T16:17:30"/>
    <s v="@TheGRAMMYs"/>
    <s v="They're ready to rock! 🎸 @hollywoodvamps on the #GRAMMYs red carpet! https://t.co/nNifrDbQ4W https://t.co/A4bWierSrA"/>
    <s v="https://twitter.com/TheGRAMMYs/status/699387089230626816"/>
    <x v="0"/>
    <n v="807"/>
    <n v="1267"/>
    <s v="Non Historical"/>
    <x v="0"/>
  </r>
  <r>
    <d v="2016-02-15T16:15:04"/>
    <s v="@TheGRAMMYs"/>
    <s v="You guys... @TheGabbieShow is @charlieputh's type of girl! 💏 #GRAMMYs https://t.co/H8w8LYdXUL"/>
    <s v="https://twitter.com/TheGRAMMYs/status/699386478044905473"/>
    <x v="0"/>
    <n v="1579"/>
    <n v="4804"/>
    <s v="Non Historical"/>
    <x v="0"/>
  </r>
  <r>
    <d v="2016-02-15T16:13:22"/>
    <s v="@TheGRAMMYs"/>
    <s v="+@SamHuntMusic &amp;amp; @KaceyMusgraves take a moment for a 📷 before the 58th #GRAMMYs telecast https://t.co/90nThCALFn https://t.co/GyVbYjLPjt"/>
    <s v="https://twitter.com/TheGRAMMYs/status/699386047327645697"/>
    <x v="0"/>
    <n v="458"/>
    <n v="1346"/>
    <s v="Non Historical"/>
    <x v="0"/>
  </r>
  <r>
    <d v="2016-02-15T16:09:31"/>
    <s v="@TheGRAMMYs"/>
    <s v="Already a GRAMMY winner tonight, @theweeknd arrives to rock the 58th #GRAMMYs stage! https://t.co/JruNYV1QmO https://t.co/ljrkIMDzZS"/>
    <s v="https://twitter.com/TheGRAMMYs/status/699385080347803649"/>
    <x v="0"/>
    <n v="1808"/>
    <n v="2486"/>
    <s v="Non Historical"/>
    <x v="0"/>
  </r>
  <r>
    <d v="2016-02-15T16:09:03"/>
    <s v="@TheGRAMMYs"/>
    <s v=".@hollywoodvamps on the GRAMMY Red Carpet #GRAMMYs #GRAMMYLive https://t.co/xBWgK9vx6v https://t.co/SUL7EPRJV7"/>
    <s v="https://twitter.com/TheGRAMMYs/status/699384961623666688"/>
    <x v="0"/>
    <n v="539"/>
    <n v="980"/>
    <s v="Non Historical"/>
    <x v="0"/>
  </r>
  <r>
    <d v="2016-02-15T16:05:35"/>
    <s v="@TheGRAMMYs"/>
    <s v=".@AndraDayMusic hits the 58th #GRAMMYs Red Carpet #GRAMMLive https://t.co/LvkUotmMf7 https://t.co/8pyPXeSBg2"/>
    <s v="https://twitter.com/TheGRAMMYs/status/699384090923905024"/>
    <x v="0"/>
    <n v="368"/>
    <n v="870"/>
    <s v="Non Historical"/>
    <x v="0"/>
  </r>
  <r>
    <d v="2016-02-15T16:04:51"/>
    <s v="@TheGRAMMYs"/>
    <s v="10-time GRAMMY winner and performer tonight @Adele sparkles on the 58th #GRAMMYs Red Carpet https://t.co/hzacRtF3hp https://t.co/QsnSRzovg4"/>
    <s v="https://twitter.com/TheGRAMMYs/status/699383904524849152"/>
    <x v="0"/>
    <n v="3385"/>
    <n v="4473"/>
    <s v="Non Historical"/>
    <x v="0"/>
  </r>
  <r>
    <d v="2016-02-15T16:01:18"/>
    <s v="@TheGRAMMYs"/>
    <s v="Tune in NOW to @CBS for the first official #GRAMMYs pre-show hosted by @nancyodell @kevinfrazier &amp;amp; @smoss! https://t.co/nNifrCUeGm"/>
    <s v="https://twitter.com/TheGRAMMYs/status/699383011075227648"/>
    <x v="0"/>
    <n v="228"/>
    <n v="574"/>
    <s v="Non Historical"/>
    <x v="0"/>
  </r>
  <r>
    <d v="2016-02-15T16:00:56"/>
    <s v="@TheGRAMMYs"/>
    <s v="GRAMMY winner tonight @theweeknd on the #GRAMMYs Red Carpet #GRAMMYLive https://t.co/Db6VE7bTfe https://t.co/ws7ofIMNEA"/>
    <s v="https://twitter.com/TheGRAMMYs/status/699382920302055424"/>
    <x v="0"/>
    <n v="2448"/>
    <n v="2958"/>
    <s v="Non Historical"/>
    <x v="0"/>
  </r>
  <r>
    <d v="2016-02-15T15:56:13"/>
    <s v="@TheGRAMMYs"/>
    <s v="First-time GRAMMY nominee @ToriKelly strikes a pose on the 58th #GRAMMYs red carpet! https://t.co/e1SKtXJqdH https://t.co/TfkdkMD8Pq"/>
    <s v="https://twitter.com/TheGRAMMYs/status/699381731401400320"/>
    <x v="0"/>
    <n v="1799"/>
    <n v="2981"/>
    <s v="Non Historical"/>
    <x v="0"/>
  </r>
  <r>
    <d v="2016-02-15T15:53:48"/>
    <s v="@TheGRAMMYs"/>
    <s v="The lovely @ToveLo arrives on the GRAMMY Red Carpet #GRAMMYs #GRAMMYLive https://t.co/Q8ZsJY1C2I https://t.co/lCypyndfmB"/>
    <s v="https://twitter.com/TheGRAMMYs/status/699381124926013440"/>
    <x v="0"/>
    <n v="910"/>
    <n v="1785"/>
    <s v="Non Historical"/>
    <x v="0"/>
  </r>
  <r>
    <d v="2016-02-15T15:45:24"/>
    <s v="@TheGRAMMYs"/>
    <s v=".@elliegoulding graces the GRAMMY Red Carpet #GRAMMYs #GRAMMYLive https://t.co/LcJ7PktvJs https://t.co/xlAQbqeCfD"/>
    <s v="https://twitter.com/TheGRAMMYs/status/699379011739209728"/>
    <x v="0"/>
    <n v="1763"/>
    <n v="4323"/>
    <s v="Non Historical"/>
    <x v="0"/>
  </r>
  <r>
    <d v="2016-02-15T15:42:36"/>
    <s v="@TheGRAMMYs"/>
    <s v="GRAMMY winner &amp;amp; performer @carrieunderwood stuns on the 58th #GRAMMYs red carpet! https://t.co/OvuGHb24w2 https://t.co/U72LCqfPLX"/>
    <s v="https://twitter.com/TheGRAMMYs/status/699378304940445696"/>
    <x v="0"/>
    <n v="706"/>
    <n v="1512"/>
    <s v="Non Historical"/>
    <x v="0"/>
  </r>
  <r>
    <d v="2016-02-15T15:39:45"/>
    <s v="@TheGRAMMYs"/>
    <s v=".@PTXofficial on the GRAMMY Red Carpet #GRAMMYs #GRAMMYLive https://t.co/hZ6CysL7oH https://t.co/rCRzpV1zUZ"/>
    <s v="https://twitter.com/TheGRAMMYs/status/699377587408113664"/>
    <x v="0"/>
    <n v="2222"/>
    <n v="5483"/>
    <s v="Non Historical"/>
    <x v="0"/>
  </r>
  <r>
    <d v="2016-02-15T15:37:20"/>
    <s v="@TheGRAMMYs"/>
    <s v=".@itstonybennett  just took home his 18th GRAMMY win on #GRAMMYLive! #GRAMMYs https://t.co/nNifrCUeGm https://t.co/itlzcdqi43"/>
    <s v="https://twitter.com/TheGRAMMYs/status/699376978990772224"/>
    <x v="0"/>
    <n v="656"/>
    <n v="1164"/>
    <s v="Historical"/>
    <x v="0"/>
  </r>
  <r>
    <d v="2016-02-15T15:35:53"/>
    <s v="@TheGRAMMYs"/>
    <s v="Congratulations to @EdSheeran for his first GRAMMY win on #GRAMMYLive. #GRAMMYs https://t.co/nNifrCUeGm https://t.co/NNA3nKDNU4"/>
    <s v="https://twitter.com/TheGRAMMYs/status/699376617215254528"/>
    <x v="0"/>
    <n v="32967"/>
    <n v="52339"/>
    <s v="Non Historical"/>
    <x v="0"/>
  </r>
  <r>
    <d v="2016-02-15T15:35:49"/>
    <s v="@TheGRAMMYs"/>
    <s v="Congrats Producer Of The Year, Non-Classical @JeffBhasker #GRAMMYs"/>
    <s v="https://twitter.com/TheGRAMMYs/status/699376599850835968"/>
    <x v="0"/>
    <n v="430"/>
    <n v="1433"/>
    <s v="Non Historical"/>
    <x v="0"/>
  </r>
  <r>
    <d v="2016-02-15T15:34:33"/>
    <s v="@TheGRAMMYs"/>
    <s v="First time GRAMMY Nominee @JamesBayMusic on the Red Carpet #GRAMMYs #GRAMMYLive https://t.co/0v8U0VGAi2 https://t.co/OupWlgsbj6"/>
    <s v="https://twitter.com/TheGRAMMYs/status/699376281079533568"/>
    <x v="0"/>
    <n v="1129"/>
    <n v="1811"/>
    <s v="Non Historical"/>
    <x v="0"/>
  </r>
  <r>
    <d v="2016-02-15T15:33:37"/>
    <s v="@TheGRAMMYs"/>
    <s v="Congrats Best Traditional Pop Vocal Album @itstonybennett &amp;amp; #BillCharlap - 'The Silver Lining: The Songs Of Jerome Kern' #GRAMMYs"/>
    <s v="https://twitter.com/TheGRAMMYs/status/699376043971313666"/>
    <x v="0"/>
    <n v="479"/>
    <n v="799"/>
    <s v="Non Historical"/>
    <x v="0"/>
  </r>
  <r>
    <d v="2016-02-15T15:32:12"/>
    <s v="@TheGRAMMYs"/>
    <s v="Congrats Best Pop Duo/Group Performance @MarkRonson ft. @BrunoMars - &quot;Uptown Funk&quot; #GRAMMYs https://t.co/YmC3a6aIRd"/>
    <s v="https://twitter.com/TheGRAMMYs/status/699375690026655744"/>
    <x v="0"/>
    <n v="6771"/>
    <n v="7369"/>
    <s v="Non Historical"/>
    <x v="0"/>
  </r>
  <r>
    <d v="2016-02-15T15:30:46"/>
    <s v="@TheGRAMMYs"/>
    <s v="Congrats Best Pop Solo Performance @edsheeran - &quot;Thinking Out Loud&quot; #GRAMMYs https://t.co/Jw96INpCe9"/>
    <s v="https://twitter.com/TheGRAMMYs/status/699375329320669184"/>
    <x v="0"/>
    <n v="17737"/>
    <n v="13460"/>
    <s v="Non Historical"/>
    <x v="0"/>
  </r>
  <r>
    <d v="2016-02-15T15:30:05"/>
    <s v="@TheGRAMMYs"/>
    <s v="Before you watch the big show, view a complete list of 58th GRAMMY nominees → https://t.co/5CAEgGsuL0 #GRAMMYs"/>
    <s v="https://twitter.com/TheGRAMMYs/status/699375154183475200"/>
    <x v="0"/>
    <n v="314"/>
    <n v="530"/>
    <s v="Non Historical"/>
    <x v="0"/>
  </r>
  <r>
    <d v="2016-02-15T15:29:13"/>
    <s v="@TheGRAMMYs"/>
    <s v="Congrats Best Rap Song @kendricklamar, @kawanprather, @SounwaveTDE, &amp;amp; @Pharrell - &quot;Alright&quot; #GRAMMYs"/>
    <s v="https://twitter.com/TheGRAMMYs/status/699374937459396609"/>
    <x v="0"/>
    <n v="5212"/>
    <n v="4925"/>
    <s v="Non Historical"/>
    <x v="0"/>
  </r>
  <r>
    <d v="2016-02-15T15:28:33"/>
    <s v="@TheGRAMMYs"/>
    <s v=".@taylorswift13 and @selenagomez hit the Red Carpet at the #GRAMMYs #SlayTay https://t.co/ctWvMI4Kys https://t.co/O2IeNfObXz"/>
    <s v="https://twitter.com/TheGRAMMYs/status/699374768340873216"/>
    <x v="0"/>
    <n v="6441"/>
    <n v="7352"/>
    <s v="Non Historical"/>
    <x v="0"/>
  </r>
  <r>
    <d v="2016-02-15T15:26:15"/>
    <s v="@TheGRAMMYs"/>
    <s v="Congrats Best Rap/Sung Collaboration @kendricklamar ft. @Bilal, @annathewise, &amp;amp; @Thundercat - 'These Walls' #GRAMMYs"/>
    <s v="https://twitter.com/TheGRAMMYs/status/699374192622309376"/>
    <x v="0"/>
    <n v="5006"/>
    <n v="3644"/>
    <s v="Non Historical"/>
    <x v="0"/>
  </r>
  <r>
    <d v="2016-02-15T15:24:36"/>
    <s v="@TheGRAMMYs"/>
    <s v="Congrats Best Rap Performance @kendricklamar - &quot;Alright&quot; #GRAMMYs https://t.co/6H666HLmMc"/>
    <s v="https://twitter.com/TheGRAMMYs/status/699373777587535872"/>
    <x v="0"/>
    <n v="10682"/>
    <n v="9421"/>
    <s v="Non Historical"/>
    <x v="0"/>
  </r>
  <r>
    <d v="2016-02-15T15:23:34"/>
    <s v="@TheGRAMMYs"/>
    <s v=".@Alabama_Shakes accepts their GRAMMY for Best Rock Song on #GRAMMYLive at #GRAMMYPremiere https://t.co/nNifrCUeGm https://t.co/5xDC1PN52D"/>
    <s v="https://twitter.com/TheGRAMMYs/status/699373515397464065"/>
    <x v="0"/>
    <n v="1183"/>
    <n v="2334"/>
    <s v="Non Historical"/>
    <x v="0"/>
  </r>
  <r>
    <d v="2016-02-15T15:23:00"/>
    <s v="@TheGRAMMYs"/>
    <s v="Congrats Best Alternative Music Album @Alabama_Shakes - 'Sound &amp;amp; Color' #GRAMMYs https://t.co/3vJ5iQ2rD5"/>
    <s v="https://twitter.com/TheGRAMMYs/status/699373373743181824"/>
    <x v="0"/>
    <n v="2870"/>
    <n v="4103"/>
    <s v="Non Historical"/>
    <x v="0"/>
  </r>
  <r>
    <d v="2016-02-15T15:22:13"/>
    <s v="@TheGRAMMYs"/>
    <s v="Congrats Best Rock Album @muse - 'Drones' #GRAMMYs https://t.co/PuKkSxjZW9"/>
    <s v="https://twitter.com/TheGRAMMYs/status/699373174069133312"/>
    <x v="0"/>
    <n v="10863"/>
    <n v="12171"/>
    <s v="Non Historical"/>
    <x v="0"/>
  </r>
  <r>
    <d v="2016-02-15T15:21:30"/>
    <s v="@TheGRAMMYs"/>
    <s v=".@thebandGHOST accept the #GRAMMY for Best Metal Performance #GRAMMYLive #GRAMMYs https://t.co/AkNDNmgpUi https://t.co/iyeCa4Ctoc"/>
    <s v="https://twitter.com/TheGRAMMYs/status/699372994846535681"/>
    <x v="0"/>
    <n v="1223"/>
    <n v="1447"/>
    <s v="Non Historical"/>
    <x v="0"/>
  </r>
  <r>
    <d v="2016-02-15T15:20:04"/>
    <s v="@TheGRAMMYs"/>
    <s v="Congrats Best Rock Song @Alabama_Shakes - &quot;Don't Wanna Fight&quot; #GRAMMYs https://t.co/34w6CqI0QB"/>
    <s v="https://twitter.com/TheGRAMMYs/status/699372632794230784"/>
    <x v="0"/>
    <n v="1313"/>
    <n v="1591"/>
    <s v="Non Historical"/>
    <x v="0"/>
  </r>
  <r>
    <d v="2016-02-15T15:18:24"/>
    <s v="@TheGRAMMYs"/>
    <s v=".@TheGabbieShow making post-GRAMMY dinner plans with Best New Artist nominee @courtneymelba https://t.co/doHaa6hhnV #GRAMMYs"/>
    <s v="https://twitter.com/TheGRAMMYs/status/699372213699420160"/>
    <x v="0"/>
    <n v="191"/>
    <n v="560"/>
    <s v="Non Historical"/>
    <x v="0"/>
  </r>
  <r>
    <d v="2016-02-15T15:18:11"/>
    <s v="@TheGRAMMYs"/>
    <s v="Congrats Best Metal Performance @thebandGHOST - &quot;Cirice&quot; #GRAMMYs https://t.co/W3oFc7l0yF"/>
    <s v="https://twitter.com/TheGRAMMYs/status/699372158812712960"/>
    <x v="0"/>
    <n v="953"/>
    <n v="1120"/>
    <s v="Non Historical"/>
    <x v="0"/>
  </r>
  <r>
    <d v="2016-02-15T15:15:29"/>
    <s v="@TheGRAMMYs"/>
    <s v="Congrats Best R&amp;amp;B Album @TheDangelo - 'Black Messiah' #GRAMMYs https://t.co/dEcOF3VXXM"/>
    <s v="https://twitter.com/TheGRAMMYs/status/699371481151594496"/>
    <x v="0"/>
    <n v="3013"/>
    <n v="2831"/>
    <s v="Non Historical"/>
    <x v="0"/>
  </r>
  <r>
    <d v="2016-02-15T15:14:21"/>
    <s v="@TheGRAMMYs"/>
    <s v="Congrats Best Urban Contemporary Album @theweeknd - 'Beauty Behind The Madness' #GRAMMYs https://t.co/mearC6IVrK"/>
    <s v="https://twitter.com/TheGRAMMYs/status/699371197805408256"/>
    <x v="0"/>
    <n v="9790"/>
    <n v="7722"/>
    <s v="Non Historical"/>
    <x v="0"/>
  </r>
  <r>
    <d v="2016-02-15T15:12:49"/>
    <s v="@TheGRAMMYs"/>
    <s v=".@lalahhathaway accepts her GRAMMY at the #GRAMMYPremiere Ceremony #GRAMMYs https://t.co/cs9bqIvSKS https://t.co/O0wqqpPKxw"/>
    <s v="https://twitter.com/TheGRAMMYs/status/699370810717261824"/>
    <x v="0"/>
    <n v="663"/>
    <n v="901"/>
    <s v="Non Historical"/>
    <x v="0"/>
  </r>
  <r>
    <d v="2016-02-15T15:11:49"/>
    <s v="@TheGRAMMYs"/>
    <s v="Congrats Best R&amp;amp;B Song @TheDangelo &amp;amp; @MzKendraFoster - &quot;Really Love&quot; #GRAMMYs"/>
    <s v="https://twitter.com/TheGRAMMYs/status/699370558601846784"/>
    <x v="0"/>
    <n v="1351"/>
    <n v="1258"/>
    <s v="Non Historical"/>
    <x v="0"/>
  </r>
  <r>
    <d v="2016-02-15T15:08:58"/>
    <s v="@TheGRAMMYs"/>
    <s v="Congrats Best Traditional R&amp;amp;B Performance @lalahhathaway - &quot;Little Ghetto Boy&quot; #GRAMMYs"/>
    <s v="https://twitter.com/TheGRAMMYs/status/699369840495063040"/>
    <x v="0"/>
    <n v="819"/>
    <n v="810"/>
    <s v="Non Historical"/>
    <x v="0"/>
  </r>
  <r>
    <d v="2016-02-15T15:08:19"/>
    <s v="@TheGRAMMYs"/>
    <s v="Congrats Best R&amp;amp;B Performance @theweeknd - &quot;Earned It (Fifty Shades Of Grey)&quot; #GRAMMYs https://t.co/FtCHh7BST8"/>
    <s v="https://twitter.com/TheGRAMMYs/status/699369679635161088"/>
    <x v="0"/>
    <n v="11068"/>
    <n v="11344"/>
    <s v="Non Historical"/>
    <x v="0"/>
  </r>
  <r>
    <d v="2016-02-15T15:06:58"/>
    <s v="@TheGRAMMYs"/>
    <s v="Special cloth alert! @djkhaled is on the #GRAMMYs red carpet with @TheGabbieShow https://t.co/guHeFIEu5g"/>
    <s v="https://twitter.com/TheGRAMMYs/status/699369339636453376"/>
    <x v="0"/>
    <n v="1516"/>
    <n v="4526"/>
    <s v="Non Historical"/>
    <x v="0"/>
  </r>
  <r>
    <d v="2016-02-15T15:04:37"/>
    <s v="@TheGRAMMYs"/>
    <s v="Head over to #GRAMMYLive to see @Highly_Suspect perform at the #GRAMMYPremiere Ceremony https://t.co/nNifrCUeGm https://t.co/lUmscIOu54"/>
    <s v="https://twitter.com/TheGRAMMYs/status/699368745194508288"/>
    <x v="0"/>
    <n v="184"/>
    <n v="456"/>
    <s v="Non Historical"/>
    <x v="0"/>
  </r>
  <r>
    <d v="2016-02-15T15:03:30"/>
    <s v="@TheGRAMMYs"/>
    <s v=".@Skrillex &amp;amp; @diplo accept the #GRAMMY for Best Dance Recording &quot;Where Are Ü Now&quot; #GRAMMYs https://t.co/S9n5j3bRI4 https://t.co/rV4AypHZWC"/>
    <s v="https://twitter.com/TheGRAMMYs/status/699368467489632256"/>
    <x v="0"/>
    <n v="8464"/>
    <n v="6742"/>
    <s v="Non Historical"/>
    <x v="0"/>
  </r>
  <r>
    <d v="2016-02-15T14:59:53"/>
    <s v="@TheGRAMMYs"/>
    <s v="Congrats Best Dance/Electronic Album @Skrillex &amp;amp; @diplo - 'Skrillex And Diplo Present Jack Ü' #GRAMMYs https://t.co/nNIqdNyCvT"/>
    <s v="https://twitter.com/TheGRAMMYs/status/699367556084183040"/>
    <x v="0"/>
    <n v="9601"/>
    <n v="9137"/>
    <s v="Non Historical"/>
    <x v="0"/>
  </r>
  <r>
    <d v="2016-02-15T14:58:03"/>
    <s v="@TheGRAMMYs"/>
    <s v="Congrats Best Dance Recording @Skrillex, @diplo &amp;amp; @justinbieber - &quot;Where Are Ü Now&quot; #GRAMMYs https://t.co/t2GOtl8dOv"/>
    <s v="https://twitter.com/TheGRAMMYs/status/699367093834108928"/>
    <x v="0"/>
    <n v="77915"/>
    <n v="84353"/>
    <s v="Non Historical"/>
    <x v="0"/>
  </r>
  <r>
    <d v="2016-02-15T14:55:04"/>
    <s v="@TheGRAMMYs"/>
    <s v="Congrats Best Country Song #HillaryLindsey, @LoriMcKennaMA, @lizrose06 - &quot;Girl Crush&quot; #GRAMMYs"/>
    <s v="https://twitter.com/TheGRAMMYs/status/699366342458101760"/>
    <x v="0"/>
    <n v="663"/>
    <n v="1830"/>
    <s v="Non Historical"/>
    <x v="0"/>
  </r>
  <r>
    <d v="2016-02-15T14:54:54"/>
    <s v="@TheGRAMMYs"/>
    <s v="Congrats Best Country Duo/Group Performance @littlebigtown - &quot;Girl Crush&quot; #GRAMMYs https://t.co/ZQn0FYUnd4"/>
    <s v="https://twitter.com/TheGRAMMYs/status/699366301072949248"/>
    <x v="0"/>
    <n v="1037"/>
    <n v="2708"/>
    <s v="Non Historical"/>
    <x v="0"/>
  </r>
  <r>
    <d v="2016-02-15T14:53:05"/>
    <s v="@TheGRAMMYs"/>
    <s v=".@ChrisStapleton wins his first GRAMMY. Keep up with #GRAMMYPremiere on #GRAMMYLive https://t.co/2RRaxDwaB5 https://t.co/1IxwSV9bEU"/>
    <s v="https://twitter.com/TheGRAMMYs/status/699365845827358720"/>
    <x v="0"/>
    <n v="572"/>
    <n v="1336"/>
    <s v="Non Historical"/>
    <x v="0"/>
  </r>
  <r>
    <d v="2016-02-15T14:53:00"/>
    <s v="@TheGRAMMYs"/>
    <s v="Congrats Best Country Solo Performance @ChrisStapleton - &quot;Traveller&quot; #GRAMMYs https://t.co/c7CEALA6Eg"/>
    <s v="https://twitter.com/TheGRAMMYs/status/699365824616726528"/>
    <x v="0"/>
    <n v="685"/>
    <n v="1084"/>
    <s v="Non Historical"/>
    <x v="0"/>
  </r>
  <r>
    <d v="2016-02-15T14:52:35"/>
    <s v="@TheGRAMMYs"/>
    <s v="Congrats Best Country Duo/Group Performance @littlebigtown - &quot;Girl Crush&quot; #GRAMMYs"/>
    <s v="https://twitter.com/TheGRAMMYs/status/699365720321200128"/>
    <x v="0"/>
    <n v="565"/>
    <n v="1100"/>
    <s v="Non Historical"/>
    <x v="0"/>
  </r>
  <r>
    <d v="2016-02-15T14:48:41"/>
    <s v="@TheGRAMMYs"/>
    <s v="Best New Artist nominee @courtneymelba talks to #GRAMMYLive on the red carpet https://t.co/4GA2NyDpos https://t.co/wumJHQ6XIh"/>
    <s v="https://twitter.com/TheGRAMMYs/status/699364738715652096"/>
    <x v="0"/>
    <n v="164"/>
    <n v="455"/>
    <s v="Non Historical"/>
    <x v="0"/>
  </r>
  <r>
    <d v="2016-02-15T14:47:43"/>
    <s v="@TheGRAMMYs"/>
    <s v="Congrats Best Roots Gospel Album @thefairfield4 - 'Still Rockin' My Soul' #GRAMMYs"/>
    <s v="https://twitter.com/TheGRAMMYs/status/699364493571153921"/>
    <x v="0"/>
    <n v="244"/>
    <n v="440"/>
    <s v="Non Historical"/>
    <x v="0"/>
  </r>
  <r>
    <d v="2016-02-15T14:45:04"/>
    <s v="@TheGRAMMYs"/>
    <s v="Congrats Best Contemporary Christian Music Album @officialtobymac - 'This Is Not A Test' #GRAMMYs"/>
    <s v="https://twitter.com/TheGRAMMYs/status/699363828463570944"/>
    <x v="0"/>
    <n v="893"/>
    <n v="1965"/>
    <s v="Non Historical"/>
    <x v="0"/>
  </r>
  <r>
    <d v="2016-02-15T14:42:09"/>
    <s v="@TheGRAMMYs"/>
    <s v="Congrats Best Gospel Album @israelnewbreed - 'Covered: Alive In Asia [Live]' #GRAMMYs https://t.co/u6efjcB1GG"/>
    <s v="https://twitter.com/TheGRAMMYs/status/699363094250655744"/>
    <x v="0"/>
    <n v="776"/>
    <n v="1004"/>
    <s v="Non Historical"/>
    <x v="0"/>
  </r>
  <r>
    <d v="2016-02-15T14:41:01"/>
    <s v="@TheGRAMMYs"/>
    <s v="Congrats Best Contemporary Christian Music Performance/Song @francescamusic - &quot;Holy Spirit&quot; #GRAMMYs"/>
    <s v="https://twitter.com/TheGRAMMYs/status/699362805611261952"/>
    <x v="0"/>
    <n v="553"/>
    <n v="1123"/>
    <s v="Non Historical"/>
    <x v="0"/>
  </r>
  <r>
    <d v="2016-02-15T14:39:02"/>
    <s v="@TheGRAMMYs"/>
    <s v="Congrats Best Gospel Performance/Song @kirkfranklin - &quot;Wanna Be Happy?&quot; #GRAMMYs"/>
    <s v="https://twitter.com/TheGRAMMYs/status/699362307239874561"/>
    <x v="0"/>
    <n v="1168"/>
    <n v="1238"/>
    <s v="Non Historical"/>
    <x v="0"/>
  </r>
  <r>
    <d v="2016-02-15T14:39:01"/>
    <s v="@TheGRAMMYs"/>
    <s v="Congrats Best Music Film @asifkapadia (director), @amywinehouse, @AmyFilmUK - 'Amy' #GRAMMYs https://t.co/HIQGdjRBl5"/>
    <s v="https://twitter.com/TheGRAMMYs/status/699362305981546498"/>
    <x v="0"/>
    <n v="3646"/>
    <n v="3515"/>
    <s v="Non Historical"/>
    <x v="0"/>
  </r>
  <r>
    <d v="2016-02-15T14:34:16"/>
    <s v="@TheGRAMMYs"/>
    <s v="Congrats Best Music Video @taylorswift13 ft. @kendricklamar - &quot;Bad Blood&quot; #GRAMMYs"/>
    <s v="https://twitter.com/TheGRAMMYs/status/699361110319738880"/>
    <x v="0"/>
    <n v="24467"/>
    <n v="36008"/>
    <s v="Non Historical"/>
    <x v="0"/>
  </r>
  <r>
    <d v="2016-02-15T14:33:38"/>
    <s v="@TheGRAMMYs"/>
    <s v="Presenter @liannelahavas is handing out some awards at #GRAMMYPremiere. Tune in: https://t.co/BUuuDagGme #GRAMMYLive https://t.co/EHhPIZiJFQ"/>
    <s v="https://twitter.com/TheGRAMMYs/status/699360950302801920"/>
    <x v="0"/>
    <n v="279"/>
    <n v="779"/>
    <s v="Non Historical"/>
    <x v="0"/>
  </r>
  <r>
    <d v="2016-02-15T14:25:05"/>
    <s v="@TheGRAMMYs"/>
    <s v=".@TheGabbieShow is asking @Kaskade the real questions on the red carpet #GRAMMYs https://t.co/JqryFDetMA"/>
    <s v="https://twitter.com/TheGRAMMYs/status/699358798608207872"/>
    <x v="0"/>
    <n v="258"/>
    <n v="871"/>
    <s v="Non Historical"/>
    <x v="0"/>
  </r>
  <r>
    <d v="2016-02-15T14:24:53"/>
    <s v="@TheGRAMMYs"/>
    <s v="Head over to #GRAMMYLive to see @thefairfield4 &amp;amp; @tashacobbs perform at the #GRAMMYPremiere Ceremony  https://t.co/QOY7W5PhlD"/>
    <s v="https://twitter.com/TheGRAMMYs/status/699358746556772356"/>
    <x v="0"/>
    <n v="121"/>
    <n v="316"/>
    <s v="Non Historical"/>
    <x v="0"/>
  </r>
  <r>
    <d v="2016-02-15T14:23:21"/>
    <s v="@TheGRAMMYs"/>
    <s v="Congrats Best Song Written For Visual Media @common, @RHYMEFEST &amp;amp; @johnlegend - &quot;Glory&quot; #GRAMMYs https://t.co/WZpJAa0G5D"/>
    <s v="https://twitter.com/TheGRAMMYs/status/699358362115289089"/>
    <x v="0"/>
    <n v="2455"/>
    <n v="3104"/>
    <s v="Non Historical"/>
    <x v="0"/>
  </r>
  <r>
    <d v="2016-02-15T14:22:42"/>
    <s v="@TheGRAMMYs"/>
    <s v=".@djkhaled hits the red carpet. Major 🔑 🔑 🔑 https://t.co/4XJcShemIY https://t.co/W1a3enjgbn"/>
    <s v="https://twitter.com/TheGRAMMYs/status/699358196046045184"/>
    <x v="0"/>
    <n v="907"/>
    <n v="1362"/>
    <s v="Non Historical"/>
    <x v="0"/>
  </r>
  <r>
    <d v="2016-02-15T14:20:01"/>
    <s v="@TheGRAMMYs"/>
    <s v="Congrats Best Score Soundtrack For Visual Media @AntonioDrumsX - 'Birdman' #GRAMMYs"/>
    <s v="https://twitter.com/TheGRAMMYs/status/699357523493519360"/>
    <x v="0"/>
    <n v="376"/>
    <n v="633"/>
    <s v="Non Historical"/>
    <x v="0"/>
  </r>
  <r>
    <d v="2016-02-15T14:18:39"/>
    <s v="@TheGRAMMYs"/>
    <s v="Congrats Best Compilation Soundtrack For Visual Media @GlenCampbellMOV - 'Glen Campbell: I'll Be Me' #GRAMMYs https://t.co/4cLnK5PvQV"/>
    <s v="https://twitter.com/TheGRAMMYs/status/699357179782955008"/>
    <x v="0"/>
    <n v="321"/>
    <n v="529"/>
    <s v="Non Historical"/>
    <x v="0"/>
  </r>
  <r>
    <d v="2016-02-15T14:17:26"/>
    <s v="@TheGRAMMYs"/>
    <s v="Congrats Best Classical Solo Vocal Album @JoyceDiDonato &amp;amp; #AntonioPappano - 'Joyce &amp;amp; Tony - Live From Wigmore Hall' #GRAMMYs"/>
    <s v="https://twitter.com/TheGRAMMYs/status/699356872285884416"/>
    <x v="0"/>
    <n v="201"/>
    <n v="361"/>
    <s v="Non Historical"/>
    <x v="0"/>
  </r>
  <r>
    <d v="2016-02-15T14:16:28"/>
    <s v="@TheGRAMMYs"/>
    <s v="Congrats Best Contemporary Classical Composition @StephenHPaulus - &quot;Paulus: Prayers &amp;amp; Remembrances&quot; #GRAMMYs"/>
    <s v="https://twitter.com/TheGRAMMYs/status/699356627934162944"/>
    <x v="0"/>
    <n v="201"/>
    <n v="356"/>
    <s v="Non Historical"/>
    <x v="0"/>
  </r>
  <r>
    <d v="2016-02-15T14:13:29"/>
    <s v="@TheGRAMMYs"/>
    <s v="Congrats Best Classical Instrumental Solo #AugustinHadelich @ludovicmorlot - &quot;Dutilleux: Violin Concerto, L'Arbre Des Songes&quot; #GRAMMYs"/>
    <s v="https://twitter.com/TheGRAMMYs/status/699355878965645313"/>
    <x v="0"/>
    <n v="213"/>
    <n v="398"/>
    <s v="Non Historical"/>
    <x v="0"/>
  </r>
  <r>
    <d v="2016-02-15T14:09:51"/>
    <s v="@TheGRAMMYs"/>
    <s v="Congrats Best Chamber Music/Small Ensemble Performance @eighthblackbird - &quot;Filament&quot; #GRAMMYs"/>
    <s v="https://twitter.com/TheGRAMMYs/status/699354962464092160"/>
    <x v="0"/>
    <n v="231"/>
    <n v="483"/>
    <s v="Non Historical"/>
    <x v="0"/>
  </r>
  <r>
    <d v="2016-02-15T14:06:17"/>
    <s v="@TheGRAMMYs"/>
    <s v="Congrats Best Choral Performance @cbsings, @phoenixchorale &amp;amp; @KCChorale - &quot;Rachmaninoff: All-Night Vigil&quot; #GRAMMYs"/>
    <s v="https://twitter.com/TheGRAMMYs/status/699354067949084672"/>
    <x v="0"/>
    <n v="263"/>
    <n v="485"/>
    <s v="Non Historical"/>
    <x v="0"/>
  </r>
  <r>
    <d v="2016-02-15T14:05:26"/>
    <s v="@TheGRAMMYs"/>
    <s v="Congrats Best Opera Recording #SeijiOzawa @IsabelLeonardNY #DominicFyfe - &quot;Ravel: L'Enfant Et Les Sortilèges; Shéhérazade&quot; #GRAMMYs"/>
    <s v="https://twitter.com/TheGRAMMYs/status/699353852542201856"/>
    <x v="0"/>
    <n v="448"/>
    <n v="516"/>
    <s v="Non Historical"/>
    <x v="0"/>
  </r>
  <r>
    <d v="2016-02-15T14:01:22"/>
    <s v="@TheGRAMMYs"/>
    <s v="Congrats Producer Of The Year, Classical #JudithSherman #GRAMMYs"/>
    <s v="https://twitter.com/TheGRAMMYs/status/699352828779696128"/>
    <x v="0"/>
    <n v="261"/>
    <n v="489"/>
    <s v="Non Historical"/>
    <x v="0"/>
  </r>
  <r>
    <d v="2016-02-15T13:59:09"/>
    <s v="@TheGRAMMYs"/>
    <s v="2x GRAMMY winner just today (5x overall) @schneidermaria presents the next awards on the #GRAMMYPremiere Ceremony https://t.co/nzpfUL9JbP"/>
    <s v="https://twitter.com/TheGRAMMYs/status/699352272636026880"/>
    <x v="0"/>
    <n v="99"/>
    <n v="338"/>
    <s v="Non Historical"/>
    <x v="0"/>
  </r>
  <r>
    <d v="2016-02-15T13:58:17"/>
    <s v="@TheGRAMMYs"/>
    <s v=".@TheGabbieShow INTERVIEWING AT #GRAMMYs https://t.co/Xup3bCz4ya"/>
    <s v="https://twitter.com/TheGRAMMYs/status/699352054662303745"/>
    <x v="0"/>
    <n v="300"/>
    <n v="1420"/>
    <s v="Non Historical"/>
    <x v="0"/>
  </r>
  <r>
    <d v="2016-02-15T13:55:02"/>
    <s v="@TheGRAMMYs"/>
    <s v="Head over to #GRAMMYLive to see #TakácsQuartet perform at the #GRAMMYPremiere Ceremony  https://t.co/zxu8PTShO8 https://t.co/5CA0CUH5kE"/>
    <s v="https://twitter.com/TheGRAMMYs/status/699351237062295552"/>
    <x v="0"/>
    <n v="111"/>
    <n v="330"/>
    <s v="Non Historical"/>
    <x v="0"/>
  </r>
  <r>
    <d v="2016-02-15T13:50:32"/>
    <s v="@TheGRAMMYs"/>
    <s v="Congrats Best Regional Roots Music Album @jonclearymusic - 'Go Go Juice' #GRAMMYs"/>
    <s v="https://twitter.com/TheGRAMMYs/status/699350101953683456"/>
    <x v="0"/>
    <n v="210"/>
    <n v="413"/>
    <s v="Non Historical"/>
    <x v="0"/>
  </r>
  <r>
    <d v="2016-02-15T13:50:07"/>
    <s v="@TheGRAMMYs"/>
    <s v=".@TheRealBuddyGuy accepts his GRAMMY for Best Blues Album, see more winners on #GRAMMYLive: https://t.co/P22sk8p8eF https://t.co/CBXmRQFpiS"/>
    <s v="https://twitter.com/TheGRAMMYs/status/699349998014693376"/>
    <x v="0"/>
    <n v="495"/>
    <n v="893"/>
    <s v="Non Historical"/>
    <x v="0"/>
  </r>
  <r>
    <d v="2016-02-15T13:48:26"/>
    <s v="@TheGRAMMYs"/>
    <s v="Congrats Best Folk Album @belafleckbanjo &amp;amp; @abigailwashburn - 'Béla Fleck And Abigail Washburn' #GRAMMYs"/>
    <s v="https://twitter.com/TheGRAMMYs/status/699349573844664320"/>
    <x v="0"/>
    <n v="245"/>
    <n v="412"/>
    <s v="Non Historical"/>
    <x v="0"/>
  </r>
  <r>
    <d v="2016-02-15T13:46:10"/>
    <s v="@TheGRAMMYs"/>
    <s v="Congrats Best Blues Album @TheRealBuddyGuy - 'Born To Play Guitar' #GRAMMYs https://t.co/Padx2jHpmJ"/>
    <s v="https://twitter.com/TheGRAMMYs/status/699349006095294464"/>
    <x v="0"/>
    <n v="840"/>
    <n v="1573"/>
    <s v="Non Historical"/>
    <x v="0"/>
  </r>
  <r>
    <d v="2016-02-15T13:43:42"/>
    <s v="@TheGRAMMYs"/>
    <s v="Congrats Best Bluegrass Album @SteelDrivers - 'The Muscle Shoals Recordings' #GRAMMYs"/>
    <s v="https://twitter.com/TheGRAMMYs/status/699348383715037184"/>
    <x v="0"/>
    <n v="250"/>
    <n v="415"/>
    <s v="Non Historical"/>
    <x v="0"/>
  </r>
  <r>
    <d v="2016-02-15T13:41:46"/>
    <s v="@TheGRAMMYs"/>
    <s v="Congrats Best Americana Album @JasonIsbell - 'Something More Than Free' #GRAMMYs https://t.co/uSSg8CfYmi"/>
    <s v="https://twitter.com/TheGRAMMYs/status/699347894977974272"/>
    <x v="0"/>
    <n v="719"/>
    <n v="1017"/>
    <s v="Non Historical"/>
    <x v="0"/>
  </r>
  <r>
    <d v="2016-02-15T13:40:16"/>
    <s v="@TheGRAMMYs"/>
    <s v="Congrats Best American Roots Song @JasonIsbell - &quot;24 Frames&quot; #GRAMMYs"/>
    <s v="https://twitter.com/TheGRAMMYs/status/699347519340306432"/>
    <x v="0"/>
    <n v="404"/>
    <n v="739"/>
    <s v="Non Historical"/>
    <x v="0"/>
  </r>
  <r>
    <d v="2016-02-15T13:38:52"/>
    <s v="@TheGRAMMYs"/>
    <s v="Congrats Best American Roots Performance @mavisstaples - 'See That My Grave Is Kept Clean' #GRAMMYs"/>
    <s v="https://twitter.com/TheGRAMMYs/status/699347165559140352"/>
    <x v="0"/>
    <n v="239"/>
    <n v="396"/>
    <s v="Non Historical"/>
    <x v="0"/>
  </r>
  <r>
    <d v="2016-02-15T13:37:38"/>
    <s v="@TheGRAMMYs"/>
    <s v="Congrats Best Tropical Latin Album @rubenblades with #RobertoDelgado &amp;amp; Orchestra - 'Son De Panamá' #GRAMMYs"/>
    <s v="https://twitter.com/TheGRAMMYs/status/699346858615840768"/>
    <x v="0"/>
    <n v="482"/>
    <n v="566"/>
    <s v="Non Historical"/>
    <x v="0"/>
  </r>
  <r>
    <d v="2016-02-15T13:36:36"/>
    <s v="@TheGRAMMYs"/>
    <s v="Congrats Best Regional Mexican Music Album @tigresdelnorte - 'Realidades - Deluxe Edition' #GRAMMYs"/>
    <s v="https://twitter.com/TheGRAMMYs/status/699346596777951232"/>
    <x v="0"/>
    <n v="387"/>
    <n v="566"/>
    <s v="Non Historical"/>
    <x v="0"/>
  </r>
  <r>
    <d v="2016-02-15T13:35:54"/>
    <s v="@TheGRAMMYs"/>
    <s v="Congrats Best Latin Rock, Urban Or Alternative Album @lafourcade - 'Hasta La Raíz' &amp;amp; @pitbull - 'Dale' (TIE) #GRAMMYs"/>
    <s v="https://twitter.com/TheGRAMMYs/status/699346420147458048"/>
    <x v="0"/>
    <n v="723"/>
    <n v="1386"/>
    <s v="Non Historical"/>
    <x v="0"/>
  </r>
  <r>
    <d v="2016-02-15T13:35:05"/>
    <s v="@TheGRAMMYs"/>
    <s v="We're back w/more awards at #GRAMMYPremiere! Watch @Jidenna present on #GRAMMYLive https://t.co/3AudlgtHbH https://t.co/dsgASTYD27"/>
    <s v="https://twitter.com/TheGRAMMYs/status/699346216321097729"/>
    <x v="0"/>
    <n v="185"/>
    <n v="372"/>
    <s v="Non Historical"/>
    <x v="0"/>
  </r>
  <r>
    <d v="2016-02-15T13:34:18"/>
    <s v="@TheGRAMMYs"/>
    <s v="Congrats Best Latin Pop Album @ricky_martin - 'A Quien Quiera Escuchar (Deluxe Edition)' #GRAMMYs https://t.co/flS0G5d9tJ"/>
    <s v="https://twitter.com/TheGRAMMYs/status/699346018261807104"/>
    <x v="0"/>
    <n v="1685"/>
    <n v="2987"/>
    <s v="Non Historical"/>
    <x v="0"/>
  </r>
  <r>
    <d v="2016-02-15T13:29:06"/>
    <s v="@TheGRAMMYs"/>
    <s v="Head over to #GRAMMYLive to see @MavericksMusic perform at the #GRAMMYPremiere Ceremony  https://t.co/RgBpUAc3M6 https://t.co/xsD8RqRNhT"/>
    <s v="https://twitter.com/TheGRAMMYs/status/699344709643165696"/>
    <x v="0"/>
    <n v="135"/>
    <n v="366"/>
    <s v="Non Historical"/>
    <x v="0"/>
  </r>
  <r>
    <d v="2016-02-15T13:27:10"/>
    <s v="@TheGRAMMYs"/>
    <s v="Congrats Best Comedy Album #LouisCK - 'Live At Madison Square Garden' #GRAMMYs"/>
    <s v="https://twitter.com/TheGRAMMYs/status/699344224425156608"/>
    <x v="0"/>
    <n v="346"/>
    <n v="643"/>
    <s v="Non Historical"/>
    <x v="0"/>
  </r>
  <r>
    <d v="2016-02-15T13:26:29"/>
    <s v="@TheGRAMMYs"/>
    <s v="Congrats Best Spoken Word Album #JimmyCarter - 'A Full Life: Reflections at Ninety' #GRAMMYs"/>
    <s v="https://twitter.com/TheGRAMMYs/status/699344052223774721"/>
    <x v="0"/>
    <n v="376"/>
    <n v="642"/>
    <s v="Non Historical"/>
    <x v="0"/>
  </r>
  <r>
    <d v="2016-02-15T13:23:57"/>
    <s v="@TheGRAMMYs"/>
    <s v="Congrats Best Children's Album @timkubart - 'Home' #GRAMMYs"/>
    <s v="https://twitter.com/TheGRAMMYs/status/699343415092219905"/>
    <x v="0"/>
    <n v="223"/>
    <n v="485"/>
    <s v="Non Historical"/>
    <x v="0"/>
  </r>
  <r>
    <d v="2016-02-15T13:22:24"/>
    <s v="@TheGRAMMYs"/>
    <s v="We are 💯 percent certain you will love our @Snapchat story! Follow ‘The GRAMMY Awards' story 👻 #GRAMMYs https://t.co/q6RDSknvHh"/>
    <s v="https://twitter.com/TheGRAMMYs/status/699343022547308544"/>
    <x v="0"/>
    <n v="484"/>
    <n v="934"/>
    <s v="Non Historical"/>
    <x v="0"/>
  </r>
  <r>
    <d v="2016-02-15T13:21:33"/>
    <s v="@TheGRAMMYs"/>
    <s v="Congrats Best World Music Album @angeliquekidjo - 'Sings' #GRAMMYs"/>
    <s v="https://twitter.com/TheGRAMMYs/status/699342809698963456"/>
    <x v="0"/>
    <n v="587"/>
    <n v="543"/>
    <s v="Non Historical"/>
    <x v="0"/>
  </r>
  <r>
    <d v="2016-02-15T13:19:05"/>
    <s v="@TheGRAMMYs"/>
    <s v="Congrats Best Reggae Album @morganheritage - 'Strictly Roots' #GRAMMYs https://t.co/OtzEUb40Gi"/>
    <s v="https://twitter.com/TheGRAMMYs/status/699342189298450432"/>
    <x v="0"/>
    <n v="1015"/>
    <n v="965"/>
    <s v="Non Historical"/>
    <x v="0"/>
  </r>
  <r>
    <d v="2016-02-15T13:18:04"/>
    <s v="@TheGRAMMYs"/>
    <s v="Congrats Best Latin Jazz Album @4ElianeElias - 'Made In Brazil' #GRAMMYs"/>
    <s v="https://twitter.com/TheGRAMMYs/status/699341934179930112"/>
    <x v="0"/>
    <n v="670"/>
    <n v="723"/>
    <s v="Non Historical"/>
    <x v="0"/>
  </r>
  <r>
    <d v="2016-02-15T13:16:37"/>
    <s v="@TheGRAMMYs"/>
    <s v="Congrats Best Large Jazz Ensemble Album #MariaSchneiderOrchestra (@schneidermaria) - 'The Thompson Fields' #GRAMMYs"/>
    <s v="https://twitter.com/TheGRAMMYs/status/699341568755380226"/>
    <x v="0"/>
    <n v="199"/>
    <n v="366"/>
    <s v="Non Historical"/>
    <x v="0"/>
  </r>
  <r>
    <d v="2016-02-15T13:15:04"/>
    <s v="@TheGRAMMYs"/>
    <s v="Congrats Best Jazz Instrumental Album #JohnScofield - 'Past Present' #GRAMMYs"/>
    <s v="https://twitter.com/TheGRAMMYs/status/699341176294346752"/>
    <x v="0"/>
    <n v="248"/>
    <n v="428"/>
    <s v="Historical"/>
    <x v="0"/>
  </r>
  <r>
    <d v="2016-02-15T13:13:22"/>
    <s v="@TheGRAMMYs"/>
    <s v="Congrats Best Jazz Vocal Album @cecilesalvant - 'For One To Love' #GRAMMYs https://t.co/LBixY9lomw"/>
    <s v="https://twitter.com/TheGRAMMYs/status/699340748999647232"/>
    <x v="0"/>
    <n v="393"/>
    <n v="542"/>
    <s v="Non Historical"/>
    <x v="0"/>
  </r>
  <r>
    <d v="2016-02-15T13:12:25"/>
    <s v="@TheGRAMMYs"/>
    <s v="Congrats Best Improvised Jazz Solo @mcbridesworld - &quot;Cherokee&quot; #GRAMMYs"/>
    <s v="https://twitter.com/TheGRAMMYs/status/699340509626519552"/>
    <x v="0"/>
    <n v="291"/>
    <n v="502"/>
    <s v="Non Historical"/>
    <x v="0"/>
  </r>
  <r>
    <d v="2016-02-15T13:10:06"/>
    <s v="@TheGRAMMYs"/>
    <s v="Congrats Best New Age Album @PAULAVGERINOS - 'Grace' #GRAMMYs"/>
    <s v="https://twitter.com/TheGRAMMYs/status/699339926899326976"/>
    <x v="0"/>
    <n v="176"/>
    <n v="325"/>
    <s v="Non Historical"/>
    <x v="0"/>
  </r>
  <r>
    <d v="2016-02-15T13:09:14"/>
    <s v="@TheGRAMMYs"/>
    <s v="Keali'i Reichel is presenting the next categories at #GRAMMYPremiere. Watch on #GRAMMYLive: https://t.co/9uYjftICmc https://t.co/Pw4xH8B6C5"/>
    <s v="https://twitter.com/TheGRAMMYs/status/699339709277798403"/>
    <x v="0"/>
    <n v="103"/>
    <n v="243"/>
    <s v="Non Historical"/>
    <x v="0"/>
  </r>
  <r>
    <d v="2016-02-15T13:07:38"/>
    <s v="@TheGRAMMYs"/>
    <s v="Congrats Best Contemporary Instrumental Album @RealSnarkyPuppy &amp;amp; @MetropoleOrkest - 'Sylva' #GRAMMYs"/>
    <s v="https://twitter.com/TheGRAMMYs/status/699339307476070400"/>
    <x v="0"/>
    <n v="439"/>
    <n v="646"/>
    <s v="Non Historical"/>
    <x v="0"/>
  </r>
  <r>
    <d v="2016-02-15T13:03:17"/>
    <s v="@TheGRAMMYs"/>
    <s v="Right now: @_JoeyAlexander performs at the #GRAMMYPremiere Ceremony! See it on #GRAMMYLive: https://t.co/cB5w7zV857 https://t.co/y092TDiamt"/>
    <s v="https://twitter.com/TheGRAMMYs/status/699338213177962496"/>
    <x v="0"/>
    <n v="1284"/>
    <n v="836"/>
    <s v="Non Historical"/>
    <x v="0"/>
  </r>
  <r>
    <d v="2016-02-15T13:01:10"/>
    <s v="@TheGRAMMYs"/>
    <s v="Congrats Best Surround Sound Album #JamesGuthrie &amp;amp; #JoelPlante - 'Amused To Death' #GRAMMYs"/>
    <s v="https://twitter.com/TheGRAMMYs/status/699337677452148736"/>
    <x v="0"/>
    <n v="174"/>
    <n v="353"/>
    <s v="Non Historical"/>
    <x v="0"/>
  </r>
  <r>
    <d v="2016-02-15T12:58:54"/>
    <s v="@TheGRAMMYs"/>
    <s v="Congrats Best Remixed Recording, Non-Classical @daveaude - &quot;Uptown Funk (Dave Audé Remix)&quot; #GRAMMYs"/>
    <s v="https://twitter.com/TheGRAMMYs/status/699337110109552640"/>
    <x v="0"/>
    <n v="578"/>
    <n v="910"/>
    <s v="Non Historical"/>
    <x v="0"/>
  </r>
  <r>
    <d v="2016-02-15T12:57:24"/>
    <s v="@TheGRAMMYs"/>
    <s v="Congrats Best Engineered Album, Non-Classical #ShawnEverett &amp;amp; #BobLudwig - 'Sound &amp;amp; Color' #GRAMMYs"/>
    <s v="https://twitter.com/TheGRAMMYs/status/699336732479606784"/>
    <x v="0"/>
    <n v="315"/>
    <n v="614"/>
    <s v="Non Historical"/>
    <x v="0"/>
  </r>
  <r>
    <d v="2016-02-15T12:54:57"/>
    <s v="@TheGRAMMYs"/>
    <s v="cont Congrats Best Historical Album #PeterJMoore #MarkWilder - 'The Basement Tapes Complete: The Bootleg Series Vol. 11' #GRAMMYs"/>
    <s v="https://twitter.com/TheGRAMMYs/status/699336114390200321"/>
    <x v="0"/>
    <n v="174"/>
    <n v="349"/>
    <s v="Non Historical"/>
    <x v="0"/>
  </r>
  <r>
    <d v="2016-02-15T12:54:32"/>
    <s v="@TheGRAMMYs"/>
    <s v="Congrats Best Historical Album #SteveBerkowitz #JanHaust  #JeffRosen cont #GRAMMYs"/>
    <s v="https://twitter.com/TheGRAMMYs/status/699336011206164481"/>
    <x v="0"/>
    <n v="158"/>
    <n v="331"/>
    <s v="Non Historical"/>
    <x v="0"/>
  </r>
  <r>
    <d v="2016-02-15T12:54:06"/>
    <s v="@TheGRAMMYs"/>
    <s v="cont Congrats Best Boxed Or Special Limited Edition Package for The Rise &amp;amp; Fall Of Paramount Records, Volume Two (1928-32) #GRAMMYs"/>
    <s v="https://twitter.com/TheGRAMMYs/status/699335899025264641"/>
    <x v="0"/>
    <n v="164"/>
    <n v="380"/>
    <s v="Historical"/>
    <x v="0"/>
  </r>
  <r>
    <d v="2016-02-15T12:53:29"/>
    <s v="@TheGRAMMYs"/>
    <s v="Congrats Best Boxed Or Special Limited Edition Package @suepie52, #DeanBlackwood &amp;amp; #JackWhite (cont) #GRAMMYs"/>
    <s v="https://twitter.com/TheGRAMMYs/status/699335746776203264"/>
    <x v="0"/>
    <n v="193"/>
    <n v="419"/>
    <s v="Non Historical"/>
    <x v="0"/>
  </r>
  <r>
    <d v="2016-02-15T12:53:09"/>
    <s v="@TheGRAMMYs"/>
    <s v="Congrats Best Album Notes @JoniMitchellcom - 'Love Has Many Faces: A Quartet, A Ballet, Waiting To Be Danced' #GRAMMYs"/>
    <s v="https://twitter.com/TheGRAMMYs/status/699335662357471232"/>
    <x v="0"/>
    <n v="210"/>
    <n v="385"/>
    <s v="Non Historical"/>
    <x v="0"/>
  </r>
  <r>
    <d v="2016-02-15T12:51:36"/>
    <s v="@TheGRAMMYs"/>
    <s v="cont Congrats Best Recording Package #DickReeves - 'Still The King: Celebrating The Music Of Bob Wills And His Texas Playboys' #GRAMMYs"/>
    <s v="https://twitter.com/TheGRAMMYs/status/699335271167307776"/>
    <x v="0"/>
    <n v="158"/>
    <n v="333"/>
    <s v="Historical"/>
    <x v="0"/>
  </r>
  <r>
    <d v="2016-02-15T12:51:01"/>
    <s v="@TheGRAMMYs"/>
    <s v="Congrats Best Recording Package #SarahDodds, #ShaunaDodds cont #GRAMMYs"/>
    <s v="https://twitter.com/TheGRAMMYs/status/699335123875934209"/>
    <x v="0"/>
    <n v="160"/>
    <n v="349"/>
    <s v="Non Historical"/>
    <x v="0"/>
  </r>
  <r>
    <d v="2016-02-15T12:48:25"/>
    <s v="@TheGRAMMYs"/>
    <s v="Congrats Best Arrangement, Instruments And Vocals @schneidermaria - &quot;Sue (Or In A Season Of Crime)&quot; #GRAMMYs"/>
    <s v="https://twitter.com/TheGRAMMYs/status/699334470017507329"/>
    <x v="0"/>
    <n v="221"/>
    <n v="457"/>
    <s v="Non Historical"/>
    <x v="0"/>
  </r>
  <r>
    <d v="2016-02-15T12:47:49"/>
    <s v="@TheGRAMMYs"/>
    <s v=".@taylorswift13 calls in (w/@jackantonoff's help) to accept the 1st award at #GRAMMYPremiere https://t.co/9AgLqgsWb5 https://t.co/yogvhrWNvl"/>
    <s v="https://twitter.com/TheGRAMMYs/status/699334321488863233"/>
    <x v="0"/>
    <n v="9677"/>
    <n v="21060"/>
    <s v="Non Historical"/>
    <x v="0"/>
  </r>
  <r>
    <d v="2016-02-15T12:47:18"/>
    <s v="@TheGRAMMYs"/>
    <s v="Congrats Best Arrangement, Instrumental Or A Cappella @Avi_Kaplan, @kirstin_taylor &amp;amp; @KOlusola &quot;Dance Of The Sugar Plum Fairy&quot; #GRAMMYs"/>
    <s v="https://twitter.com/TheGRAMMYs/status/699334191364775936"/>
    <x v="0"/>
    <n v="4817"/>
    <n v="7806"/>
    <s v="Non Historical"/>
    <x v="0"/>
  </r>
  <r>
    <d v="2016-02-15T12:46:41"/>
    <s v="@TheGRAMMYs"/>
    <s v="Congrats Best Arrangement, Instrumental Or A Cappella @thebenbram, @mitchgrassi, @scotthoying cont #GRAMMYs"/>
    <s v="https://twitter.com/TheGRAMMYs/status/699334032895574016"/>
    <x v="0"/>
    <n v="3360"/>
    <n v="6721"/>
    <s v="Non Historical"/>
    <x v="0"/>
  </r>
  <r>
    <d v="2016-02-15T12:43:47"/>
    <s v="@TheGRAMMYs"/>
    <s v="Congrats Best Instrumental Composition @afrolatinjazz – ‘The Afro Latin Jazz Suite' #GRAMMYs"/>
    <s v="https://twitter.com/TheGRAMMYs/status/699333305083138048"/>
    <x v="0"/>
    <n v="279"/>
    <n v="472"/>
    <s v="Non Historical"/>
    <x v="0"/>
  </r>
  <r>
    <d v="2016-02-15T12:41:49"/>
    <s v="@TheGRAMMYs"/>
    <s v="Congrats Best Pop Vocal Album @taylorswift13 - '1989' #GRAMMYs https://t.co/6gqbPR2JmW"/>
    <s v="https://twitter.com/TheGRAMMYs/status/699332811807809536"/>
    <x v="0"/>
    <n v="36128"/>
    <n v="53101"/>
    <s v="Non Historical"/>
    <x v="0"/>
  </r>
  <r>
    <d v="2016-02-15T12:40:31"/>
    <s v="@TheGRAMMYs"/>
    <s v="Head over to #GRAMMYLive NOW to see @ShankarAnoushka present the first #GRAMMYs on the #GRAMMYPremiere Ceremony! https://t.co/2CdJzydAY1"/>
    <s v="https://twitter.com/TheGRAMMYs/status/699332482622103552"/>
    <x v="0"/>
    <n v="246"/>
    <n v="485"/>
    <s v="Non Historical"/>
    <x v="0"/>
  </r>
  <r>
    <d v="2016-02-15T12:31:16"/>
    <s v="@TheGRAMMYs"/>
    <s v="We're kicking off the #GRAMMYPremiere Ceremony with a performance from @RayChewLive &amp;amp; the #RayChewOrchestra!"/>
    <s v="https://twitter.com/TheGRAMMYs/status/699330153235742720"/>
    <x v="0"/>
    <n v="200"/>
    <n v="476"/>
    <s v="Non Historical"/>
    <x v="0"/>
  </r>
  <r>
    <d v="2016-02-15T12:30:09"/>
    <s v="@TheGRAMMYs"/>
    <s v="It's time! Head over to #GRAMMYLive NOW to stream the #GRAMMYPremiere Ceremony LIVE from the @MSTheater: https://t.co/DGIaNrDPu1"/>
    <s v="https://twitter.com/TheGRAMMYs/status/699329872955453440"/>
    <x v="0"/>
    <n v="603"/>
    <n v="955"/>
    <s v="Non Historical"/>
    <x v="0"/>
  </r>
  <r>
    <d v="2016-02-15T12:26:04"/>
    <s v="@TheGRAMMYs"/>
    <s v="Current nominee @Diane_Warren hits the carpet. Check out #GRAMMYLive for more arrivals! https://t.co/KzR5elB1yC https://t.co/n2110EA3lO"/>
    <s v="https://twitter.com/TheGRAMMYs/status/699328847804641280"/>
    <x v="0"/>
    <n v="226"/>
    <n v="530"/>
    <s v="Non Historical"/>
    <x v="0"/>
  </r>
  <r>
    <d v="2016-02-15T12:06:34"/>
    <s v="@TheGRAMMYs"/>
    <s v="Get unlimited access to the 58th #GRAMMYs red carpet with #GRAMMYLive streaming RIGHT NOW https://t.co/nNifrCUeGm https://t.co/nw9nAQ6iz8"/>
    <s v="https://twitter.com/TheGRAMMYs/status/699323938975821824"/>
    <x v="0"/>
    <n v="602"/>
    <n v="990"/>
    <s v="Non Historical"/>
    <x v="0"/>
  </r>
  <r>
    <d v="2016-02-15T12:04:17"/>
    <s v="@TheGRAMMYs"/>
    <s v="Look at these awesome artifacts from @TheGRAMMYMuseum that are on display in the #GRAMMYs media center! https://t.co/VU36HFsvRG"/>
    <s v="https://twitter.com/TheGRAMMYs/status/699323364347805696"/>
    <x v="0"/>
    <n v="207"/>
    <n v="471"/>
    <s v="Non Historical"/>
    <x v="0"/>
  </r>
  <r>
    <d v="2016-02-15T12:00:19"/>
    <s v="@TheGRAMMYs"/>
    <s v="We're HOURS AWAY from Music's Biggest Night! 🎶 Download the #GRAMMYs app now from the @AppStore or @GooglePlay! https://t.co/OswdAYf7vu"/>
    <s v="https://twitter.com/TheGRAMMYs/status/699322365038170112"/>
    <x v="0"/>
    <n v="378"/>
    <n v="624"/>
    <s v="Non Historical"/>
    <x v="0"/>
  </r>
  <r>
    <d v="2016-02-15T11:40:44"/>
    <s v="@TheGRAMMYs"/>
    <s v="GRAMMY Producer Ken Ehrlich talks @KendrickLamar's controversial &amp;amp; powerful performance ahead of tonight's #GRAMMYs https://t.co/7Mlct7kT68"/>
    <s v="https://twitter.com/TheGRAMMYs/status/699317438983180288"/>
    <x v="0"/>
    <n v="180"/>
    <n v="334"/>
    <s v="Non Historical"/>
    <x v="0"/>
  </r>
  <r>
    <d v="2016-02-15T11:12:26"/>
    <s v="@TheGRAMMYs"/>
    <s v="Stream the #GRAMMYPremiere Ceremony &amp;amp; red carpet on #GRAMMYLive starting at 12:00PM PST https://t.co/WGkTBeyOmI https://t.co/sFfCygg5XB"/>
    <s v="https://twitter.com/TheGRAMMYs/status/699310317180887041"/>
    <x v="0"/>
    <n v="860"/>
    <n v="2023"/>
    <s v="Non Historical"/>
    <x v="0"/>
  </r>
  <r>
    <d v="2016-02-15T11:00:14"/>
    <s v="@TheGRAMMYs"/>
    <s v="Witness the #GRAMMYs with live streaming video through the first ever #GRAMMYcam! https://t.co/1xmpdpcOk6 https://t.co/S1ryki7xdQ"/>
    <s v="https://twitter.com/TheGRAMMYs/status/699307245620875264"/>
    <x v="0"/>
    <n v="578"/>
    <n v="882"/>
    <s v="Non Historical"/>
    <x v="0"/>
  </r>
  <r>
    <d v="2016-02-15T10:00:18"/>
    <s v="@TheGRAMMYs"/>
    <s v="Listen to the ultimate #GRAMMYs nominees playlist to get ready for Music's Biggest Night 🎶 https://t.co/fmMMocqSSN https://t.co/8KuLs8AGgQ"/>
    <s v="https://twitter.com/TheGRAMMYs/status/699292163801280512"/>
    <x v="0"/>
    <n v="593"/>
    <n v="884"/>
    <s v="Non Historical"/>
    <x v="0"/>
  </r>
  <r>
    <d v="2016-02-15T09:00:19"/>
    <s v="@TheGRAMMYs"/>
    <s v="A handy guide to all of the performers at the 58th #GRAMMYs: https://t.co/vjNR0JQzx1 https://t.co/OCVooAt22K"/>
    <s v="https://twitter.com/TheGRAMMYs/status/699277066680799234"/>
    <x v="0"/>
    <n v="2773"/>
    <n v="2587"/>
    <s v="Non Historical"/>
    <x v="0"/>
  </r>
  <r>
    <d v="2016-02-15T07:00:23"/>
    <s v="@TheGRAMMYs"/>
    <s v="Today's the day! 🎉 #WitnessGreatness at the 58th #GRAMMYs tonight on @CBS at 8PM ET/5PM PT https://t.co/D8SqfZrK4h"/>
    <s v="https://twitter.com/TheGRAMMYs/status/699246883798183937"/>
    <x v="0"/>
    <n v="9481"/>
    <n v="20185"/>
    <s v="Non Historical"/>
    <x v="0"/>
  </r>
  <r>
    <d v="2016-02-14T22:25:51"/>
    <s v="@TheGRAMMYs"/>
    <s v="What does it take to put on Music's Biggest Night? Go behind-the-scenes with @latimes https://t.co/HkrCjGSQZl https://t.co/FlrJsIcNl3"/>
    <s v="https://twitter.com/TheGRAMMYs/status/699117399157534721"/>
    <x v="0"/>
    <n v="230"/>
    <n v="570"/>
    <s v="Non Historical"/>
    <x v="1"/>
  </r>
  <r>
    <d v="2016-02-14T20:50:55"/>
    <s v="@TheGRAMMYs"/>
    <s v="On the #PreGRAMMYGala red carpet with @DaveKozMusic https://t.co/nMCawegGj8"/>
    <s v="https://twitter.com/TheGRAMMYs/status/699093509467287552"/>
    <x v="0"/>
    <n v="72"/>
    <n v="228"/>
    <s v="Non Historical"/>
    <x v="0"/>
  </r>
  <r>
    <d v="2016-02-14T20:50:22"/>
    <s v="@TheGRAMMYs"/>
    <s v="On the #PreGRAMMYGala red carpet with @sammyhagar https://t.co/C2sV4skIAl"/>
    <s v="https://twitter.com/TheGRAMMYs/status/699093371080421376"/>
    <x v="0"/>
    <n v="62"/>
    <n v="214"/>
    <s v="Non Historical"/>
    <x v="0"/>
  </r>
  <r>
    <d v="2016-02-14T20:47:57"/>
    <s v="@TheGRAMMYs"/>
    <s v="On the #PreGRAMMYGala red carpet with @wayansjr https://t.co/rqf2WCnB81"/>
    <s v="https://twitter.com/TheGRAMMYs/status/699092762793107456"/>
    <x v="0"/>
    <n v="70"/>
    <n v="250"/>
    <s v="Non Historical"/>
    <x v="0"/>
  </r>
  <r>
    <d v="2016-02-14T20:47:01"/>
    <s v="@TheGRAMMYs"/>
    <s v="On the #PreGRAMMYGala red carpet with @iamjojo https://t.co/Ap1EEfezba"/>
    <s v="https://twitter.com/TheGRAMMYs/status/699092527589134337"/>
    <x v="0"/>
    <n v="162"/>
    <n v="505"/>
    <s v="Non Historical"/>
    <x v="0"/>
  </r>
  <r>
    <d v="2016-02-14T20:43:46"/>
    <s v="@TheGRAMMYs"/>
    <s v="On the #PreGRAMMYGala red carpet with Jon Voight https://t.co/ARj53j6ho0"/>
    <s v="https://twitter.com/TheGRAMMYs/status/699091708529627136"/>
    <x v="0"/>
    <n v="59"/>
    <n v="183"/>
    <s v="Non Historical"/>
    <x v="0"/>
  </r>
  <r>
    <d v="2016-02-14T20:42:05"/>
    <s v="@TheGRAMMYs"/>
    <s v="On the #PreGRAMMYGala red carpet with @alyankovic https://t.co/d6bzCN9F6M"/>
    <s v="https://twitter.com/TheGRAMMYs/status/699091286494572544"/>
    <x v="0"/>
    <n v="92"/>
    <n v="225"/>
    <s v="Non Historical"/>
    <x v="0"/>
  </r>
  <r>
    <d v="2016-02-14T20:38:01"/>
    <s v="@TheGRAMMYs"/>
    <s v="On the #PreGRAMMYGala red carpet with @genesimmons https://t.co/eeHrwQ4hkL"/>
    <s v="https://twitter.com/TheGRAMMYs/status/699090262090354688"/>
    <x v="0"/>
    <n v="115"/>
    <n v="435"/>
    <s v="Non Historical"/>
    <x v="0"/>
  </r>
  <r>
    <d v="2016-02-14T20:36:46"/>
    <s v="@TheGRAMMYs"/>
    <s v="On the #PreGRAMMYGala red carpet with @LanaDelRey https://t.co/V6kHWe1JcA"/>
    <s v="https://twitter.com/TheGRAMMYs/status/699089945122643968"/>
    <x v="0"/>
    <n v="1257"/>
    <n v="2000"/>
    <s v="Non Historical"/>
    <x v="0"/>
  </r>
  <r>
    <d v="2016-02-14T20:35:48"/>
    <s v="@TheGRAMMYs"/>
    <s v="On the #PreGRAMMYGala red carpet with @jsullivanmusic https://t.co/peslxDNwia"/>
    <s v="https://twitter.com/TheGRAMMYs/status/699089702733778945"/>
    <x v="0"/>
    <n v="95"/>
    <n v="248"/>
    <s v="Non Historical"/>
    <x v="0"/>
  </r>
  <r>
    <d v="2016-02-14T20:34:25"/>
    <s v="@TheGRAMMYs"/>
    <s v="On the #PreGRAMMYGala red carpet with GRAMMY host @llcoolj https://t.co/QMwfFhrtIU"/>
    <s v="https://twitter.com/TheGRAMMYs/status/699089353746702336"/>
    <x v="0"/>
    <n v="105"/>
    <n v="298"/>
    <s v="Non Historical"/>
    <x v="0"/>
  </r>
  <r>
    <d v="2016-02-14T20:29:49"/>
    <s v="@TheGRAMMYs"/>
    <s v="On the #PreGRAMMYGala red carpet with @Jidenna &amp;amp; @JanelleMonae https://t.co/yH9mk389lS"/>
    <s v="https://twitter.com/TheGRAMMYs/status/699088196995383297"/>
    <x v="0"/>
    <n v="290"/>
    <n v="608"/>
    <s v="Non Historical"/>
    <x v="0"/>
  </r>
  <r>
    <d v="2016-02-14T20:29:04"/>
    <s v="@TheGRAMMYs"/>
    <s v="On the #PreGRAMMYGala red carpet with @djkhaled https://t.co/jZjdftbNWQ"/>
    <s v="https://twitter.com/TheGRAMMYs/status/699088008180400128"/>
    <x v="0"/>
    <n v="299"/>
    <n v="804"/>
    <s v="Non Historical"/>
    <x v="0"/>
  </r>
  <r>
    <d v="2016-02-14T20:28:04"/>
    <s v="@TheGRAMMYs"/>
    <s v="On the #PreGRAMMYGala red carpet with @camcountry https://t.co/7IoHFImFBB"/>
    <s v="https://twitter.com/TheGRAMMYs/status/699087757189054464"/>
    <x v="0"/>
    <n v="64"/>
    <n v="219"/>
    <s v="Non Historical"/>
    <x v="0"/>
  </r>
  <r>
    <d v="2016-02-14T20:20:21"/>
    <s v="@TheGRAMMYs"/>
    <s v="On the #PreGRAMMYGala red carpet with @JordinSparks and @officialdfoster https://t.co/oAqokrUP8v"/>
    <s v="https://twitter.com/TheGRAMMYs/status/699085814186180608"/>
    <x v="0"/>
    <n v="97"/>
    <n v="358"/>
    <s v="Non Historical"/>
    <x v="0"/>
  </r>
  <r>
    <d v="2016-02-14T20:16:33"/>
    <s v="@TheGRAMMYs"/>
    <s v="On the #PreGRAMMYGala red carpet with @aloeblacc https://t.co/6NVzoZlRTT"/>
    <s v="https://twitter.com/TheGRAMMYs/status/699084857461198848"/>
    <x v="0"/>
    <n v="47"/>
    <n v="195"/>
    <s v="Non Historical"/>
    <x v="0"/>
  </r>
  <r>
    <d v="2016-02-14T20:15:42"/>
    <s v="@TheGRAMMYs"/>
    <s v="On the #PreGRAMMYGala red carpet with @Courtney https://t.co/zvFlZUV4j9"/>
    <s v="https://twitter.com/TheGRAMMYs/status/699084644713525248"/>
    <x v="0"/>
    <n v="48"/>
    <n v="185"/>
    <s v="Non Historical"/>
    <x v="0"/>
  </r>
  <r>
    <d v="2016-02-14T20:15:27"/>
    <s v="@TheGRAMMYs"/>
    <s v="On the #PreGRAMMYGala red carpet with @MarkRonson https://t.co/OsUuoOOGFY"/>
    <s v="https://twitter.com/TheGRAMMYs/status/699084581199216640"/>
    <x v="0"/>
    <n v="133"/>
    <n v="342"/>
    <s v="Non Historical"/>
    <x v="0"/>
  </r>
  <r>
    <d v="2016-02-14T20:14:15"/>
    <s v="@TheGRAMMYs"/>
    <s v="On the #PreGRAMMYGala red carpet with @kathygriffin https://t.co/FgPE8s8mZg"/>
    <s v="https://twitter.com/TheGRAMMYs/status/699084279037333504"/>
    <x v="0"/>
    <n v="45"/>
    <n v="175"/>
    <s v="Non Historical"/>
    <x v="0"/>
  </r>
  <r>
    <d v="2016-02-14T20:12:34"/>
    <s v="@TheGRAMMYs"/>
    <s v="On the #PreGRAMMYGala red carpet with @Miguel https://t.co/6X4mzgFoXa"/>
    <s v="https://twitter.com/TheGRAMMYs/status/699083855781736448"/>
    <x v="0"/>
    <n v="89"/>
    <n v="248"/>
    <s v="Non Historical"/>
    <x v="0"/>
  </r>
  <r>
    <d v="2016-02-14T20:12:30"/>
    <s v="@TheGRAMMYs"/>
    <s v="On the #PreGRAMMYGala red carpet with @TheSlyStallone https://t.co/7cbJeBumdv"/>
    <s v="https://twitter.com/TheGRAMMYs/status/699083840808026112"/>
    <x v="0"/>
    <n v="200"/>
    <n v="574"/>
    <s v="Non Historical"/>
    <x v="0"/>
  </r>
  <r>
    <d v="2016-02-14T19:53:37"/>
    <s v="@TheGRAMMYs"/>
    <s v="On the #PreGRAMMYGala red carpet with @KekePalmer https://t.co/kJdX51PdqV"/>
    <s v="https://twitter.com/TheGRAMMYs/status/699079089949245441"/>
    <x v="0"/>
    <n v="159"/>
    <n v="635"/>
    <s v="Non Historical"/>
    <x v="0"/>
  </r>
  <r>
    <d v="2016-02-14T19:49:05"/>
    <s v="@TheGRAMMYs"/>
    <s v="On the #PreGRAMMYGala red carpet with @Meghan_Trainor &amp;amp; @ElleKingMusic https://t.co/hvqOmjHenB"/>
    <s v="https://twitter.com/TheGRAMMYs/status/699077947739676672"/>
    <x v="0"/>
    <n v="374"/>
    <n v="1033"/>
    <s v="Non Historical"/>
    <x v="0"/>
  </r>
  <r>
    <d v="2016-02-14T19:47:17"/>
    <s v="@TheGRAMMYs"/>
    <s v="On the #PreGRAMMYGala red carpet with @JamesBayMusic https://t.co/sT9Nksid7u"/>
    <s v="https://twitter.com/TheGRAMMYs/status/699077495102898176"/>
    <x v="0"/>
    <n v="527"/>
    <n v="929"/>
    <s v="Non Historical"/>
    <x v="0"/>
  </r>
  <r>
    <d v="2016-02-14T19:39:07"/>
    <s v="@TheGRAMMYs"/>
    <s v="On the #PreGRAMMYGala red carpet with Ryan Tedder of @OneRepublic https://t.co/yILQXA7XCU"/>
    <s v="https://twitter.com/TheGRAMMYs/status/699075438404988929"/>
    <x v="0"/>
    <n v="265"/>
    <n v="552"/>
    <s v="Non Historical"/>
    <x v="0"/>
  </r>
  <r>
    <d v="2016-02-14T19:33:08"/>
    <s v="@TheGRAMMYs"/>
    <s v="On the #PreGRAMMYGala red carpet with @TheRealBuddyGuy https://t.co/z0hgOPmIaM"/>
    <s v="https://twitter.com/TheGRAMMYs/status/699073932343652352"/>
    <x v="0"/>
    <n v="118"/>
    <n v="370"/>
    <s v="Non Historical"/>
    <x v="0"/>
  </r>
  <r>
    <d v="2016-02-14T19:32:58"/>
    <s v="@TheGRAMMYs"/>
    <s v="On the #PreGRAMMYGala red carpet with @RealAliceCooper https://t.co/A6UZTCl4Ud"/>
    <s v="https://twitter.com/TheGRAMMYs/status/699073893273735168"/>
    <x v="0"/>
    <n v="109"/>
    <n v="282"/>
    <s v="Non Historical"/>
    <x v="0"/>
  </r>
  <r>
    <d v="2016-02-14T19:15:36"/>
    <s v="@TheGRAMMYs"/>
    <s v="On the #PreGRAMMYGala red carpet with @Matt_Morrison https://t.co/DuQVF5cIoG"/>
    <s v="https://twitter.com/TheGRAMMYs/status/699069520976023552"/>
    <x v="0"/>
    <n v="139"/>
    <n v="367"/>
    <s v="Non Historical"/>
    <x v="0"/>
  </r>
  <r>
    <d v="2016-02-14T19:15:25"/>
    <s v="@TheGRAMMYs"/>
    <s v="On the #PreGRAMMYGala red carpet with @joshgroban https://t.co/vp3J9qUdvV"/>
    <s v="https://twitter.com/TheGRAMMYs/status/699069473249038340"/>
    <x v="0"/>
    <n v="122"/>
    <n v="364"/>
    <s v="Non Historical"/>
    <x v="0"/>
  </r>
  <r>
    <d v="2016-02-14T19:09:19"/>
    <s v="@TheGRAMMYs"/>
    <s v="On the #PreGRAMMYGala red carpet with @JCChasez https://t.co/Sga59VfH1s"/>
    <s v="https://twitter.com/TheGRAMMYs/status/699067938305810433"/>
    <x v="0"/>
    <n v="168"/>
    <n v="420"/>
    <s v="Non Historical"/>
    <x v="0"/>
  </r>
  <r>
    <d v="2016-02-14T18:57:25"/>
    <s v="@TheGRAMMYs"/>
    <s v="On the #PreGRAMMYGala red carpet with @herbiehancock https://t.co/EIemNiHcWB"/>
    <s v="https://twitter.com/TheGRAMMYs/status/699064945925685248"/>
    <x v="0"/>
    <n v="104"/>
    <n v="247"/>
    <s v="Non Historical"/>
    <x v="0"/>
  </r>
  <r>
    <d v="2016-02-14T17:00:14"/>
    <s v="@TheGRAMMYs"/>
    <s v="We can't wait to see @diplo &amp;amp; @Skrillex perform with @justinbieber tomorrow! #GRAMMYs https://t.co/1HryTva1u8"/>
    <s v="https://twitter.com/TheGRAMMYs/status/699035454595846145"/>
    <x v="0"/>
    <n v="4381"/>
    <n v="4195"/>
    <s v="Non Historical"/>
    <x v="0"/>
  </r>
  <r>
    <d v="2016-02-14T16:22:21"/>
    <s v="@TheGRAMMYs"/>
    <s v="Why the #GRAMMYs are getting cooler: https://t.co/s1TXo0m9nF via @billboard https://t.co/cX5msMIyzW"/>
    <s v="https://twitter.com/TheGRAMMYs/status/699025922960261121"/>
    <x v="0"/>
    <n v="66"/>
    <n v="239"/>
    <s v="Non Historical"/>
    <x v="0"/>
  </r>
  <r>
    <d v="2016-02-14T15:53:53"/>
    <s v="@TheGRAMMYs"/>
    <s v="It Takes a Village! Go Behind the Scenes of the #GRAMMYs: https://t.co/Cl4OdWhRnV https://t.co/RqIfXbv0Rj"/>
    <s v="https://twitter.com/TheGRAMMYs/status/699018756035649536"/>
    <x v="0"/>
    <n v="51"/>
    <n v="243"/>
    <s v="Non Historical"/>
    <x v="0"/>
  </r>
  <r>
    <d v="2016-02-14T15:00:52"/>
    <s v="@TheGRAMMYs"/>
    <s v="We saw @ToriKelly &amp;amp; @JamesBayMusic rehearsing their duet yesterday! Are you excited, because we can't wait! #GRAMMYs https://t.co/IYKr1hDWec"/>
    <s v="https://twitter.com/TheGRAMMYs/status/699005414160146437"/>
    <x v="0"/>
    <n v="486"/>
    <n v="1073"/>
    <s v="Non Historical"/>
    <x v="0"/>
  </r>
  <r>
    <d v="2016-02-14T13:57:40"/>
    <s v="@TheGRAMMYs"/>
    <s v="Hear all of the 58th #GRAMMYs #AlbumOfTheYear nominees in this one-of-a-kind remix!_x000a_https://t.co/FPYmUNkGiF"/>
    <s v="https://twitter.com/TheGRAMMYs/status/698989509103349760"/>
    <x v="0"/>
    <n v="784"/>
    <n v="1023"/>
    <s v="Non Historical"/>
    <x v="0"/>
  </r>
  <r>
    <d v="2016-02-14T13:00:18"/>
    <s v="@TheGRAMMYs"/>
    <s v="Get an inside look at everything #GRAMMYs when you add us on @Snapchat!_x000a__x000a_👻 thegrammys https://t.co/TnvlX1iofZ"/>
    <s v="https://twitter.com/TheGRAMMYs/status/698975075102490624"/>
    <x v="0"/>
    <n v="152"/>
    <n v="395"/>
    <s v="Non Historical"/>
    <x v="0"/>
  </r>
  <r>
    <d v="2016-02-14T12:30:06"/>
    <s v="@TheGRAMMYs"/>
    <s v="Look who we spotted during GRAMMY rehearsals today! #GRAMMYs https://t.co/V0zgUAJr0T"/>
    <s v="https://twitter.com/TheGRAMMYs/status/698967471383048197"/>
    <x v="0"/>
    <n v="341"/>
    <n v="769"/>
    <s v="Non Historical"/>
    <x v="0"/>
  </r>
  <r>
    <d v="2016-02-14T12:00:10"/>
    <s v="@TheGRAMMYs"/>
    <s v="The Oral History Of Chris Stapleton's 'Traveller' https://t.co/9xP7HF2tNj via @CuepointMusic https://t.co/gIiAkMbXd6"/>
    <s v="https://twitter.com/TheGRAMMYs/status/698959941739114496"/>
    <x v="0"/>
    <n v="57"/>
    <n v="193"/>
    <s v="Non Historical"/>
    <x v="0"/>
  </r>
  <r>
    <d v="2016-02-14T11:10:08"/>
    <s v="@TheGRAMMYs"/>
    <s v="Look back on 13 years of backstage GRAMMY portraits from photographer @Danny_Clinch tonight with @60Minutes on @CBS! https://t.co/fpCHolLILG"/>
    <s v="https://twitter.com/TheGRAMMYs/status/698947348332965888"/>
    <x v="0"/>
    <n v="261"/>
    <n v="537"/>
    <s v="Non Historical"/>
    <x v="0"/>
  </r>
  <r>
    <d v="2016-02-14T09:49:45"/>
    <s v="@TheGRAMMYs"/>
    <s v="Have a question for GRAMMY winner @Pharrell? Ask using #GRAMMYsAskPharrell - he'll be answering in just 10 MINUTES! https://t.co/mFqqRRxCir"/>
    <s v="https://twitter.com/TheGRAMMYs/status/698927120676880384"/>
    <x v="0"/>
    <n v="71"/>
    <n v="199"/>
    <s v="Non Historical"/>
    <x v="1"/>
  </r>
  <r>
    <d v="2016-02-14T09:00:18"/>
    <s v="@TheGRAMMYs"/>
    <s v="Before you watch the 58th #GRAMMYs tomorrow, study these 58 fun facts about the nominees: https://t.co/1I3KU2muiT https://t.co/6gEKmaKEab"/>
    <s v="https://twitter.com/TheGRAMMYs/status/698914675241656320"/>
    <x v="0"/>
    <n v="297"/>
    <n v="551"/>
    <s v="Non Historical"/>
    <x v="0"/>
  </r>
  <r>
    <d v="2016-02-14T08:00:17"/>
    <s v="@TheGRAMMYs"/>
    <s v="⬆⬆ This way to the #GRAMMYs stage! https://t.co/ZCKuVXMbTS"/>
    <s v="https://twitter.com/TheGRAMMYs/status/698899573125869571"/>
    <x v="0"/>
    <n v="391"/>
    <n v="954"/>
    <s v="Non Historical"/>
    <x v="0"/>
  </r>
  <r>
    <d v="2016-02-14T00:45:06"/>
    <s v="@TheGRAMMYs"/>
    <s v="Congratulations @LionelRichie on your #MusiCaresPOTY honor! https://t.co/JvKTn0w4aM"/>
    <s v="https://twitter.com/TheGRAMMYs/status/698790054953529344"/>
    <x v="0"/>
    <n v="132"/>
    <n v="341"/>
    <s v="Historical"/>
    <x v="0"/>
  </r>
  <r>
    <d v="2016-02-13T21:12:44"/>
    <s v="@TheGRAMMYs"/>
    <s v="⚡️ Did you catch our Q&amp;amp;A with Recording Academy member @ConnorFranta? #GRAMMYsAskConnor_x000a_https://t.co/7HS3WuxpRx"/>
    <s v="https://twitter.com/TheGRAMMYs/status/698736608619528192"/>
    <x v="0"/>
    <n v="131"/>
    <n v="434"/>
    <s v="Non Historical"/>
    <x v="1"/>
  </r>
  <r>
    <d v="2016-02-13T19:27:36"/>
    <s v="@TheGRAMMYs"/>
    <s v="Who's excited for the @LionelRichie tribute performance at the 58th #GRAMMYs?! #MusiCaresPOTY  https://t.co/hoxeEe461O"/>
    <s v="https://twitter.com/TheGRAMMYs/status/698710153781125121"/>
    <x v="0"/>
    <n v="96"/>
    <n v="271"/>
    <s v="Historical"/>
    <x v="1"/>
  </r>
  <r>
    <d v="2016-02-13T19:15:10"/>
    <s v="@TheGRAMMYs"/>
    <s v="GRAMMY nominees @littlebigtown share how &quot;incredible&quot; it is to perform at the #GRAMMYs: https://t.co/xhetVgAxyU https://t.co/j57YlTLk0v"/>
    <s v="https://twitter.com/TheGRAMMYs/status/698707025434427394"/>
    <x v="0"/>
    <n v="123"/>
    <n v="521"/>
    <s v="Non Historical"/>
    <x v="0"/>
  </r>
  <r>
    <d v="2016-02-13T19:06:13"/>
    <s v="@TheGRAMMYs"/>
    <s v="Can't wait to see @elliegoulding &amp;amp; @AndraDayMusic's performance on Monday! #GRAMMYs  https://t.co/X4qlDUIUSs"/>
    <s v="https://twitter.com/TheGRAMMYs/status/698704772379996160"/>
    <x v="0"/>
    <n v="571"/>
    <n v="1592"/>
    <s v="Non Historical"/>
    <x v="0"/>
  </r>
  <r>
    <d v="2016-02-13T18:38:07"/>
    <s v="@TheGRAMMYs"/>
    <s v="Don't miss performances from @littlebigtown, @theweeknd &amp;amp; @Adele at the 58th #GRAMMYs Monday, February 15 on @CBS 🎤 https://t.co/OATELbypoL"/>
    <s v="https://twitter.com/TheGRAMMYs/status/698697698153799681"/>
    <x v="0"/>
    <n v="571"/>
    <n v="993"/>
    <s v="Non Historical"/>
    <x v="0"/>
  </r>
  <r>
    <d v="2016-02-13T17:42:46"/>
    <s v="@TheGRAMMYs"/>
    <s v="Just added to the 58th #GRAMMYs @LionelRichie tribute -- @Tyrese! https://t.co/yKd82242GN"/>
    <s v="https://twitter.com/TheGRAMMYs/status/698683769742438400"/>
    <x v="0"/>
    <n v="244"/>
    <n v="482"/>
    <s v="Historical"/>
    <x v="0"/>
  </r>
  <r>
    <d v="2016-02-13T17:35:09"/>
    <s v="@TheGRAMMYs"/>
    <s v="The Oral History of The Weeknd's 'Beauty Behind the Madness' https://t.co/c1hlXVQYvw via @CuepointMusic https://t.co/t6RlVAUhIL"/>
    <s v="https://twitter.com/TheGRAMMYs/status/698681853591580672"/>
    <x v="0"/>
    <n v="253"/>
    <n v="543"/>
    <s v="Non Historical"/>
    <x v="0"/>
  </r>
  <r>
    <d v="2016-02-13T17:28:30"/>
    <s v="@TheGRAMMYs"/>
    <s v="#GRAMMYs nominees @carrieunderwood &amp;amp; @SamHuntMusic discuss the popularity of country music: https://t.co/bhfU7LjTR4 https://t.co/Eg4gJ9JiwV"/>
    <s v="https://twitter.com/TheGRAMMYs/status/698680180177502208"/>
    <x v="0"/>
    <n v="189"/>
    <n v="532"/>
    <s v="Non Historical"/>
    <x v="0"/>
  </r>
  <r>
    <d v="2016-02-13T17:00:14"/>
    <s v="@TheGRAMMYs"/>
    <s v="Study up on the Best #Pop Duo/Group Performance nominees with our interactive #infographic: https://t.co/VcDUUaG3uT https://t.co/GGR4TN69Am"/>
    <s v="https://twitter.com/TheGRAMMYs/status/698673065463517192"/>
    <x v="0"/>
    <n v="359"/>
    <n v="647"/>
    <s v="Non Historical"/>
    <x v="0"/>
  </r>
  <r>
    <d v="2016-02-13T16:30:12"/>
    <s v="@TheGRAMMYs"/>
    <s v="Go behind the scenes at the #GRAMMYs on our @Snapchat story!_x000a__x000a_Add 👻 thegrammys https://t.co/EstK8eWIN4"/>
    <s v="https://twitter.com/TheGRAMMYs/status/698665507768107012"/>
    <x v="0"/>
    <n v="72"/>
    <n v="239"/>
    <s v="Non Historical"/>
    <x v="0"/>
  </r>
  <r>
    <d v="2016-02-13T16:00:13"/>
    <s v="@TheGRAMMYs"/>
    <s v="Trace @Meghan_Trainor's journey to the 58th #GRAMMYs with our #infographic: https://t.co/n6LVlSNCmx https://t.co/Et0S5qta8m"/>
    <s v="https://twitter.com/TheGRAMMYs/status/698657962567589888"/>
    <x v="0"/>
    <n v="125"/>
    <n v="399"/>
    <s v="Non Historical"/>
    <x v="0"/>
  </r>
  <r>
    <d v="2016-02-13T15:12:18"/>
    <s v="@TheGRAMMYs"/>
    <s v="We love these classic backstage portraits from photographer @Danny_Clinch! #GRAMMYs https://t.co/JyIZwXntSV"/>
    <s v="https://twitter.com/TheGRAMMYs/status/698645905067675648"/>
    <x v="0"/>
    <n v="1221"/>
    <n v="1914"/>
    <s v="Non Historical"/>
    <x v="0"/>
  </r>
  <r>
    <d v="2016-02-13T15:00:14"/>
    <s v="@TheGRAMMYs"/>
    <s v="The #GRAMMYcam will make it's debut this year! Witness the #GRAMMYs like never before: https://t.co/STE4Tm9TEM https://t.co/M7PbLzG08K"/>
    <s v="https://twitter.com/TheGRAMMYs/status/698642868148244480"/>
    <x v="0"/>
    <n v="227"/>
    <n v="432"/>
    <s v="Non Historical"/>
    <x v="0"/>
  </r>
  <r>
    <d v="2016-02-13T14:15:12"/>
    <s v="@TheGRAMMYs"/>
    <s v="GRAMMY winner &amp;amp; current nominee @Pharrell is taking your questions tomorrow at 10AM PT! _x000a__x000a_Ask ➡ #GRAMMYsAskPharrell https://t.co/LmVeiab6ZS"/>
    <s v="https://twitter.com/TheGRAMMYs/status/698631536833380354"/>
    <x v="0"/>
    <n v="193"/>
    <n v="587"/>
    <s v="Non Historical"/>
    <x v="0"/>
  </r>
  <r>
    <d v="2016-02-13T13:27:29"/>
    <s v="@TheGRAMMYs"/>
    <s v="We've got eyes on Best New Artist nominee @SamHuntMusic! #GRAMMYs https://t.co/kPYUt9obzo"/>
    <s v="https://twitter.com/TheGRAMMYs/status/698619527194480640"/>
    <x v="0"/>
    <n v="166"/>
    <n v="509"/>
    <s v="Non Historical"/>
    <x v="0"/>
  </r>
  <r>
    <d v="2016-02-13T12:30:26"/>
    <s v="@TheGRAMMYs"/>
    <s v="10-time GRAMMY winner @Pharrell is answering your questions RIGHT NOW on our Facebook page ➡ https://t.co/nrTaeKo441 https://t.co/KE1sVyB0GG"/>
    <s v="https://twitter.com/TheGRAMMYs/status/698605170800726017"/>
    <x v="0"/>
    <n v="62"/>
    <n v="183"/>
    <s v="Non Historical"/>
    <x v="0"/>
  </r>
  <r>
    <d v="2016-02-13T11:50:29"/>
    <s v="@TheGRAMMYs"/>
    <s v="Have a❓for Recording Academy member @ConnorFranta? Ask using #GRAMMYsAskConnor! He'll be answering at 2PM PT TODAY! https://t.co/P9K08gqb2H"/>
    <s v="https://twitter.com/TheGRAMMYs/status/698595117100331008"/>
    <x v="0"/>
    <n v="154"/>
    <n v="480"/>
    <s v="Non Historical"/>
    <x v="1"/>
  </r>
  <r>
    <d v="2016-02-13T11:11:13"/>
    <s v="@TheGRAMMYs"/>
    <s v="Our proud sponsor @MasterCard gave #PricelessSurprises to these cardholders - tickets to the #GRAMMYs! https://t.co/r4Hs2j0HG2"/>
    <s v="https://twitter.com/TheGRAMMYs/status/698585231880691712"/>
    <x v="0"/>
    <n v="52"/>
    <n v="195"/>
    <s v="Non Historical"/>
    <x v="0"/>
  </r>
  <r>
    <d v="2016-02-13T11:00:13"/>
    <s v="@TheGRAMMYs"/>
    <s v=".@MusiCares Person Of The Year @LionelRichie reflects on his momentous career with @Pharrell https://t.co/RsEJVzhbqd https://t.co/ftZKbkX6V4"/>
    <s v="https://twitter.com/TheGRAMMYs/status/698582467159187459"/>
    <x v="0"/>
    <n v="78"/>
    <n v="217"/>
    <s v="Historical"/>
    <x v="0"/>
  </r>
  <r>
    <d v="2016-02-13T10:43:27"/>
    <s v="@TheGRAMMYs"/>
    <s v=".@diplo talks working with @justinbieber on the GRAMMY-nominated song &quot;Where Are Ü Now&quot;: https://t.co/qTzlkfE1eP https://t.co/jUTmxVvZrG"/>
    <s v="https://twitter.com/TheGRAMMYs/status/698578244694642688"/>
    <x v="0"/>
    <n v="1728"/>
    <n v="1567"/>
    <s v="Non Historical"/>
    <x v="0"/>
  </r>
  <r>
    <d v="2016-02-13T09:00:20"/>
    <s v="@TheGRAMMYs"/>
    <s v="Who do you think 58th #GRAMMYs voters will choose for Best #Country Album? Take the poll 🎶 https://t.co/77XCcQ2aL3 https://t.co/mPZpUoOw18"/>
    <s v="https://twitter.com/TheGRAMMYs/status/698552294049185792"/>
    <x v="0"/>
    <n v="63"/>
    <n v="219"/>
    <s v="Non Historical"/>
    <x v="1"/>
  </r>
  <r>
    <d v="2016-02-13T07:30:07"/>
    <s v="@TheGRAMMYs"/>
    <s v="👀 A peak at the artist tunnel! This is where GRAMMY winners, performers &amp;amp; presenters walk on and off stage #GRAMMYs https://t.co/DBxnRGpfrO"/>
    <s v="https://twitter.com/TheGRAMMYs/status/698529593024737280"/>
    <x v="0"/>
    <n v="696"/>
    <n v="1348"/>
    <s v="Non Historical"/>
    <x v="0"/>
  </r>
  <r>
    <d v="2016-02-12T21:00:20"/>
    <s v="@TheGRAMMYs"/>
    <s v="Watch the 58th #GRAMMYs on @CBS THIS MONDAY Feb. 15, or stream it live with #CBSAllAccess: https://t.co/DgzX4pVgLa https://t.co/s3NMC6xdsm"/>
    <s v="https://twitter.com/TheGRAMMYs/status/698371100179357700"/>
    <x v="0"/>
    <n v="801"/>
    <n v="1221"/>
    <s v="Non Historical"/>
    <x v="0"/>
  </r>
  <r>
    <d v="2016-02-12T20:45:06"/>
    <s v="@TheGRAMMYs"/>
    <s v="Brittany Howard of @Alabama_Shakes speaks on their nomination at GRAMMY rehearsals today: https://t.co/LQq3kzksiS https://t.co/ODJT5gYoMC"/>
    <s v="https://twitter.com/TheGRAMMYs/status/698367269743804417"/>
    <x v="0"/>
    <n v="188"/>
    <n v="623"/>
    <s v="Non Historical"/>
    <x v="0"/>
  </r>
  <r>
    <d v="2016-02-12T20:00:06"/>
    <s v="@TheGRAMMYs"/>
    <s v="Keep up with all things #GRAMMYs before Music's Biggest Night using our interactive Pinboard https://t.co/KGSho1RWqf https://t.co/1sfjKnzpHu"/>
    <s v="https://twitter.com/TheGRAMMYs/status/698355944363855876"/>
    <x v="0"/>
    <n v="2012"/>
    <n v="1751"/>
    <s v="Non Historical"/>
    <x v="0"/>
  </r>
  <r>
    <d v="2016-02-12T19:32:07"/>
    <s v="@TheGRAMMYs"/>
    <s v=".@Miguel looks out over the @STAPLESCenter arena during rehearsals earlier today #GRAMMYs https://t.co/lnY266hYgU"/>
    <s v="https://twitter.com/TheGRAMMYs/status/698348901607170048"/>
    <x v="0"/>
    <n v="99"/>
    <n v="268"/>
    <s v="Non Historical"/>
    <x v="0"/>
  </r>
  <r>
    <d v="2016-02-12T19:00:20"/>
    <s v="@TheGRAMMYs"/>
    <s v="We're giving you an inside look at GRAMMY week on @Snapchat! _x000a__x000a_Add us 👻 thegrammys https://t.co/AopRMUEJLa"/>
    <s v="https://twitter.com/TheGRAMMYs/status/698340904915111936"/>
    <x v="0"/>
    <n v="499"/>
    <n v="531"/>
    <s v="Non Historical"/>
    <x v="0"/>
  </r>
  <r>
    <d v="2016-02-12T18:27:16"/>
    <s v="@TheGRAMMYs"/>
    <s v="Uh... We're pretty sure they were screaming for @justinbieber, @Wildaboutmusic. 😋 https://t.co/JgJvsdkg48"/>
    <s v="https://twitter.com/TheGRAMMYs/status/698332580681162752"/>
    <x v="0"/>
    <n v="2673"/>
    <n v="1800"/>
    <s v="Non Historical"/>
    <x v="0"/>
  </r>
  <r>
    <d v="2016-02-12T18:00:14"/>
    <s v="@TheGRAMMYs"/>
    <s v="The Oral History Of @taylorswift13's '1989' https://t.co/gokIgMzhXu via @CuepointMusic https://t.co/MLAm3QFPMF"/>
    <s v="https://twitter.com/TheGRAMMYs/status/698325777595691008"/>
    <x v="0"/>
    <n v="1101"/>
    <n v="1775"/>
    <s v="Non Historical"/>
    <x v="0"/>
  </r>
  <r>
    <d v="2016-02-12T17:52:07"/>
    <s v="@TheGRAMMYs"/>
    <s v="Load in for the 58th #GRAMMYs continues backstage at @STAPLESCenter! https://t.co/eZ1Aty0Otv"/>
    <s v="https://twitter.com/TheGRAMMYs/status/698323736882126848"/>
    <x v="0"/>
    <n v="657"/>
    <n v="1027"/>
    <s v="Non Historical"/>
    <x v="0"/>
  </r>
  <r>
    <d v="2016-02-12T16:50:01"/>
    <s v="@TheGRAMMYs"/>
    <s v="Watch 58th #GRAMMYs host @llcoolj unbox the first ever #GRAMMYcam 🎥 https://t.co/H2Az4v3MAB via @USATODAY https://t.co/JVtsWO0MCz"/>
    <s v="https://twitter.com/TheGRAMMYs/status/698308109534629888"/>
    <x v="0"/>
    <n v="85"/>
    <n v="230"/>
    <s v="Non Historical"/>
    <x v="0"/>
  </r>
  <r>
    <d v="2016-02-12T16:26:00"/>
    <s v="@TheGRAMMYs"/>
    <s v="⚡️ Did you see our Q&amp;amp;A with 58th GRAMMY nominee A$AP Rocky? #GRAMMYsAskRocky _x000a_https://t.co/3Uz9L1iUQr"/>
    <s v="https://twitter.com/TheGRAMMYs/status/698302061989855232"/>
    <x v="0"/>
    <n v="47"/>
    <n v="164"/>
    <s v="Non Historical"/>
    <x v="1"/>
  </r>
  <r>
    <d v="2016-02-12T15:35:05"/>
    <s v="@TheGRAMMYs"/>
    <s v="Explore the nominees for Best #Pop Duo/Group Performance with our interactive #infographic: https://t.co/kPYwcCRjMW https://t.co/K1dK9kI1pd"/>
    <s v="https://twitter.com/TheGRAMMYs/status/698289249813143552"/>
    <x v="0"/>
    <n v="66"/>
    <n v="161"/>
    <s v="Non Historical"/>
    <x v="0"/>
  </r>
  <r>
    <d v="2016-02-12T14:56:30"/>
    <s v="@TheGRAMMYs"/>
    <s v="Seating arrangements are being placed! Look who we found 😉 #GRAMMYs https://t.co/voUSG84Sow"/>
    <s v="https://twitter.com/TheGRAMMYs/status/698279540057968640"/>
    <x v="0"/>
    <n v="4482"/>
    <n v="5262"/>
    <s v="Non Historical"/>
    <x v="0"/>
  </r>
  <r>
    <d v="2016-02-12T14:30:24"/>
    <s v="@TheGRAMMYs"/>
    <s v="Before the red carpet opens at the 58th #GRAMMYs, revisit these 10 iconic #GRAMMYs looks  → https://t.co/mmTElzktfx https://t.co/lwdLcgUgNl"/>
    <s v="https://twitter.com/TheGRAMMYs/status/698272970536566784"/>
    <x v="0"/>
    <n v="403"/>
    <n v="665"/>
    <s v="Non Historical"/>
    <x v="0"/>
  </r>
  <r>
    <d v="2016-02-12T13:01:17"/>
    <s v="@TheGRAMMYs"/>
    <s v="Chandeliers are going up on the #GRAMMYs red carpet! https://t.co/MxDeU4fQlc"/>
    <s v="https://twitter.com/TheGRAMMYs/status/698250543613894657"/>
    <x v="0"/>
    <n v="130"/>
    <n v="432"/>
    <s v="Non Historical"/>
    <x v="0"/>
  </r>
  <r>
    <d v="2016-02-12T11:30:20"/>
    <s v="@TheGRAMMYs"/>
    <s v="These step-by-step photos will show you how #GRAMMYs are handcrafted: https://t.co/w0Txzi9R7e via @billboard https://t.co/eMc71quxxC"/>
    <s v="https://twitter.com/TheGRAMMYs/status/698227656869986305"/>
    <x v="0"/>
    <n v="84"/>
    <n v="192"/>
    <s v="Non Historical"/>
    <x v="0"/>
  </r>
  <r>
    <d v="2016-02-12T11:05:03"/>
    <s v="@TheGRAMMYs"/>
    <s v="@charlieputh Do you have any memories of watching the #GRAMMYs growing up? #GRAMMYsAskCharlie"/>
    <s v="https://twitter.com/TheGRAMMYs/status/698221292336648192"/>
    <x v="0"/>
    <n v="20"/>
    <n v="63"/>
    <s v="Non Historical"/>
    <x v="1"/>
  </r>
  <r>
    <d v="2016-02-12T10:06:13"/>
    <s v="@TheGRAMMYs"/>
    <s v="Poll: Who do you think 58th #GRAMMYs voters will choose for Best #Rap/Sung Collaboration? https://t.co/XIk7Bq9PVo https://t.co/DPEfgadhIC"/>
    <s v="https://twitter.com/TheGRAMMYs/status/698206489715068929"/>
    <x v="0"/>
    <n v="241"/>
    <n v="424"/>
    <s v="Non Historical"/>
    <x v="1"/>
  </r>
  <r>
    <d v="2016-02-12T09:00:19"/>
    <s v="@TheGRAMMYs"/>
    <s v="Presenting the 58th #GRAMMYs Song Of The Year GIF collection https://t.co/P5AEC3NQSt via @giphy https://t.co/ggq32SEBY5"/>
    <s v="https://twitter.com/TheGRAMMYs/status/698189905252507649"/>
    <x v="0"/>
    <n v="620"/>
    <n v="771"/>
    <s v="Non Historical"/>
    <x v="0"/>
  </r>
  <r>
    <d v="2016-02-12T07:00:16"/>
    <s v="@TheGRAMMYs"/>
    <s v="🎤 Mic stands for the 58th #GRAMMYs lined up backstage at @STAPLESCenter! https://t.co/BihzUMcggA"/>
    <s v="https://twitter.com/TheGRAMMYs/status/698159693852753920"/>
    <x v="0"/>
    <n v="171"/>
    <n v="450"/>
    <s v="Non Historical"/>
    <x v="0"/>
  </r>
  <r>
    <d v="2016-02-12T01:11:05"/>
    <s v="@TheGRAMMYs"/>
    <s v="Follow 'thegrammys' on @Snapchat for behind-the-scenes action from GRAMMY week! #GRAMMYs https://t.co/J6o6LgHmZQ"/>
    <s v="https://twitter.com/TheGRAMMYs/status/698071817437577216"/>
    <x v="0"/>
    <n v="142"/>
    <n v="324"/>
    <s v="Non Historical"/>
    <x v="0"/>
  </r>
  <r>
    <d v="2016-02-11T23:06:01"/>
    <s v="@TheGRAMMYs"/>
    <s v="Follow our sponsor @MasterCard on Snapchat 👻 as they rock out with #PricelessSurprises leading up to the #GRAMMYs https://t.co/CnPwZI3ero"/>
    <s v="https://twitter.com/TheGRAMMYs/status/698040342017257472"/>
    <x v="0"/>
    <n v="44"/>
    <n v="133"/>
    <s v="Non Historical"/>
    <x v="0"/>
  </r>
  <r>
    <d v="2016-02-11T20:04:13"/>
    <s v="@TheGRAMMYs"/>
    <s v="GRAMMY winner &amp;amp; current nominee @Miguel will perform live at the 58th #GRAMMYs Feb. 15 on @CBS! https://t.co/8CM2w13LG8"/>
    <s v="https://twitter.com/TheGRAMMYs/status/697994591321112576"/>
    <x v="0"/>
    <n v="361"/>
    <n v="798"/>
    <s v="Non Historical"/>
    <x v="0"/>
  </r>
  <r>
    <d v="2016-02-11T18:42:29"/>
    <s v="@TheGRAMMYs"/>
    <s v="⚡️ See you at the #GRAMMYs, @ToriKelly + @JamesBayMusic! #GRAMMYsAskToriAndJames _x000a_https://t.co/uFuwi68ufA"/>
    <s v="https://twitter.com/TheGRAMMYs/status/697974021116162048"/>
    <x v="0"/>
    <n v="90"/>
    <n v="291"/>
    <s v="Non Historical"/>
    <x v="0"/>
  </r>
  <r>
    <d v="2016-02-11T18:30:06"/>
    <s v="@TheGRAMMYs"/>
    <s v="The Oral History Of @Alabama_Shakes 'Sound &amp;amp; Color' https://t.co/vA8LD3in42 via @CuepointMusic https://t.co/SCKgPGt94i"/>
    <s v="https://twitter.com/TheGRAMMYs/status/697970905797042176"/>
    <x v="0"/>
    <n v="51"/>
    <n v="141"/>
    <s v="Non Historical"/>
    <x v="0"/>
  </r>
  <r>
    <d v="2016-02-11T18:10:04"/>
    <s v="@TheGRAMMYs"/>
    <s v="The view from behind the #GRAMMYs stage as it's being built! https://t.co/L0SXXzuZXS"/>
    <s v="https://twitter.com/TheGRAMMYs/status/697965866206437376"/>
    <x v="0"/>
    <n v="476"/>
    <n v="850"/>
    <s v="Non Historical"/>
    <x v="0"/>
  </r>
  <r>
    <d v="2016-02-11T17:02:39"/>
    <s v="@TheGRAMMYs"/>
    <s v="Can't wait to see your performance! 🎉☺ https://t.co/W0VJu9y40W"/>
    <s v="https://twitter.com/TheGRAMMYs/status/697948897709158401"/>
    <x v="0"/>
    <n v="130"/>
    <n v="287"/>
    <s v="Non Historical"/>
    <x v="0"/>
  </r>
  <r>
    <d v="2016-02-11T16:45:08"/>
    <s v="@TheGRAMMYs"/>
    <s v="Witness the #GRAMMYs with video shot from INSIDE a GRAMMY award! Follow the #GRAMMYCam: https://t.co/C2iuXlmhNb https://t.co/qAGgUkERFe"/>
    <s v="https://twitter.com/TheGRAMMYs/status/697944490926084097"/>
    <x v="0"/>
    <n v="89"/>
    <n v="194"/>
    <s v="Non Historical"/>
    <x v="0"/>
  </r>
  <r>
    <d v="2016-02-11T15:30:06"/>
    <s v="@TheGRAMMYs"/>
    <s v="GRAMMY nominees, winners &amp;amp; stars from TV + film, see the list of 58th #GRAMMYs presenters: https://t.co/7BUH75qizM https://t.co/z5pJFNyrac"/>
    <s v="https://twitter.com/TheGRAMMYs/status/697925608236523522"/>
    <x v="0"/>
    <n v="954"/>
    <n v="937"/>
    <s v="Non Historical"/>
    <x v="0"/>
  </r>
  <r>
    <d v="2016-02-11T14:15:14"/>
    <s v="@TheGRAMMYs"/>
    <s v="&quot;To be nominated for a GRAMMY...  is both a major affirmation &amp;amp; inspiration&quot; - @Jidenna https://t.co/oqlxIl52Nn https://t.co/yIcfOotysq"/>
    <s v="https://twitter.com/TheGRAMMYs/status/697906766345072640"/>
    <x v="0"/>
    <n v="144"/>
    <n v="315"/>
    <s v="Non Historical"/>
    <x v="0"/>
  </r>
  <r>
    <d v="2016-02-11T13:30:14"/>
    <s v="@TheGRAMMYs"/>
    <s v="How is a GRAMMY made? Go behind the scenes with craftsman John Billings https://t.co/HM8TuBggiP via @Billboard https://t.co/XHX8Qupwms"/>
    <s v="https://twitter.com/TheGRAMMYs/status/697895441778765826"/>
    <x v="0"/>
    <n v="213"/>
    <n v="533"/>
    <s v="Non Historical"/>
    <x v="1"/>
  </r>
  <r>
    <d v="2016-02-11T13:00:12"/>
    <s v="@TheGRAMMYs"/>
    <s v="Got a question for @disclosure? Ask them now using #GRAMMYsAskDisclosure! They'll be answering TOMORROW at 9:30AM PT https://t.co/AXYMQTI8gT"/>
    <s v="https://twitter.com/TheGRAMMYs/status/697887883022245888"/>
    <x v="0"/>
    <n v="66"/>
    <n v="280"/>
    <s v="Non Historical"/>
    <x v="1"/>
  </r>
  <r>
    <d v="2016-02-11T12:37:18"/>
    <s v="@TheGRAMMYs"/>
    <s v="We're loading in the stage at the @STAPLESCenter! Only FOUR DAYS left until the 58th #GRAMMYs! https://t.co/J0rkiMc8C0"/>
    <s v="https://twitter.com/TheGRAMMYs/status/697882121608638464"/>
    <x v="0"/>
    <n v="218"/>
    <n v="461"/>
    <s v="Non Historical"/>
    <x v="0"/>
  </r>
  <r>
    <d v="2016-02-11T12:12:44"/>
    <s v="@TheGRAMMYs"/>
    <s v="Check out the final @MasterCard Rock The Red Carpet event in Venice from 12-5pm. There may be #PricelessSurprises! https://t.co/ZekvGdAKao"/>
    <s v="https://twitter.com/TheGRAMMYs/status/697875940261634052"/>
    <x v="0"/>
    <n v="36"/>
    <n v="119"/>
    <s v="Non Historical"/>
    <x v="0"/>
  </r>
  <r>
    <d v="2016-02-11T11:40:12"/>
    <s v="@TheGRAMMYs"/>
    <s v="An in-depth look at 2016 #PandEWing honoree @RickRubin's influence on music https://t.co/GxtNkZCvuP via @ComplexMag https://t.co/z3JcXPtTJI"/>
    <s v="https://twitter.com/TheGRAMMYs/status/697867753668145152"/>
    <x v="0"/>
    <n v="49"/>
    <n v="104"/>
    <s v="Non Historical"/>
    <x v="0"/>
  </r>
  <r>
    <d v="2016-02-11T11:28:10"/>
    <s v="@TheGRAMMYs"/>
    <s v="@ToriKelly @JamesBayMusic What can we expect from your performance at the #GRAMMYs on Monday? #GRAMMYsAskToriAndJames"/>
    <s v="https://twitter.com/TheGRAMMYs/status/697864722884853760"/>
    <x v="0"/>
    <n v="39"/>
    <n v="75"/>
    <s v="Non Historical"/>
    <x v="1"/>
  </r>
  <r>
    <d v="2016-02-11T11:27:32"/>
    <s v="@TheGRAMMYs"/>
    <s v="@leonbridges Do you have any memories of watching the #GRAMMYs growing up? #GRAMMYsAskLeon"/>
    <s v="https://twitter.com/TheGRAMMYs/status/697864565623648256"/>
    <x v="0"/>
    <n v="2"/>
    <n v="3"/>
    <s v="Non Historical"/>
    <x v="1"/>
  </r>
  <r>
    <d v="2016-02-11T11:10:53"/>
    <s v="@TheGRAMMYs"/>
    <s v="So exciting! Congrats again on your nomination! #GRAMMYsAskLianne https://t.co/L3FhADVVii"/>
    <s v="https://twitter.com/TheGRAMMYs/status/697860375400697856"/>
    <x v="0"/>
    <n v="14"/>
    <n v="62"/>
    <s v="Non Historical"/>
    <x v="0"/>
  </r>
  <r>
    <d v="2016-02-11T10:20:13"/>
    <s v="@TheGRAMMYs"/>
    <s v=".@ladygaga &amp;amp; @intel team up to take her #GRAMMYs performace to the next level: https://t.co/VxsQV8K66e #INTELinMUSIC https://t.co/fj9Tojiqrh"/>
    <s v="https://twitter.com/TheGRAMMYs/status/697847622925737984"/>
    <x v="0"/>
    <n v="459"/>
    <n v="742"/>
    <s v="Non Historical"/>
    <x v="0"/>
  </r>
  <r>
    <d v="2016-02-11T10:10:44"/>
    <s v="@TheGRAMMYs"/>
    <s v="@liannelahavas How did you find out you were nominated for a GRAMMY? #GRAMMYsAskLianne"/>
    <s v="https://twitter.com/TheGRAMMYs/status/697845237050257408"/>
    <x v="0"/>
    <n v="0"/>
    <n v="5"/>
    <s v="Non Historical"/>
    <x v="1"/>
  </r>
  <r>
    <d v="2016-02-11T08:48:01"/>
    <s v="@TheGRAMMYs"/>
    <s v="5 GIF Artists Celebrate the 58th #GRAMMYs Nominees for Song Of The Year https://t.co/5w3z5fqUYa via @giphy https://t.co/pem371dHQn"/>
    <s v="https://twitter.com/TheGRAMMYs/status/697824419834683393"/>
    <x v="0"/>
    <n v="166"/>
    <n v="303"/>
    <s v="Non Historical"/>
    <x v="0"/>
  </r>
  <r>
    <d v="2016-02-11T06:35:06"/>
    <s v="@TheGRAMMYs"/>
    <s v="GRAMMY nominees @Alabama_Shakes join the lineup for the 58th #GRAMMYs Feb. 15 on @CBS! https://t.co/arPQHYWLlo"/>
    <s v="https://twitter.com/TheGRAMMYs/status/697790970360889345"/>
    <x v="0"/>
    <n v="93"/>
    <n v="275"/>
    <s v="Non Historical"/>
    <x v="0"/>
  </r>
  <r>
    <d v="2016-02-10T19:09:09"/>
    <s v="@TheGRAMMYs"/>
    <s v="2016 @MusiCares Person Of The Year @LionelRichie in conversation with @KevinSpacey at @TheWallisBH! #MusiCaresPOTY https://t.co/Hhtx1HOrEf"/>
    <s v="https://twitter.com/TheGRAMMYs/status/697618345823232000"/>
    <x v="0"/>
    <n v="61"/>
    <n v="169"/>
    <s v="Historical"/>
    <x v="0"/>
  </r>
  <r>
    <d v="2016-02-10T18:33:26"/>
    <s v="@TheGRAMMYs"/>
    <s v="Don't forget to add us on @Snapchat for an inside look at everything #GRAMMYs!_x000a__x000a_👻 thegrammys https://t.co/bVw2ebQeVQ"/>
    <s v="https://twitter.com/TheGRAMMYs/status/697609356620251136"/>
    <x v="0"/>
    <n v="78"/>
    <n v="261"/>
    <s v="Non Historical"/>
    <x v="0"/>
  </r>
  <r>
    <d v="2016-02-10T17:00:09"/>
    <s v="@TheGRAMMYs"/>
    <s v="Music's Biggest Night has gone #mobile! Download the #GRAMMYs app now from the @AppStore or @GooglePlay! https://t.co/xazBpIF9Kr"/>
    <s v="https://twitter.com/TheGRAMMYs/status/697585881310482432"/>
    <x v="0"/>
    <n v="73"/>
    <n v="201"/>
    <s v="Non Historical"/>
    <x v="0"/>
  </r>
  <r>
    <d v="2016-02-10T16:15:09"/>
    <s v="@TheGRAMMYs"/>
    <s v="Stay up-to-date with the latest news &amp;amp; events with our interactive GRAMMY week Pinboard: https://t.co/hoestoiYhd https://t.co/pLHArHnR3z"/>
    <s v="https://twitter.com/TheGRAMMYs/status/697574558036058113"/>
    <x v="0"/>
    <n v="244"/>
    <n v="435"/>
    <s v="Non Historical"/>
    <x v="0"/>
  </r>
  <r>
    <d v="2016-02-10T15:26:10"/>
    <s v="@TheGRAMMYs"/>
    <s v="Rock the Red Carpet with @MasterCard in Calabasas until 5pm PT today! There may be #PricelessSurprises https://t.co/awvCHLMYd6"/>
    <s v="https://twitter.com/TheGRAMMYs/status/697562230368374784"/>
    <x v="0"/>
    <n v="33"/>
    <n v="143"/>
    <s v="Non Historical"/>
    <x v="0"/>
  </r>
  <r>
    <d v="2016-02-10T14:30:07"/>
    <s v="@TheGRAMMYs"/>
    <s v="Follow nominee @JamesBayMusic's journey from small-town England to the 58th #GRAMMYs: https://t.co/1yTlNlh1E8 https://t.co/1JE6TgLjZ8"/>
    <s v="https://twitter.com/TheGRAMMYs/status/697548123518955520"/>
    <x v="0"/>
    <n v="106"/>
    <n v="247"/>
    <s v="Non Historical"/>
    <x v="0"/>
  </r>
  <r>
    <d v="2016-02-10T13:30:12"/>
    <s v="@TheGRAMMYs"/>
    <s v="Got a ❓ for GRAMMY nominee @liannelahavas? Ask using #GRAMMYsAskLianne - she'll be answering at 11AM PT TOMORROW! https://t.co/SGsp6LK46y"/>
    <s v="https://twitter.com/TheGRAMMYs/status/697533045839163393"/>
    <x v="0"/>
    <n v="69"/>
    <n v="261"/>
    <s v="Non Historical"/>
    <x v="1"/>
  </r>
  <r>
    <d v="2016-02-10T12:45:15"/>
    <s v="@TheGRAMMYs"/>
    <s v="5 DAYS LEFT until the 58th #GRAMMYs &amp;amp; the red carpet is being rolled out at the @STAPLESCenter! https://t.co/BEqFTyCu4e"/>
    <s v="https://twitter.com/TheGRAMMYs/status/697521733608280064"/>
    <x v="0"/>
    <n v="736"/>
    <n v="1251"/>
    <s v="Non Historical"/>
    <x v="0"/>
  </r>
  <r>
    <d v="2016-02-10T11:01:44"/>
    <s v="@TheGRAMMYs"/>
    <s v="Donate to the @GRAMMYFdn today &amp;amp; give students the tools they need to succeed! https://t.co/UvmUlKZgfG #GFGivingDay https://t.co/Esc7zUsBJi"/>
    <s v="https://twitter.com/TheGRAMMYs/status/697495683352371200"/>
    <x v="0"/>
    <n v="30"/>
    <n v="91"/>
    <s v="Non Historical"/>
    <x v="0"/>
  </r>
  <r>
    <d v="2016-02-10T09:51:31"/>
    <s v="@TheGRAMMYs"/>
    <s v="&quot;We didn't see it coming&quot; - @Highly_Suspect on how the band's first GRAMMY nominations came as a surprise_x000a_https://t.co/rcDlLY84q7"/>
    <s v="https://twitter.com/TheGRAMMYs/status/697478013168984064"/>
    <x v="0"/>
    <n v="104"/>
    <n v="271"/>
    <s v="Non Historical"/>
    <x v="0"/>
  </r>
  <r>
    <d v="2016-02-09T21:00:12"/>
    <s v="@TheGRAMMYs"/>
    <s v="Who do you think 58th #GRAMMYs voters will choose for Best #Rap Album? Take the poll: https://t.co/EgryiYajtj https://t.co/hy29CkSUnY"/>
    <s v="https://twitter.com/TheGRAMMYs/status/697283903002976257"/>
    <x v="0"/>
    <n v="424"/>
    <n v="741"/>
    <s v="Non Historical"/>
    <x v="1"/>
  </r>
  <r>
    <d v="2016-02-09T19:13:44"/>
    <s v="@TheGRAMMYs"/>
    <s v="&quot;That's how it happened for me... luck&quot; - 58th GRAMMY nominee @ChrisStapleton on how he got his start in music_x000a_https://t.co/zgAt955ZiV"/>
    <s v="https://twitter.com/TheGRAMMYs/status/697257110812303360"/>
    <x v="0"/>
    <n v="75"/>
    <n v="180"/>
    <s v="Non Historical"/>
    <x v="0"/>
  </r>
  <r>
    <d v="2016-02-09T18:00:12"/>
    <s v="@TheGRAMMYs"/>
    <s v="58th GRAMMY nominees @bombaestereo are taking over our Instagram TOMORROW!_x000a__x000a_Follow along ⇒ https://t.co/j1Zoru9QxJ https://t.co/xbp3uHOI8n"/>
    <s v="https://twitter.com/TheGRAMMYs/status/697238604532355072"/>
    <x v="0"/>
    <n v="47"/>
    <n v="162"/>
    <s v="Non Historical"/>
    <x v="0"/>
  </r>
  <r>
    <d v="2016-02-09T16:08:07"/>
    <s v="@TheGRAMMYs"/>
    <s v="What are the origins of your favorite song? Lifting the veil on the #songwriting process: https://t.co/mLBNcnNfmy https://t.co/S2o4dfqPlc"/>
    <s v="https://twitter.com/TheGRAMMYs/status/697210398177673217"/>
    <x v="0"/>
    <n v="476"/>
    <n v="958"/>
    <s v="Non Historical"/>
    <x v="1"/>
  </r>
  <r>
    <d v="2016-02-09T14:30:13"/>
    <s v="@TheGRAMMYs"/>
    <s v=".@ladygaga always wows on the #GRAMMYs red carpet. Look back at her show-stopping fashions: https://t.co/mlF8BDs9bf https://t.co/BRBcDFg6nJ"/>
    <s v="https://twitter.com/TheGRAMMYs/status/697185762249457664"/>
    <x v="0"/>
    <n v="1250"/>
    <n v="1721"/>
    <s v="Non Historical"/>
    <x v="0"/>
  </r>
  <r>
    <d v="2016-02-09T13:15:12"/>
    <s v="@TheGRAMMYs"/>
    <s v="Press ▶ on @UsTheDuo's medley of the 58th #GRAMMYs Record Of The Year nominees! https://t.co/FCVLVx7DO2"/>
    <s v="https://twitter.com/TheGRAMMYs/status/697166885247414273"/>
    <x v="0"/>
    <n v="80"/>
    <n v="254"/>
    <s v="Non Historical"/>
    <x v="0"/>
  </r>
  <r>
    <d v="2016-02-09T12:00:19"/>
    <s v="@TheGRAMMYs"/>
    <s v=".@ljspoon of @Sevendust reveals how he found out about the band's first GRAMMY nomination: https://t.co/1p74RAunfF https://t.co/89QD3hmn5r"/>
    <s v="https://twitter.com/TheGRAMMYs/status/697148037534121984"/>
    <x v="0"/>
    <n v="63"/>
    <n v="154"/>
    <s v="Non Historical"/>
    <x v="0"/>
  </r>
  <r>
    <d v="2016-02-09T10:30:17"/>
    <s v="@TheGRAMMYs"/>
    <s v="Introducing the #GRAMMYCam... Capturing the #GRAMMYs from a new perspective https://t.co/KWM03IQZQ7 via @FastCompany https://t.co/XNM3oOjSZe"/>
    <s v="https://twitter.com/TheGRAMMYs/status/697125379291684865"/>
    <x v="0"/>
    <n v="129"/>
    <n v="301"/>
    <s v="Non Historical"/>
    <x v="0"/>
  </r>
  <r>
    <d v="2016-02-09T09:51:21"/>
    <s v="@TheGRAMMYs"/>
    <s v="The Oral History Of @kendricklamar's 'To Pimp A Butterfly' https://t.co/xzIdnwvQtO via @CuepointMusic https://t.co/r0pxLqM7eh"/>
    <s v="https://twitter.com/TheGRAMMYs/status/697115582773088256"/>
    <x v="0"/>
    <n v="181"/>
    <n v="296"/>
    <s v="Non Historical"/>
    <x v="0"/>
  </r>
  <r>
    <d v="2016-02-09T09:41:59"/>
    <s v="@TheGRAMMYs"/>
    <s v="58th GRAMMY nominee @MarkRonson sat down with @CBSThisMorning. https://t.co/H4LGqBdxRi"/>
    <s v="https://twitter.com/TheGRAMMYs/status/697113224865427456"/>
    <x v="0"/>
    <n v="42"/>
    <n v="121"/>
    <s v="Non Historical"/>
    <x v="0"/>
  </r>
  <r>
    <d v="2016-02-09T06:30:12"/>
    <s v="@TheGRAMMYs"/>
    <s v=".@ddlovato @johnlegend @LukeBryanOnline &amp;amp; @Meghan_Trainor to perform a tribute to @LionelRichie at the 58th #GRAMMYs https://t.co/thAIINVCm2"/>
    <s v="https://twitter.com/TheGRAMMYs/status/697064962720714752"/>
    <x v="0"/>
    <n v="10700"/>
    <n v="14130"/>
    <s v="Historical"/>
    <x v="0"/>
  </r>
  <r>
    <d v="2016-02-08T19:59:24"/>
    <s v="@TheGRAMMYs"/>
    <s v="58th GRAMMY nominee @BigSean shares the inspirations behind his song, &quot;One Man Can Change The World&quot;_x000a_https://t.co/YSgRcfdriJ"/>
    <s v="https://twitter.com/TheGRAMMYs/status/696906214190370816"/>
    <x v="0"/>
    <n v="1429"/>
    <n v="2518"/>
    <s v="Non Historical"/>
    <x v="0"/>
  </r>
  <r>
    <d v="2016-02-08T18:30:08"/>
    <s v="@TheGRAMMYs"/>
    <s v="GRAMMY nominee @leonbridges is taking over our Instagram page tomorrow! _x000a__x000a_Follow along 👉🏼 https://t.co/lOECoBr7ph https://t.co/zaKKh6wpR1"/>
    <s v="https://twitter.com/TheGRAMMYs/status/696883751809347588"/>
    <x v="0"/>
    <n v="32"/>
    <n v="144"/>
    <s v="Non Historical"/>
    <x v="0"/>
  </r>
  <r>
    <d v="2016-02-08T15:00:16"/>
    <s v="@TheGRAMMYs"/>
    <s v="Study up on this year's nominees for Best #Dance Recording with our interactive #infographic https://t.co/5gy5vrnq8b https://t.co/jlAc3ZYbW3"/>
    <s v="https://twitter.com/TheGRAMMYs/status/696830938483990528"/>
    <x v="0"/>
    <n v="1775"/>
    <n v="1224"/>
    <s v="Non Historical"/>
    <x v="0"/>
  </r>
  <r>
    <d v="2016-02-08T13:05:09"/>
    <s v="@TheGRAMMYs"/>
    <s v="The 58th #GRAMMYs #latin nominees reflect the diversity of the vibrant genre https://t.co/eeGk99xSHF via @billboard https://t.co/IRMNe52Bf7"/>
    <s v="https://twitter.com/TheGRAMMYs/status/696801968191356929"/>
    <x v="0"/>
    <n v="496"/>
    <n v="1151"/>
    <s v="Non Historical"/>
    <x v="0"/>
  </r>
  <r>
    <d v="2016-02-08T11:20:03"/>
    <s v="@TheGRAMMYs"/>
    <s v="What's in a Song? https://t.co/mLBNco4Qe6 via @CuepointMusic https://t.co/ae2kHcG6Nx"/>
    <s v="https://twitter.com/TheGRAMMYs/status/696775516347478019"/>
    <x v="0"/>
    <n v="38"/>
    <n v="129"/>
    <s v="Non Historical"/>
    <x v="1"/>
  </r>
  <r>
    <d v="2016-02-08T09:30:06"/>
    <s v="@TheGRAMMYs"/>
    <s v="We're only one week away from Music's Biggest Night! Tune in to the 58th #GRAMMYs Monday, Feb. 15 on @CBS! https://t.co/I62qmGFNxN"/>
    <s v="https://twitter.com/TheGRAMMYs/status/696747846456995848"/>
    <x v="0"/>
    <n v="1084"/>
    <n v="1576"/>
    <s v="Non Historical"/>
    <x v="0"/>
  </r>
  <r>
    <d v="2016-02-07T20:25:12"/>
    <s v="@TheGRAMMYs"/>
    <s v="58th GRAMMY nominees @littlebigtown are taking over our Instagram TOMORROW! _x000a__x000a_Follow along → https://t.co/HcgHqSgJ2i https://t.co/MIxpmdIL9A"/>
    <s v="https://twitter.com/TheGRAMMYs/status/696550320109961216"/>
    <x v="0"/>
    <n v="125"/>
    <n v="463"/>
    <s v="Non Historical"/>
    <x v="0"/>
  </r>
  <r>
    <d v="2016-02-07T17:42:12"/>
    <s v="@TheGRAMMYs"/>
    <s v="Connecting Super Bowl athletes &amp;amp; music's biggest stars #SB50_x000a__x000a_@DemaryiusT ↔ @Beyonce_x000a_@RiverboatRonHC ↔ @coldplay https://t.co/jEY4lmszoz"/>
    <s v="https://twitter.com/TheGRAMMYs/status/696509302094352385"/>
    <x v="0"/>
    <n v="171"/>
    <n v="425"/>
    <s v="Non Historical"/>
    <x v="0"/>
  </r>
  <r>
    <d v="2016-02-07T16:45:09"/>
    <s v="@TheGRAMMYs"/>
    <s v="Connecting stadiums and stages #SB50_x000a__x000a_@ladygaga ↔ @MrHillman2U https://t.co/9noGGtNgWA"/>
    <s v="https://twitter.com/TheGRAMMYs/status/696494944396124160"/>
    <x v="0"/>
    <n v="272"/>
    <n v="510"/>
    <s v="Non Historical"/>
    <x v="0"/>
  </r>
  <r>
    <d v="2016-02-07T16:05:32"/>
    <s v="@TheGRAMMYs"/>
    <s v="It's true! @taylorswift13 will return to the GRAMMY stage for a performance at the 58th #GRAMMYs Feb. 15 on @CBS! https://t.co/qdvVAwAKPe"/>
    <s v="https://twitter.com/TheGRAMMYs/status/696484973709238274"/>
    <x v="0"/>
    <n v="23283"/>
    <n v="46728"/>
    <s v="Non Historical"/>
    <x v="0"/>
  </r>
  <r>
    <d v="2016-02-07T15:33:45"/>
    <s v="@TheGRAMMYs"/>
    <s v="Wow - @ladygaga brought down the house with her rendition of the #NationalAnthem at #SB50!_x000a__x000a_See you next week at the 58th #GRAMMYs!"/>
    <s v="https://twitter.com/TheGRAMMYs/status/696476973405761537"/>
    <x v="0"/>
    <n v="3106"/>
    <n v="3893"/>
    <s v="Non Historical"/>
    <x v="0"/>
  </r>
  <r>
    <d v="2016-02-07T14:30:22"/>
    <s v="@TheGRAMMYs"/>
    <s v="You NEED to hear this one-of-a-kind remix of the 58th #GRAMMYs #AlbumOfTheYear nominees!_x000a_https://t.co/1KhxA3wBzC"/>
    <s v="https://twitter.com/TheGRAMMYs/status/696461022849150976"/>
    <x v="0"/>
    <n v="625"/>
    <n v="928"/>
    <s v="Non Historical"/>
    <x v="0"/>
  </r>
  <r>
    <d v="2016-02-07T11:15:11"/>
    <s v="@TheGRAMMYs"/>
    <s v="ICYMI: See how 58th #GRAMMYs nominees spent the week in our #SocialMedia roundup: https://t.co/EnGKpzQhLv https://t.co/dT1KJOyIfC"/>
    <s v="https://twitter.com/TheGRAMMYs/status/696411903208325120"/>
    <x v="0"/>
    <n v="112"/>
    <n v="272"/>
    <s v="Non Historical"/>
    <x v="0"/>
  </r>
  <r>
    <d v="2016-02-07T09:22:47"/>
    <s v="@TheGRAMMYs"/>
    <s v="&quot;The Best New Artist category is a huge deal to me... It's the next generation of faces in music&quot; - @ToriKelly_x000a_https://t.co/zo87rECEl2"/>
    <s v="https://twitter.com/TheGRAMMYs/status/696383618436870144"/>
    <x v="0"/>
    <n v="593"/>
    <n v="930"/>
    <s v="Non Historical"/>
    <x v="0"/>
  </r>
  <r>
    <d v="2016-02-06T19:00:14"/>
    <s v="@TheGRAMMYs"/>
    <s v="From the field to the stage #SB50_x000a__x000a_@kendricklamar ↔ @CameronNewton https://t.co/xh0Y4FFlDy"/>
    <s v="https://twitter.com/TheGRAMMYs/status/696166550986948609"/>
    <x v="0"/>
    <n v="91"/>
    <n v="234"/>
    <s v="Non Historical"/>
    <x v="0"/>
  </r>
  <r>
    <d v="2016-02-06T16:22:24"/>
    <s v="@TheGRAMMYs"/>
    <s v=".@Alabama_Shakes' Brittany Howard On Small-Town Life, Big-Time Music: https://t.co/KValAXNIhp via @NPR https://t.co/ffmAdyBAYf"/>
    <s v="https://twitter.com/TheGRAMMYs/status/696126830869397504"/>
    <x v="0"/>
    <n v="155"/>
    <n v="456"/>
    <s v="Non Historical"/>
    <x v="0"/>
  </r>
  <r>
    <d v="2016-02-06T13:00:16"/>
    <s v="@TheGRAMMYs"/>
    <s v="Take a closer look at the 58th #GRAMMYs #country nominees with @billboard: https://t.co/xFcGlI7dTi https://t.co/SG4UOf3XCR"/>
    <s v="https://twitter.com/TheGRAMMYs/status/696075963080314881"/>
    <x v="0"/>
    <n v="74"/>
    <n v="231"/>
    <s v="Non Historical"/>
    <x v="0"/>
  </r>
  <r>
    <d v="2016-02-06T10:00:19"/>
    <s v="@TheGRAMMYs"/>
    <s v="Connecting sports &amp;amp; music #SB50_x000a__x000a_@ThaRealKillaCam ↔ @ChrisStapleton _x000a_@Millerlite40 ↔ @theweeknd https://t.co/DP1cYmHKKu"/>
    <s v="https://twitter.com/TheGRAMMYs/status/696030676282429442"/>
    <x v="0"/>
    <n v="58"/>
    <n v="156"/>
    <s v="Non Historical"/>
    <x v="0"/>
  </r>
  <r>
    <d v="2016-02-06T09:00:13"/>
    <s v="@TheGRAMMYs"/>
    <s v="Red Carpet Rewind: Do you remember these 10 iconic #GRAMMYs red carpet looks? https://t.co/6XJbokEd7N https://t.co/cmPy8PH3fO"/>
    <s v="https://twitter.com/TheGRAMMYs/status/696015551051755520"/>
    <x v="0"/>
    <n v="613"/>
    <n v="1040"/>
    <s v="Historical"/>
    <x v="1"/>
  </r>
  <r>
    <d v="2016-02-05T20:29:21"/>
    <s v="@TheGRAMMYs"/>
    <s v="GRAMMY nominees Ashley Monroe, Buddy Guy, Leon Bridges, &amp;amp; more in our #SocialMedia roundup: https://t.co/DtJvr79No5 https://t.co/blkR7MKZeG"/>
    <s v="https://twitter.com/TheGRAMMYs/status/695826590148665344"/>
    <x v="0"/>
    <n v="115"/>
    <n v="326"/>
    <s v="Non Historical"/>
    <x v="0"/>
  </r>
  <r>
    <d v="2016-02-05T16:59:21"/>
    <s v="@TheGRAMMYs"/>
    <s v="We can't wait to see what @richysquirrel &amp;amp; @ladygaga bring to the 58th #GRAMMYs! #INTELinMUSIC https://t.co/yEzbvua3CF"/>
    <s v="https://twitter.com/TheGRAMMYs/status/695773743293988865"/>
    <x v="0"/>
    <n v="490"/>
    <n v="701"/>
    <s v="Non Historical"/>
    <x v="0"/>
  </r>
  <r>
    <d v="2016-02-05T16:36:33"/>
    <s v="@TheGRAMMYs"/>
    <s v="If you could perform with anyone at the 58th GRAMMY Awards, who would it be? Tell us using #GRAMMYs 🎤"/>
    <s v="https://twitter.com/TheGRAMMYs/status/695768003237928961"/>
    <x v="0"/>
    <n v="272"/>
    <n v="617"/>
    <s v="Non Historical"/>
    <x v="1"/>
  </r>
  <r>
    <d v="2016-02-05T14:23:09"/>
    <s v="@TheGRAMMYs"/>
    <s v="POLL: Who do you think 58th #GRAMMYs voters will choose for Best #Pop Solo Performance? 🎤 https://t.co/e8nGhdK22e https://t.co/BXJZkocIZ1"/>
    <s v="https://twitter.com/TheGRAMMYs/status/695734434251829248"/>
    <x v="0"/>
    <n v="510"/>
    <n v="968"/>
    <s v="Non Historical"/>
    <x v="1"/>
  </r>
  <r>
    <d v="2016-02-05T13:40:50"/>
    <s v="@TheGRAMMYs"/>
    <s v="Read the #GRAMMYs welcome letter penned by The Recording Academy President/CEO Neil Portnow: https://t.co/CjsNFAbhIn https://t.co/6XXRbCd27w"/>
    <s v="https://twitter.com/TheGRAMMYs/status/695723784016261120"/>
    <x v="0"/>
    <n v="79"/>
    <n v="186"/>
    <s v="Non Historical"/>
    <x v="0"/>
  </r>
  <r>
    <d v="2016-02-05T12:05:18"/>
    <s v="@TheGRAMMYs"/>
    <s v="Follow @ToriKelly's journey to Music's Biggest Night with our interactive #infographic: https://t.co/4qUC4JtvLO https://t.co/t2Z7rDhS87"/>
    <s v="https://twitter.com/TheGRAMMYs/status/695699743557709828"/>
    <x v="0"/>
    <n v="219"/>
    <n v="492"/>
    <s v="Non Historical"/>
    <x v="0"/>
  </r>
  <r>
    <d v="2016-02-05T10:29:34"/>
    <s v="@TheGRAMMYs"/>
    <s v="&quot;[When] The GRAMMYs acknowledge you as an artist... all your dreams and hopes weren't just dreams&quot; - @Meghan_Trainor_x000a_https://t.co/ugGfEhDQaV"/>
    <s v="https://twitter.com/TheGRAMMYs/status/695675651051769856"/>
    <x v="0"/>
    <n v="480"/>
    <n v="1100"/>
    <s v="Non Historical"/>
    <x v="0"/>
  </r>
  <r>
    <d v="2016-02-05T09:10:03"/>
    <s v="@TheGRAMMYs"/>
    <s v="GRAMMY nominee @elliegoulding is taking your questions RIGHT NOW on our Facebook page ⇒ https://t.co/gD1nF6xkdm https://t.co/ECDC4nWm3d"/>
    <s v="https://twitter.com/TheGRAMMYs/status/695655639272583172"/>
    <x v="0"/>
    <n v="78"/>
    <n v="219"/>
    <s v="Non Historical"/>
    <x v="0"/>
  </r>
  <r>
    <d v="2016-02-05T06:30:07"/>
    <s v="@TheGRAMMYs"/>
    <s v="It's official: Eight-time GRAMMY winner @rihanna joins the all-star lineup for the 58th #GRAMMYs Feb. 15 on @CBS! https://t.co/ndGReYFC6U"/>
    <s v="https://twitter.com/TheGRAMMYs/status/695615388785233921"/>
    <x v="0"/>
    <n v="2838"/>
    <n v="2822"/>
    <s v="Non Historical"/>
    <x v="0"/>
  </r>
  <r>
    <d v="2016-02-04T21:30:07"/>
    <s v="@TheGRAMMYs"/>
    <s v="Get a closer look at the Best #Dance Recording nominees with our interactive #infographic: https://t.co/ziPZBbfV3q https://t.co/O2WlGcaDjd"/>
    <s v="https://twitter.com/TheGRAMMYs/status/695479494782623745"/>
    <x v="0"/>
    <n v="95"/>
    <n v="232"/>
    <s v="Non Historical"/>
    <x v="0"/>
  </r>
  <r>
    <d v="2016-02-04T19:53:38"/>
    <s v="@TheGRAMMYs"/>
    <s v="@RihannaDaily https://t.co/LYPoDbTWh2"/>
    <s v="https://twitter.com/TheGRAMMYs/status/695455214283812866"/>
    <x v="0"/>
    <n v="349"/>
    <n v="359"/>
    <s v="Non Historical"/>
    <x v="0"/>
  </r>
  <r>
    <d v="2016-02-04T19:48:58"/>
    <s v="@TheGRAMMYs"/>
    <s v="@RoibysCaro93 https://t.co/LYPoDbTWh2"/>
    <s v="https://twitter.com/TheGRAMMYs/status/695454041023782917"/>
    <x v="0"/>
    <n v="12"/>
    <n v="20"/>
    <s v="Non Historical"/>
    <x v="0"/>
  </r>
  <r>
    <d v="2016-02-04T19:48:52"/>
    <s v="@TheGRAMMYs"/>
    <s v="@lanaisaaa__ https://t.co/LYPoDbTWh2"/>
    <s v="https://twitter.com/TheGRAMMYs/status/695454016004751361"/>
    <x v="0"/>
    <n v="11"/>
    <n v="15"/>
    <s v="Non Historical"/>
    <x v="0"/>
  </r>
  <r>
    <d v="2016-02-04T19:48:28"/>
    <s v="@TheGRAMMYs"/>
    <s v="@DanetteLeah https://t.co/LYPoDbTWh2"/>
    <s v="https://twitter.com/TheGRAMMYs/status/695453913894375428"/>
    <x v="0"/>
    <n v="6"/>
    <n v="11"/>
    <s v="Non Historical"/>
    <x v="0"/>
  </r>
  <r>
    <d v="2016-02-04T19:47:53"/>
    <s v="@TheGRAMMYs"/>
    <s v="@a_kznavy https://t.co/LYPoDbTWh2"/>
    <s v="https://twitter.com/TheGRAMMYs/status/695453766707863554"/>
    <x v="0"/>
    <n v="7"/>
    <n v="13"/>
    <s v="Non Historical"/>
    <x v="0"/>
  </r>
  <r>
    <d v="2016-02-04T19:47:35"/>
    <s v="@TheGRAMMYs"/>
    <s v="@RihannaNavyIT https://t.co/LYPoDbTWh2"/>
    <s v="https://twitter.com/TheGRAMMYs/status/695453692518993920"/>
    <x v="0"/>
    <n v="13"/>
    <n v="27"/>
    <s v="Non Historical"/>
    <x v="0"/>
  </r>
  <r>
    <d v="2016-02-04T19:46:32"/>
    <s v="@TheGRAMMYs"/>
    <s v="@chRIHssy https://t.co/LYPoDbTWh2"/>
    <s v="https://twitter.com/TheGRAMMYs/status/695453428626030592"/>
    <x v="0"/>
    <n v="14"/>
    <n v="26"/>
    <s v="Non Historical"/>
    <x v="0"/>
  </r>
  <r>
    <d v="2016-02-04T19:46:21"/>
    <s v="@TheGRAMMYs"/>
    <s v="@OwenLauer https://t.co/LYPoDbTWh2"/>
    <s v="https://twitter.com/TheGRAMMYs/status/695453381914001409"/>
    <x v="0"/>
    <n v="5"/>
    <n v="13"/>
    <s v="Non Historical"/>
    <x v="0"/>
  </r>
  <r>
    <d v="2016-02-04T19:45:45"/>
    <s v="@TheGRAMMYs"/>
    <s v="@thecandylover https://t.co/LYPoDbTWh2"/>
    <s v="https://twitter.com/TheGRAMMYs/status/695453227676872704"/>
    <x v="0"/>
    <n v="4"/>
    <n v="13"/>
    <s v="Non Historical"/>
    <x v="0"/>
  </r>
  <r>
    <d v="2016-02-04T19:44:55"/>
    <s v="@TheGRAMMYs"/>
    <s v="@ThisRihannaFan https://t.co/LYPoDbTWh2"/>
    <s v="https://twitter.com/TheGRAMMYs/status/695453019098353664"/>
    <x v="0"/>
    <n v="12"/>
    <n v="26"/>
    <s v="Non Historical"/>
    <x v="0"/>
  </r>
  <r>
    <d v="2016-02-04T19:43:54"/>
    <s v="@TheGRAMMYs"/>
    <s v="@URihannaFansite https://t.co/LYPoDbTWh2"/>
    <s v="https://twitter.com/TheGRAMMYs/status/695452765389074432"/>
    <x v="0"/>
    <n v="23"/>
    <n v="36"/>
    <s v="Non Historical"/>
    <x v="0"/>
  </r>
  <r>
    <d v="2016-02-04T16:28:24"/>
    <s v="@TheGRAMMYs"/>
    <s v="The music community has lost a legend. We remember GRAMMY winner Maurice White. https://t.co/UJnCXSd5l6"/>
    <s v="https://twitter.com/TheGRAMMYs/status/695403565569875968"/>
    <x v="0"/>
    <n v="428"/>
    <n v="467"/>
    <s v="Historical"/>
    <x v="0"/>
  </r>
  <r>
    <d v="2016-02-04T14:11:32"/>
    <s v="@TheGRAMMYs"/>
    <s v="The Recording Academy President/CEO, Neil Portnow, shares 58th #GRAMMYs welcome letter https://t.co/mYWcki8I3H https://t.co/mmurekgnsN"/>
    <s v="https://twitter.com/TheGRAMMYs/status/695369121110691841"/>
    <x v="0"/>
    <n v="49"/>
    <n v="117"/>
    <s v="Non Historical"/>
    <x v="0"/>
  </r>
  <r>
    <d v="2016-02-04T12:45:14"/>
    <s v="@TheGRAMMYs"/>
    <s v="Got a question for @elliegoulding? _x000a__x000a_Ask here → https://t.co/TGDpqYbv9r_x000a_She'll be answering tomorrow at 9AM PT! https://t.co/hpPLRg5s0F"/>
    <s v="https://twitter.com/TheGRAMMYs/status/695347401075216388"/>
    <x v="0"/>
    <n v="359"/>
    <n v="1119"/>
    <s v="Non Historical"/>
    <x v="1"/>
  </r>
  <r>
    <d v="2016-02-04T11:51:32"/>
    <s v="@TheGRAMMYs"/>
    <s v="@FanSkrillex Did you see who's been added to the lineup for the 58th #GRAMMYs?! ☺ https://t.co/AYBYSw5i1O"/>
    <s v="https://twitter.com/TheGRAMMYs/status/695333889074601984"/>
    <x v="0"/>
    <n v="136"/>
    <n v="169"/>
    <s v="Non Historical"/>
    <x v="1"/>
  </r>
  <r>
    <d v="2016-02-04T11:22:12"/>
    <s v="@TheGRAMMYs"/>
    <s v=".@diplo &amp;amp; @Skrillex of #JackU to perform with @justinbieber at the 58th #GRAMMYs Feb. 15 on @CBS! https://t.co/jjxub6704B"/>
    <s v="https://twitter.com/TheGRAMMYs/status/695326505346457604"/>
    <x v="0"/>
    <n v="43594"/>
    <n v="64181"/>
    <s v="Non Historical"/>
    <x v="0"/>
  </r>
  <r>
    <d v="2016-02-04T09:30:07"/>
    <s v="@TheGRAMMYs"/>
    <s v="&quot;Being GRAMMY-nominated for the rest of your life is a huge thing.&quot; -  @ElleKingMusic https://t.co/955KLz7EiI https://t.co/L20N614ibg"/>
    <s v="https://twitter.com/TheGRAMMYs/status/695298298501058561"/>
    <x v="0"/>
    <n v="60"/>
    <n v="169"/>
    <s v="Non Historical"/>
    <x v="0"/>
  </r>
  <r>
    <d v="2016-02-04T06:40:13"/>
    <s v="@TheGRAMMYs"/>
    <s v=".@ChrisStapleton, @TheBonnieRaitt &amp;amp; @GaryClarkJr will pay tribute to B.B. King at the 58th #GRAMMYs Feb. 15 on @CBS! https://t.co/VxjRW4msmc"/>
    <s v="https://twitter.com/TheGRAMMYs/status/695255542898520064"/>
    <x v="0"/>
    <n v="456"/>
    <n v="1073"/>
    <s v="Historical"/>
    <x v="0"/>
  </r>
  <r>
    <d v="2016-02-04T06:35:06"/>
    <s v="@TheGRAMMYs"/>
    <s v="Don't miss a performance from @pitbull, @robinthicke &amp;amp; @travisbarker LIVE at the 58th #GRAMMYs Feb. 15 on @CBS! https://t.co/x3E29s4ROZ"/>
    <s v="https://twitter.com/TheGRAMMYs/status/695254254634848256"/>
    <x v="0"/>
    <n v="188"/>
    <n v="362"/>
    <s v="Non Historical"/>
    <x v="0"/>
  </r>
  <r>
    <d v="2016-02-04T06:30:09"/>
    <s v="@TheGRAMMYs"/>
    <s v="Tune in to @CBS Feb. 15 to see the @hollywoodvamps with Alice Cooper, Johnny Depp &amp;amp; Joe Perry rock the 58th #GRAMMYs https://t.co/DvMcNedMRq"/>
    <s v="https://twitter.com/TheGRAMMYs/status/695253010709155843"/>
    <x v="0"/>
    <n v="283"/>
    <n v="432"/>
    <s v="Non Historical"/>
    <x v="0"/>
  </r>
  <r>
    <d v="2016-02-03T21:30:07"/>
    <s v="@TheGRAMMYs"/>
    <s v=".@Lin_Manuel sat down with us and spoke about the #hiphop references in @HamiltonMusical https://t.co/iKXB28S48J https://t.co/bogH3FLXKT"/>
    <s v="https://twitter.com/TheGRAMMYs/status/695117105339957248"/>
    <x v="0"/>
    <n v="60"/>
    <n v="152"/>
    <s v="Non Historical"/>
    <x v="0"/>
  </r>
  <r>
    <d v="2016-02-03T19:42:47"/>
    <s v="@TheGRAMMYs"/>
    <s v="&quot;All my hard work has paid off... I'm honored to be a part of the GRAMMYs&quot; - First-time GRAMMY nominee @charlieputh_x000a_https://t.co/wzc6ngqeCD"/>
    <s v="https://twitter.com/TheGRAMMYs/status/695090093921415170"/>
    <x v="0"/>
    <n v="207"/>
    <n v="392"/>
    <s v="Non Historical"/>
    <x v="0"/>
  </r>
  <r>
    <d v="2016-02-03T16:50:18"/>
    <s v="@TheGRAMMYs"/>
    <s v="See all five #GRAMMYs #AlbumOfTheYear nominees in this one-of-a-kind remix https://t.co/gAWIsk3aXo via @mashable https://t.co/q29ggHR0KE"/>
    <s v="https://twitter.com/TheGRAMMYs/status/695046687249842177"/>
    <x v="0"/>
    <n v="574"/>
    <n v="794"/>
    <s v="Non Historical"/>
    <x v="0"/>
  </r>
  <r>
    <d v="2016-02-03T15:18:31"/>
    <s v="@TheGRAMMYs"/>
    <s v="⚡️ &quot;What is @joshgroban's favorite GRAMMY memory?&quot;_x000a__x000a_https://t.co/hjUwKCKBJv"/>
    <s v="https://twitter.com/TheGRAMMYs/status/695023590077394944"/>
    <x v="0"/>
    <n v="34"/>
    <n v="106"/>
    <s v="Non Historical"/>
    <x v="1"/>
  </r>
  <r>
    <d v="2016-02-03T14:22:51"/>
    <s v="@TheGRAMMYs"/>
    <s v="That's a wrap on our Q&amp;amp;A with GRAMMY nominee @joshgroban. Thanks for submitting your questions! #GRAMMYsAskJosh"/>
    <s v="https://twitter.com/TheGRAMMYs/status/695009581106229248"/>
    <x v="0"/>
    <n v="36"/>
    <n v="120"/>
    <s v="Non Historical"/>
    <x v="0"/>
  </r>
  <r>
    <d v="2016-02-03T14:12:48"/>
    <s v="@TheGRAMMYs"/>
    <s v="#GRAMMYsAskJosh @JoleneGolightly asks &quot;Is there a song you would like to cover that would surprise us?&quot; @joshgroban_x000a_https://t.co/tOatebSSMn"/>
    <s v="https://twitter.com/TheGRAMMYs/status/695007052163223552"/>
    <x v="0"/>
    <n v="83"/>
    <n v="311"/>
    <s v="Non Historical"/>
    <x v="1"/>
  </r>
  <r>
    <d v="2016-02-03T14:07:23"/>
    <s v="@TheGRAMMYs"/>
    <s v="#GRAMMYsAskJosh @joshgroban answered @kathyasully's question &amp;amp; offers advice to those interested in pursuing theatre_x000a_https://t.co/SStisvJ4KX"/>
    <s v="https://twitter.com/TheGRAMMYs/status/695005688188153856"/>
    <x v="0"/>
    <n v="62"/>
    <n v="210"/>
    <s v="Non Historical"/>
    <x v="0"/>
  </r>
  <r>
    <d v="2016-02-03T14:01:38"/>
    <s v="@TheGRAMMYs"/>
    <s v="#GRAMMYsAskJosh @JonathanKeyes wanted to know if @joshgroban has any advice for first-time GRAMMY nominees_x000a_https://t.co/8kgkIqeC5h"/>
    <s v="https://twitter.com/TheGRAMMYs/status/695004243439161344"/>
    <x v="0"/>
    <n v="50"/>
    <n v="186"/>
    <s v="Non Historical"/>
    <x v="0"/>
  </r>
  <r>
    <d v="2016-02-03T13:54:19"/>
    <s v="@TheGRAMMYs"/>
    <s v="#GRAMMYsAskJosh @MrsKadyWhite asked @joshgroban about his accordion skills_x000a_https://t.co/NIwdvTKcia"/>
    <s v="https://twitter.com/TheGRAMMYs/status/695002401644785665"/>
    <x v="0"/>
    <n v="61"/>
    <n v="220"/>
    <s v="Non Historical"/>
    <x v="0"/>
  </r>
  <r>
    <d v="2016-02-03T13:42:26"/>
    <s v="@TheGRAMMYs"/>
    <s v="#GRAMMYsAskJosh We asked &quot;What has been your favorite #GRAMMYs moment?&quot; @joshgroban_x000a_https://t.co/HmAn61fRXH"/>
    <s v="https://twitter.com/TheGRAMMYs/status/694999411521236992"/>
    <x v="0"/>
    <n v="74"/>
    <n v="298"/>
    <s v="Non Historical"/>
    <x v="1"/>
  </r>
  <r>
    <d v="2016-02-03T13:31:07"/>
    <s v="@TheGRAMMYs"/>
    <s v="#GRAMMYsAskJosh @bethfrancia asks “How do you prep for/ learn a song that is not in English?&quot; @JoshGroban_x000a_https://t.co/95YWeMRuME"/>
    <s v="https://twitter.com/TheGRAMMYs/status/694996564188594176"/>
    <x v="0"/>
    <n v="74"/>
    <n v="251"/>
    <s v="Non Historical"/>
    <x v="1"/>
  </r>
  <r>
    <d v="2016-02-03T13:28:05"/>
    <s v="@TheGRAMMYs"/>
    <s v="Last week, you asked GRAMMY nominee @joshgroban questions, &amp;amp; he answered! Stay tuned - we're rolling out his video replies. #GRAMMYsAskJosh"/>
    <s v="https://twitter.com/TheGRAMMYs/status/694995798740721664"/>
    <x v="0"/>
    <n v="50"/>
    <n v="184"/>
    <s v="Non Historical"/>
    <x v="0"/>
  </r>
  <r>
    <d v="2016-02-03T12:14:19"/>
    <s v="@TheGRAMMYs"/>
    <s v="Get to know Best New Artist nominee @courtneymelba with our interactive #infographic: https://t.co/Bh31TGloAk https://t.co/Sp9ULLoWz9"/>
    <s v="https://twitter.com/TheGRAMMYs/status/694977236752035840"/>
    <x v="0"/>
    <n v="27"/>
    <n v="114"/>
    <s v="Non Historical"/>
    <x v="0"/>
  </r>
  <r>
    <d v="2016-02-03T09:00:26"/>
    <s v="@TheGRAMMYs"/>
    <s v=".@Lin_Manuel talks with us about the influence of #hiphop on the story of @HamiltonMusical: https://t.co/ZAPInW6w8L https://t.co/KPz75N10WM"/>
    <s v="https://twitter.com/TheGRAMMYs/status/694928441196601344"/>
    <x v="0"/>
    <n v="557"/>
    <n v="1584"/>
    <s v="Non Historical"/>
    <x v="0"/>
  </r>
  <r>
    <d v="2016-02-03T06:30:06"/>
    <s v="@TheGRAMMYs"/>
    <s v="Straight from Broadway, the cast of @HamiltonMusical will perform at the 58th #GRAMMYs Feb. 15 on @CBS! https://t.co/VNp8KWGANv"/>
    <s v="https://twitter.com/TheGRAMMYs/status/694890610306719745"/>
    <x v="0"/>
    <n v="5110"/>
    <n v="7713"/>
    <s v="Non Historical"/>
    <x v="0"/>
  </r>
  <r>
    <d v="2016-02-02T16:55:16"/>
    <s v="@TheGRAMMYs"/>
    <s v="A Nameless Ghoul shares why @thebandGHOST is honored by their first GRAMMY nomination: https://t.co/en96TH5Ov8 https://t.co/XiT1U2Qo6b"/>
    <s v="https://twitter.com/TheGRAMMYs/status/694685551266525184"/>
    <x v="0"/>
    <n v="65"/>
    <n v="156"/>
    <s v="Historical"/>
    <x v="0"/>
  </r>
  <r>
    <d v="2016-02-02T15:03:05"/>
    <s v="@TheGRAMMYs"/>
    <s v="The #GRAMMYPremiere ceremony feat 70+ awards &amp;amp; special performances to be streamed live at https://t.co/shxYh6w4Ko_x000a_https://t.co/10SoisM52q"/>
    <s v="https://twitter.com/TheGRAMMYs/status/694657317883621376"/>
    <x v="0"/>
    <n v="686"/>
    <n v="650"/>
    <s v="Non Historical"/>
    <x v="0"/>
  </r>
  <r>
    <d v="2016-02-02T14:00:07"/>
    <s v="@TheGRAMMYs"/>
    <s v="Who do you think 58th #GRAMMYs voters will choose for Best Music Video? 🎶🎥 Take the poll: https://t.co/lKHy4eO1jw https://t.co/IGTl6S7Rlm"/>
    <s v="https://twitter.com/TheGRAMMYs/status/694641473875283969"/>
    <x v="0"/>
    <n v="429"/>
    <n v="712"/>
    <s v="Non Historical"/>
    <x v="1"/>
  </r>
  <r>
    <d v="2016-02-02T12:10:12"/>
    <s v="@TheGRAMMYs"/>
    <s v="Have a question for GRAMMY nominee @ToriKelly? Don't miss your chance to ask her NOW ⇒ https://t.co/d38m3VBgqU https://t.co/aUaC3QrHIg"/>
    <s v="https://twitter.com/TheGRAMMYs/status/694613811710533632"/>
    <x v="0"/>
    <n v="55"/>
    <n v="167"/>
    <s v="Non Historical"/>
    <x v="1"/>
  </r>
  <r>
    <d v="2016-02-02T09:58:55"/>
    <s v="@TheGRAMMYs"/>
    <s v=".@BigSean, @jackantonoff &amp;amp; more on why 2015 was an 'extraordinarily good year' for music https://t.co/uS3BWb7QkJ https://t.co/Td4kYmL4t4"/>
    <s v="https://twitter.com/TheGRAMMYs/status/694580774377431041"/>
    <x v="0"/>
    <n v="66"/>
    <n v="161"/>
    <s v="Historical"/>
    <x v="0"/>
  </r>
  <r>
    <d v="2016-02-02T06:30:07"/>
    <s v="@TheGRAMMYs"/>
    <s v="Six-time GRAMMY winner @ladygaga will perform a special tribute to #DavidBowie at the 58th #GRAMMYs on @CBS Feb. 15! https://t.co/ldn0axur2b"/>
    <s v="https://twitter.com/TheGRAMMYs/status/694528227256172544"/>
    <x v="0"/>
    <n v="6583"/>
    <n v="6695"/>
    <s v="Historical"/>
    <x v="0"/>
  </r>
  <r>
    <d v="2016-02-01T19:37:51"/>
    <s v="@TheGRAMMYs"/>
    <s v="We're loving this medley of this year's #GRAMMYs Record Of The Year nominees from @UsTheDuo!  https://t.co/FCVLVxpeFA"/>
    <s v="https://twitter.com/TheGRAMMYs/status/694364079469654016"/>
    <x v="0"/>
    <n v="117"/>
    <n v="380"/>
    <s v="Non Historical"/>
    <x v="0"/>
  </r>
  <r>
    <d v="2016-02-01T18:15:07"/>
    <s v="@TheGRAMMYs"/>
    <s v="Got a question for @ToriKelly? Head to https://t.co/pXMu7HrTim &amp;amp; ask now → she'll be answering tomorrow at 12PM PST! https://t.co/kIiOkbcm9d"/>
    <s v="https://twitter.com/TheGRAMMYs/status/694343258776997890"/>
    <x v="0"/>
    <n v="454"/>
    <n v="1472"/>
    <s v="Non Historical"/>
    <x v="1"/>
  </r>
  <r>
    <d v="2016-02-01T16:00:08"/>
    <s v="@TheGRAMMYs"/>
    <s v="Music fans: The 58th #GRAMMYs are almost here! Get new GRAMMY gear for Music's Biggest Night https://t.co/oAJQXeTap3 https://t.co/8w8kL5SJLM"/>
    <s v="https://twitter.com/TheGRAMMYs/status/694309288983072768"/>
    <x v="0"/>
    <n v="55"/>
    <n v="148"/>
    <s v="Non Historical"/>
    <x v="0"/>
  </r>
  <r>
    <d v="2016-02-01T14:36:53"/>
    <s v="@TheGRAMMYs"/>
    <s v="&quot;That's the special thing about the GRAMMYs – it's by musicians, for musicians.&quot; - First-time nominee @JamesBayMusic_x000a_https://t.co/Z8GdbGlakR"/>
    <s v="https://twitter.com/TheGRAMMYs/status/694288336341438464"/>
    <x v="0"/>
    <n v="153"/>
    <n v="303"/>
    <s v="Non Historical"/>
    <x v="0"/>
  </r>
  <r>
    <d v="2016-02-01T13:00:15"/>
    <s v="@TheGRAMMYs"/>
    <s v="Don't miss your chance: Ask GRAMMY nominee @AndraDayMusic a question on our Facebook NOW 👉🏻https://t.co/pXMu7HrTim https://t.co/o76iBUXswc"/>
    <s v="https://twitter.com/TheGRAMMYs/status/694264019583135744"/>
    <x v="0"/>
    <n v="28"/>
    <n v="89"/>
    <s v="Non Historical"/>
    <x v="0"/>
  </r>
  <r>
    <d v="2016-02-01T11:05:10"/>
    <s v="@TheGRAMMYs"/>
    <s v=".@Billboard breaks down the 58th #GRAMMYs #rock nominees: https://t.co/z6cMnETFCS https://t.co/0A06bEwOlF"/>
    <s v="https://twitter.com/TheGRAMMYs/status/694235058568347649"/>
    <x v="0"/>
    <n v="120"/>
    <n v="354"/>
    <s v="Non Historical"/>
    <x v="0"/>
  </r>
  <r>
    <d v="2016-02-01T09:22:25"/>
    <s v="@TheGRAMMYs"/>
    <s v="We're just TWO WEEKS AWAY from the 58th #GRAMMYs! https://t.co/YLgyyTer1n"/>
    <s v="https://twitter.com/TheGRAMMYs/status/694209198243061761"/>
    <x v="0"/>
    <n v="598"/>
    <n v="976"/>
    <s v="Non Historical"/>
    <x v="0"/>
  </r>
  <r>
    <d v="2016-01-31T19:00:07"/>
    <s v="@TheGRAMMYs"/>
    <s v=".@jimmygreene on his GRAMMY nominations for 'Beautiful Life,' a tribute to his late daughter https://t.co/aMXRXVguqU https://t.co/P6qd9fr8GV"/>
    <s v="https://twitter.com/TheGRAMMYs/status/693992194869428225"/>
    <x v="0"/>
    <n v="66"/>
    <n v="165"/>
    <s v="Historical"/>
    <x v="0"/>
  </r>
  <r>
    <d v="2016-01-31T17:00:12"/>
    <s v="@TheGRAMMYs"/>
    <s v="Our interactive #infographic will help you get to know year's Best #Country Album nominees: https://t.co/IBSDdeqFzz https://t.co/A5JbZqSC7N"/>
    <s v="https://twitter.com/TheGRAMMYs/status/693962014742462464"/>
    <x v="0"/>
    <n v="65"/>
    <n v="188"/>
    <s v="Non Historical"/>
    <x v="0"/>
  </r>
  <r>
    <d v="2016-01-31T15:00:10"/>
    <s v="@TheGRAMMYs"/>
    <s v="See how 58th #GRAMMYs nominees spent the week in our #SocialMedia roundup: https://t.co/YwrrM0ya0o https://t.co/6GCxtXJZXv"/>
    <s v="https://twitter.com/TheGRAMMYs/status/693931807952261121"/>
    <x v="0"/>
    <n v="111"/>
    <n v="224"/>
    <s v="Non Historical"/>
    <x v="0"/>
  </r>
  <r>
    <d v="2016-01-31T11:00:07"/>
    <s v="@TheGRAMMYs"/>
    <s v="Have a question for @AndraDayMusic? She'll be answering them LIVE tomorrow! Ask here: https://t.co/UdKDech0nk https://t.co/2Aty1LVwmu"/>
    <s v="https://twitter.com/TheGRAMMYs/status/693871397551132672"/>
    <x v="0"/>
    <n v="57"/>
    <n v="150"/>
    <s v="Non Historical"/>
    <x v="1"/>
  </r>
  <r>
    <d v="2016-01-31T09:00:10"/>
    <s v="@TheGRAMMYs"/>
    <s v="After years of heavily produced #rock music, audiences are craving a more organic sound: https://t.co/u4bzllDEHk https://t.co/D6PWd3Cd3r"/>
    <s v="https://twitter.com/TheGRAMMYs/status/693841210771902464"/>
    <x v="0"/>
    <n v="103"/>
    <n v="271"/>
    <s v="Non Historical"/>
    <x v="0"/>
  </r>
  <r>
    <d v="2016-01-30T19:00:11"/>
    <s v="@TheGRAMMYs"/>
    <s v="Country singer/songwriter @camcountry shares her thoughts on her &quot;amazing&quot; first GRAMMY nom: https://t.co/L51nVM58fA https://t.co/FCAoXsooBu"/>
    <s v="https://twitter.com/TheGRAMMYs/status/693629821180575745"/>
    <x v="0"/>
    <n v="44"/>
    <n v="188"/>
    <s v="Historical"/>
    <x v="0"/>
  </r>
  <r>
    <d v="2016-01-30T17:00:10"/>
    <s v="@TheGRAMMYs"/>
    <s v="Before her 58th #GRAMMYs performance, look back at @carrieunderwood's most glam GRAMMY looks https://t.co/99cDxb6Hhp https://t.co/ILSRVArxUM"/>
    <s v="https://twitter.com/TheGRAMMYs/status/693599621235490816"/>
    <x v="0"/>
    <n v="118"/>
    <n v="306"/>
    <s v="Non Historical"/>
    <x v="0"/>
  </r>
  <r>
    <d v="2016-01-30T15:00:06"/>
    <s v="@TheGRAMMYs"/>
    <s v="#WitnessGreatness as it unfolds at the 58th #GRAMMYs | Feb. 15 | @CBS https://t.co/9gx7bqhIiA"/>
    <s v="https://twitter.com/TheGRAMMYs/status/693569402701266944"/>
    <x v="0"/>
    <n v="227"/>
    <n v="379"/>
    <s v="Non Historical"/>
    <x v="0"/>
  </r>
  <r>
    <d v="2016-01-30T12:14:56"/>
    <s v="@TheGRAMMYs"/>
    <s v="LIVE NOW: Best New Artist nominee @ToriKelly is taking over our Snapchat! _x000a__x000a_Add 'thegrammys' &amp;amp; follow along! https://t.co/yJ6GPckeDF"/>
    <s v="https://twitter.com/TheGRAMMYs/status/693527840667627520"/>
    <x v="0"/>
    <n v="177"/>
    <n v="455"/>
    <s v="Non Historical"/>
    <x v="0"/>
  </r>
  <r>
    <d v="2016-01-30T09:00:08"/>
    <s v="@TheGRAMMYs"/>
    <s v="Yes, it's true: @ToriKelly is taking over our Snapchat TODAY. Add 'thegrammys' &amp;amp; follow along! https://t.co/rdtRui8oLE"/>
    <s v="https://twitter.com/TheGRAMMYs/status/693478813758590976"/>
    <x v="0"/>
    <n v="113"/>
    <n v="350"/>
    <s v="Non Historical"/>
    <x v="0"/>
  </r>
  <r>
    <d v="2016-01-29T19:00:06"/>
    <s v="@TheGRAMMYs"/>
    <s v="&quot;We were completely shocked and beyond honored&quot; - First-time GRAMMY nominee @brandicarlile https://t.co/zGSxlkAJIm https://t.co/W0iUzTtOkV"/>
    <s v="https://twitter.com/TheGRAMMYs/status/693267414830727168"/>
    <x v="0"/>
    <n v="37"/>
    <n v="191"/>
    <s v="Non Historical"/>
    <x v="0"/>
  </r>
  <r>
    <d v="2016-01-29T18:00:07"/>
    <s v="@TheGRAMMYs"/>
    <s v="Red Carpet Rewind: 10 of the most memorable looks from the #GRAMMYs red carpet ⇒ https://t.co/SMDyZ4kIxT https://t.co/lLO36GIC1V"/>
    <s v="https://twitter.com/TheGRAMMYs/status/693252320843403264"/>
    <x v="0"/>
    <n v="108"/>
    <n v="245"/>
    <s v="Historical"/>
    <x v="0"/>
  </r>
  <r>
    <d v="2016-01-29T17:00:07"/>
    <s v="@TheGRAMMYs"/>
    <s v="GRAMMY nominees @Meghan_Trainor @BigSean @diplo @Skrillex &amp;amp; more in our #SocialMedia roundup https://t.co/HbuoseqkI3 https://t.co/G9L9cjGu4i"/>
    <s v="https://twitter.com/TheGRAMMYs/status/693237221051203584"/>
    <x v="0"/>
    <n v="137"/>
    <n v="353"/>
    <s v="Non Historical"/>
    <x v="0"/>
  </r>
  <r>
    <d v="2016-01-29T15:30:04"/>
    <s v="@TheGRAMMYs"/>
    <s v="TOMORROW: Follow along with @ToriKelly as she takes over our Snapchat! Add 'thegrammys' 👍🏻 https://t.co/TQ6fOseG9y"/>
    <s v="https://twitter.com/TheGRAMMYs/status/693214558253629440"/>
    <x v="0"/>
    <n v="93"/>
    <n v="275"/>
    <s v="Non Historical"/>
    <x v="0"/>
  </r>
  <r>
    <d v="2016-01-29T14:23:05"/>
    <s v="@TheGRAMMYs"/>
    <s v="POLL: Who do you think 58th #GRAMMYs voters will choose for Best Alternative Music Album? https://t.co/1NWMulL9Ba https://t.co/TfHVBaZ4Qh"/>
    <s v="https://twitter.com/TheGRAMMYs/status/693197702033772545"/>
    <x v="0"/>
    <n v="47"/>
    <n v="130"/>
    <s v="Non Historical"/>
    <x v="1"/>
  </r>
  <r>
    <d v="2016-01-29T13:16:22"/>
    <s v="@TheGRAMMYs"/>
    <s v="@brooklynvegan Are rock audiences are moving towards a more organic sound? Read our article on @CuepointMusic: https://t.co/hFLAKTw43y"/>
    <s v="https://twitter.com/TheGRAMMYs/status/693180909231538176"/>
    <x v="0"/>
    <n v="2"/>
    <n v="15"/>
    <s v="Non Historical"/>
    <x v="1"/>
  </r>
  <r>
    <d v="2016-01-29T11:40:06"/>
    <s v="@TheGRAMMYs"/>
    <s v="Follow @SamHuntMusic's journey from rural Georgia to 58th #GRAMMYs Best New Artist nominee: https://t.co/BgL3DDyvq7 https://t.co/vzCHMUWP5v"/>
    <s v="https://twitter.com/TheGRAMMYs/status/693156685821689856"/>
    <x v="0"/>
    <n v="71"/>
    <n v="285"/>
    <s v="Non Historical"/>
    <x v="0"/>
  </r>
  <r>
    <d v="2016-01-29T10:00:39"/>
    <s v="@TheGRAMMYs"/>
    <s v="@joshgroban What has been your favorite #GRAMMYs memory? #GRAMMYsAskJosh"/>
    <s v="https://twitter.com/TheGRAMMYs/status/693131657575010305"/>
    <x v="0"/>
    <n v="4"/>
    <n v="11"/>
    <s v="Non Historical"/>
    <x v="1"/>
  </r>
  <r>
    <d v="2016-01-29T09:31:42"/>
    <s v="@TheGRAMMYs"/>
    <s v="E❌'s &amp;amp; ⭕h, ⭕h, ⭕h's 🎶 - @ElleKingMusic 58th #GRAMMYs nominee 🎶 Best Rock Performance &amp;amp; Best Rock Song via @LyricFind https://t.co/n297H4geB8"/>
    <s v="https://twitter.com/TheGRAMMYs/status/693124369736798209"/>
    <x v="0"/>
    <n v="74"/>
    <n v="201"/>
    <s v="Non Historical"/>
    <x v="0"/>
  </r>
  <r>
    <d v="2016-01-28T17:41:05"/>
    <s v="@TheGRAMMYs"/>
    <s v="The music community has lost a true icon. We remember Paul Kantner. https://t.co/oSSg2xJxI5"/>
    <s v="https://twitter.com/TheGRAMMYs/status/692885140154888193"/>
    <x v="0"/>
    <n v="195"/>
    <n v="303"/>
    <s v="Historical"/>
    <x v="0"/>
  </r>
  <r>
    <d v="2016-01-28T15:54:08"/>
    <s v="@TheGRAMMYs"/>
    <s v="58th GRAMMY nominee @joshgroban is taking your questions! #GRAMMYsAskJosh https://t.co/iQmXHAivtH"/>
    <s v="https://twitter.com/TheGRAMMYs/status/692858227474563074"/>
    <x v="0"/>
    <n v="51"/>
    <n v="139"/>
    <s v="Non Historical"/>
    <x v="0"/>
  </r>
  <r>
    <d v="2016-01-28T14:02:08"/>
    <s v="@TheGRAMMYs"/>
    <s v="Who's up for Best Country Album? Get to know the nominees with our interactive #infographic: https://t.co/1Svs3bMz6g https://t.co/KJUP8HdNT5"/>
    <s v="https://twitter.com/TheGRAMMYs/status/692830040313184256"/>
    <x v="0"/>
    <n v="69"/>
    <n v="215"/>
    <s v="Non Historical"/>
    <x v="1"/>
  </r>
  <r>
    <d v="2016-01-28T11:00:10"/>
    <s v="@TheGRAMMYs"/>
    <s v="The Internet (@intanetz) share their emotional reaction to their first GRAMMY nomination: https://t.co/1JvzHG6tGt https://t.co/yOXcCJF1Rx"/>
    <s v="https://twitter.com/TheGRAMMYs/status/692784245274759168"/>
    <x v="0"/>
    <n v="503"/>
    <n v="825"/>
    <s v="Non Historical"/>
    <x v="0"/>
  </r>
  <r>
    <d v="2016-01-28T10:42:05"/>
    <s v="@TheGRAMMYs"/>
    <s v="We can't wait for @carrieunderwood's performance with @SamHuntMusic at the 58th #GRAMMYs! https://t.co/0krHuD9MHD"/>
    <s v="https://twitter.com/TheGRAMMYs/status/692779696128393217"/>
    <x v="0"/>
    <n v="55"/>
    <n v="141"/>
    <s v="Non Historical"/>
    <x v="0"/>
  </r>
  <r>
    <d v="2016-01-28T09:32:09"/>
    <s v="@TheGRAMMYs"/>
    <s v="From @twitter to the #GRAMMYs: @ConnorFranta joins The Recording Academy! https://t.co/k3WLKP4F8f via @Forbes https://t.co/lZ9F8Rlyhn"/>
    <s v="https://twitter.com/TheGRAMMYs/status/692762095713128448"/>
    <x v="0"/>
    <n v="136"/>
    <n v="443"/>
    <s v="Non Historical"/>
    <x v="0"/>
  </r>
  <r>
    <d v="2016-01-27T19:30:07"/>
    <s v="@TheGRAMMYs"/>
    <s v="ICYMI: More performers have been added to the 58th #GRAMMYs lineup! ➡ https://t.co/Mzl6NUX0ei https://t.co/eSgim1EDam"/>
    <s v="https://twitter.com/TheGRAMMYs/status/692550190700589062"/>
    <x v="0"/>
    <n v="134"/>
    <n v="293"/>
    <s v="Non Historical"/>
    <x v="0"/>
  </r>
  <r>
    <d v="2016-01-27T18:38:55"/>
    <s v="@TheGRAMMYs"/>
    <s v="@Buzznet Are rock audiences are moving towards a more organic sound? Read our article on the topic on @CuepointMusic https://t.co/hFLAKTetc0"/>
    <s v="https://twitter.com/TheGRAMMYs/status/692537305979076608"/>
    <x v="0"/>
    <n v="2"/>
    <n v="17"/>
    <s v="Non Historical"/>
    <x v="1"/>
  </r>
  <r>
    <d v="2016-01-27T18:00:08"/>
    <s v="@TheGRAMMYs"/>
    <s v=".@ToriKelly is taking over our @Snapchat THIS SATURDAY! Add 'thegrammys' now &amp;amp; get ready to follow along! https://t.co/tnREyT7vUO"/>
    <s v="https://twitter.com/TheGRAMMYs/status/692527548383809538"/>
    <x v="0"/>
    <n v="713"/>
    <n v="2089"/>
    <s v="Non Historical"/>
    <x v="0"/>
  </r>
  <r>
    <d v="2016-01-27T16:00:11"/>
    <s v="@TheGRAMMYs"/>
    <s v="&quot;To be nominated is a complete dream come true&quot; - First-time GRAMMY nominee @Lauren_Daigle https://t.co/Qe7CIIi1Fl https://t.co/zQgR7aRemX"/>
    <s v="https://twitter.com/TheGRAMMYs/status/692497360212119554"/>
    <x v="0"/>
    <n v="98"/>
    <n v="387"/>
    <s v="Non Historical"/>
    <x v="0"/>
  </r>
  <r>
    <d v="2016-01-27T15:27:06"/>
    <s v="@TheGRAMMYs"/>
    <s v="Glad to have you as a member of The Recording Academy!  https://t.co/g1XN4JIsgK"/>
    <s v="https://twitter.com/TheGRAMMYs/status/692489036661968896"/>
    <x v="0"/>
    <n v="546"/>
    <n v="1773"/>
    <s v="Non Historical"/>
    <x v="0"/>
  </r>
  <r>
    <d v="2016-01-27T13:45:09"/>
    <s v="@TheGRAMMYs"/>
    <s v="&quot;Do you hear me, do you feel me? We gon' be alright&quot; https://t.co/bsdjXRPv9Q_x000a__x000a_#WitnessGreatness https://t.co/dsDJowZJOX"/>
    <s v="https://twitter.com/TheGRAMMYs/status/692463379894636550"/>
    <x v="0"/>
    <n v="133"/>
    <n v="276"/>
    <s v="Non Historical"/>
    <x v="1"/>
  </r>
  <r>
    <d v="2016-01-27T11:02:05"/>
    <s v="@TheGRAMMYs"/>
    <s v="Last chance to join us at the #GRAMMYs! Find out how @ https://t.co/gVobDMrPk3 #DeltaGRAMMYsContest https://t.co/EUiX2X6zLr"/>
    <s v="https://twitter.com/TheGRAMMYs/status/692422340551053312"/>
    <x v="0"/>
    <n v="26"/>
    <n v="98"/>
    <s v="Non Historical"/>
    <x v="0"/>
  </r>
  <r>
    <d v="2016-01-27T10:53:10"/>
    <s v="@TheGRAMMYs"/>
    <s v="@TeamSamHunt Get ready -- @SamHuntMusic is performing at the 58th #GRAMMYs on Feb. 15! https://t.co/2GZhv4BoJd"/>
    <s v="https://twitter.com/TheGRAMMYs/status/692420099257561088"/>
    <x v="0"/>
    <n v="29"/>
    <n v="57"/>
    <s v="Non Historical"/>
    <x v="0"/>
  </r>
  <r>
    <d v="2016-01-27T10:37:03"/>
    <s v="@TheGRAMMYs"/>
    <s v="@igottabe1D Get excited! We just added @carrieunderwood to the 58th #GRAMMYs lineup! https://t.co/Ejwh60yutl"/>
    <s v="https://twitter.com/TheGRAMMYs/status/692416043193667584"/>
    <x v="0"/>
    <n v="7"/>
    <n v="34"/>
    <s v="Non Historical"/>
    <x v="0"/>
  </r>
  <r>
    <d v="2016-01-27T10:34:28"/>
    <s v="@TheGRAMMYs"/>
    <s v="@carrieufan Did you see who's been added to the lineup for the 58th #GRAMMYs?! https://t.co/trECy2HFAB"/>
    <s v="https://twitter.com/TheGRAMMYs/status/692415393533546496"/>
    <x v="0"/>
    <n v="14"/>
    <n v="30"/>
    <s v="Non Historical"/>
    <x v="1"/>
  </r>
  <r>
    <d v="2016-01-27T09:47:04"/>
    <s v="@TheGRAMMYs"/>
    <s v="GRAMMY nominee &amp;amp; performer @SamHuntMusic is taking over our Instagram TODAY! Follow along 📷 https://t.co/O4UYsX1FZk https://t.co/GZH1VrPHuA"/>
    <s v="https://twitter.com/TheGRAMMYs/status/692403463951622144"/>
    <x v="0"/>
    <n v="72"/>
    <n v="169"/>
    <s v="Non Historical"/>
    <x v="0"/>
  </r>
  <r>
    <d v="2016-01-27T06:40:07"/>
    <s v="@TheGRAMMYs"/>
    <s v="GRAMMY nominees @AndraDayMusic &amp;amp; @elliegoulding will perform together LIVE at the 58th #GRAMMYs Feb. 15 on @CBS! https://t.co/SmFaYimFjR"/>
    <s v="https://twitter.com/TheGRAMMYs/status/692356414036152320"/>
    <x v="0"/>
    <n v="242"/>
    <n v="443"/>
    <s v="Non Historical"/>
    <x v="0"/>
  </r>
  <r>
    <d v="2016-01-27T06:35:04"/>
    <s v="@TheGRAMMYs"/>
    <s v="Tune in to the 58th #GRAMMYs on @CBS Feb. 15 to catch a duet from GRAMMY nominees @ToriKelly and @JamesBayMusic! https://t.co/QIcCdSpq4V"/>
    <s v="https://twitter.com/TheGRAMMYs/status/692355146676899840"/>
    <x v="0"/>
    <n v="401"/>
    <n v="646"/>
    <s v="Non Historical"/>
    <x v="0"/>
  </r>
  <r>
    <d v="2016-01-27T06:30:06"/>
    <s v="@TheGRAMMYs"/>
    <s v="GRAMMY nominee @SamHuntMusic will duet with seven-time GRAMMY winner @carrieunderwood at the 58th #GRAMMYs on 2/15! https://t.co/DnbMiDwmlN"/>
    <s v="https://twitter.com/TheGRAMMYs/status/692353894291238912"/>
    <x v="0"/>
    <n v="350"/>
    <n v="666"/>
    <s v="Non Historical"/>
    <x v="0"/>
  </r>
  <r>
    <d v="2016-01-26T17:38:53"/>
    <s v="@TheGRAMMYs"/>
    <s v=".@ToriKelly See you on Music's Biggest Night! #GRAMMYs https://t.co/M4SMD5HOR8"/>
    <s v="https://twitter.com/TheGRAMMYs/status/692159811329327104"/>
    <x v="0"/>
    <n v="200"/>
    <n v="521"/>
    <s v="Non Historical"/>
    <x v="0"/>
  </r>
  <r>
    <d v="2016-01-26T16:33:20"/>
    <s v="@TheGRAMMYs"/>
    <s v="We can't wait to see @torikelly perform at the 58th #GRAMMYs! 🎤 https://t.co/es7Cz7cQqw"/>
    <s v="https://twitter.com/TheGRAMMYs/status/692143316612337664"/>
    <x v="0"/>
    <n v="2024"/>
    <n v="3683"/>
    <s v="Non Historical"/>
    <x v="0"/>
  </r>
  <r>
    <d v="2016-01-26T16:13:03"/>
    <s v="@TheGRAMMYs"/>
    <s v="It's true - @AndraDayMusic + @elliegoulding will perform together on the 58th #GRAMMYs stage! https://t.co/2of2PO38yM"/>
    <s v="https://twitter.com/TheGRAMMYs/status/692138209636171776"/>
    <x v="0"/>
    <n v="587"/>
    <n v="1243"/>
    <s v="Non Historical"/>
    <x v="0"/>
  </r>
  <r>
    <d v="2016-01-26T15:47:11"/>
    <s v="@TheGRAMMYs"/>
    <s v="😉 https://t.co/kfIPgZ6Yp8"/>
    <s v="https://twitter.com/TheGRAMMYs/status/692131703079489539"/>
    <x v="0"/>
    <n v="116"/>
    <n v="223"/>
    <s v="Non Historical"/>
    <x v="0"/>
  </r>
  <r>
    <d v="2016-01-26T15:33:40"/>
    <s v="@TheGRAMMYs"/>
    <s v="Johnny Stevens of @Highly_Suspect shares his thoughts on the trio's first GRAMMY nomination: https://t.co/zzotnqTYbn https://t.co/bhvPrnR9UB"/>
    <s v="https://twitter.com/TheGRAMMYs/status/692128298848116736"/>
    <x v="0"/>
    <n v="69"/>
    <n v="258"/>
    <s v="Historical"/>
    <x v="0"/>
  </r>
  <r>
    <d v="2016-01-26T12:00:07"/>
    <s v="@TheGRAMMYs"/>
    <s v="Who do you think voters will choose for Best Urban Contemporary Album? Take the poll: https://t.co/v3fqCZN09b https://t.co/qmAEX5hcDx"/>
    <s v="https://twitter.com/TheGRAMMYs/status/692074560397643777"/>
    <x v="0"/>
    <n v="105"/>
    <n v="239"/>
    <s v="Non Historical"/>
    <x v="1"/>
  </r>
  <r>
    <d v="2016-01-26T10:37:12"/>
    <s v="@TheGRAMMYs"/>
    <s v="This year's R&amp;amp;B nominees combine traditional sounds with modern rhythms: https://t.co/vL2qxeoyDO via @billboard https://t.co/cxOxIOPkQs"/>
    <s v="https://twitter.com/TheGRAMMYs/status/692053690031669248"/>
    <x v="0"/>
    <n v="112"/>
    <n v="224"/>
    <s v="Non Historical"/>
    <x v="0"/>
  </r>
  <r>
    <d v="2016-01-25T19:00:08"/>
    <s v="@TheGRAMMYs"/>
    <s v="🎶 We'll rise up 🎶 - @AndraDayMusic, 58th #GRAMMYs nominee 💫 Best R&amp;amp;B Performance &amp;amp; Best R&amp;amp;B Album https://t.co/dEU2YMPhA4"/>
    <s v="https://twitter.com/TheGRAMMYs/status/691817871991791616"/>
    <x v="0"/>
    <n v="138"/>
    <n v="302"/>
    <s v="Non Historical"/>
    <x v="0"/>
  </r>
  <r>
    <d v="2016-01-25T17:49:26"/>
    <s v="@TheGRAMMYs"/>
    <s v="@AjaLBrown Thank you for participating in the @kendricklamar #WitnessGreatness video: https://t.co/gdGOWR1NDR"/>
    <s v="https://twitter.com/TheGRAMMYs/status/691800080991526913"/>
    <x v="0"/>
    <n v="6"/>
    <n v="19"/>
    <s v="Non Historical"/>
    <x v="0"/>
  </r>
  <r>
    <d v="2016-01-25T17:05:06"/>
    <s v="@TheGRAMMYs"/>
    <s v="Stock up on 58th #GRAMMYs gear from the GRAMMY Store &amp;amp; prepare for Music's Biggest Night: https://t.co/TrHHi6yHk5 https://t.co/B0xrvOsMfZ"/>
    <s v="https://twitter.com/TheGRAMMYs/status/691788921332695040"/>
    <x v="0"/>
    <n v="46"/>
    <n v="132"/>
    <s v="Non Historical"/>
    <x v="0"/>
  </r>
  <r>
    <d v="2016-01-25T13:45:08"/>
    <s v="@TheGRAMMYs"/>
    <s v="JB Brubaker &amp;amp; Brent Rambler share their reactions to @abrband's first GRAMMY nomination: https://t.co/rlEHnEv6se https://t.co/wZChuhNqcL"/>
    <s v="https://twitter.com/TheGRAMMYs/status/691738599084158977"/>
    <x v="0"/>
    <n v="83"/>
    <n v="234"/>
    <s v="Non Historical"/>
    <x v="0"/>
  </r>
  <r>
    <d v="2016-01-25T11:09:43"/>
    <s v="@TheGRAMMYs"/>
    <s v="All roads lead to greatness. https://t.co/JFzsUvyNu4_x000a__x000a_#WitnessGreatness_x000a_https://t.co/0yoiagbWZo"/>
    <s v="https://twitter.com/TheGRAMMYs/status/691699487866105858"/>
    <x v="0"/>
    <n v="7193"/>
    <n v="9358"/>
    <s v="Non Historical"/>
    <x v="0"/>
  </r>
  <r>
    <d v="2016-01-25T10:13:11"/>
    <s v="@TheGRAMMYs"/>
    <s v="@AutumnSharif https://t.co/DUShoSm2tn"/>
    <s v="https://twitter.com/TheGRAMMYs/status/691685258853388288"/>
    <x v="0"/>
    <n v="5"/>
    <n v="9"/>
    <s v="Non Historical"/>
    <x v="0"/>
  </r>
  <r>
    <d v="2016-01-25T10:05:02"/>
    <s v="@TheGRAMMYs"/>
    <s v="@Exqluhsive https://t.co/DUShoSm2tn"/>
    <s v="https://twitter.com/TheGRAMMYs/status/691683210590203904"/>
    <x v="0"/>
    <n v="3"/>
    <n v="7"/>
    <s v="Non Historical"/>
    <x v="0"/>
  </r>
  <r>
    <d v="2016-01-25T10:03:16"/>
    <s v="@TheGRAMMYs"/>
    <s v="@brainfeeder_ https://t.co/DUShoSm2tn"/>
    <s v="https://twitter.com/TheGRAMMYs/status/691682765301940224"/>
    <x v="0"/>
    <n v="6"/>
    <n v="19"/>
    <s v="Non Historical"/>
    <x v="0"/>
  </r>
  <r>
    <d v="2016-01-25T09:55:56"/>
    <s v="@TheGRAMMYs"/>
    <s v="@TeamHiiiPoWeR https://t.co/DUShoSm2tn"/>
    <s v="https://twitter.com/TheGRAMMYs/status/691680920785432576"/>
    <x v="0"/>
    <n v="4"/>
    <n v="9"/>
    <s v="Non Historical"/>
    <x v="0"/>
  </r>
  <r>
    <d v="2016-01-25T09:26:52"/>
    <s v="@TheGRAMMYs"/>
    <s v="Returning #Rock to its Organic Roots https://t.co/F1bWjfUUvE https://t.co/KiSa0vi5Hp"/>
    <s v="https://twitter.com/TheGRAMMYs/status/691673602228228096"/>
    <x v="0"/>
    <n v="224"/>
    <n v="734"/>
    <s v="Non Historical"/>
    <x v="0"/>
  </r>
  <r>
    <d v="2016-01-24T19:00:07"/>
    <s v="@TheGRAMMYs"/>
    <s v="An in-depth look at 2016 #PandEWing honoree @RickRubin's influence on music: https://t.co/ZexvuRLfsn via @ComplexMag https://t.co/TYYgu2JTW2"/>
    <s v="https://twitter.com/TheGRAMMYs/status/691455481152430081"/>
    <x v="0"/>
    <n v="60"/>
    <n v="157"/>
    <s v="Non Historical"/>
    <x v="0"/>
  </r>
  <r>
    <d v="2016-01-24T17:00:06"/>
    <s v="@TheGRAMMYs"/>
    <s v="ICYMI: See what 58th #GRAMMYs nominees were up to this week in our #SocialMedia roundup &amp;gt;&amp;gt; https://t.co/vUg8OlLnMW https://t.co/oQxuLI6Mtz"/>
    <s v="https://twitter.com/TheGRAMMYs/status/691425277268877312"/>
    <x v="0"/>
    <n v="71"/>
    <n v="187"/>
    <s v="Non Historical"/>
    <x v="0"/>
  </r>
  <r>
    <d v="2016-01-24T15:46:12"/>
    <s v="@TheGRAMMYs"/>
    <s v="#EDM has achieved mainstream success, but the genre is at war with itself. Will it survive? https://t.co/47im2Th09z https://t.co/GELnmUv5Cn"/>
    <s v="https://twitter.com/TheGRAMMYs/status/691406678311350272"/>
    <x v="0"/>
    <n v="107"/>
    <n v="244"/>
    <s v="Non Historical"/>
    <x v="1"/>
  </r>
  <r>
    <d v="2016-01-24T13:08:52"/>
    <s v="@TheGRAMMYs"/>
    <s v="@BieberSupreme @justinbieber has been added to the 58th #GRAMMYs lineup! 🎉 https://t.co/ywnAke2itt"/>
    <s v="https://twitter.com/TheGRAMMYs/status/691367082177359872"/>
    <x v="0"/>
    <n v="2061"/>
    <n v="1725"/>
    <s v="Non Historical"/>
    <x v="0"/>
  </r>
  <r>
    <d v="2016-01-24T12:52:11"/>
    <s v="@TheGRAMMYs"/>
    <s v="@BieberSubject Have you heard the news? @justinbieber is performing at the 58th #GRAMMYs on Feb. 15! https://t.co/jvZ2vUNPOt"/>
    <s v="https://twitter.com/TheGRAMMYs/status/691362886711521280"/>
    <x v="0"/>
    <n v="1275"/>
    <n v="1060"/>
    <s v="Non Historical"/>
    <x v="1"/>
  </r>
  <r>
    <d v="2016-01-24T12:05:06"/>
    <s v="@TheGRAMMYs"/>
    <s v="Calling all #Beliebers! @justinbieber has been added to the lineup for the 58th #GRAMMYs airing Feb. 15 on @CBS! https://t.co/2O3trYKEpy"/>
    <s v="https://twitter.com/TheGRAMMYs/status/691351038499119104"/>
    <x v="0"/>
    <n v="13991"/>
    <n v="11574"/>
    <s v="Non Historical"/>
    <x v="0"/>
  </r>
  <r>
    <d v="2016-01-24T12:01:49"/>
    <s v="@TheGRAMMYs"/>
    <s v=".@Pitbull is bringing the party to the 58th #GRAMMYs stage LIVE Feb. 15 on @CBS! https://t.co/o3VDKBcl7g"/>
    <s v="https://twitter.com/TheGRAMMYs/status/691350211885690882"/>
    <x v="0"/>
    <n v="310"/>
    <n v="541"/>
    <s v="Non Historical"/>
    <x v="0"/>
  </r>
  <r>
    <d v="2016-01-24T09:36:48"/>
    <s v="@TheGRAMMYs"/>
    <s v="...greatness can come from anywhere._x000a__x000a_https://t.co/HIGHl5qwRZ_x000a_https://t.co/nhTF0HyBit"/>
    <s v="https://twitter.com/TheGRAMMYs/status/691313715140907008"/>
    <x v="0"/>
    <n v="88"/>
    <n v="157"/>
    <s v="Non Historical"/>
    <x v="0"/>
  </r>
  <r>
    <d v="2016-01-23T21:15:09"/>
    <s v="@TheGRAMMYs"/>
    <s v="@BieberSubject https://t.co/sS68YmAN69"/>
    <s v="https://twitter.com/TheGRAMMYs/status/691127071980986368"/>
    <x v="0"/>
    <n v="3455"/>
    <n v="2570"/>
    <s v="Non Historical"/>
    <x v="0"/>
  </r>
  <r>
    <d v="2016-01-23T21:13:00"/>
    <s v="@TheGRAMMYs"/>
    <s v="@JustinBieberFan https://t.co/JXOePY6A2T"/>
    <s v="https://twitter.com/TheGRAMMYs/status/691126534510215168"/>
    <x v="0"/>
    <n v="1952"/>
    <n v="1430"/>
    <s v="Non Historical"/>
    <x v="0"/>
  </r>
  <r>
    <d v="2016-01-23T21:10:56"/>
    <s v="@TheGRAMMYs"/>
    <s v="@bieberflippp https://t.co/u9JDs0YGq5"/>
    <s v="https://twitter.com/TheGRAMMYs/status/691126011904176128"/>
    <x v="0"/>
    <n v="1536"/>
    <n v="1121"/>
    <s v="Non Historical"/>
    <x v="0"/>
  </r>
  <r>
    <d v="2016-01-23T21:05:56"/>
    <s v="@TheGRAMMYs"/>
    <s v="@jbiebkidrauhl https://t.co/IKyhS2gnTz"/>
    <s v="https://twitter.com/TheGRAMMYs/status/691124755626217472"/>
    <x v="0"/>
    <n v="1945"/>
    <n v="1435"/>
    <s v="Non Historical"/>
    <x v="0"/>
  </r>
  <r>
    <d v="2016-01-23T17:45:07"/>
    <s v="@TheGRAMMYs"/>
    <s v="58th GRAMMY nominee @leonbridges talks getting discovered &amp;amp; reaching new creative heights: https://t.co/acD3Ng2okY https://t.co/OIZQaLytZ7"/>
    <s v="https://twitter.com/TheGRAMMYs/status/691074215055900673"/>
    <x v="0"/>
    <n v="145"/>
    <n v="301"/>
    <s v="Non Historical"/>
    <x v="0"/>
  </r>
  <r>
    <d v="2016-01-23T15:12:07"/>
    <s v="@TheGRAMMYs"/>
    <s v="POLL: Who will GRAMMY voters choose for Best Contemporary Christian Music Album? https://t.co/MQqwfEXVFD https://t.co/4wJu6RgN5c"/>
    <s v="https://twitter.com/TheGRAMMYs/status/691035711441637376"/>
    <x v="0"/>
    <n v="49"/>
    <n v="223"/>
    <s v="Non Historical"/>
    <x v="1"/>
  </r>
  <r>
    <d v="2016-01-23T11:30:05"/>
    <s v="@TheGRAMMYs"/>
    <s v="#DidYouKnow there are three first-time nominees up for Best #Metal Performance? Learn more: https://t.co/eN7TAhcH0g https://t.co/CiTScTNPQG"/>
    <s v="https://twitter.com/TheGRAMMYs/status/690979836161101825"/>
    <x v="0"/>
    <n v="71"/>
    <n v="175"/>
    <s v="Non Historical"/>
    <x v="1"/>
  </r>
  <r>
    <d v="2016-01-23T09:19:51"/>
    <s v="@TheGRAMMYs"/>
    <s v="No matter where you're from..._x000a__x000a_https://t.co/rUuHYPkoc5_x000a_https://t.co/rtcafXirSG"/>
    <s v="https://twitter.com/TheGRAMMYs/status/690947063446515712"/>
    <x v="0"/>
    <n v="70"/>
    <n v="130"/>
    <s v="Non Historical"/>
    <x v="0"/>
  </r>
  <r>
    <d v="2016-01-22T19:00:06"/>
    <s v="@TheGRAMMYs"/>
    <s v="GRAMMY Nominee @JamesBayMusic performs @TheGRAMMYMuseum + more in our #SocialMedia roundup: https://t.co/MzBQkcjXgE https://t.co/uSvoey2YH7"/>
    <s v="https://twitter.com/TheGRAMMYs/status/690730700564201473"/>
    <x v="0"/>
    <n v="172"/>
    <n v="332"/>
    <s v="Non Historical"/>
    <x v="0"/>
  </r>
  <r>
    <d v="2016-01-22T15:30:06"/>
    <s v="@TheGRAMMYs"/>
    <s v=".@NICKIMINAJ has brought some memorable looks to the #GRAMMYs. Which one is your favorite? https://t.co/Bq5zcnxCLj https://t.co/91GjSfTq8u"/>
    <s v="https://twitter.com/TheGRAMMYs/status/690677849779507200"/>
    <x v="0"/>
    <n v="595"/>
    <n v="822"/>
    <s v="Non Historical"/>
    <x v="1"/>
  </r>
  <r>
    <d v="2016-01-22T12:00:08"/>
    <s v="@TheGRAMMYs"/>
    <s v=".@jaymohr37 shares his stunned reaction to his first GRAMMY nomination for Best Comedy Album https://t.co/2V6tPUP59Q https://t.co/XhIcbyrxEW"/>
    <s v="https://twitter.com/TheGRAMMYs/status/690625009421783040"/>
    <x v="0"/>
    <n v="27"/>
    <n v="106"/>
    <s v="Non Historical"/>
    <x v="0"/>
  </r>
  <r>
    <d v="2016-01-22T08:00:09"/>
    <s v="@TheGRAMMYs"/>
    <s v="Out Now: The 2016 GRAMMY Nominees album is out now! Get it today on @GooglePlay: https://t.co/OeBijJ0cvt https://t.co/WW2uSWaKc6"/>
    <s v="https://twitter.com/TheGRAMMYs/status/690564619425964032"/>
    <x v="0"/>
    <n v="126"/>
    <n v="237"/>
    <s v="Non Historical"/>
    <x v="0"/>
  </r>
  <r>
    <d v="2016-01-21T18:00:11"/>
    <s v="@TheGRAMMYs"/>
    <s v="There's no feeling quite like winning your first GRAMMY. https://t.co/wNRohuofY8 https://t.co/ox2lGx71zP"/>
    <s v="https://twitter.com/TheGRAMMYs/status/690353231608807424"/>
    <x v="0"/>
    <n v="40"/>
    <n v="146"/>
    <s v="Non Historical"/>
    <x v="0"/>
  </r>
  <r>
    <d v="2016-01-21T15:53:15"/>
    <s v="@TheGRAMMYs"/>
    <s v="GRAMMY winner @kendricklamar will perform LIVE at the 58th #GRAMMYs, Monday, Feb. 15 on @CBS! https://t.co/ZyGwPacx9P"/>
    <s v="https://twitter.com/TheGRAMMYs/status/690321287412125696"/>
    <x v="0"/>
    <n v="343"/>
    <n v="557"/>
    <s v="Non Historical"/>
    <x v="0"/>
  </r>
  <r>
    <d v="2016-01-21T14:25:05"/>
    <s v="@TheGRAMMYs"/>
    <s v=".@OfficialRunDMC &amp;amp; @EarthWindFire among 2016 Lifetime Achievement Award recipients: https://t.co/JHDAffP0pk https://t.co/ppp48D5fFf"/>
    <s v="https://twitter.com/TheGRAMMYs/status/690299099724320768"/>
    <x v="0"/>
    <n v="296"/>
    <n v="420"/>
    <s v="Non Historical"/>
    <x v="0"/>
  </r>
  <r>
    <d v="2016-01-21T11:37:57"/>
    <s v="@TheGRAMMYs"/>
    <s v="Is #EDM Here To Stay? https://t.co/gylBsEmxJW https://t.co/5qis3OvdPh"/>
    <s v="https://twitter.com/TheGRAMMYs/status/690257041667989504"/>
    <x v="0"/>
    <n v="99"/>
    <n v="288"/>
    <s v="Non Historical"/>
    <x v="1"/>
  </r>
  <r>
    <d v="2016-01-21T09:28:10"/>
    <s v="@TheGRAMMYs"/>
    <s v="Explore this year's nominees for Best #Metal Performance with our interactive #infographic: https://t.co/cFtGHxtUap https://t.co/rNN9ag4VRV"/>
    <s v="https://twitter.com/TheGRAMMYs/status/690224378957676547"/>
    <x v="0"/>
    <n v="80"/>
    <n v="183"/>
    <s v="Non Historical"/>
    <x v="0"/>
  </r>
  <r>
    <d v="2016-01-20T16:55:13"/>
    <s v="@TheGRAMMYs"/>
    <s v="A look back at memorable moments in GRAMMY history that tug at the heartstrings: https://t.co/jT9QWOeyZU https://t.co/SdM58Ty9oi"/>
    <s v="https://twitter.com/TheGRAMMYs/status/689974494195269632"/>
    <x v="0"/>
    <n v="198"/>
    <n v="417"/>
    <s v="Non Historical"/>
    <x v="0"/>
  </r>
  <r>
    <d v="2016-01-20T13:32:38"/>
    <s v="@TheGRAMMYs"/>
    <s v="#WitnessGreatness on Music's Biggest Night. #GRAMMYs_x000a_https://t.co/kkLGTSUOMp"/>
    <s v="https://twitter.com/TheGRAMMYs/status/689923515294752769"/>
    <x v="0"/>
    <n v="151"/>
    <n v="290"/>
    <s v="Non Historical"/>
    <x v="0"/>
  </r>
  <r>
    <d v="2016-01-20T13:28:47"/>
    <s v="@TheGRAMMYs"/>
    <s v="@TeamHiiiPoWeR Have you heard? @kendricklamar will perform LIVE at the 58th #GRAMMYs! https://t.co/169OpyDjz3"/>
    <s v="https://twitter.com/TheGRAMMYs/status/689922544682414080"/>
    <x v="0"/>
    <n v="61"/>
    <n v="84"/>
    <s v="Non Historical"/>
    <x v="1"/>
  </r>
  <r>
    <d v="2016-01-20T13:14:27"/>
    <s v="@TheGRAMMYs"/>
    <s v="@LbtMedia We just announced that @littlebigtown will take the stage at the 58th #GRAMMYs! https://t.co/m9OyRaBD7l"/>
    <s v="https://twitter.com/TheGRAMMYs/status/689918938776375296"/>
    <x v="0"/>
    <n v="19"/>
    <n v="34"/>
    <s v="Non Historical"/>
    <x v="0"/>
  </r>
  <r>
    <d v="2016-01-20T13:04:58"/>
    <s v="@TheGRAMMYs"/>
    <s v="@TheWeekndNewsXO Did you see that @theweeknd is performing at the 58th #GRAMMYs? https://t.co/3uVLaxWH6J"/>
    <s v="https://twitter.com/TheGRAMMYs/status/689916553047900160"/>
    <x v="0"/>
    <n v="116"/>
    <n v="125"/>
    <s v="Non Historical"/>
    <x v="1"/>
  </r>
  <r>
    <d v="2016-01-20T13:02:28"/>
    <s v="@TheGRAMMYs"/>
    <s v="@DailyAdele Did you see the news? @Adele is performing at the 58th #GRAMMYs! https://t.co/gJIRVHSwYg"/>
    <s v="https://twitter.com/TheGRAMMYs/status/689915922413330432"/>
    <x v="0"/>
    <n v="166"/>
    <n v="213"/>
    <s v="Non Historical"/>
    <x v="1"/>
  </r>
  <r>
    <d v="2016-01-20T06:50:05"/>
    <s v="@TheGRAMMYs"/>
    <s v="CONFIRMED: 10-time GRAMMY winner @Adele will grace the 58th #GRAMMYs stage Monday, Feb. 15 on @CBS! https://t.co/rNVo6HS0XN"/>
    <s v="https://twitter.com/TheGRAMMYs/status/689822207485333504"/>
    <x v="0"/>
    <n v="2829"/>
    <n v="4317"/>
    <s v="Non Historical"/>
    <x v="0"/>
  </r>
  <r>
    <d v="2016-01-20T06:45:05"/>
    <s v="@TheGRAMMYs"/>
    <s v="Watch a special tribute to 2016 @MusiCares Person Of The Year @LionelRichie at the 58th #GRAMMYs Mon, 2/15 on @CBS https://t.co/4Bke1KcuEO"/>
    <s v="https://twitter.com/TheGRAMMYs/status/689820948674002944"/>
    <x v="0"/>
    <n v="268"/>
    <n v="415"/>
    <s v="Historical"/>
    <x v="0"/>
  </r>
  <r>
    <d v="2016-01-20T06:40:04"/>
    <s v="@TheGRAMMYs"/>
    <s v="It's true! @theweeknd will take the stage at the 58th #GRAMMYs on Monday, Feb. 15 only on @CBS! https://t.co/CMZPxwnG5B"/>
    <s v="https://twitter.com/TheGRAMMYs/status/689819689409650689"/>
    <x v="0"/>
    <n v="821"/>
    <n v="1127"/>
    <s v="Non Historical"/>
    <x v="0"/>
  </r>
  <r>
    <d v="2016-01-20T06:35:05"/>
    <s v="@TheGRAMMYs"/>
    <s v="Tune in to @CBS on Monday, Feb. 15 to see @littlebigtown perform at the 58th #GRAMMYs! https://t.co/f97zZEwpZN"/>
    <s v="https://twitter.com/TheGRAMMYs/status/689818432695603200"/>
    <x v="0"/>
    <n v="166"/>
    <n v="455"/>
    <s v="Non Historical"/>
    <x v="0"/>
  </r>
  <r>
    <d v="2016-01-19T18:30:04"/>
    <s v="@TheGRAMMYs"/>
    <s v="View the full list of 58th #GRAMMYs nominees here: https://t.co/RrT0lMEtCg https://t.co/O7yVd2IiDZ"/>
    <s v="https://twitter.com/TheGRAMMYs/status/689635978282209280"/>
    <x v="0"/>
    <n v="217"/>
    <n v="312"/>
    <s v="Non Historical"/>
    <x v="0"/>
  </r>
  <r>
    <d v="2016-01-19T15:45:08"/>
    <s v="@TheGRAMMYs"/>
    <s v="Who do you think 58th #GRAMMYs voters will choose for Best Comedy Album? Take the poll: https://t.co/0UzT0H2nBq https://t.co/L1l8rdy2qI"/>
    <s v="https://twitter.com/TheGRAMMYs/status/689594469713317888"/>
    <x v="0"/>
    <n v="26"/>
    <n v="94"/>
    <s v="Non Historical"/>
    <x v="1"/>
  </r>
  <r>
    <d v="2016-01-19T13:20:13"/>
    <s v="@TheGRAMMYs"/>
    <s v="When greatness is illuminated, no other light can outshine it. #WitnessGreatness https://t.co/I913uBrRUJ"/>
    <s v="https://twitter.com/TheGRAMMYs/status/689558003238830080"/>
    <x v="0"/>
    <n v="1047"/>
    <n v="1321"/>
    <s v="Non Historical"/>
    <x v="0"/>
  </r>
  <r>
    <d v="2016-01-19T09:00:07"/>
    <s v="@TheGRAMMYs"/>
    <s v="Only four days left to pre-order the 2016 #GRAMMYs Nominees album &amp;amp; win tickets to the show! https://t.co/uB7l2TaK82 https://t.co/Tyuhr1Rckx"/>
    <s v="https://twitter.com/TheGRAMMYs/status/689492546666401792"/>
    <x v="0"/>
    <n v="144"/>
    <n v="278"/>
    <s v="Non Historical"/>
    <x v="0"/>
  </r>
  <r>
    <d v="2016-01-18T18:31:03"/>
    <s v="@TheGRAMMYs"/>
    <s v="We remember GRAMMY-winning Eagles guitarist Glenn Frey. https://t.co/ibGNV5DxNC"/>
    <s v="https://twitter.com/TheGRAMMYs/status/689273838807351296"/>
    <x v="0"/>
    <n v="246"/>
    <n v="432"/>
    <s v="Historical"/>
    <x v="0"/>
  </r>
  <r>
    <d v="2016-01-18T12:25:06"/>
    <s v="@TheGRAMMYs"/>
    <s v="There's a lot you might not know about the 58th #GRAMMYs nominees. Boost your GRAMMY IQ: https://t.co/VKvE73ojY9 https://t.co/OlYazjql30"/>
    <s v="https://twitter.com/TheGRAMMYs/status/689181743757307905"/>
    <x v="0"/>
    <n v="276"/>
    <n v="517"/>
    <s v="Non Historical"/>
    <x v="0"/>
  </r>
  <r>
    <d v="2016-01-18T09:00:10"/>
    <s v="@TheGRAMMYs"/>
    <s v="These nominees keep the party going! Go inside the 58th #GRAMMYs dance/electronic noms: https://t.co/Grp6yFuh8K https://t.co/34Z8UAML7C"/>
    <s v="https://twitter.com/TheGRAMMYs/status/689130168649142272"/>
    <x v="0"/>
    <n v="56"/>
    <n v="195"/>
    <s v="Non Historical"/>
    <x v="0"/>
  </r>
  <r>
    <d v="2016-01-17T17:04:04"/>
    <s v="@TheGRAMMYs"/>
    <s v="ICYMI: GRAMMY nominee @kendricklamar meets the @POTUS this week in our #SocialMedia roundup: https://t.co/RdLlAbN3B7 https://t.co/iTpFRCc50N"/>
    <s v="https://twitter.com/TheGRAMMYs/status/688889560416301056"/>
    <x v="0"/>
    <n v="218"/>
    <n v="459"/>
    <s v="Non Historical"/>
    <x v="0"/>
  </r>
  <r>
    <d v="2016-01-17T13:00:13"/>
    <s v="@TheGRAMMYs"/>
    <s v="We know what's missing from your weekend: Our 58th #GRAMMYs #Rock nominees playlist https://t.co/MEW6FhqebA https://t.co/1crRPUsw0O"/>
    <s v="https://twitter.com/TheGRAMMYs/status/688828192711397377"/>
    <x v="0"/>
    <n v="120"/>
    <n v="278"/>
    <s v="Non Historical"/>
    <x v="0"/>
  </r>
  <r>
    <d v="2016-01-17T09:30:29"/>
    <s v="@TheGRAMMYs"/>
    <s v="Where are all the female producers, mixers &amp;amp; engineers? https://t.co/heNkktCKuX By @kat_george #WomenInMusic https://t.co/DIdjrzpFBH"/>
    <s v="https://twitter.com/TheGRAMMYs/status/688775409593262081"/>
    <x v="0"/>
    <n v="101"/>
    <n v="225"/>
    <s v="Non Historical"/>
    <x v="1"/>
  </r>
  <r>
    <d v="2016-01-16T16:46:07"/>
    <s v="@TheGRAMMYs"/>
    <s v="15-time GRAMMY winner @aliciakeys has set trends with her GRAMMY fashions. Take a look back https://t.co/wlSt90IkHL https://t.co/VBvOlnQBXC"/>
    <s v="https://twitter.com/TheGRAMMYs/status/688522653662056448"/>
    <x v="0"/>
    <n v="96"/>
    <n v="275"/>
    <s v="Non Historical"/>
    <x v="0"/>
  </r>
  <r>
    <d v="2016-01-16T14:20:05"/>
    <s v="@TheGRAMMYs"/>
    <s v="POLL: Who do you think voters will choose for Best Pop Vocal Album at the 58th #GRAMMYs? https://t.co/0D13wj1BEz https://t.co/PWE22x4Z8i"/>
    <s v="https://twitter.com/TheGRAMMYs/status/688485901886951424"/>
    <x v="0"/>
    <n v="208"/>
    <n v="469"/>
    <s v="Non Historical"/>
    <x v="1"/>
  </r>
  <r>
    <d v="2016-01-16T11:30:08"/>
    <s v="@TheGRAMMYs"/>
    <s v="58th #GRAMMYs merch is available now in the GRAMMY Store &amp;gt;&amp;gt; https://t.co/oAJQXeTap3 https://t.co/GQPctGhSm7"/>
    <s v="https://twitter.com/TheGRAMMYs/status/688443134821412864"/>
    <x v="0"/>
    <n v="24"/>
    <n v="105"/>
    <s v="Non Historical"/>
    <x v="0"/>
  </r>
  <r>
    <d v="2016-01-16T09:00:06"/>
    <s v="@TheGRAMMYs"/>
    <s v="Who's up for Best Rap Album? Explore this year's nominees with our interactive #infographic https://t.co/25MQi1rIUC https://t.co/UoYx93GWKu"/>
    <s v="https://twitter.com/TheGRAMMYs/status/688405375993954304"/>
    <x v="0"/>
    <n v="465"/>
    <n v="616"/>
    <s v="Non Historical"/>
    <x v="1"/>
  </r>
  <r>
    <d v="2016-01-15T19:00:10"/>
    <s v="@TheGRAMMYs"/>
    <s v="It was a busy week in #music! Catch up with GRAMMY nominees in our #SocialMedia roundup: https://t.co/7Z8kOEtYE5 https://t.co/pynGgwFKWX"/>
    <s v="https://twitter.com/TheGRAMMYs/status/688193999304183813"/>
    <x v="0"/>
    <n v="131"/>
    <n v="282"/>
    <s v="Non Historical"/>
    <x v="0"/>
  </r>
  <r>
    <d v="2016-01-15T17:01:59"/>
    <s v="@TheGRAMMYs"/>
    <s v=".@delta wants to take you and a friend to the #GRAMMYs! Find out how @ https://t.co/gVobDMadVt. #DeltaGRAMMYsContest https://t.co/HmmaCUVzrF"/>
    <s v="https://twitter.com/TheGRAMMYs/status/688164259549724672"/>
    <x v="0"/>
    <n v="51"/>
    <n v="159"/>
    <s v="Non Historical"/>
    <x v="0"/>
  </r>
  <r>
    <d v="2016-01-15T12:52:47"/>
    <s v="@TheGRAMMYs"/>
    <s v="@llcoolj We're counting down to #GRAMMYs! You ready?! https://t.co/vedeA3SIOh"/>
    <s v="https://twitter.com/TheGRAMMYs/status/688101545263509506"/>
    <x v="0"/>
    <n v="3"/>
    <n v="9"/>
    <s v="Non Historical"/>
    <x v="1"/>
  </r>
  <r>
    <d v="2016-01-15T12:38:17"/>
    <s v="@TheGRAMMYs"/>
    <s v="We're just ONE MONTH away from the 58th #GRAMMYs! Are you ready to #WitnessGreatness? https://t.co/Rp1sUOjO7Y"/>
    <s v="https://twitter.com/TheGRAMMYs/status/688097895325683712"/>
    <x v="0"/>
    <n v="254"/>
    <n v="453"/>
    <s v="Non Historical"/>
    <x v="1"/>
  </r>
  <r>
    <d v="2016-01-15T10:00:08"/>
    <s v="@TheGRAMMYs"/>
    <s v="Do you know the top GRAMMY winners of all time? Hint: #JayZ &amp;amp; @PaulMcCartney are on the list https://t.co/wkhCwyK60A https://t.co/L6WSnToerZ"/>
    <s v="https://twitter.com/TheGRAMMYs/status/688058095751282691"/>
    <x v="0"/>
    <n v="103"/>
    <n v="193"/>
    <s v="Non Historical"/>
    <x v="1"/>
  </r>
  <r>
    <d v="2016-01-14T19:00:06"/>
    <s v="@TheGRAMMYs"/>
    <s v="Take a closer look at the 2016 nominees for Best Rap Album with our interactive #infographic https://t.co/QNl4ys3ugD https://t.co/Jnx1jlmxpp"/>
    <s v="https://twitter.com/TheGRAMMYs/status/687831595412226048"/>
    <x v="0"/>
    <n v="57"/>
    <n v="138"/>
    <s v="Non Historical"/>
    <x v="0"/>
  </r>
  <r>
    <d v="2016-01-14T15:58:41"/>
    <s v="@TheGRAMMYs"/>
    <s v="The best that music has to offer. #WitnessGreatness https://t.co/RCy0bOj7M2"/>
    <s v="https://twitter.com/TheGRAMMYs/status/687785943294717952"/>
    <x v="0"/>
    <n v="1177"/>
    <n v="1317"/>
    <s v="Non Historical"/>
    <x v="0"/>
  </r>
  <r>
    <d v="2016-01-14T13:30:05"/>
    <s v="@TheGRAMMYs"/>
    <s v="Eddie Levert on The O'Jays &quot;For The Love Of Money&quot;. Hear all of this year's #GHOF inductees: https://t.co/D9lxNE7Twl https://t.co/tsGKwEji1z"/>
    <s v="https://twitter.com/TheGRAMMYs/status/687748546276278272"/>
    <x v="0"/>
    <n v="61"/>
    <n v="122"/>
    <s v="Non Historical"/>
    <x v="0"/>
  </r>
  <r>
    <d v="2016-01-14T09:04:52"/>
    <s v="@TheGRAMMYs"/>
    <s v="Witness Greatness February 15 on @CBS. #GRAMMYs https://t.co/pBPzmOahdL"/>
    <s v="https://twitter.com/TheGRAMMYs/status/687681800999583744"/>
    <x v="0"/>
    <n v="457"/>
    <n v="600"/>
    <s v="Non Historical"/>
    <x v="0"/>
  </r>
  <r>
    <d v="2016-01-13T19:00:06"/>
    <s v="@TheGRAMMYs"/>
    <s v=".@EarthWindFire and #LindaRonstadt among 2016 Lifetime Achievement Award recipients https://t.co/xlpI5l2iEh https://t.co/ZNqZSkKHTS"/>
    <s v="https://twitter.com/TheGRAMMYs/status/687469208024838144"/>
    <x v="0"/>
    <n v="139"/>
    <n v="206"/>
    <s v="Non Historical"/>
    <x v="0"/>
  </r>
  <r>
    <d v="2016-01-13T16:30:06"/>
    <s v="@TheGRAMMYs"/>
    <s v="Need a good laugh? Take a look back at some of the funniest moments in GRAMMY history: https://t.co/GMlrZ4JoNM https://t.co/be7NSZFuml"/>
    <s v="https://twitter.com/TheGRAMMYs/status/687431458718355456"/>
    <x v="0"/>
    <n v="62"/>
    <n v="149"/>
    <s v="Non Historical"/>
    <x v="1"/>
  </r>
  <r>
    <d v="2016-01-13T14:45:07"/>
    <s v="@TheGRAMMYs"/>
    <s v="Why are women still so notably absent from music production? https://t.co/a6oETHojed @CuepointMusic https://t.co/Fr2ZoyDjXI"/>
    <s v="https://twitter.com/TheGRAMMYs/status/687405038298345472"/>
    <x v="0"/>
    <n v="155"/>
    <n v="271"/>
    <s v="Non Historical"/>
    <x v="1"/>
  </r>
  <r>
    <d v="2016-01-13T10:45:08"/>
    <s v="@TheGRAMMYs"/>
    <s v="Who do you think 58th #GRAMMY voters will choose for Best R&amp;amp;B Performance? Take the poll: https://t.co/DcZCPWMgjS https://t.co/NIV1dkrhg7"/>
    <s v="https://twitter.com/TheGRAMMYs/status/687344645416861696"/>
    <x v="0"/>
    <n v="125"/>
    <n v="207"/>
    <s v="Non Historical"/>
    <x v="1"/>
  </r>
  <r>
    <d v="2016-01-13T06:23:58"/>
    <s v="@TheGRAMMYs"/>
    <s v="Run DMC, Herbie Hancock &amp;amp; Celia Cruz among 2016 Lifetime Achievement Award recipients https://t.co/1P0xW58u4T https://t.co/tBqAQtlar8"/>
    <s v="https://twitter.com/TheGRAMMYs/status/687278922778710016"/>
    <x v="0"/>
    <n v="177"/>
    <n v="225"/>
    <s v="Non Historical"/>
    <x v="0"/>
  </r>
  <r>
    <d v="2016-01-12T16:00:07"/>
    <s v="@TheGRAMMYs"/>
    <s v="Support @MusiCares + @GRAMMYFdn by pre-ordering the 2016 #GRAMMY nominees album today! https://t.co/YjRxP56lI3 https://t.co/P4kEigEcTT"/>
    <s v="https://twitter.com/TheGRAMMYs/status/687061526788837376"/>
    <x v="0"/>
    <n v="76"/>
    <n v="173"/>
    <s v="Historical"/>
    <x v="0"/>
  </r>
  <r>
    <d v="2016-01-12T11:00:06"/>
    <s v="@TheGRAMMYs"/>
    <s v="Attention Voting Members: Final ballots for the 58th #GRAMMYs are due in THREE DAYS! https://t.co/hKZVJDU54n"/>
    <s v="https://twitter.com/TheGRAMMYs/status/686986023969140736"/>
    <x v="0"/>
    <n v="91"/>
    <n v="159"/>
    <s v="Non Historical"/>
    <x v="0"/>
  </r>
  <r>
    <d v="2016-01-12T08:45:06"/>
    <s v="@TheGRAMMYs"/>
    <s v="Rap's outstanding year brings together the genre's finest. Get your category breakdown: https://t.co/Ke354l8nMI https://t.co/RNzUB1a2zA"/>
    <s v="https://twitter.com/TheGRAMMYs/status/686952052719771649"/>
    <x v="0"/>
    <n v="430"/>
    <n v="643"/>
    <s v="Non Historical"/>
    <x v="0"/>
  </r>
  <r>
    <d v="2016-01-11T15:40:12"/>
    <s v="@TheGRAMMYs"/>
    <s v="&quot;David was a true original... and his art will live on forever&quot; - Neil Portnow, President/CEO, The Recording Academy https://t.co/8MexTrWZSy"/>
    <s v="https://twitter.com/TheGRAMMYs/status/686694124909629442"/>
    <x v="0"/>
    <n v="295"/>
    <n v="657"/>
    <s v="Non Historical"/>
    <x v="0"/>
  </r>
  <r>
    <d v="2016-01-11T09:43:31"/>
    <s v="@TheGRAMMYs"/>
    <s v="We remember and celebrate GRAMMY winner David Bowie. https://t.co/uhrG4EuGY0"/>
    <s v="https://twitter.com/TheGRAMMYs/status/686604361984688128"/>
    <x v="0"/>
    <n v="267"/>
    <n v="466"/>
    <s v="Historical"/>
    <x v="0"/>
  </r>
  <r>
    <d v="2016-01-10T14:00:06"/>
    <s v="@TheGRAMMYs"/>
    <s v="Who do you think 58th #GRAMMYs voters will choose for Best Country Duo/Group Performance? https://t.co/Ufj7guinqy https://t.co/Rl1rqbc4uT"/>
    <s v="https://twitter.com/TheGRAMMYs/status/686306549241896960"/>
    <x v="0"/>
    <n v="38"/>
    <n v="99"/>
    <s v="Non Historical"/>
    <x v="1"/>
  </r>
  <r>
    <d v="2016-01-10T12:00:16"/>
    <s v="@TheGRAMMYs"/>
    <s v="Hear @TheDangelo @theweeknd @Miguel &amp;amp; more on our playlist of 58th #GRAMMYs R&amp;amp;B nominees! https://t.co/Hp1Q2c2mZa https://t.co/IDi41VOlu0"/>
    <s v="https://twitter.com/TheGRAMMYs/status/686276388748443648"/>
    <x v="0"/>
    <n v="86"/>
    <n v="231"/>
    <s v="Non Historical"/>
    <x v="0"/>
  </r>
  <r>
    <d v="2016-01-10T10:00:12"/>
    <s v="@TheGRAMMYs"/>
    <s v="GRAMMY Voters: Still working on your ballot? Review the 2016 @billboard GRAMMY Voter Guide: https://t.co/RtppLrX9L6 https://t.co/d5ReoTtZug"/>
    <s v="https://twitter.com/TheGRAMMYs/status/686246175230550016"/>
    <x v="0"/>
    <n v="56"/>
    <n v="149"/>
    <s v="Non Historical"/>
    <x v="1"/>
  </r>
  <r>
    <d v="2016-01-09T19:41:21"/>
    <s v="@TheGRAMMYs"/>
    <s v="ICYMI: See how 58th #GRAMMYs nominees kicked off 2016 in our #SocialMedia roundup 🎉 https://t.co/qbKxcCrq8v https://t.co/xsxNHvVPkX"/>
    <s v="https://twitter.com/TheGRAMMYs/status/686030037431136257"/>
    <x v="0"/>
    <n v="122"/>
    <n v="278"/>
    <s v="Non Historical"/>
    <x v="0"/>
  </r>
  <r>
    <d v="2016-01-09T12:00:28"/>
    <s v="@TheGRAMMYs"/>
    <s v="Opportunity. Struggle. Practice. Success. _x000a__x000a_#WitnessGreatness #GRAMMYs https://t.co/SxHAU5xHjK"/>
    <s v="https://twitter.com/TheGRAMMYs/status/685914050878926848"/>
    <x v="0"/>
    <n v="289"/>
    <n v="434"/>
    <s v="Non Historical"/>
    <x v="0"/>
  </r>
  <r>
    <d v="2016-01-09T09:00:09"/>
    <s v="@TheGRAMMYs"/>
    <s v="Take a look back at @Usher's fashion evolution at the #GRAMMYs through the years: https://t.co/tFEhLyuNSX https://t.co/C19TDZLT1E"/>
    <s v="https://twitter.com/TheGRAMMYs/status/685868674507509760"/>
    <x v="0"/>
    <n v="64"/>
    <n v="180"/>
    <s v="Non Historical"/>
    <x v="0"/>
  </r>
  <r>
    <d v="2016-01-08T18:14:34"/>
    <s v="@TheGRAMMYs"/>
    <s v="Kacey &amp;amp; Willie celebrate NYE, Kehlani + @Drake, &amp;amp; more in our nominees #SocialMedia roundup https://t.co/2q6JzmVnE8 https://t.co/1OQHdBujrz"/>
    <s v="https://twitter.com/TheGRAMMYs/status/685645808906022912"/>
    <x v="0"/>
    <n v="121"/>
    <n v="246"/>
    <s v="Non Historical"/>
    <x v="0"/>
  </r>
  <r>
    <d v="2016-01-08T12:45:08"/>
    <s v="@TheGRAMMYs"/>
    <s v="Here's how the 58th #GRAMMYs are taking a hands-on approach to dance music https://t.co/F8zB0f4PSZ via @beatport https://t.co/n5Q6jyeNgF"/>
    <s v="https://twitter.com/TheGRAMMYs/status/685562904804982784"/>
    <x v="0"/>
    <n v="53"/>
    <n v="153"/>
    <s v="Non Historical"/>
    <x v="0"/>
  </r>
  <r>
    <d v="2016-01-08T10:13:04"/>
    <s v="@TheGRAMMYs"/>
    <s v="🎧 You could attend the 58th #GRAMMYs! Pre-order the 2016 GRAMMY Nominees album on @iTunes https://t.co/1BzxF6cDH7 https://t.co/mVtCDrJOQi"/>
    <s v="https://twitter.com/TheGRAMMYs/status/685524638131068928"/>
    <x v="0"/>
    <n v="208"/>
    <n v="397"/>
    <s v="Non Historical"/>
    <x v="0"/>
  </r>
  <r>
    <d v="2016-01-07T18:30:12"/>
    <s v="@TheGRAMMYs"/>
    <s v="Impress your friends with your GRAMMY trivia! Learn more about the 58th #GRAMMYs nominees: https://t.co/Y2wjJKr9Vt https://t.co/jmLgnwwHB0"/>
    <s v="https://twitter.com/TheGRAMMYs/status/685287354656026624"/>
    <x v="0"/>
    <n v="133"/>
    <n v="250"/>
    <s v="Non Historical"/>
    <x v="0"/>
  </r>
  <r>
    <d v="2016-01-07T16:05:07"/>
    <s v="@TheGRAMMYs"/>
    <s v="ICYMI: @billboard's Annual GRAMMY Voter Guide is here! Get your GRAMMY ballot breakdown: https://t.co/zVnlQZnEvP https://t.co/c4gCcVOjdi"/>
    <s v="https://twitter.com/TheGRAMMYs/status/685250844921622528"/>
    <x v="0"/>
    <n v="66"/>
    <n v="122"/>
    <s v="Non Historical"/>
    <x v="0"/>
  </r>
  <r>
    <d v="2016-01-06T18:23:09"/>
    <s v="@TheGRAMMYs"/>
    <s v="Recording Academy President/CEO Neil Portnow talks about the importance of our membership https://t.co/ej75ahxkoy https://t.co/auv7bK37XA"/>
    <s v="https://twitter.com/TheGRAMMYs/status/684923194441007104"/>
    <x v="0"/>
    <n v="55"/>
    <n v="131"/>
    <s v="Non Historical"/>
    <x v="0"/>
  </r>
  <r>
    <d v="2016-01-06T15:12:23"/>
    <s v="@TheGRAMMYs"/>
    <s v="These are the Best New Artist nominees! Hear these up-and-comers on our @AppleMusic playlist https://t.co/5P33FAMKFm https://t.co/YqB7xodFKR"/>
    <s v="https://twitter.com/TheGRAMMYs/status/684875188274618368"/>
    <x v="0"/>
    <n v="169"/>
    <n v="258"/>
    <s v="Non Historical"/>
    <x v="0"/>
  </r>
  <r>
    <d v="2016-01-06T10:24:05"/>
    <s v="@TheGRAMMYs"/>
    <s v="We remember GRAMMY-winning composer Pierre Boulez. https://t.co/0Kai8wCjb6"/>
    <s v="https://twitter.com/TheGRAMMYs/status/684802633010417664"/>
    <x v="0"/>
    <n v="55"/>
    <n v="94"/>
    <s v="Historical"/>
    <x v="0"/>
  </r>
  <r>
    <d v="2016-01-06T09:00:08"/>
    <s v="@TheGRAMMYs"/>
    <s v=".@BigSean, @JackAntonoff, @Diane_Warren &amp;amp; more join the 2016 @Billboard #GRAMMYs roundtable https://t.co/4pKBQk7m1q https://t.co/yup99UFc8L"/>
    <s v="https://twitter.com/TheGRAMMYs/status/684781507802722304"/>
    <x v="0"/>
    <n v="349"/>
    <n v="917"/>
    <s v="Non Historical"/>
    <x v="0"/>
  </r>
  <r>
    <d v="2016-01-05T18:00:05"/>
    <s v="@TheGRAMMYs"/>
    <s v="GRAMMY Voters: Make your voice HEARD. Cast your vote now and submit your ballot before the Jan. 15 deadline! https://t.co/j90oUGvc9c"/>
    <s v="https://twitter.com/TheGRAMMYs/status/684555003651092484"/>
    <x v="0"/>
    <n v="54"/>
    <n v="162"/>
    <s v="Non Historical"/>
    <x v="0"/>
  </r>
  <r>
    <d v="2016-01-05T13:23:13"/>
    <s v="@TheGRAMMYs"/>
    <s v="58th GRAMMY nominee @MarkRonson shares memories of @amywinehouse &amp;amp; talks working with fellow nominee @BrunoMars_x000a_https://t.co/F686z2BkqK"/>
    <s v="https://twitter.com/TheGRAMMYs/status/684485324274188288"/>
    <x v="0"/>
    <n v="253"/>
    <n v="384"/>
    <s v="Non Historical"/>
    <x v="0"/>
  </r>
  <r>
    <d v="2016-01-05T09:00:10"/>
    <s v="@TheGRAMMYs"/>
    <s v="+@Beyonce &amp;amp; @U2 are among the top 20 GRAMMY winners of all time! Check out the full list: https://t.co/NkWn1bVEcE https://t.co/Ha4IgyhZAj"/>
    <s v="https://twitter.com/TheGRAMMYs/status/684419128581570561"/>
    <x v="0"/>
    <n v="315"/>
    <n v="382"/>
    <s v="Non Historical"/>
    <x v="0"/>
  </r>
  <r>
    <d v="2016-01-04T18:00:08"/>
    <s v="@TheGRAMMYs"/>
    <s v="Post-holiday blues? Preorder the 2016 GRAMMY Nominees album &amp;amp; win tickets to the #GRAMMYs! https://t.co/mshYxXiKlT https://t.co/wyn65IJBkm"/>
    <s v="https://twitter.com/TheGRAMMYs/status/684192626371870721"/>
    <x v="0"/>
    <n v="123"/>
    <n v="146"/>
    <s v="Non Historical"/>
    <x v="1"/>
  </r>
  <r>
    <d v="2016-01-04T16:31:04"/>
    <s v="@TheGRAMMYs"/>
    <s v="The Top 10 finalists for #GRAMMYAmplifier have been announced! Listen now: https://t.co/Vfg3VLd1Nn https://t.co/01js7t5A1H"/>
    <s v="https://twitter.com/TheGRAMMYs/status/684170210811719680"/>
    <x v="0"/>
    <n v="36"/>
    <n v="104"/>
    <s v="Non Historical"/>
    <x v="0"/>
  </r>
  <r>
    <d v="2016-01-04T15:00:12"/>
    <s v="@TheGRAMMYs"/>
    <s v="The 2016 @billboard GRAMMY voter guide is here! Learn more about this year's nominees: https://t.co/zHW1etX44e https://t.co/3zyuM1QNib"/>
    <s v="https://twitter.com/TheGRAMMYs/status/684147342812000256"/>
    <x v="0"/>
    <n v="223"/>
    <n v="336"/>
    <s v="Non Historical"/>
    <x v="0"/>
  </r>
  <r>
    <d v="2016-01-04T11:35:37"/>
    <s v="@TheGRAMMYs"/>
    <s v="Success takes years of struggle, countless hours of practice, &amp;amp; infinite seconds of not giving up. #WitnessGreatness_x000a_https://t.co/2p5qoNvbWz"/>
    <s v="https://twitter.com/TheGRAMMYs/status/684095858128781312"/>
    <x v="0"/>
    <n v="200"/>
    <n v="288"/>
    <s v="Non Historical"/>
    <x v="0"/>
  </r>
  <r>
    <d v="2016-01-04T09:10:05"/>
    <s v="@TheGRAMMYs"/>
    <s v="SVP Awards, Bill Freimuth, on becoming a voting member of The Recording Academy https://t.co/AMcv7E0SYw https://t.co/O26KS4Fi9F"/>
    <s v="https://twitter.com/TheGRAMMYs/status/684059236976832512"/>
    <x v="0"/>
    <n v="40"/>
    <n v="91"/>
    <s v="Non Historical"/>
    <x v="0"/>
  </r>
  <r>
    <d v="2016-01-03T14:00:06"/>
    <s v="@TheGRAMMYs"/>
    <s v="Take a listen to our 58th #GRAMMYs Country playlist &amp;amp; get familiar with this year's nominees https://t.co/QAJ1LKwF6X https://t.co/clbFl2UmNg"/>
    <s v="https://twitter.com/TheGRAMMYs/status/683769831418662912"/>
    <x v="0"/>
    <n v="130"/>
    <n v="316"/>
    <s v="Non Historical"/>
    <x v="0"/>
  </r>
  <r>
    <d v="2016-01-03T09:00:09"/>
    <s v="@TheGRAMMYs"/>
    <s v="Kool &amp;amp; the Gang on the inspiration behind &quot;Celebration&quot;, a 2016 GRAMMY Hall of Fame inductee https://t.co/xtdh22lyFy https://t.co/sGT5caccvn"/>
    <s v="https://twitter.com/TheGRAMMYs/status/683694347028676608"/>
    <x v="0"/>
    <n v="64"/>
    <n v="154"/>
    <s v="Non Historical"/>
    <x v="0"/>
  </r>
  <r>
    <d v="2016-01-02T09:30:05"/>
    <s v="@TheGRAMMYs"/>
    <s v="2015 REWIND: @edsheeran, @Beyonce &amp;amp; @GaryClarkJr perform at our All-Star #GRAMMYSalute to #StevieWonder in February https://t.co/xX1YtRmIXf"/>
    <s v="https://twitter.com/TheGRAMMYs/status/683339494238588928"/>
    <x v="0"/>
    <n v="470"/>
    <n v="855"/>
    <s v="Historical"/>
    <x v="0"/>
  </r>
  <r>
    <d v="2016-01-01T11:37:41"/>
    <s v="@TheGRAMMYs"/>
    <s v="Our deepest sympathies to the family, friends, &amp;amp; fans of nine-time GRAMMY winner Natalie Cole. https://t.co/WvcduvBUJo"/>
    <s v="https://twitter.com/TheGRAMMYs/status/683009217557475329"/>
    <x v="0"/>
    <n v="482"/>
    <n v="606"/>
    <s v="Non Historical"/>
    <x v="0"/>
  </r>
  <r>
    <d v="2016-01-01T10:00:06"/>
    <s v="@TheGRAMMYs"/>
    <s v="2015 REWIND: @ladygaga sings Sinatra's &quot;Theme from New York, New York&quot; at #Sinatra100: An All-Star #GRAMMYConcert https://t.co/MfvR6UsaoR"/>
    <s v="https://twitter.com/TheGRAMMYs/status/682984659609894912"/>
    <x v="0"/>
    <n v="305"/>
    <n v="533"/>
    <s v="Historical"/>
    <x v="0"/>
  </r>
  <r>
    <d v="2015-12-31T16:00:08"/>
    <s v="@TheGRAMMYs"/>
    <s v="Looking for the perfect NYE party soundtrack? Try our Dance/Electronic nominees playlist » https://t.co/fg83uHFvZF https://t.co/eOt7AJ12PU"/>
    <s v="https://twitter.com/TheGRAMMYs/status/682712876352704513"/>
    <x v="0"/>
    <n v="117"/>
    <n v="256"/>
    <s v="Non Historical"/>
    <x v="1"/>
  </r>
  <r>
    <d v="2015-12-31T09:15:04"/>
    <s v="@TheGRAMMYs"/>
    <s v="2015 REWIND: @carrieunderwood shows off her GRAMMY for Best Country Solo Performance ('Something In The Water') https://t.co/oS8k4D470E"/>
    <s v="https://twitter.com/TheGRAMMYs/status/682610938290266113"/>
    <x v="0"/>
    <n v="95"/>
    <n v="367"/>
    <s v="Historical"/>
    <x v="0"/>
  </r>
  <r>
    <d v="2015-12-30T09:00:04"/>
    <s v="@TheGRAMMYs"/>
    <s v="As 2015 comes to a close, what album is still on repeat? https://t.co/JIN5IKK1xP"/>
    <s v="https://twitter.com/TheGRAMMYs/status/682244776855515136"/>
    <x v="0"/>
    <n v="333"/>
    <n v="705"/>
    <s v="Historical"/>
    <x v="1"/>
  </r>
  <r>
    <d v="2015-12-29T09:00:05"/>
    <s v="@TheGRAMMYs"/>
    <s v="2015 REWIND: &quot;It was Michael at his best in my opinion.&quot; - 58th GRAMMY nominee @theweeknd on @michaeljackson's 'Bad' https://t.co/zWvKfohZai"/>
    <s v="https://twitter.com/TheGRAMMYs/status/681882393251307521"/>
    <x v="0"/>
    <n v="332"/>
    <n v="613"/>
    <s v="Historical"/>
    <x v="0"/>
  </r>
  <r>
    <d v="2015-12-28T08:30:06"/>
    <s v="@TheGRAMMYs"/>
    <s v="2015 REWIND: @Beyonce &amp;amp; Jay Z (@S_C_) celebrate their GRAMMY wins backstage at the 57th #GRAMMYs // @Danny_Clinch https://t.co/NHyFi0PBF5"/>
    <s v="https://twitter.com/TheGRAMMYs/status/681512457001635840"/>
    <x v="0"/>
    <n v="226"/>
    <n v="445"/>
    <s v="Historical"/>
    <x v="0"/>
  </r>
  <r>
    <d v="2015-12-27T17:00:08"/>
    <s v="@TheGRAMMYs"/>
    <s v="Have you heard the Top 25 #GRAMMYAmplifier artists? Head to https://t.co/4ljtrBiklI now to listen &amp;amp; cast your vote! https://t.co/VcZhGFM6C4"/>
    <s v="https://twitter.com/TheGRAMMYs/status/681278424011436036"/>
    <x v="0"/>
    <n v="39"/>
    <n v="95"/>
    <s v="Non Historical"/>
    <x v="1"/>
  </r>
  <r>
    <d v="2015-12-27T09:00:07"/>
    <s v="@TheGRAMMYs"/>
    <s v="2015 REWIND: Presenter @taylorswift13 hugs @samsmithworld after his win for Best New Artist at the 57th #GRAMMYs https://t.co/ld2HiBg6xg"/>
    <s v="https://twitter.com/TheGRAMMYs/status/681157625845788672"/>
    <x v="0"/>
    <n v="515"/>
    <n v="1102"/>
    <s v="Historical"/>
    <x v="0"/>
  </r>
  <r>
    <d v="2015-12-26T09:00:10"/>
    <s v="@TheGRAMMYs"/>
    <s v="2015 REWIND: @Hozier + @AnnieLennox ruled the 57th #GRAMMYs stage with &quot;Take Me To Church&quot;/&quot;I Put A Spell On You&quot; https://t.co/zNZY6wZvGU"/>
    <s v="https://twitter.com/TheGRAMMYs/status/680795247329316864"/>
    <x v="0"/>
    <n v="95"/>
    <n v="277"/>
    <s v="Historical"/>
    <x v="0"/>
  </r>
  <r>
    <d v="2015-12-25T09:00:04"/>
    <s v="@TheGRAMMYs"/>
    <s v="Happy Holidays from the GRAMMY family! https://t.co/liWPEtJjmI"/>
    <s v="https://twitter.com/TheGRAMMYs/status/680432836365684737"/>
    <x v="0"/>
    <n v="125"/>
    <n v="326"/>
    <s v="Non Historical"/>
    <x v="0"/>
  </r>
  <r>
    <d v="2015-12-24T17:00:07"/>
    <s v="@TheGRAMMYs"/>
    <s v="Deck the Hall with these classic Christmas songs from the GRAMMY Hall of Fame: https://t.co/xestmuOf84 https://t.co/vRJ961NIZ7"/>
    <s v="https://twitter.com/TheGRAMMYs/status/680191255968624640"/>
    <x v="0"/>
    <n v="72"/>
    <n v="151"/>
    <s v="Non Historical"/>
    <x v="0"/>
  </r>
  <r>
    <d v="2015-12-24T13:00:05"/>
    <s v="@TheGRAMMYs"/>
    <s v="Tell us what songs bring you holiday cheer! https://t.co/asXGL8PEEH"/>
    <s v="https://twitter.com/TheGRAMMYs/status/680130851292712960"/>
    <x v="0"/>
    <n v="56"/>
    <n v="157"/>
    <s v="Non Historical"/>
    <x v="0"/>
  </r>
  <r>
    <d v="2015-12-24T09:00:07"/>
    <s v="@TheGRAMMYs"/>
    <s v="Nat &quot;King&quot; Cole's &quot;The Christmas Song&quot; was one of the first five works inducted into the GRAMMY Hall of Fame in 1974 https://t.co/80a1jZOkM4"/>
    <s v="https://twitter.com/TheGRAMMYs/status/680070461372391424"/>
    <x v="0"/>
    <n v="84"/>
    <n v="168"/>
    <s v="Historical"/>
    <x v="0"/>
  </r>
  <r>
    <d v="2015-12-23T09:00:07"/>
    <s v="@TheGRAMMYs"/>
    <s v="#DidYouKnow Dr. Seuss' 'How The Grinch Stole Christmas' won Best Recording For Children at the 10th #GRAMMYs in 1968 https://t.co/wYNdxh0uKp"/>
    <s v="https://twitter.com/TheGRAMMYs/status/679708072164589569"/>
    <x v="0"/>
    <n v="60"/>
    <n v="163"/>
    <s v="Historical"/>
    <x v="0"/>
  </r>
  <r>
    <d v="2015-12-22T17:11:54"/>
    <s v="@TheGRAMMYs"/>
    <s v="50 years later, musicians speak on the music &amp;amp; influence of 'A Charlie Brown Christmas' https://t.co/TPQ3c5zgAT https://t.co/VNYw8rKpzQ"/>
    <s v="https://twitter.com/TheGRAMMYs/status/679469446310658048"/>
    <x v="0"/>
    <n v="114"/>
    <n v="237"/>
    <s v="Non Historical"/>
    <x v="0"/>
  </r>
  <r>
    <d v="2015-12-22T13:14:27"/>
    <s v="@TheGRAMMYs"/>
    <s v="58th GRAMMY nominee @Miguel talks his journey to self-awareness &amp;amp; self-acceptance_x000a_https://t.co/skfRmvVVvh"/>
    <s v="https://twitter.com/TheGRAMMYs/status/679409688140582917"/>
    <x v="0"/>
    <n v="43"/>
    <n v="111"/>
    <s v="Non Historical"/>
    <x v="0"/>
  </r>
  <r>
    <d v="2015-12-22T09:00:09"/>
    <s v="@TheGRAMMYs"/>
    <s v="#nowplaying &quot;Feliz Navidad&quot; - Jose Feliciano || Inducted into GRAMMY Hall of Fame in 2010 https://t.co/XCueuAzirQ https://t.co/qaywBunwFg"/>
    <s v="https://twitter.com/TheGRAMMYs/status/679345691249016832"/>
    <x v="0"/>
    <n v="30"/>
    <n v="82"/>
    <s v="Historical"/>
    <x v="0"/>
  </r>
  <r>
    <d v="2015-12-21T18:32:37"/>
    <s v="@TheGRAMMYs"/>
    <s v=".@abrband @lambofgod @thebandGHOST @Sevendust &amp;amp; @slipknot are this year's Best Metal Performance #GRAMMYs nominees!_x000a_https://t.co/R76LCjZNKQ"/>
    <s v="https://twitter.com/TheGRAMMYs/status/679127370054242304"/>
    <x v="0"/>
    <n v="91"/>
    <n v="169"/>
    <s v="Non Historical"/>
    <x v="0"/>
  </r>
  <r>
    <d v="2015-12-21T13:00:16"/>
    <s v="@TheGRAMMYs"/>
    <s v="Alvin and the Chipmunk's &quot;The Chipmunk Song (Christmas Don't Be Late)&quot; won three awards at the 1st #GRAMMYs in 1959 https://t.co/8p1QtPwvME"/>
    <s v="https://twitter.com/TheGRAMMYs/status/679043734353403905"/>
    <x v="0"/>
    <n v="82"/>
    <n v="205"/>
    <s v="Historical"/>
    <x v="0"/>
  </r>
  <r>
    <d v="2015-12-21T09:06:36"/>
    <s v="@TheGRAMMYs"/>
    <s v="Jump start your Monday with our playlist of this year's Pop #GRAMMYs nominees! 🎶 https://t.co/5ZtlgZ74mw https://t.co/Uz7EhRmtvu"/>
    <s v="https://twitter.com/TheGRAMMYs/status/678984928285949952"/>
    <x v="0"/>
    <n v="808"/>
    <n v="1761"/>
    <s v="Non Historical"/>
    <x v="0"/>
  </r>
  <r>
    <d v="2015-12-20T20:14:14"/>
    <s v="@TheGRAMMYs"/>
    <s v="Laugh your way to the 58th #GRAMMYs with the nominees for Best Comedy Album!_x000a_https://t.co/QRM0brY1Xm"/>
    <s v="https://twitter.com/TheGRAMMYs/status/678790556638568448"/>
    <x v="0"/>
    <n v="45"/>
    <n v="133"/>
    <s v="Non Historical"/>
    <x v="0"/>
  </r>
  <r>
    <d v="2015-12-20T09:37:17"/>
    <s v="@TheGRAMMYs"/>
    <s v="#DidYouKnow 'Colbert Christmas: The Greatest Gift of All' won for Best Comedy Album at the 52nd #GRAMMYs in 2010 https://t.co/7GBYAxS3qO"/>
    <s v="https://twitter.com/TheGRAMMYs/status/678630264084434944"/>
    <x v="0"/>
    <n v="27"/>
    <n v="158"/>
    <s v="Historical"/>
    <x v="0"/>
  </r>
  <r>
    <d v="2015-12-19T13:30:10"/>
    <s v="@TheGRAMMYs"/>
    <s v="Our GRAMMY Hall of Fame holiday playlist is filled with Christmas classics. 🎄 Listen here: https://t.co/aM4MPLixQ2 https://t.co/ImYmZWnP3P"/>
    <s v="https://twitter.com/TheGRAMMYs/status/678326480749748224"/>
    <x v="0"/>
    <n v="91"/>
    <n v="275"/>
    <s v="Non Historical"/>
    <x v="0"/>
  </r>
  <r>
    <d v="2015-12-19T09:00:09"/>
    <s v="@TheGRAMMYs"/>
    <s v="58th GRAMMY gear is now available in the GRAMMY Store! https://t.co/nMtuA4Sgsr https://t.co/dgk10hkyy8"/>
    <s v="https://twitter.com/TheGRAMMYs/status/678258528629481473"/>
    <x v="0"/>
    <n v="46"/>
    <n v="134"/>
    <s v="Non Historical"/>
    <x v="0"/>
  </r>
  <r>
    <d v="2015-12-18T17:12:41"/>
    <s v="@TheGRAMMYs"/>
    <s v=".@kaskade turns to the dark side, Kacey goes tropical + more in in our #SocialMedia roundup: https://t.co/YR4CbbgAeX https://t.co/vNzrMxGpvo"/>
    <s v="https://twitter.com/TheGRAMMYs/status/678020089875177472"/>
    <x v="0"/>
    <n v="75"/>
    <n v="208"/>
    <s v="Non Historical"/>
    <x v="0"/>
  </r>
  <r>
    <d v="2015-12-18T15:40:05"/>
    <s v="@TheGRAMMYs"/>
    <s v="Recording Academy Voting Members: Final-round ballots are due on 1/15! Your vote counts, so don't miss the deadline! https://t.co/aXqaMLmaiR"/>
    <s v="https://twitter.com/TheGRAMMYs/status/677996786901000192"/>
    <x v="0"/>
    <n v="63"/>
    <n v="141"/>
    <s v="Non Historical"/>
    <x v="0"/>
  </r>
  <r>
    <d v="2015-12-18T13:35:08"/>
    <s v="@TheGRAMMYs"/>
    <s v="Hear @kendricklamar @JColeNC @Drake &amp;amp; more on our playlist of 58th #GRAMMYs Rap nominees! https://t.co/A2LVHcpBvz https://t.co/cZxCMxK0ML"/>
    <s v="https://twitter.com/TheGRAMMYs/status/677965343357337600"/>
    <x v="0"/>
    <n v="131"/>
    <n v="206"/>
    <s v="Non Historical"/>
    <x v="0"/>
  </r>
  <r>
    <d v="2015-12-18T08:00:15"/>
    <s v="@TheGRAMMYs"/>
    <s v="Composer John Williams won 3 #GRAMMYs for @starwars including Best Original Score (1978) https://t.co/Pn6uaMPMek"/>
    <s v="https://twitter.com/TheGRAMMYs/status/677881065755701251"/>
    <x v="0"/>
    <n v="117"/>
    <n v="285"/>
    <s v="Historical"/>
    <x v="0"/>
  </r>
  <r>
    <d v="2015-12-17T19:00:05"/>
    <s v="@TheGRAMMYs"/>
    <s v="Learn about the The Recording Academy's genre screening committees &amp;amp; awards process at https://t.co/Xxhao43iPf https://t.co/c8mB7Fjbkb"/>
    <s v="https://twitter.com/TheGRAMMYs/status/677684732252037120"/>
    <x v="0"/>
    <n v="37"/>
    <n v="96"/>
    <s v="Non Historical"/>
    <x v="0"/>
  </r>
  <r>
    <d v="2015-12-17T14:11:50"/>
    <s v="@TheGRAMMYs"/>
    <s v="Do you know the 2016 Dance/Electronic Album noms? @caribouband @ChemBros @disclosure #JamieXX &amp;amp; @Skrillex + @diplo_x000a_https://t.co/wILIN88BUr"/>
    <s v="https://twitter.com/TheGRAMMYs/status/677612193026850817"/>
    <x v="0"/>
    <n v="79"/>
    <n v="135"/>
    <s v="Non Historical"/>
    <x v="1"/>
  </r>
  <r>
    <d v="2015-12-17T09:15:05"/>
    <s v="@TheGRAMMYs"/>
    <s v="Celebrate this year's #PandEWing honoree @RickRubin with his #BestOf playlist: https://t.co/K3Q5iULJq9 https://t.co/HY6R2WH1hn"/>
    <s v="https://twitter.com/TheGRAMMYs/status/677537510910795777"/>
    <x v="0"/>
    <n v="36"/>
    <n v="81"/>
    <s v="Non Historical"/>
    <x v="0"/>
  </r>
  <r>
    <d v="2015-12-16T18:31:41"/>
    <s v="@TheGRAMMYs"/>
    <s v="Who do you think will take home the GRAMMY for Record Of The Year at the 58th #GRAMMYs? https://t.co/ULVMg4XCCS"/>
    <s v="https://twitter.com/TheGRAMMYs/status/677315197950943232"/>
    <x v="0"/>
    <n v="149"/>
    <n v="279"/>
    <s v="Non Historical"/>
    <x v="1"/>
  </r>
  <r>
    <d v="2015-12-16T14:20:05"/>
    <s v="@TheGRAMMYs"/>
    <s v="The Top 25 #GRAMMYAmplifier Artists have been announced! Listen &amp;amp; cast your vote now at https://t.co/4ljtrBiklI https://t.co/tdFglO2xxf"/>
    <s v="https://twitter.com/TheGRAMMYs/status/677251881756991488"/>
    <x v="0"/>
    <n v="29"/>
    <n v="81"/>
    <s v="Non Historical"/>
    <x v="0"/>
  </r>
  <r>
    <d v="2015-12-16T10:41:21"/>
    <s v="@TheGRAMMYs"/>
    <s v="Get familiar with this year's #GRAMMYs nominees for Best Urban Contemporary Album!_x000a_https://t.co/Riagee42yD"/>
    <s v="https://twitter.com/TheGRAMMYs/status/677196833559412736"/>
    <x v="0"/>
    <n v="67"/>
    <n v="154"/>
    <s v="Non Historical"/>
    <x v="0"/>
  </r>
  <r>
    <d v="2015-12-15T18:00:07"/>
    <s v="@TheGRAMMYs"/>
    <s v="The Biggest Hits From Music's Biggest Night. The 2016 GRAMMY Nominees album https://t.co/KkUsWf89Nb now on @amazon https://t.co/vttcvLqgyH"/>
    <s v="https://twitter.com/TheGRAMMYs/status/676944863687016450"/>
    <x v="0"/>
    <n v="70"/>
    <n v="174"/>
    <s v="Non Historical"/>
    <x v="0"/>
  </r>
  <r>
    <d v="2015-12-15T15:45:38"/>
    <s v="@TheGRAMMYs"/>
    <s v="Do you know who's up for Best Rock Performance at the 58th #GRAMMYs? Watch to see this year's nominees!_x000a_https://t.co/wAZsBkIBs5"/>
    <s v="https://twitter.com/TheGRAMMYs/status/676911020279918592"/>
    <x v="0"/>
    <n v="54"/>
    <n v="135"/>
    <s v="Non Historical"/>
    <x v="1"/>
  </r>
  <r>
    <d v="2015-12-15T12:30:07"/>
    <s v="@TheGRAMMYs"/>
    <s v="Musicians! #GRAMMYAmplifier submissions close TOMORROW! Submit, share &amp;amp; get your music heard https://t.co/mRx2C62hhk https://t.co/5KyJRhOZ4C"/>
    <s v="https://twitter.com/TheGRAMMYs/status/676861819114377216"/>
    <x v="0"/>
    <n v="27"/>
    <n v="73"/>
    <s v="Non Historical"/>
    <x v="0"/>
  </r>
  <r>
    <d v="2015-12-15T09:35:06"/>
    <s v="@TheGRAMMYs"/>
    <s v="Learn about the 2016 GRAMMY Hall of Fame inductees including @Roberta_Flack's 'First Take': https://t.co/CZ3xDN5nng https://t.co/oSaHJYFShs"/>
    <s v="https://twitter.com/TheGRAMMYs/status/676817771938897920"/>
    <x v="0"/>
    <n v="52"/>
    <n v="118"/>
    <s v="Non Historical"/>
    <x v="0"/>
  </r>
  <r>
    <d v="2015-12-14T19:05:07"/>
    <s v="@TheGRAMMYs"/>
    <s v="Bill Freimuth, @TheGRAMMYs SVP of Awards, on the diverse nominees for the 58th #GRAMMYs: https://t.co/2HXTRinZcz https://t.co/ZGcWYVmiid"/>
    <s v="https://twitter.com/TheGRAMMYs/status/676598835674673152"/>
    <x v="0"/>
    <n v="38"/>
    <n v="100"/>
    <s v="Non Historical"/>
    <x v="0"/>
  </r>
  <r>
    <d v="2015-12-14T16:46:43"/>
    <s v="@TheGRAMMYs"/>
    <s v="And the #GRAMMYs nominees for Best Alternative Music Album are..._x000a_https://t.co/75kWDQqG0g"/>
    <s v="https://twitter.com/TheGRAMMYs/status/676564007310917633"/>
    <x v="0"/>
    <n v="62"/>
    <n v="125"/>
    <s v="Non Historical"/>
    <x v="0"/>
  </r>
  <r>
    <d v="2015-12-14T12:55:09"/>
    <s v="@TheGRAMMYs"/>
    <s v="Six-time GRAMMY winner &amp;amp; current nominee @Skrillex speaks on defying genre categorization https://t.co/BauGbPo1Gl https://t.co/mjf9LE6WYn"/>
    <s v="https://twitter.com/TheGRAMMYs/status/676505729184849920"/>
    <x v="0"/>
    <n v="150"/>
    <n v="281"/>
    <s v="Non Historical"/>
    <x v="0"/>
  </r>
  <r>
    <d v="2015-12-14T09:24:49"/>
    <s v="@TheGRAMMYs"/>
    <s v="Have you heard all of this year's Song Of The Year #GRAMMYs nominees? https://t.co/XGDyJWyZdS"/>
    <s v="https://twitter.com/TheGRAMMYs/status/676452798364573697"/>
    <x v="0"/>
    <n v="138"/>
    <n v="258"/>
    <s v="Non Historical"/>
    <x v="1"/>
  </r>
  <r>
    <d v="2015-12-13T16:30:07"/>
    <s v="@TheGRAMMYs"/>
    <s v="Time is running out! Listen to #GRAMMYAmplifier submissions &amp;amp; amplify your favorite tracks: https://t.co/tkmN0U8bHC https://t.co/qD3t4R4RbV"/>
    <s v="https://twitter.com/TheGRAMMYs/status/676197438009581568"/>
    <x v="0"/>
    <n v="38"/>
    <n v="110"/>
    <s v="Non Historical"/>
    <x v="0"/>
  </r>
  <r>
    <d v="2015-12-13T12:30:09"/>
    <s v="@TheGRAMMYs"/>
    <s v=".@SaraBareilles, @questlove &amp;amp; more on the music memoirs you need to read https://t.co/8E8o0C3bcL via @vulture https://t.co/e2FnQojEKZ"/>
    <s v="https://twitter.com/TheGRAMMYs/status/676137052333850624"/>
    <x v="0"/>
    <n v="40"/>
    <n v="124"/>
    <s v="Non Historical"/>
    <x v="0"/>
  </r>
  <r>
    <d v="2015-12-13T09:30:07"/>
    <s v="@TheGRAMMYs"/>
    <s v="Congrats @taylorswift13 on your #GRAMMYs nominations! See the full list of noms: https://t.co/ufGrkSMC4u https://t.co/92kH2S8EI7"/>
    <s v="https://twitter.com/TheGRAMMYs/status/676091744258248709"/>
    <x v="0"/>
    <n v="610"/>
    <n v="1056"/>
    <s v="Non Historical"/>
    <x v="0"/>
  </r>
  <r>
    <d v="2015-12-12T17:30:06"/>
    <s v="@TheGRAMMYs"/>
    <s v="ICYMI: @justinbieber &amp;amp; more react to their #GRAMMYs nominations in our #SocialMedia roundup https://t.co/s3K56FXrO9 https://t.co/kirvvfW0T9"/>
    <s v="https://twitter.com/TheGRAMMYs/status/675850148723957761"/>
    <x v="0"/>
    <n v="1853"/>
    <n v="1345"/>
    <s v="Non Historical"/>
    <x v="0"/>
  </r>
  <r>
    <d v="2015-12-12T15:11:06"/>
    <s v="@TheGRAMMYs"/>
    <s v="Who's up for Best Rock Album this year? Watch to reveal the #GRAMMYs nominees!_x000a_https://t.co/giJadzAM8c"/>
    <s v="https://twitter.com/TheGRAMMYs/status/675815169025380356"/>
    <x v="0"/>
    <n v="126"/>
    <n v="220"/>
    <s v="Non Historical"/>
    <x v="1"/>
  </r>
  <r>
    <d v="2015-12-12T08:37:35"/>
    <s v="@TheGRAMMYs"/>
    <s v="Flip through our gallery of backstage portraits from #Sinatra100: An All-Star #GRAMMYConcert https://t.co/ycqUf3WpOm https://t.co/oHyJjwr4Mu"/>
    <s v="https://twitter.com/TheGRAMMYs/status/675716136529334272"/>
    <x v="0"/>
    <n v="185"/>
    <n v="394"/>
    <s v="Non Historical"/>
    <x v="0"/>
  </r>
  <r>
    <d v="2015-12-11T17:00:12"/>
    <s v="@TheGRAMMYs"/>
    <s v="Curious about the GRAMMY Awards voting process? Learn more here: https://t.co/GpJSaEvOoN https://t.co/wfalPkEf4v"/>
    <s v="https://twitter.com/TheGRAMMYs/status/675480234586726401"/>
    <x v="0"/>
    <n v="82"/>
    <n v="173"/>
    <s v="Non Historical"/>
    <x v="1"/>
  </r>
  <r>
    <d v="2015-12-11T12:39:38"/>
    <s v="@TheGRAMMYs"/>
    <s v="The nominees are in! See who's up for Best Country Album at the 58th #GRAMMYs!_x000a_https://t.co/e8nbcFwhrs"/>
    <s v="https://twitter.com/TheGRAMMYs/status/675414659516665856"/>
    <x v="0"/>
    <n v="58"/>
    <n v="120"/>
    <s v="Non Historical"/>
    <x v="0"/>
  </r>
  <r>
    <d v="2015-12-11T09:15:05"/>
    <s v="@TheGRAMMYs"/>
    <s v="Congrats @TheDangelo on your #GRAMMYs nominations! See the full list of noms: https://t.co/zFPFRoxcLC https://t.co/DHJMtbQ4J9"/>
    <s v="https://twitter.com/TheGRAMMYs/status/675363183515852800"/>
    <x v="0"/>
    <n v="152"/>
    <n v="243"/>
    <s v="Non Historical"/>
    <x v="0"/>
  </r>
  <r>
    <d v="2015-12-10T19:02:58"/>
    <s v="@TheGRAMMYs"/>
    <s v="58th GRAMMY nominee @ToriKelly on what a GRAMMY nominations means https://t.co/fvATPVW2OX https://t.co/R9KiIVG2Zc"/>
    <s v="https://twitter.com/TheGRAMMYs/status/675148743419822082"/>
    <x v="0"/>
    <n v="308"/>
    <n v="614"/>
    <s v="Non Historical"/>
    <x v="0"/>
  </r>
  <r>
    <d v="2015-12-10T15:00:06"/>
    <s v="@TheGRAMMYs"/>
    <s v="Congrats Best Gospel Album nominees! #GRAMMYs https://t.co/tR1rqG4sLI"/>
    <s v="https://twitter.com/TheGRAMMYs/status/675087623703146496"/>
    <x v="0"/>
    <n v="59"/>
    <n v="152"/>
    <s v="Non Historical"/>
    <x v="0"/>
  </r>
  <r>
    <d v="2015-12-10T13:03:46"/>
    <s v="@TheGRAMMYs"/>
    <s v="Who's up for Best Pop Vocal Album this year? Watch to reveal the #GRAMMYs nominees!_x000a_https://t.co/A4hHyxWiJu"/>
    <s v="https://twitter.com/TheGRAMMYs/status/675058348266405888"/>
    <x v="0"/>
    <n v="150"/>
    <n v="250"/>
    <s v="Non Historical"/>
    <x v="1"/>
  </r>
  <r>
    <d v="2015-12-10T09:37:04"/>
    <s v="@TheGRAMMYs"/>
    <s v="Congrats to @theweeknd on your #GRAMMYs nominations! https://t.co/khXWZdPmR2"/>
    <s v="https://twitter.com/TheGRAMMYs/status/675006326976696320"/>
    <x v="0"/>
    <n v="326"/>
    <n v="529"/>
    <s v="Non Historical"/>
    <x v="0"/>
  </r>
  <r>
    <d v="2015-12-09T16:05:34"/>
    <s v="@TheGRAMMYs"/>
    <s v="Who's up for Best Rap Album this year? Watch to reveal the #GRAMMYs nominees!_x000a_https://t.co/WcZ7GAWpXp"/>
    <s v="https://twitter.com/TheGRAMMYs/status/674741710514032640"/>
    <x v="0"/>
    <n v="181"/>
    <n v="255"/>
    <s v="Non Historical"/>
    <x v="1"/>
  </r>
  <r>
    <d v="2015-12-09T14:10:05"/>
    <s v="@TheGRAMMYs"/>
    <s v="The 57th #GRAMMYs came in at #1 on @NielsenSocial's 2015 Top 10 Specials on Twitter! https://t.co/ISdnNJg4Vx"/>
    <s v="https://twitter.com/TheGRAMMYs/status/674712648144039936"/>
    <x v="0"/>
    <n v="41"/>
    <n v="98"/>
    <s v="Historical"/>
    <x v="0"/>
  </r>
  <r>
    <d v="2015-12-09T12:00:14"/>
    <s v="@TheGRAMMYs"/>
    <s v="Nominations are in! Preorder the 2016 GRAMMY Nominees album &amp;amp; win tix to_x000a_the 58th #GRAMMYs: https://t.co/7fHl5v5be0 https://t.co/Icax0y482v"/>
    <s v="https://twitter.com/TheGRAMMYs/status/674679971017859072"/>
    <x v="0"/>
    <n v="96"/>
    <n v="201"/>
    <s v="Non Historical"/>
    <x v="0"/>
  </r>
  <r>
    <d v="2015-12-09T10:30:05"/>
    <s v="@TheGRAMMYs"/>
    <s v="Congrats Best Blues Album nominees! #GRAMMYs https://t.co/DpeDbFrtrG"/>
    <s v="https://twitter.com/TheGRAMMYs/status/674657281674448896"/>
    <x v="0"/>
    <n v="93"/>
    <n v="188"/>
    <s v="Non Historical"/>
    <x v="0"/>
  </r>
  <r>
    <d v="2015-12-08T19:58:24"/>
    <s v="@TheGRAMMYs"/>
    <s v="Who's up for Album Of The Year this year? Watch to reveal the #GRAMMYs nominees!_x000a_https://t.co/msDjXoxxJS"/>
    <s v="https://twitter.com/TheGRAMMYs/status/674437915024351232"/>
    <x v="0"/>
    <n v="210"/>
    <n v="318"/>
    <s v="Non Historical"/>
    <x v="1"/>
  </r>
  <r>
    <d v="2015-12-08T18:13:39"/>
    <s v="@TheGRAMMYs"/>
    <s v="Who's up for Record Of The Year this year? Watch to reveal the #GRAMMYs nominees!_x000a_https://t.co/RMUILpPxqy"/>
    <s v="https://twitter.com/TheGRAMMYs/status/674411555442655232"/>
    <x v="0"/>
    <n v="215"/>
    <n v="314"/>
    <s v="Non Historical"/>
    <x v="1"/>
  </r>
  <r>
    <d v="2015-12-08T15:20:27"/>
    <s v="@TheGRAMMYs"/>
    <s v="Who's up for Song Of The Year this year? Watch to reveal the #GRAMMYs nominees!_x000a_https://t.co/MLMlKUaPcp"/>
    <s v="https://twitter.com/TheGRAMMYs/status/674367969036603394"/>
    <x v="0"/>
    <n v="175"/>
    <n v="237"/>
    <s v="Non Historical"/>
    <x v="1"/>
  </r>
  <r>
    <d v="2015-12-08T13:22:12"/>
    <s v="@TheGRAMMYs"/>
    <s v="Who's up for Best New Artist this year? Watch to reveal the #GRAMMYs nominees!_x000a_https://t.co/As6sBLwH7l"/>
    <s v="https://twitter.com/TheGRAMMYs/status/674338210735001600"/>
    <x v="0"/>
    <n v="200"/>
    <n v="336"/>
    <s v="Non Historical"/>
    <x v="1"/>
  </r>
  <r>
    <d v="2015-12-08T09:00:58"/>
    <s v="@TheGRAMMYs"/>
    <s v="When greatness is illuminated, no other light can outshine it. #GRAMMYs_x000a_https://t.co/kLHPZoFGji"/>
    <s v="https://twitter.com/TheGRAMMYs/status/674272468534562816"/>
    <x v="0"/>
    <n v="220"/>
    <n v="411"/>
    <s v="Non Historical"/>
    <x v="0"/>
  </r>
  <r>
    <d v="2015-12-07T16:09:11"/>
    <s v="@TheGRAMMYs"/>
    <s v="The countdown is on to the 58th #GRAMMYs on Feb. 15! See the full list of nominees: https://t.co/KqZ2i5VNdS https://t.co/O00369Wh5X"/>
    <s v="https://twitter.com/TheGRAMMYs/status/674017842782601216"/>
    <x v="0"/>
    <n v="1307"/>
    <n v="1678"/>
    <s v="Non Historical"/>
    <x v="0"/>
  </r>
  <r>
    <d v="2015-12-07T15:51:15"/>
    <s v="@TheGRAMMYs"/>
    <s v="Best Jazz Vocal Album noms... #GRAMMYs @KarrinAllyson @DeniseDonatelli @LorraineFeather @Jamison_Ross @cecilesalvant https://t.co/0Y6HTD8aAP"/>
    <s v="https://twitter.com/TheGRAMMYs/status/674013330873290752"/>
    <x v="0"/>
    <n v="135"/>
    <n v="239"/>
    <s v="Non Historical"/>
    <x v="0"/>
  </r>
  <r>
    <d v="2015-12-07T15:20:22"/>
    <s v="@TheGRAMMYs"/>
    <s v="Congrats Best Musical Theater Album nominees! #GRAMMYs https://t.co/IzIQ31WtXr"/>
    <s v="https://twitter.com/TheGRAMMYs/status/674005560975491072"/>
    <x v="0"/>
    <n v="173"/>
    <n v="263"/>
    <s v="Non Historical"/>
    <x v="0"/>
  </r>
  <r>
    <d v="2015-12-07T14:37:35"/>
    <s v="@TheGRAMMYs"/>
    <s v="Congrats Best Americana Album nominees! #GRAMMYs https://t.co/eON5sT1F4s"/>
    <s v="https://twitter.com/TheGRAMMYs/status/673994794650091520"/>
    <x v="0"/>
    <n v="101"/>
    <n v="184"/>
    <s v="Non Historical"/>
    <x v="0"/>
  </r>
  <r>
    <d v="2015-12-07T14:00:03"/>
    <s v="@TheGRAMMYs"/>
    <s v="cont. Best Pop Duo/Group Performance noms... #GRAMMYs  @taylorswift13 ft @kendricklamar, @wizkhalifa ft @charlieputh https://t.co/32rLfDf0lG"/>
    <s v="https://twitter.com/TheGRAMMYs/status/673985345864663040"/>
    <x v="0"/>
    <n v="677"/>
    <n v="679"/>
    <s v="Non Historical"/>
    <x v="0"/>
  </r>
  <r>
    <d v="2015-12-07T13:59:58"/>
    <s v="@TheGRAMMYs"/>
    <s v="Best Pop Duo/Group Performance noms... #GRAMMYs @flo_tweet @maroon5 @markronson ft @brunomars cont. https://t.co/X6pfctBoGj"/>
    <s v="https://twitter.com/TheGRAMMYs/status/673985324305936384"/>
    <x v="0"/>
    <n v="1112"/>
    <n v="1535"/>
    <s v="Non Historical"/>
    <x v="0"/>
  </r>
  <r>
    <d v="2015-12-07T13:44:27"/>
    <s v="@TheGRAMMYs"/>
    <s v="Congrats Best Compilation Soundtrack For Visual Media nominees! #GRAMMYs https://t.co/thQtNabRgL"/>
    <s v="https://twitter.com/TheGRAMMYs/status/673981421950660612"/>
    <x v="0"/>
    <n v="430"/>
    <n v="593"/>
    <s v="Non Historical"/>
    <x v="0"/>
  </r>
  <r>
    <d v="2015-12-07T13:19:03"/>
    <s v="@TheGRAMMYs"/>
    <s v="Best Reggae Album nominees... #GRAMMYs @RockyDawuni @TheRealJahCure @MrLevy411 @jahmessenjah @morganheritage https://t.co/sIBxi3xMu6"/>
    <s v="https://twitter.com/TheGRAMMYs/status/673975030229807106"/>
    <x v="0"/>
    <n v="232"/>
    <n v="219"/>
    <s v="Non Historical"/>
    <x v="0"/>
  </r>
  <r>
    <d v="2015-12-07T12:51:22"/>
    <s v="@TheGRAMMYs"/>
    <s v="Congrats to Best Rap Performance nominees! #GRAMMYs https://t.co/wFYkY3Hp8U"/>
    <s v="https://twitter.com/TheGRAMMYs/status/673968064539451392"/>
    <x v="0"/>
    <n v="967"/>
    <n v="988"/>
    <s v="Non Historical"/>
    <x v="0"/>
  </r>
  <r>
    <d v="2015-12-07T12:20:39"/>
    <s v="@TheGRAMMYs"/>
    <s v="cont. Best Song Written For Visual Media noms... #GRAMMYs @elliegoulding @wizkhalifa feat @charlieputh https://t.co/vYxsmxqbeO"/>
    <s v="https://twitter.com/TheGRAMMYs/status/673960331622793217"/>
    <x v="0"/>
    <n v="476"/>
    <n v="550"/>
    <s v="Non Historical"/>
    <x v="0"/>
  </r>
  <r>
    <d v="2015-12-07T12:20:33"/>
    <s v="@TheGRAMMYs"/>
    <s v="Best Song Written For Visual Media noms... #GRAMMYs @theweeknd @common &amp;amp; @johnlegend @ladygaga cont. https://t.co/4f0PhwaUJR"/>
    <s v="https://twitter.com/TheGRAMMYs/status/673960309015449600"/>
    <x v="0"/>
    <n v="1699"/>
    <n v="1557"/>
    <s v="Non Historical"/>
    <x v="0"/>
  </r>
  <r>
    <d v="2015-12-07T11:50:42"/>
    <s v="@TheGRAMMYs"/>
    <s v="Best R&amp;amp;B Album nominees... #GRAMMYs @leonbridges @TheDangelo @AndraDayMusic @jsullivanmusic @ImCharlieWilson https://t.co/DOrH8psl7w"/>
    <s v="https://twitter.com/TheGRAMMYs/status/673952796568240128"/>
    <x v="0"/>
    <n v="491"/>
    <n v="548"/>
    <s v="Non Historical"/>
    <x v="0"/>
  </r>
  <r>
    <d v="2015-12-07T11:11:38"/>
    <s v="@TheGRAMMYs"/>
    <s v="Best Rock Song nominees... #GRAMMYs @Alabama_Shakes @ElleKingMusic @JamesBayMusic @Highly_Suspect @flo_tweet https://t.co/6untqU4BQa"/>
    <s v="https://twitter.com/TheGRAMMYs/status/673942963886559232"/>
    <x v="0"/>
    <n v="368"/>
    <n v="536"/>
    <s v="Non Historical"/>
    <x v="0"/>
  </r>
  <r>
    <d v="2015-12-07T10:57:09"/>
    <s v="@TheGRAMMYs"/>
    <s v="Congrats @kendricklamar on your #GRAMMYs nominations! https://t.co/kg6KCQqTNP"/>
    <s v="https://twitter.com/TheGRAMMYs/status/673939317312479232"/>
    <x v="0"/>
    <n v="3894"/>
    <n v="3576"/>
    <s v="Non Historical"/>
    <x v="0"/>
  </r>
  <r>
    <d v="2015-12-07T10:39:40"/>
    <s v="@TheGRAMMYs"/>
    <s v="Reminder about the 58th #GRAMMYs eligibility period... https://t.co/DYiW4Vbrlc"/>
    <s v="https://twitter.com/TheGRAMMYs/status/673934917382770689"/>
    <x v="0"/>
    <n v="122"/>
    <n v="189"/>
    <s v="Non Historical"/>
    <x v="0"/>
  </r>
  <r>
    <d v="2015-12-07T09:55:40"/>
    <s v="@TheGRAMMYs"/>
    <s v="cont. Best Dance Recording nominees... #GRAMMYs @ChemBros @wearegalantis @Skrillex &amp;amp; @diplo with @justinbieber https://t.co/e6Xo3zvLmi"/>
    <s v="https://twitter.com/TheGRAMMYs/status/673923847708540928"/>
    <x v="0"/>
    <n v="5794"/>
    <n v="3580"/>
    <s v="Non Historical"/>
    <x v="0"/>
  </r>
  <r>
    <d v="2015-12-07T09:55:33"/>
    <s v="@TheGRAMMYs"/>
    <s v="Best Dance Recording nominees... #GRAMMYs @aboveandbeyond ft #ZoëJohnston @flyinglotus ft @kendricklamar cont. https://t.co/nfLFm3SlKg"/>
    <s v="https://twitter.com/TheGRAMMYs/status/673923817559822338"/>
    <x v="0"/>
    <n v="1055"/>
    <n v="919"/>
    <s v="Non Historical"/>
    <x v="0"/>
  </r>
  <r>
    <d v="2015-12-07T09:44:27"/>
    <s v="@TheGRAMMYs"/>
    <s v="Best R&amp;amp;B Performance noms... #GRAMMYs @TamarBraxtonHer @AndraDayMusic @HiatusKaiyote @Jeremih ft @JColeNC @theweeknd https://t.co/8gs5gdGVdT"/>
    <s v="https://twitter.com/TheGRAMMYs/status/673921021930377216"/>
    <x v="0"/>
    <n v="753"/>
    <n v="765"/>
    <s v="Non Historical"/>
    <x v="0"/>
  </r>
  <r>
    <d v="2015-12-07T09:32:26"/>
    <s v="@TheGRAMMYs"/>
    <s v="Best Rock Album nominees... #GRAMMYs @JamesBayMusic @dcfc @Highly_Suspect @muse @slipknot https://t.co/qBp0qPW3pl"/>
    <s v="https://twitter.com/TheGRAMMYs/status/673918000966209536"/>
    <x v="0"/>
    <n v="820"/>
    <n v="824"/>
    <s v="Non Historical"/>
    <x v="0"/>
  </r>
  <r>
    <d v="2015-12-07T09:22:58"/>
    <s v="@TheGRAMMYs"/>
    <s v="Best Pop Vocal Album nominees... #GRAMMYs @markronson @taylorswift13 @JamesTaylor_com @flo_tweet @kelly_clarkson https://t.co/3s3orusyha"/>
    <s v="https://twitter.com/TheGRAMMYs/status/673915617674530817"/>
    <x v="0"/>
    <n v="1245"/>
    <n v="1109"/>
    <s v="Non Historical"/>
    <x v="0"/>
  </r>
  <r>
    <d v="2015-12-07T09:10:17"/>
    <s v="@TheGRAMMYs"/>
    <s v="Best Spoken Word Album nominees… #GRAMMYs @therealjanisian @thedickcavett #JimmyCarter @Smrtgrls #PattiSmith https://t.co/C8Lvbe8wGw"/>
    <s v="https://twitter.com/TheGRAMMYs/status/673912423191973888"/>
    <x v="0"/>
    <n v="113"/>
    <n v="175"/>
    <s v="Non Historical"/>
    <x v="0"/>
  </r>
  <r>
    <d v="2015-12-07T09:02:28"/>
    <s v="@TheGRAMMYs"/>
    <s v="Best Country Album nominees… #GRAMMYs @SamHuntMusic @littlebigtown @ashleymonroe @KaceyMusgraves @ChrisStapleton https://t.co/x3rBzLQmkf"/>
    <s v="https://twitter.com/TheGRAMMYs/status/673910457506267136"/>
    <x v="0"/>
    <n v="213"/>
    <n v="304"/>
    <s v="Non Historical"/>
    <x v="0"/>
  </r>
  <r>
    <d v="2015-12-07T08:58:08"/>
    <s v="@TheGRAMMYs"/>
    <s v="Best Latin Pop Album nominees… #GRAMMYs @pabloalboran @ricky_martin @AlejandroSanz @julietav @alexcuba https://t.co/vOVpfwg0G1"/>
    <s v="https://twitter.com/TheGRAMMYs/status/673909367666696193"/>
    <x v="0"/>
    <n v="1082"/>
    <n v="1784"/>
    <s v="Non Historical"/>
    <x v="0"/>
  </r>
  <r>
    <d v="2015-12-07T08:53:04"/>
    <s v="@TheGRAMMYs"/>
    <s v="Best Country Solo Performance noms… #GRAMMYs @camcountry @ChrisStapleton @carrieunderwood @KeithUrban @leeannwomack https://t.co/vGYZvHOHse"/>
    <s v="https://twitter.com/TheGRAMMYs/status/673908094095634432"/>
    <x v="0"/>
    <n v="202"/>
    <n v="288"/>
    <s v="Non Historical"/>
    <x v="0"/>
  </r>
  <r>
    <d v="2015-12-07T08:47:17"/>
    <s v="@TheGRAMMYs"/>
    <s v="Best Rap Album nominees… #GRAMMYs @JColeNC @Drake @kendricklamar @NICKIMINAJ @Drdre https://t.co/OJKdK54cCJ"/>
    <s v="https://twitter.com/TheGRAMMYs/status/673906638261129216"/>
    <x v="0"/>
    <n v="1855"/>
    <n v="1369"/>
    <s v="Non Historical"/>
    <x v="0"/>
  </r>
  <r>
    <d v="2015-12-07T08:39:26"/>
    <s v="@TheGRAMMYs"/>
    <s v="Congrats to Song Of The Year nominees! #GRAMMYs https://t.co/dJR20SHpmb"/>
    <s v="https://twitter.com/TheGRAMMYs/status/673904662618050560"/>
    <x v="0"/>
    <n v="1251"/>
    <n v="1101"/>
    <s v="Non Historical"/>
    <x v="0"/>
  </r>
  <r>
    <d v="2015-12-07T08:27:15"/>
    <s v="@TheGRAMMYs"/>
    <s v="Best Pop Solo Performance nominees… #GRAMMYs @kelly_clarkson @elliegoulding @edsheeran @taylorswift13 @theweeknd https://t.co/Uy0xbtFCS3"/>
    <s v="https://twitter.com/TheGRAMMYs/status/673901593821970433"/>
    <x v="0"/>
    <n v="1568"/>
    <n v="1372"/>
    <s v="Non Historical"/>
    <x v="0"/>
  </r>
  <r>
    <d v="2015-12-07T08:15:41"/>
    <s v="@TheGRAMMYs"/>
    <s v="Best Alternative Music Album nominees… #GRAMMYs @Alabama_Shakes @bjork @mymorningjacket @tameimpala @Wilco https://t.co/mcB6iaDaJw"/>
    <s v="https://twitter.com/TheGRAMMYs/status/673898683390300160"/>
    <x v="0"/>
    <n v="672"/>
    <n v="1113"/>
    <s v="Non Historical"/>
    <x v="0"/>
  </r>
  <r>
    <d v="2015-12-07T08:03:51"/>
    <s v="@TheGRAMMYs"/>
    <s v="Best Dance/Electronic Album nominees… #GRAMMYs @caribouband @disclosure @Skrillex @ChemBros #JamieXX https://t.co/UwoZ06tyL9"/>
    <s v="https://twitter.com/TheGRAMMYs/status/673895707640639488"/>
    <x v="0"/>
    <n v="462"/>
    <n v="467"/>
    <s v="Non Historical"/>
    <x v="0"/>
  </r>
  <r>
    <d v="2015-12-07T07:57:55"/>
    <s v="@TheGRAMMYs"/>
    <s v="Best New Artist nominees... #GRAMMYs @courtneymelba @JamesBayMusic @SamHuntMusic @ToriKelly @Meghan_Trainor https://t.co/TJ7yOjYnB0"/>
    <s v="https://twitter.com/TheGRAMMYs/status/673894213147226112"/>
    <x v="0"/>
    <n v="1475"/>
    <n v="2250"/>
    <s v="Non Historical"/>
    <x v="0"/>
  </r>
  <r>
    <d v="2015-12-07T07:48:14"/>
    <s v="@TheGRAMMYs"/>
    <s v="Album Of The Year nominees... #GRAMMYs @Alabama_Shakes @kendricklamar @ChrisStapleton @taylorswift13 @theweeknd https://t.co/Tal9C03F9K"/>
    <s v="https://twitter.com/TheGRAMMYs/status/673891778399895553"/>
    <x v="0"/>
    <n v="1773"/>
    <n v="1316"/>
    <s v="Non Historical"/>
    <x v="0"/>
  </r>
  <r>
    <d v="2015-12-07T07:44:00"/>
    <s v="@TheGRAMMYs"/>
    <s v="Congrats @GRAMMYFdn #MusicEducatorAward finalists!  https://t.co/yBKv4AKvh3"/>
    <s v="https://twitter.com/TheGRAMMYs/status/673890713273155585"/>
    <x v="0"/>
    <n v="71"/>
    <n v="125"/>
    <s v="Non Historical"/>
    <x v="0"/>
  </r>
  <r>
    <d v="2015-12-07T07:41:34"/>
    <s v="@TheGRAMMYs"/>
    <s v="Record Of The Year nominees... #GRAMMYs @TheDangelo @BrunoMars @edsheeran @taylorswift13 @theweeknd https://t.co/sKuYZm5PDp"/>
    <s v="https://twitter.com/TheGRAMMYs/status/673890098992189441"/>
    <x v="0"/>
    <n v="2233"/>
    <n v="1735"/>
    <s v="Non Historical"/>
    <x v="0"/>
  </r>
  <r>
    <d v="2015-12-07T05:30:55"/>
    <s v="@TheGRAMMYs"/>
    <s v="Head to https://t.co/sWvXlcMicx NOW to see the full list of 58th #GRAMMYs nominees! https://t.co/2FrvAR5lzQ"/>
    <s v="https://twitter.com/TheGRAMMYs/status/673857220606484480"/>
    <x v="0"/>
    <n v="3152"/>
    <n v="2660"/>
    <s v="Non Historical"/>
    <x v="0"/>
  </r>
  <r>
    <d v="2015-12-07T05:15:00"/>
    <s v="@TheGRAMMYs"/>
    <s v="Tune in NOW to watch 15x GRAMMY winner @aliciakeys kick off 58th #GRAMMYs nominations on @CBSThisMorning! https://t.co/BidkicC67n"/>
    <s v="https://twitter.com/TheGRAMMYs/status/673853213485826048"/>
    <x v="0"/>
    <n v="219"/>
    <n v="265"/>
    <s v="Non Historical"/>
    <x v="0"/>
  </r>
  <r>
    <d v="2015-12-07T05:11:08"/>
    <s v="@TheGRAMMYs"/>
    <s v="Stay tuned! The first round of nominees for the 58th #GRAMMYs will be announced soon! Watch here on @CBSThisMorning: https://t.co/BidkicC67n"/>
    <s v="https://twitter.com/TheGRAMMYs/status/673852242458312704"/>
    <x v="0"/>
    <n v="1062"/>
    <n v="928"/>
    <s v="Non Historical"/>
    <x v="0"/>
  </r>
  <r>
    <d v="2015-12-07T05:03:23"/>
    <s v="@TheGRAMMYs"/>
    <s v="RT if you're watching @CBSThisMorning for the first round of GRAMMY noms! https://t.co/BidkicC67n #GRAMMYs"/>
    <s v="https://twitter.com/TheGRAMMYs/status/673850291670802432"/>
    <x v="0"/>
    <n v="494"/>
    <n v="396"/>
    <s v="Non Historical"/>
    <x v="0"/>
  </r>
  <r>
    <d v="2015-12-07T04:20:18"/>
    <s v="@TheGRAMMYs"/>
    <s v="It's #GRAMMYs nominations day! Watch here on @CBSThisMorning at 8:15AM EST: https://t.co/BidkicC67n https://t.co/iCKtwyjQlZ"/>
    <s v="https://twitter.com/TheGRAMMYs/status/673839446597304320"/>
    <x v="0"/>
    <n v="1504"/>
    <n v="1410"/>
    <s v="Non Historical"/>
    <x v="0"/>
  </r>
  <r>
    <d v="2015-12-06T21:00:04"/>
    <s v="@TheGRAMMYs"/>
    <s v="West Coast – your turn! Tune in NOW to celebrate @FrankSinatra with #Sinatra100: An All-Star #GRAMMYConcert on @CBS https://t.co/yhfw4u9q6R"/>
    <s v="https://twitter.com/TheGRAMMYs/status/673728660814168064"/>
    <x v="0"/>
    <n v="211"/>
    <n v="429"/>
    <s v="Non Historical"/>
    <x v="0"/>
  </r>
  <r>
    <d v="2015-12-06T20:52:17"/>
    <s v="@TheGRAMMYs"/>
    <s v="Watch how our partner, @MasterCard, gave #PricelessSurprises to these cardholders: Tix to #Sinatra100 #GRAMMYConcert_x000a_https://t.co/jf63ybKrCU"/>
    <s v="https://twitter.com/TheGRAMMYs/status/673726701398962177"/>
    <x v="0"/>
    <n v="45"/>
    <n v="86"/>
    <s v="Non Historical"/>
    <x v="0"/>
  </r>
  <r>
    <d v="2015-12-06T20:04:25"/>
    <s v="@TheGRAMMYs"/>
    <s v="Thanks for celebrating #Sinatra100! Tune in to @CBSThisMorning at 8:15AM EST to kick off 58th #GRAMMYs nominations! https://t.co/mULOB9uV3A"/>
    <s v="https://twitter.com/TheGRAMMYs/status/673714654577733632"/>
    <x v="0"/>
    <n v="522"/>
    <n v="579"/>
    <s v="Historical"/>
    <x v="0"/>
  </r>
  <r>
    <d v="2015-12-06T20:00:15"/>
    <s v="@TheGRAMMYs"/>
    <s v="What a way to cap off this incredible evening! RT if you enjoyed #Sinatra100: An All-Star #GRAMMYConcert on @CBS!"/>
    <s v="https://twitter.com/TheGRAMMYs/status/673713606073016320"/>
    <x v="0"/>
    <n v="173"/>
    <n v="204"/>
    <s v="Non Historical"/>
    <x v="0"/>
  </r>
  <r>
    <d v="2015-12-06T19:57:02"/>
    <s v="@TheGRAMMYs"/>
    <s v="Start spreading the news! @ladygaga is here with Sinatra's classic “Theme from New York, New York” 🗽 https://t.co/8hGwhXfwIw"/>
    <s v="https://twitter.com/TheGRAMMYs/status/673712795402166272"/>
    <x v="0"/>
    <n v="856"/>
    <n v="1148"/>
    <s v="Non Historical"/>
    <x v="0"/>
  </r>
  <r>
    <d v="2015-12-06T19:48:35"/>
    <s v="@TheGRAMMYs"/>
    <s v="Are you ready for this? Host @sethmacfarlane performs &quot;One For My Baby (And One More For The Road)&quot; #Sinatra100 https://t.co/hrBKTLGNbC"/>
    <s v="https://twitter.com/TheGRAMMYs/status/673710670374809600"/>
    <x v="0"/>
    <n v="152"/>
    <n v="405"/>
    <s v="Non Historical"/>
    <x v="1"/>
  </r>
  <r>
    <d v="2015-12-06T19:45:53"/>
    <s v="@TheGRAMMYs"/>
    <s v="+@trishayearwood joins our #GRAMMYConcert with her take on @franksinatra's &quot;I'll Be Seeing You&quot; #Sinatra100"/>
    <s v="https://twitter.com/TheGRAMMYs/status/673709990788489217"/>
    <x v="0"/>
    <n v="35"/>
    <n v="76"/>
    <s v="Non Historical"/>
    <x v="0"/>
  </r>
  <r>
    <d v="2015-12-06T19:42:33"/>
    <s v="@TheGRAMMYs"/>
    <s v="+@nickjonas has arrived to honor the Chairman of the Board. Tune in now to see his performance on @CBS #Sinatra100 https://t.co/sStW497I4Q"/>
    <s v="https://twitter.com/TheGRAMMYs/status/673709150421913600"/>
    <x v="0"/>
    <n v="199"/>
    <n v="385"/>
    <s v="Non Historical"/>
    <x v="0"/>
  </r>
  <r>
    <d v="2015-12-06T19:39:11"/>
    <s v="@TheGRAMMYs"/>
    <s v="We're counting down to 58th #GRAMMYs nominations tomorrow! Watch here on @CBSThisMorning: https://t.co/BidkicC67n https://t.co/Q6ZWyvK7Rs"/>
    <s v="https://twitter.com/TheGRAMMYs/status/673708304690843648"/>
    <x v="0"/>
    <n v="520"/>
    <n v="633"/>
    <s v="Non Historical"/>
    <x v="0"/>
  </r>
  <r>
    <d v="2015-12-06T19:34:34"/>
    <s v="@TheGRAMMYs"/>
    <s v="+@adamlevine returns to our #GRAMMYConcert to perform “The Best Is Yet To Come” on @CBS #Sinatra100 https://t.co/tMkl7H7rxV"/>
    <s v="https://twitter.com/TheGRAMMYs/status/673707144525451267"/>
    <x v="0"/>
    <n v="187"/>
    <n v="390"/>
    <s v="Non Historical"/>
    <x v="0"/>
  </r>
  <r>
    <d v="2015-12-06T19:31:59"/>
    <s v="@TheGRAMMYs"/>
    <s v=".@juanes Is here to treat us to a medley of @franksinatra and Antonio Carlos' bossa nova classics! #GRAMMYConcert https://t.co/V0pAR8RPt0"/>
    <s v="https://twitter.com/TheGRAMMYs/status/673706494638952448"/>
    <x v="0"/>
    <n v="167"/>
    <n v="368"/>
    <s v="Non Historical"/>
    <x v="0"/>
  </r>
  <r>
    <d v="2015-12-06T19:28:05"/>
    <s v="@TheGRAMMYs"/>
    <s v="TOMORROW: The 58th #GRAMMYs nominations reveal. NOW: Pre-order the 2016 GRAMMY Nominees CD &amp;amp; win tix to the show! » https://t.co/Z1NcAntxQV"/>
    <s v="https://twitter.com/TheGRAMMYs/status/673705509816414208"/>
    <x v="0"/>
    <n v="167"/>
    <n v="230"/>
    <s v="Non Historical"/>
    <x v="0"/>
  </r>
  <r>
    <d v="2015-12-06T19:24:59"/>
    <s v="@TheGRAMMYs"/>
    <s v="Spotted: @Schwarzenegger in the audience at #Sinatra100: An All-Star #GRAMMYConcert! https://t.co/xVDYidNE1h"/>
    <s v="https://twitter.com/TheGRAMMYs/status/673704731403902976"/>
    <x v="0"/>
    <n v="35"/>
    <n v="124"/>
    <s v="Non Historical"/>
    <x v="0"/>
  </r>
  <r>
    <d v="2015-12-06T19:22:06"/>
    <s v="@TheGRAMMYs"/>
    <s v="Still with us? Tune in now to see @Usher perform @franksinatra's “That's Life” on our #GRAMMYConcert on @CBS! https://t.co/yPyMe7EHha"/>
    <s v="https://twitter.com/TheGRAMMYs/status/673704006426882048"/>
    <x v="0"/>
    <n v="90"/>
    <n v="193"/>
    <s v="Non Historical"/>
    <x v="1"/>
  </r>
  <r>
    <d v="2015-12-06T19:18:10"/>
    <s v="@TheGRAMMYs"/>
    <s v="58th #GRAMMYs nominations are just hours away! Watch here on @CBSThisMorning: https://t.co/BidkicC67n https://t.co/otJWDkhZwB"/>
    <s v="https://twitter.com/TheGRAMMYs/status/673703016084541441"/>
    <x v="0"/>
    <n v="318"/>
    <n v="429"/>
    <s v="Non Historical"/>
    <x v="0"/>
  </r>
  <r>
    <d v="2015-12-06T19:15:03"/>
    <s v="@TheGRAMMYs"/>
    <s v="7x GRAMMY winner @carrieunderwood salutes @FrankSinatra with “Someone To Watch Over Me” NOW on @CBS #Sinatra100 https://t.co/0XeMi38oRT"/>
    <s v="https://twitter.com/TheGRAMMYs/status/673702232198541312"/>
    <x v="0"/>
    <n v="152"/>
    <n v="320"/>
    <s v="Non Historical"/>
    <x v="0"/>
  </r>
  <r>
    <d v="2015-12-06T19:09:42"/>
    <s v="@TheGRAMMYs"/>
    <s v="22-time GRAMMY winners @U2 join our #GRAMMYConcert with a song they wrote for Frank, “Two Shots Of Happy, One Shot Of Sad”"/>
    <s v="https://twitter.com/TheGRAMMYs/status/673700886103785472"/>
    <x v="0"/>
    <n v="53"/>
    <n v="131"/>
    <s v="Historical"/>
    <x v="0"/>
  </r>
  <r>
    <d v="2015-12-06T19:08:40"/>
    <s v="@TheGRAMMYs"/>
    <s v="It's a standing ovation for @itstonybennett! 👏👏👏👏"/>
    <s v="https://twitter.com/TheGRAMMYs/status/673700624014295040"/>
    <x v="0"/>
    <n v="55"/>
    <n v="195"/>
    <s v="Non Historical"/>
    <x v="0"/>
  </r>
  <r>
    <d v="2015-12-06T19:06:11"/>
    <s v="@TheGRAMMYs"/>
    <s v="Here to honor his friend &amp;amp; fellow GRAMMY winner @itstonybennett with &quot;I've Got The World on a String&quot; #GRAMMYConcert https://t.co/JhsdAfB4xS"/>
    <s v="https://twitter.com/TheGRAMMYs/status/673700000463872001"/>
    <x v="0"/>
    <n v="200"/>
    <n v="432"/>
    <s v="Non Historical"/>
    <x v="0"/>
  </r>
  <r>
    <d v="2015-12-06T19:05:15"/>
    <s v="@TheGRAMMYs"/>
    <s v="#DidYouKnow Ol' Blue Eyes would have celebrated his 100th birthday this year on December 12? #Sinatra100 https://t.co/IZI8y2dxsr"/>
    <s v="https://twitter.com/TheGRAMMYs/status/673699766979563520"/>
    <x v="0"/>
    <n v="491"/>
    <n v="730"/>
    <s v="Non Historical"/>
    <x v="1"/>
  </r>
  <r>
    <d v="2015-12-06T19:00:45"/>
    <s v="@TheGRAMMYs"/>
    <s v="Stay tuned to @CBS! Our #GRAMMYConcert continues next with @carrieunderwood, @itstonybennett, @U2 &amp;amp; @nickjonas #Sinatra100"/>
    <s v="https://twitter.com/TheGRAMMYs/status/673698633091387392"/>
    <x v="0"/>
    <n v="64"/>
    <n v="150"/>
    <s v="Non Historical"/>
    <x v="0"/>
  </r>
  <r>
    <d v="2015-12-06T18:56:32"/>
    <s v="@TheGRAMMYs"/>
    <s v="Fifteen-time GRAMMY winner @aliciakeys is here to play &quot;I've Got A Crush On You&quot; #GRAMMYConcert  🎹 https://t.co/B1oqpQwcwu"/>
    <s v="https://twitter.com/TheGRAMMYs/status/673697573132107776"/>
    <x v="0"/>
    <n v="164"/>
    <n v="313"/>
    <s v="Non Historical"/>
    <x v="0"/>
  </r>
  <r>
    <d v="2015-12-06T18:49:44"/>
    <s v="@TheGRAMMYs"/>
    <s v="Here to salute Ol' Blue Eyes, @HarryConnickJR joins our #GRAMMYConcert with “Luck Be A Lady” #Sinatra100 https://t.co/7JOQlF6M24"/>
    <s v="https://twitter.com/TheGRAMMYs/status/673695862644576256"/>
    <x v="0"/>
    <n v="95"/>
    <n v="232"/>
    <s v="Non Historical"/>
    <x v="0"/>
  </r>
  <r>
    <d v="2015-12-06T18:48:23"/>
    <s v="@TheGRAMMYs"/>
    <s v="&quot;Frank Sinatra ensured... that what happened in Vegas wouldn't just stay in Vegas, it would become legend worldwide&quot; – @HarryConnickJR"/>
    <s v="https://twitter.com/TheGRAMMYs/status/673695519022059520"/>
    <x v="0"/>
    <n v="52"/>
    <n v="148"/>
    <s v="Non Historical"/>
    <x v="0"/>
  </r>
  <r>
    <d v="2015-12-06T18:45:21"/>
    <s v="@TheGRAMMYs"/>
    <s v="The official exhibit of the @franksinatra centennial Sinatra: An American Icon is now on display at @TheGRAMMYMuseum https://t.co/dgnnfpEDmM"/>
    <s v="https://twitter.com/TheGRAMMYs/status/673694759534235648"/>
    <x v="0"/>
    <n v="73"/>
    <n v="152"/>
    <s v="Non Historical"/>
    <x v="0"/>
  </r>
  <r>
    <d v="2015-12-06T18:40:22"/>
    <s v="@TheGRAMMYs"/>
    <s v="Nine-time GRAMMY winner @johnlegend is here to pay tribute to @franksinatra with &quot;Young At Heart&quot;! #Sinatra100 https://t.co/eer703BDg8"/>
    <s v="https://twitter.com/TheGRAMMYs/status/673693503164047360"/>
    <x v="0"/>
    <n v="89"/>
    <n v="225"/>
    <s v="Historical"/>
    <x v="0"/>
  </r>
  <r>
    <d v="2015-12-06T18:39:22"/>
    <s v="@TheGRAMMYs"/>
    <s v="Zac Brown, @SethMacFarlane, &amp;amp; @carrieunderwood deliver a few of @franksinatra's Capitol classics! #Sinatra100 https://t.co/UjNrXLwYeQ"/>
    <s v="https://twitter.com/TheGRAMMYs/status/673693249752592384"/>
    <x v="0"/>
    <n v="86"/>
    <n v="203"/>
    <s v="Non Historical"/>
    <x v="0"/>
  </r>
  <r>
    <d v="2015-12-06T18:28:45"/>
    <s v="@TheGRAMMYs"/>
    <s v="REMINDER: Tune in to @CBSThisMorning tomorrow at 8:15AM EST to kick off 58th GRAMMY nominations! #GRAMMYs https://t.co/c1MXtkYLnh"/>
    <s v="https://twitter.com/TheGRAMMYs/status/673690581462155264"/>
    <x v="0"/>
    <n v="493"/>
    <n v="561"/>
    <s v="Non Historical"/>
    <x v="0"/>
  </r>
  <r>
    <d v="2015-12-06T18:23:19"/>
    <s v="@TheGRAMMYs"/>
    <s v="Sing along with @celinedion as she covers @franksinatra's “All The Way” at our #GRAMMYConcert https://t.co/ZdjFy9akqe"/>
    <s v="https://twitter.com/TheGRAMMYs/status/673689211489226752"/>
    <x v="0"/>
    <n v="151"/>
    <n v="328"/>
    <s v="Non Historical"/>
    <x v="0"/>
  </r>
  <r>
    <d v="2015-12-06T18:19:15"/>
    <s v="@TheGRAMMYs"/>
    <s v="Next to take the stage: @garthbrooks celebrates #Sinatra100 with his rendition of “The Lady Is A Tramp” https://t.co/rKKQutJjRN"/>
    <s v="https://twitter.com/TheGRAMMYs/status/673688191006707712"/>
    <x v="0"/>
    <n v="60"/>
    <n v="171"/>
    <s v="Non Historical"/>
    <x v="0"/>
  </r>
  <r>
    <d v="2015-12-06T18:14:57"/>
    <s v="@TheGRAMMYs"/>
    <s v="Stay tuned! Our tribute to @FrankSinatra is just getting started! #Sinatra100 https://t.co/5Uy90iFlgR"/>
    <s v="https://twitter.com/TheGRAMMYs/status/673687108020662272"/>
    <x v="0"/>
    <n v="197"/>
    <n v="368"/>
    <s v="Historical"/>
    <x v="0"/>
  </r>
  <r>
    <d v="2015-12-06T18:13:04"/>
    <s v="@TheGRAMMYs"/>
    <s v="Performing a @franksinatra love song, Zac Brown takes the stage with “The Way You Look Tonight” #Sinatra100 https://t.co/DKYu9HAKQU"/>
    <s v="https://twitter.com/TheGRAMMYs/status/673686633615458304"/>
    <x v="0"/>
    <n v="172"/>
    <n v="627"/>
    <s v="Non Historical"/>
    <x v="0"/>
  </r>
  <r>
    <d v="2015-12-06T18:09:40"/>
    <s v="@TheGRAMMYs"/>
    <s v="On concert stages throughout the world, @franksinatra offered this toast: 'May you live to be 100 and may the last voice you hear be mine.'"/>
    <s v="https://twitter.com/TheGRAMMYs/status/673685775465054208"/>
    <x v="0"/>
    <n v="78"/>
    <n v="158"/>
    <s v="Non Historical"/>
    <x v="0"/>
  </r>
  <r>
    <d v="2015-12-06T18:08:19"/>
    <s v="@TheGRAMMYs"/>
    <s v="We're singing along with @HarryConnickJR, @johnlegend, @adamlevine &amp;amp; @katharinemcphee as they salute @franksinatra! https://t.co/VIrbEfxI40"/>
    <s v="https://twitter.com/TheGRAMMYs/status/673685437404196864"/>
    <x v="0"/>
    <n v="141"/>
    <n v="454"/>
    <s v="Non Historical"/>
    <x v="0"/>
  </r>
  <r>
    <d v="2015-12-06T18:04:11"/>
    <s v="@TheGRAMMYs"/>
    <s v="+@adamlevine kicks off our #GRAMMYConcert with a @franksinatra classic, “I Get A Kick Out Of You” #Sinatra100 https://t.co/nRiW94TguZ"/>
    <s v="https://twitter.com/TheGRAMMYs/status/673684398923866112"/>
    <x v="0"/>
    <n v="230"/>
    <n v="505"/>
    <s v="Non Historical"/>
    <x v="0"/>
  </r>
  <r>
    <d v="2015-12-06T18:01:48"/>
    <s v="@TheGRAMMYs"/>
    <s v="We are LIVE! RT if you are tuning in to celebrate #Sinatra100: An All-Star #GRAMMYConcert https://t.co/lx46lvG58D"/>
    <s v="https://twitter.com/TheGRAMMYs/status/673683798937042944"/>
    <x v="0"/>
    <n v="545"/>
    <n v="682"/>
    <s v="Non Historical"/>
    <x v="0"/>
  </r>
  <r>
    <d v="2015-12-06T17:56:26"/>
    <s v="@TheGRAMMYs"/>
    <s v="Tune in now for #Sinatra100: An All-Star #GRAMMYConcert honoring @franksinatra on @CBS. We will be tweeting live! https://t.co/Wy5sVri7Oa"/>
    <s v="https://twitter.com/TheGRAMMYs/status/673682449117798401"/>
    <x v="0"/>
    <n v="120"/>
    <n v="219"/>
    <s v="Non Historical"/>
    <x v="0"/>
  </r>
  <r>
    <d v="2015-12-06T17:51:59"/>
    <s v="@TheGRAMMYs"/>
    <s v=".@franksinatra's &quot;I'll Never Smile Again&quot; was his 1st of 13 recordings inducted into the GRAMMY Hall Of Fame (1982) https://t.co/w29rLw6Z3U"/>
    <s v="https://twitter.com/TheGRAMMYs/status/673681329368621056"/>
    <x v="0"/>
    <n v="46"/>
    <n v="140"/>
    <s v="Historical"/>
    <x v="0"/>
  </r>
  <r>
    <d v="2015-12-06T17:47:23"/>
    <s v="@TheGRAMMYs"/>
    <s v="#GRAMMYTrivia @franksinatra won his first GRAMMY at the 1st #GRAMMYs in 1959 for Best Recording Package https://t.co/PS6cKLypv8"/>
    <s v="https://twitter.com/TheGRAMMYs/status/673680169744273409"/>
    <x v="0"/>
    <n v="53"/>
    <n v="142"/>
    <s v="Historical"/>
    <x v="0"/>
  </r>
  <r>
    <d v="2015-12-06T17:07:57"/>
    <s v="@TheGRAMMYs"/>
    <s v="Before tonight's #GRAMMYConcert @johnlegend, @juanes, @nickjonas &amp;amp; @carrieunderwood reflect on why they love Sinatra_x000a_https://t.co/1YkRXQLONy"/>
    <s v="https://twitter.com/TheGRAMMYs/status/673670246406860800"/>
    <x v="0"/>
    <n v="169"/>
    <n v="434"/>
    <s v="Non Historical"/>
    <x v="0"/>
  </r>
  <r>
    <d v="2015-12-06T15:00:05"/>
    <s v="@TheGRAMMYs"/>
    <s v="Music's biggest stars are pushing musical boundaries &amp;amp; defying genres: https://t.co/wuq8iitvR5  via @CuepointMusic https://t.co/EiY7tijxtR"/>
    <s v="https://twitter.com/TheGRAMMYs/status/673638066117025792"/>
    <x v="0"/>
    <n v="310"/>
    <n v="392"/>
    <s v="Non Historical"/>
    <x v="0"/>
  </r>
  <r>
    <d v="2015-12-06T11:10:05"/>
    <s v="@TheGRAMMYs"/>
    <s v="Before tonight's #GRAMMYConcert in honor of @franksinatra, explore his 10 most covered songs https://t.co/WRh0vbufFA https://t.co/ftUzMMzQ8W"/>
    <s v="https://twitter.com/TheGRAMMYs/status/673580184608645120"/>
    <x v="0"/>
    <n v="114"/>
    <n v="190"/>
    <s v="Historical"/>
    <x v="0"/>
  </r>
  <r>
    <d v="2015-12-06T09:07:52"/>
    <s v="@TheGRAMMYs"/>
    <s v="Kick off 58th #GRAMMYs nominations TOMORROW on @CBSThisMorning, then follow along as we reveal all the nominees! https://t.co/TpAeNNRRAu"/>
    <s v="https://twitter.com/TheGRAMMYs/status/673549430323310592"/>
    <x v="0"/>
    <n v="3940"/>
    <n v="2906"/>
    <s v="Non Historical"/>
    <x v="0"/>
  </r>
  <r>
    <d v="2015-12-05T20:15:04"/>
    <s v="@TheGRAMMYs"/>
    <s v="Just how much impact does a GRAMMY nomination have? https://t.co/OEdYTcThuh via @CuepointMusic https://t.co/nXByHLemgQ"/>
    <s v="https://twitter.com/TheGRAMMYs/status/673354947384201216"/>
    <x v="0"/>
    <n v="227"/>
    <n v="607"/>
    <s v="Non Historical"/>
    <x v="1"/>
  </r>
  <r>
    <d v="2015-12-05T16:11:57"/>
    <s v="@TheGRAMMYs"/>
    <s v="The stars of #Sinatra100: An All-Star #GRAMMYConcert on celebrating Ol' Blue Eyes &amp;amp; why they love Sinatra's songbook_x000a_https://t.co/5CXlprd0kz"/>
    <s v="https://twitter.com/TheGRAMMYs/status/673293767051313154"/>
    <x v="0"/>
    <n v="179"/>
    <n v="346"/>
    <s v="Historical"/>
    <x v="0"/>
  </r>
  <r>
    <d v="2015-12-05T12:52:58"/>
    <s v="@TheGRAMMYs"/>
    <s v="Tune in to @CBS TOMORROW to celebrate @franksinatra's 100th birthday on #Sinatra100: An All-Star #GRAMMYConcert_x000a_https://t.co/lBPlL1MwOZ"/>
    <s v="https://twitter.com/TheGRAMMYs/status/673243690609958912"/>
    <x v="0"/>
    <n v="136"/>
    <n v="220"/>
    <s v="Non Historical"/>
    <x v="0"/>
  </r>
  <r>
    <d v="2015-12-05T11:05:06"/>
    <s v="@TheGRAMMYs"/>
    <s v="Countdown to 58th #GRAMMYs noms with a look back at leading nominees of the last 5 years: https://t.co/j9c0ED4PHM https://t.co/rX04GFg1ef"/>
    <s v="https://twitter.com/TheGRAMMYs/status/673216541937287168"/>
    <x v="0"/>
    <n v="261"/>
    <n v="492"/>
    <s v="Non Historical"/>
    <x v="0"/>
  </r>
  <r>
    <d v="2015-12-05T09:54:10"/>
    <s v="@TheGRAMMYs"/>
    <s v="TWO DAYS TO GO! RT if you're excited for the 58th #GRAMMYs nominations announcement this MONDAY, DEC. 7! https://t.co/lLrGzTdcp9"/>
    <s v="https://twitter.com/TheGRAMMYs/status/673198694825664513"/>
    <x v="0"/>
    <n v="963"/>
    <n v="831"/>
    <s v="Non Historical"/>
    <x v="0"/>
  </r>
  <r>
    <d v="2015-12-04T18:41:59"/>
    <s v="@TheGRAMMYs"/>
    <s v="Sin-atra City: The Story Of Frank Sinatra And Las Vegas https://t.co/wwC37zX1tG via @Medium https://t.co/GCYVEin5p2"/>
    <s v="https://twitter.com/TheGRAMMYs/status/672969134980726784"/>
    <x v="0"/>
    <n v="76"/>
    <n v="154"/>
    <s v="Non Historical"/>
    <x v="0"/>
  </r>
  <r>
    <d v="2015-12-04T15:32:44"/>
    <s v="@TheGRAMMYs"/>
    <s v="Backstage at #Sinatra100, artists remember @franksinatra's legacy https://t.co/UzlOKkVUag via @EW https://t.co/cnaIGk1yee"/>
    <s v="https://twitter.com/TheGRAMMYs/status/672921506645729284"/>
    <x v="0"/>
    <n v="194"/>
    <n v="429"/>
    <s v="Historical"/>
    <x v="0"/>
  </r>
  <r>
    <d v="2015-12-04T12:47:43"/>
    <s v="@TheGRAMMYs"/>
    <s v="Tune in Dec. 6 as we celebrate The Chairman of the Board at #Sinatra100: An All-Star #GRAMMYConcert on @CBS!_x000a_https://t.co/3mbybsyHWL"/>
    <s v="https://twitter.com/TheGRAMMYs/status/672879981316345858"/>
    <x v="0"/>
    <n v="106"/>
    <n v="172"/>
    <s v="Non Historical"/>
    <x v="0"/>
  </r>
  <r>
    <d v="2015-12-04T11:00:36"/>
    <s v="@TheGRAMMYs"/>
    <s v="Almost there! Find out who will be nominated for the 58th #GRAMMYs in 3 DAYS! https://t.co/0wbO2TzJDA"/>
    <s v="https://twitter.com/TheGRAMMYs/status/672853023094386688"/>
    <x v="0"/>
    <n v="361"/>
    <n v="465"/>
    <s v="Non Historical"/>
    <x v="0"/>
  </r>
  <r>
    <d v="2015-12-03T22:41:39"/>
    <s v="@TheGRAMMYs"/>
    <s v="We remember Scott Weiland. Our thoughts are with his friends and family. https://t.co/DQaGAsJMhy"/>
    <s v="https://twitter.com/TheGRAMMYs/status/672667062045577216"/>
    <x v="0"/>
    <n v="332"/>
    <n v="563"/>
    <s v="Historical"/>
    <x v="0"/>
  </r>
  <r>
    <d v="2015-12-03T19:29:50"/>
    <s v="@TheGRAMMYs"/>
    <s v="Tune in to @CBS THIS SUNDAY &amp;amp; sing along to @franksinatra's classics on #Sinatra100: An All-Star #GRAMMYConcert! https://t.co/t43GE9xv0l"/>
    <s v="https://twitter.com/TheGRAMMYs/status/672618789507174400"/>
    <x v="0"/>
    <n v="336"/>
    <n v="1053"/>
    <s v="Non Historical"/>
    <x v="0"/>
  </r>
  <r>
    <d v="2015-12-03T19:05:07"/>
    <s v="@TheGRAMMYs"/>
    <s v="Are Artist Collaborations Making Genres Obsolete? https://t.co/RYMLjSSvv6 via @CuepointMusic https://t.co/iIhVH8mwzH"/>
    <s v="https://twitter.com/TheGRAMMYs/status/672612566863081472"/>
    <x v="0"/>
    <n v="39"/>
    <n v="139"/>
    <s v="Non Historical"/>
    <x v="1"/>
  </r>
  <r>
    <d v="2015-12-03T17:50:04"/>
    <s v="@TheGRAMMYs"/>
    <s v="ICYMI: Pre-order 2016 GRAMMY Nominees CD NOW &amp;amp; enter to win tickets to the 58th #GRAMMYs! https://t.co/B8SlxA4qF1 https://t.co/lbA4umcgfs"/>
    <s v="https://twitter.com/TheGRAMMYs/status/672593683217293313"/>
    <x v="0"/>
    <n v="49"/>
    <n v="120"/>
    <s v="Non Historical"/>
    <x v="0"/>
  </r>
  <r>
    <d v="2015-12-03T09:03:53"/>
    <s v="@TheGRAMMYs"/>
    <s v="4 MORE DAYS until nominations for the 58th #GRAMMYs are announced! https://t.co/KWwvu3sU2q"/>
    <s v="https://twitter.com/TheGRAMMYs/status/672461263574835200"/>
    <x v="0"/>
    <n v="731"/>
    <n v="780"/>
    <s v="Non Historical"/>
    <x v="0"/>
  </r>
  <r>
    <d v="2015-12-03T07:12:27"/>
    <s v="@TheGRAMMYs"/>
    <s v="Pre-order the 2016 GRAMMY Nominees album NOW &amp;amp; you could win tickets to the 58th #GRAMMYs: https://t.co/1wew7hegFf https://t.co/09KkSYpZlv"/>
    <s v="https://twitter.com/TheGRAMMYs/status/672433220961574912"/>
    <x v="0"/>
    <n v="102"/>
    <n v="228"/>
    <s v="Non Historical"/>
    <x v="0"/>
  </r>
  <r>
    <d v="2015-12-02T17:32:21"/>
    <s v="@TheGRAMMYs"/>
    <s v="Covering Sinatra: Explore The Chairman's most covered songs in our interactive #infographic: https://t.co/drYsHeVdV3 https://t.co/qUYoPyv78T"/>
    <s v="https://twitter.com/TheGRAMMYs/status/672226834373709825"/>
    <x v="0"/>
    <n v="89"/>
    <n v="164"/>
    <s v="Non Historical"/>
    <x v="0"/>
  </r>
  <r>
    <d v="2015-12-02T15:41:32"/>
    <s v="@TheGRAMMYs"/>
    <s v="The countdown is on to 58th GRAMMY nominations in just 5 DAYS! #GRAMMYs https://t.co/BQIskqK3WS"/>
    <s v="https://twitter.com/TheGRAMMYs/status/672198945213390848"/>
    <x v="0"/>
    <n v="2588"/>
    <n v="2576"/>
    <s v="Non Historical"/>
    <x v="0"/>
  </r>
  <r>
    <d v="2015-12-02T09:31:47"/>
    <s v="@TheGRAMMYs"/>
    <s v="REMINDER: Nominations for the 58th #GRAMMYs will be announced on MONDAY, DEC. 7!_x000a_https://t.co/AlNDyHhqU9"/>
    <s v="https://twitter.com/TheGRAMMYs/status/672105898395893760"/>
    <x v="0"/>
    <n v="326"/>
    <n v="476"/>
    <s v="Non Historical"/>
    <x v="0"/>
  </r>
  <r>
    <d v="2015-12-01T19:30:04"/>
    <s v="@TheGRAMMYs"/>
    <s v=".@SethMacFarlane, @juanes &amp;amp; @trishayearwood added to #Sinatra100: An All-Star #GRAMMYConcert https://t.co/NfVKV2QyP7 https://t.co/gCp93CRAAz"/>
    <s v="https://twitter.com/TheGRAMMYs/status/671894071762395136"/>
    <x v="0"/>
    <n v="44"/>
    <n v="104"/>
    <s v="Non Historical"/>
    <x v="0"/>
  </r>
  <r>
    <d v="2015-12-01T18:50:04"/>
    <s v="@TheGRAMMYs"/>
    <s v="What Does a GRAMMY Nomination Really Mean? https://t.co/aVYP4iB742 via @CuepointMusic https://t.co/8cVVVidIoK"/>
    <s v="https://twitter.com/TheGRAMMYs/status/671884004627492865"/>
    <x v="0"/>
    <n v="60"/>
    <n v="146"/>
    <s v="Non Historical"/>
    <x v="1"/>
  </r>
  <r>
    <d v="2015-12-01T13:15:05"/>
    <s v="@TheGRAMMYs"/>
    <s v="Your gift to @MusiCares on #GivingTuesday helps provide a safety net for music people in need. https://t.co/iiIVWY29mW"/>
    <s v="https://twitter.com/TheGRAMMYs/status/671799703776985088"/>
    <x v="0"/>
    <n v="24"/>
    <n v="51"/>
    <s v="Historical"/>
    <x v="0"/>
  </r>
  <r>
    <d v="2015-12-01T09:42:46"/>
    <s v="@TheGRAMMYs"/>
    <s v="Join the giving movement and be part of #GivingTuesday! https://t.co/iiIVWY29mW"/>
    <s v="https://twitter.com/TheGRAMMYs/status/671746274106990594"/>
    <x v="0"/>
    <n v="22"/>
    <n v="55"/>
    <s v="Non Historical"/>
    <x v="0"/>
  </r>
  <r>
    <d v="2015-12-01T08:03:49"/>
    <s v="@TheGRAMMYs"/>
    <s v="Tune in to @CBS this Sunday to see @SethMacFarlane salute @franksinatra at #Sinatra100: An All-Star #GRAMMYConcert! https://t.co/qIk9MBICxH"/>
    <s v="https://twitter.com/TheGRAMMYs/status/671721369269198848"/>
    <x v="0"/>
    <n v="250"/>
    <n v="808"/>
    <s v="Non Historical"/>
    <x v="0"/>
  </r>
  <r>
    <d v="2015-12-01T07:30:04"/>
    <s v="@TheGRAMMYs"/>
    <s v="CONFIRMED: @juanes added to the lineup for #Sinatra100: An All-Star #GRAMMYConcert airing this Sunday, 12/6 on @CBS! https://t.co/sreUOG4HlI"/>
    <s v="https://twitter.com/TheGRAMMYs/status/671712879553441792"/>
    <x v="0"/>
    <n v="102"/>
    <n v="273"/>
    <s v="Non Historical"/>
    <x v="0"/>
  </r>
  <r>
    <d v="2015-11-30T21:10:59"/>
    <s v="@TheGRAMMYs"/>
    <s v="Tip your hat to a legend! Tune in to #Sinatra100: An All-Star #GRAMMYConcert THIS SUNDAY, 12/6!_x000a_https://t.co/fijP3DCFaV"/>
    <s v="https://twitter.com/TheGRAMMYs/status/671557082273869825"/>
    <x v="0"/>
    <n v="128"/>
    <n v="209"/>
    <s v="Non Historical"/>
    <x v="0"/>
  </r>
  <r>
    <d v="2015-11-30T14:30:05"/>
    <s v="@TheGRAMMYs"/>
    <s v="Adele's Historic '25' Debut: By the Numbers https://t.co/9Nkk8QHPRu via @billboard https://t.co/1nqIyfB5Nk"/>
    <s v="https://twitter.com/TheGRAMMYs/status/671456191906783236"/>
    <x v="0"/>
    <n v="228"/>
    <n v="491"/>
    <s v="Non Historical"/>
    <x v="0"/>
  </r>
  <r>
    <d v="2015-11-30T09:45:05"/>
    <s v="@TheGRAMMYs"/>
    <s v="Nominations for the 58th #GRAMMYs are just ONE WEEK FROM TODAY! Who do you think will be nominated? https://t.co/nliLBL1U08"/>
    <s v="https://twitter.com/TheGRAMMYs/status/671384468498857984"/>
    <x v="0"/>
    <n v="2728"/>
    <n v="2454"/>
    <s v="Non Historical"/>
    <x v="1"/>
  </r>
  <r>
    <d v="2015-11-29T15:00:07"/>
    <s v="@TheGRAMMYs"/>
    <s v="Join us in ONE WEEK to celebrate @franksinatra's 100th birthday on #Sinatra100: An All-Star #GRAMMYConcert on @CBS https://t.co/Ds7hwKoPLL"/>
    <s v="https://twitter.com/TheGRAMMYs/status/671101361400975361"/>
    <x v="0"/>
    <n v="84"/>
    <n v="176"/>
    <s v="Non Historical"/>
    <x v="0"/>
  </r>
  <r>
    <d v="2015-11-29T12:33:31"/>
    <s v="@TheGRAMMYs"/>
    <s v=".@PaulMcCartney reveals the origin stories behind @thebeatles No. 1 Hits https://t.co/JzT0wDw7x3 via @billboard https://t.co/sumg8j8UYf"/>
    <s v="https://twitter.com/TheGRAMMYs/status/671064468185612288"/>
    <x v="0"/>
    <n v="204"/>
    <n v="431"/>
    <s v="Non Historical"/>
    <x v="0"/>
  </r>
  <r>
    <d v="2015-11-28T17:54:15"/>
    <s v="@TheGRAMMYs"/>
    <s v="58th #GRAMMYs nominations kick off 12/7 on @CBSThisMorning! RT if you're excited to see who gets nominated!_x000a_https://t.co/TDCjZtqeLF"/>
    <s v="https://twitter.com/TheGRAMMYs/status/670782795266961409"/>
    <x v="0"/>
    <n v="829"/>
    <n v="726"/>
    <s v="Non Historical"/>
    <x v="0"/>
  </r>
  <r>
    <d v="2015-11-27T09:23:57"/>
    <s v="@TheGRAMMYs"/>
    <s v="Tune to @CBS on 12/6 for the ultimate @franksinatra centennial celebration - #Sinatra100: An All-Star #GRAMMYConcert_x000a_https://t.co/ABdXpzUNRJ"/>
    <s v="https://twitter.com/TheGRAMMYs/status/670291986427985920"/>
    <x v="0"/>
    <n v="106"/>
    <n v="204"/>
    <s v="Non Historical"/>
    <x v="0"/>
  </r>
  <r>
    <d v="2015-11-25T19:45:00"/>
    <s v="@TheGRAMMYs"/>
    <s v="RT if your excited for 58th #GRAMMYs nominations on Monday, Dec. 7! https://t.co/4BPf1eFmDb"/>
    <s v="https://twitter.com/TheGRAMMYs/status/669723502379823104"/>
    <x v="0"/>
    <n v="727"/>
    <n v="652"/>
    <s v="Non Historical"/>
    <x v="0"/>
  </r>
  <r>
    <d v="2015-11-25T13:49:12"/>
    <s v="@TheGRAMMYs"/>
    <s v="58th #GRAMMYs nominations are just days away! Learn how an artist receives a nomination: https://t.co/Xxhao4kTGN https://t.co/P4E4Hb2r9Q"/>
    <s v="https://twitter.com/TheGRAMMYs/status/669633960905871361"/>
    <x v="0"/>
    <n v="152"/>
    <n v="260"/>
    <s v="Non Historical"/>
    <x v="0"/>
  </r>
  <r>
    <d v="2015-11-25T09:37:00"/>
    <s v="@TheGRAMMYs"/>
    <s v="We're kicking off #GRAMMYs nominations on Monday, Dec. 7 with @CBSThisMorning! Tune in &amp;amp; follow with us!_x000a_https://t.co/YWg7bJldnD"/>
    <s v="https://twitter.com/TheGRAMMYs/status/669570494606151680"/>
    <x v="0"/>
    <n v="278"/>
    <n v="397"/>
    <s v="Non Historical"/>
    <x v="0"/>
  </r>
  <r>
    <d v="2015-11-24T11:15:07"/>
    <s v="@TheGRAMMYs"/>
    <s v="Fan art commemorates 5 years of Kanye's 'My Beautiful Dark Twisted Fantasy' https://t.co/G5cJEPUxR6 via @ComplexMag https://t.co/jEMzWhtqk7"/>
    <s v="https://twitter.com/TheGRAMMYs/status/669232797345816577"/>
    <x v="0"/>
    <n v="605"/>
    <n v="814"/>
    <s v="Non Historical"/>
    <x v="0"/>
  </r>
  <r>
    <d v="2015-11-24T10:19:44"/>
    <s v="@TheGRAMMYs"/>
    <s v="@portalselenabr Hi! We need a few more details to complete your entry. #Sinatra100 https://t.co/s1lzYbdnsx"/>
    <s v="https://twitter.com/TheGRAMMYs/status/669218860038492160"/>
    <x v="0"/>
    <n v="1"/>
    <n v="1"/>
    <s v="Non Historical"/>
    <x v="0"/>
  </r>
  <r>
    <d v="2015-11-24T10:19:43"/>
    <s v="@TheGRAMMYs"/>
    <s v="@deusally Hi! We need a few more details to complete your entry. #Sinatra100 https://t.co/PUPZxoSnbP"/>
    <s v="https://twitter.com/TheGRAMMYs/status/669218857039589376"/>
    <x v="0"/>
    <n v="1"/>
    <n v="0"/>
    <s v="Non Historical"/>
    <x v="0"/>
  </r>
  <r>
    <d v="2015-11-24T09:37:04"/>
    <s v="@TheGRAMMYs"/>
    <s v="@bassistfthes Hi! We need a few more details to complete your entry. #Sinatra100 https://t.co/uUr2dVeO41"/>
    <s v="https://twitter.com/TheGRAMMYs/status/669208121236193280"/>
    <x v="0"/>
    <n v="1"/>
    <n v="1"/>
    <s v="Non Historical"/>
    <x v="0"/>
  </r>
  <r>
    <d v="2015-11-24T08:55:20"/>
    <s v="@TheGRAMMYs"/>
    <s v="@stylinsonnz Hi! We need a few more details to complete your entry. #Sinatra100 https://t.co/ezmwUCFOpK"/>
    <s v="https://twitter.com/TheGRAMMYs/status/669197622503190528"/>
    <x v="0"/>
    <n v="0"/>
    <n v="2"/>
    <s v="Non Historical"/>
    <x v="0"/>
  </r>
  <r>
    <d v="2015-11-24T08:38:05"/>
    <s v="@TheGRAMMYs"/>
    <s v="@basicshawn Hi! We need a few more details to complete your entry. #Sinatra100 https://t.co/ImzA0Yw8WZ"/>
    <s v="https://twitter.com/TheGRAMMYs/status/669193279381053440"/>
    <x v="0"/>
    <n v="0"/>
    <n v="2"/>
    <s v="Non Historical"/>
    <x v="0"/>
  </r>
  <r>
    <d v="2015-11-24T07:54:47"/>
    <s v="@TheGRAMMYs"/>
    <s v="@Bellatwinarmys Hi! We need a few more details to complete your entry. #Sinatra100 https://t.co/zgmwJASJMQ"/>
    <s v="https://twitter.com/TheGRAMMYs/status/669182381547495424"/>
    <x v="0"/>
    <n v="1"/>
    <n v="0"/>
    <s v="Non Historical"/>
    <x v="0"/>
  </r>
  <r>
    <d v="2015-11-24T07:28:26"/>
    <s v="@TheGRAMMYs"/>
    <s v="@joseline_cano Hi! We need a few more details to complete your entry. #Sinatra100 https://t.co/YUG1gFXiQP"/>
    <s v="https://twitter.com/TheGRAMMYs/status/669175751384649728"/>
    <x v="0"/>
    <n v="0"/>
    <n v="2"/>
    <s v="Non Historical"/>
    <x v="0"/>
  </r>
  <r>
    <d v="2015-11-24T06:11:01"/>
    <s v="@TheGRAMMYs"/>
    <s v="@rozzyxx Hi! We need a few more details to complete your entry. #Sinatra100 https://t.co/Xe951WnDo7"/>
    <s v="https://twitter.com/TheGRAMMYs/status/669156268305686528"/>
    <x v="0"/>
    <n v="1"/>
    <n v="1"/>
    <s v="Non Historical"/>
    <x v="0"/>
  </r>
  <r>
    <d v="2015-11-23T19:00:04"/>
    <s v="@TheGRAMMYs"/>
    <s v="Which artists are you rooting for to receive a nomination on Dec. 7? Tell us using #GRAMMYs"/>
    <s v="https://twitter.com/TheGRAMMYs/status/668987417366503424"/>
    <x v="0"/>
    <n v="7735"/>
    <n v="7709"/>
    <s v="Non Historical"/>
    <x v="1"/>
  </r>
  <r>
    <d v="2015-11-23T15:08:25"/>
    <s v="@TheGRAMMYs"/>
    <s v="@KimbeeJayne Hi! We need a few more details to complete your entry. #Sinatra100 https://t.co/oqn7L19Diu"/>
    <s v="https://twitter.com/TheGRAMMYs/status/668929121498566662"/>
    <x v="0"/>
    <n v="0"/>
    <n v="1"/>
    <s v="Non Historical"/>
    <x v="0"/>
  </r>
  <r>
    <d v="2015-11-23T15:00:09"/>
    <s v="@TheGRAMMYs"/>
    <s v="@Pewy12 '25' was released after the 58th #GRAMMYs eligibility period (10/1/14 - 9/30/15), but it will be eligible for the 59th GRAMMYs"/>
    <s v="https://twitter.com/TheGRAMMYs/status/668927043678130176"/>
    <x v="0"/>
    <n v="1"/>
    <n v="3"/>
    <s v="Historical"/>
    <x v="0"/>
  </r>
  <r>
    <d v="2015-11-23T14:10:04"/>
    <s v="@TheGRAMMYs"/>
    <s v="#Win tickets to the taping of #Sinatra100: An All-Star #GRAMMYConcert at @WynnLasVegas on 12/2! RT + sign up now! https://t.co/4L9L41Pf4A"/>
    <s v="https://twitter.com/TheGRAMMYs/status/668914438863482881"/>
    <x v="0"/>
    <n v="183"/>
    <n v="194"/>
    <s v="Non Historical"/>
    <x v="0"/>
  </r>
  <r>
    <d v="2015-11-23T09:50:05"/>
    <s v="@TheGRAMMYs"/>
    <s v="2 weeks TODAY until 58th #GRAMMYs nominations are announced on 12/7! https://t.co/ZAdlG7NPiv"/>
    <s v="https://twitter.com/TheGRAMMYs/status/668849011726618624"/>
    <x v="0"/>
    <n v="892"/>
    <n v="1096"/>
    <s v="Non Historical"/>
    <x v="0"/>
  </r>
  <r>
    <d v="2015-11-22T11:11:19"/>
    <s v="@TheGRAMMYs"/>
    <s v="@aly_luves_you Hi! We need a few more details to complete your entry. #Sinatra100 https://t.co/2AbenErzoE"/>
    <s v="https://twitter.com/TheGRAMMYs/status/668507065334239233"/>
    <x v="0"/>
    <n v="2"/>
    <n v="1"/>
    <s v="Non Historical"/>
    <x v="0"/>
  </r>
  <r>
    <d v="2015-11-22T10:15:04"/>
    <s v="@TheGRAMMYs"/>
    <s v="Jazz has found a new rhythm thanks to these millennials » https://t.co/mrZoxDkHbb via @VanityFair https://t.co/FP5mz9qxjT"/>
    <s v="https://twitter.com/TheGRAMMYs/status/668492909981933568"/>
    <x v="0"/>
    <n v="48"/>
    <n v="152"/>
    <s v="Non Historical"/>
    <x v="0"/>
  </r>
  <r>
    <d v="2015-11-21T15:30:04"/>
    <s v="@TheGRAMMYs"/>
    <s v="Collaboration breeds inspiration. https://t.co/8pkAeVWU04"/>
    <s v="https://twitter.com/TheGRAMMYs/status/668209792993902592"/>
    <x v="0"/>
    <n v="129"/>
    <n v="208"/>
    <s v="Non Historical"/>
    <x v="0"/>
  </r>
  <r>
    <d v="2015-11-21T09:13:49"/>
    <s v="@TheGRAMMYs"/>
    <s v="The GRAMMY Hall Of Fame just added 26 new recordings! Listen to the latest additions #GHOF https://t.co/xsZtwpsXZT https://t.co/f1vuUY1X3H"/>
    <s v="https://twitter.com/TheGRAMMYs/status/668115108191596548"/>
    <x v="0"/>
    <n v="60"/>
    <n v="129"/>
    <s v="Non Historical"/>
    <x v="0"/>
  </r>
  <r>
    <d v="2015-11-20T18:02:11"/>
    <s v="@TheGRAMMYs"/>
    <s v="We're almost there: Nominees for the 58th #GRAMMYs will be revealed on Dec. 7!_x000a_https://t.co/GDD5dUrVgQ"/>
    <s v="https://twitter.com/TheGRAMMYs/status/667885689703235584"/>
    <x v="0"/>
    <n v="277"/>
    <n v="348"/>
    <s v="Non Historical"/>
    <x v="0"/>
  </r>
  <r>
    <d v="2015-11-20T16:44:35"/>
    <s v="@TheGRAMMYs"/>
    <s v="Will Smith &amp;amp; @ricky_martin at the @LatinGRAMMYs + more in our #SocialMeda roundup: https://t.co/036GjFna05 https://t.co/0pdqqynSLU"/>
    <s v="https://twitter.com/TheGRAMMYs/status/667866160860282880"/>
    <x v="0"/>
    <n v="51"/>
    <n v="157"/>
    <s v="Non Historical"/>
    <x v="0"/>
  </r>
  <r>
    <d v="2015-11-20T16:05:53"/>
    <s v="@TheGRAMMYs"/>
    <s v="@Snickerdoo2 Thanks! Your  entry was successful. #Sinatra100 https://t.co/zVJ7wHQQdg"/>
    <s v="https://twitter.com/TheGRAMMYs/status/667856419090268160"/>
    <x v="0"/>
    <n v="2"/>
    <n v="1"/>
    <s v="Non Historical"/>
    <x v="0"/>
  </r>
  <r>
    <d v="2015-11-20T15:04:24"/>
    <s v="@TheGRAMMYs"/>
    <s v="@NickiH3 Thanks! Your  entry was successful. #Sinatra100 https://t.co/zVJ7wHQQdg"/>
    <s v="https://twitter.com/TheGRAMMYs/status/667840946600570880"/>
    <x v="0"/>
    <n v="1"/>
    <n v="1"/>
    <s v="Non Historical"/>
    <x v="0"/>
  </r>
  <r>
    <d v="2015-11-20T14:35:43"/>
    <s v="@TheGRAMMYs"/>
    <s v="@amyyylam Hi! We need a few more details to complete your entry. #Sinatra100 https://t.co/sosyZXIQWG"/>
    <s v="https://twitter.com/TheGRAMMYs/status/667833731336396800"/>
    <x v="0"/>
    <n v="1"/>
    <n v="0"/>
    <s v="Non Historical"/>
    <x v="0"/>
  </r>
  <r>
    <d v="2015-11-20T14:00:06"/>
    <s v="@TheGRAMMYs"/>
    <s v="RT now &amp;amp; you could #win tickets to the taping of #Sinatra100: An All-Star #GRAMMYConcert at @WynnLasVegas on 12/2 https://t.co/Se4hBrh67M"/>
    <s v="https://twitter.com/TheGRAMMYs/status/667824767634833408"/>
    <x v="0"/>
    <n v="258"/>
    <n v="146"/>
    <s v="Non Historical"/>
    <x v="0"/>
  </r>
  <r>
    <d v="2015-11-20T09:31:57"/>
    <s v="@TheGRAMMYs"/>
    <s v="It's hard to believe this was 6 years ago. @Adele accepts the award for Best New Artist at the 51st #GRAMMYs (2009)_x000a_https://t.co/i0jDeeLm99"/>
    <s v="https://twitter.com/TheGRAMMYs/status/667757284181716992"/>
    <x v="0"/>
    <n v="358"/>
    <n v="577"/>
    <s v="Historical"/>
    <x v="0"/>
  </r>
  <r>
    <d v="2015-11-19T09:00:11"/>
    <s v="@TheGRAMMYs"/>
    <s v=".@franksinatra: 'The Voice' that has inspired millions. https://t.co/fKEPjdaCAx"/>
    <s v="https://twitter.com/TheGRAMMYs/status/667386900060225537"/>
    <x v="0"/>
    <n v="57"/>
    <n v="128"/>
    <s v="Non Historical"/>
    <x v="0"/>
  </r>
  <r>
    <d v="2015-11-18T18:00:12"/>
    <s v="@TheGRAMMYs"/>
    <s v="&quot;Heart Of Glass&quot; will be Blondie's first recording to enter the GRAMMY Hall of Fame #GHOF https://t.co/ZLpeUBRRiu https://t.co/mdU8IkwZwH"/>
    <s v="https://twitter.com/TheGRAMMYs/status/667160412614434816"/>
    <x v="0"/>
    <n v="54"/>
    <n v="101"/>
    <s v="Non Historical"/>
    <x v="0"/>
  </r>
  <r>
    <d v="2015-11-18T15:30:06"/>
    <s v="@TheGRAMMYs"/>
    <s v="20 years later, @theflaminglips's Wayne Coyne on 'Clouds Taste Metallic' https://t.co/WFviDGp3Fo via @SPINmagazine https://t.co/H1JGlRQmjt"/>
    <s v="https://twitter.com/TheGRAMMYs/status/667122637764698112"/>
    <x v="0"/>
    <n v="14"/>
    <n v="40"/>
    <s v="Non Historical"/>
    <x v="0"/>
  </r>
  <r>
    <d v="2015-11-18T12:41:45"/>
    <s v="@TheGRAMMYs"/>
    <s v="@aryannapappas1 Hi! We need a few more details to complete your entry. #Sinatra100 https://t.co/7en7TodU3U"/>
    <s v="https://twitter.com/TheGRAMMYs/status/667080273750790144"/>
    <x v="0"/>
    <n v="0"/>
    <n v="0"/>
    <s v="Non Historical"/>
    <x v="0"/>
  </r>
  <r>
    <d v="2015-11-18T12:30:07"/>
    <s v="@TheGRAMMYs"/>
    <s v="#Win tickets to the taping of #Sinatra100: An All-Star #GRAMMYConcert at @WynnLasVegas on 12/2! RT + sign up now! https://t.co/hhjK4HYr2F"/>
    <s v="https://twitter.com/TheGRAMMYs/status/667077344260059136"/>
    <x v="0"/>
    <n v="77"/>
    <n v="98"/>
    <s v="Non Historical"/>
    <x v="0"/>
  </r>
  <r>
    <d v="2015-11-18T08:00:57"/>
    <s v="@TheGRAMMYs"/>
    <s v="Announcing the 2016 GRAMMY Hall of Fame inductees » https://t.co/BnMppANjco https://t.co/qoXm878ba4"/>
    <s v="https://twitter.com/TheGRAMMYs/status/667009606418169856"/>
    <x v="0"/>
    <n v="104"/>
    <n v="166"/>
    <s v="Non Historical"/>
    <x v="0"/>
  </r>
  <r>
    <d v="2015-11-18T04:44:26"/>
    <s v="@TheGRAMMYs"/>
    <s v="@_MohamedYoussuf Hi! We need a few more details to complete your entry. #Sinatra100 https://t.co/jvdFWxcM7U"/>
    <s v="https://twitter.com/TheGRAMMYs/status/666960150922686466"/>
    <x v="0"/>
    <n v="0"/>
    <n v="0"/>
    <s v="Non Historical"/>
    <x v="0"/>
  </r>
  <r>
    <d v="2015-11-17T18:30:04"/>
    <s v="@TheGRAMMYs"/>
    <s v="Get ready - nominations for the 58th #GRAMMYs are just around the corner! 12.7.15 https://t.co/zAT4pnWOUn"/>
    <s v="https://twitter.com/TheGRAMMYs/status/666805542497738756"/>
    <x v="0"/>
    <n v="236"/>
    <n v="283"/>
    <s v="Non Historical"/>
    <x v="0"/>
  </r>
  <r>
    <d v="2015-11-17T18:08:22"/>
    <s v="@TheGRAMMYs"/>
    <s v="#LatinGRAMMY nominee @PrinceRoyce is taking over our Instagram! Follow along with him » https://t.co/7J8xcppjWM https://t.co/5qno3r3ZYz"/>
    <s v="https://twitter.com/TheGRAMMYs/status/666800079504699393"/>
    <x v="0"/>
    <n v="916"/>
    <n v="1858"/>
    <s v="Non Historical"/>
    <x v="0"/>
  </r>
  <r>
    <d v="2015-11-17T18:06:36"/>
    <s v="@TheGRAMMYs"/>
    <s v="@mzhyde_0516 Thanks! Your  entry was successful. #Sinatra100 https://t.co/zVJ7wHQQdg"/>
    <s v="https://twitter.com/TheGRAMMYs/status/666799637978816512"/>
    <x v="0"/>
    <n v="0"/>
    <n v="1"/>
    <s v="Non Historical"/>
    <x v="0"/>
  </r>
  <r>
    <d v="2015-11-17T14:45:47"/>
    <s v="@TheGRAMMYs"/>
    <s v=".@ATCQ's 'People's Instinctive Travels and the Paths of Rhythm' changed a genre forever https://t.co/pFBKNKX72O https://t.co/nO73npAFa8"/>
    <s v="https://twitter.com/TheGRAMMYs/status/666749099530522624"/>
    <x v="0"/>
    <n v="19"/>
    <n v="50"/>
    <s v="Non Historical"/>
    <x v="0"/>
  </r>
  <r>
    <d v="2015-11-17T09:03:09"/>
    <s v="@TheGRAMMYs"/>
    <s v="The countdown to nominations is on! 12.7.15 #GRAMMYs https://t.co/oTej8AMoeS"/>
    <s v="https://twitter.com/TheGRAMMYs/status/666662873607725056"/>
    <x v="0"/>
    <n v="160"/>
    <n v="239"/>
    <s v="Non Historical"/>
    <x v="0"/>
  </r>
  <r>
    <d v="2015-11-17T07:14:21"/>
    <s v="@TheGRAMMYs"/>
    <s v="@Tributes23 Hi! We need a few more details to complete your entry. #Sinatra100 https://t.co/iUep0oVa8H"/>
    <s v="https://twitter.com/TheGRAMMYs/status/666635491673022464"/>
    <x v="0"/>
    <n v="0"/>
    <n v="0"/>
    <s v="Historical"/>
    <x v="0"/>
  </r>
  <r>
    <d v="2015-11-17T03:58:51"/>
    <s v="@TheGRAMMYs"/>
    <s v="@bsBeartiz Hi! We need a few more details to complete your entry. #Sinatra100 https://t.co/VARssA1yC2"/>
    <s v="https://twitter.com/TheGRAMMYs/status/666586292097064960"/>
    <x v="0"/>
    <n v="0"/>
    <n v="0"/>
    <s v="Non Historical"/>
    <x v="0"/>
  </r>
  <r>
    <d v="2015-11-16T20:50:05"/>
    <s v="@TheGRAMMYs"/>
    <s v="@Fastfashion25 Hi! We need a few more details to complete your entry. #Sinatra100 https://t.co/ciK7Sz8b5E"/>
    <s v="https://twitter.com/TheGRAMMYs/status/666478391395225601"/>
    <x v="0"/>
    <n v="0"/>
    <n v="0"/>
    <s v="Non Historical"/>
    <x v="0"/>
  </r>
  <r>
    <d v="2015-11-16T19:02:14"/>
    <s v="@TheGRAMMYs"/>
    <s v="@carlifiveH Hi! We need a few more details to complete your entry. #Sinatra100 https://t.co/XOD09Ygb1Q"/>
    <s v="https://twitter.com/TheGRAMMYs/status/666451247667535872"/>
    <x v="0"/>
    <n v="0"/>
    <n v="0"/>
    <s v="Non Historical"/>
    <x v="0"/>
  </r>
  <r>
    <d v="2015-11-16T19:00:12"/>
    <s v="@TheGRAMMYs"/>
    <s v="RT now &amp;amp; you could #win tickets to the taping of #Sinatra100: An All-Star #GRAMMYConcert at @WynnLasVegas on 12/2 https://t.co/7w2nZQhoLf"/>
    <s v="https://twitter.com/TheGRAMMYs/status/666450736486735877"/>
    <x v="0"/>
    <n v="427"/>
    <n v="240"/>
    <s v="Non Historical"/>
    <x v="0"/>
  </r>
  <r>
    <d v="2015-11-16T14:24:50"/>
    <s v="@TheGRAMMYs"/>
    <s v="How do you listen to music?"/>
    <s v="https://twitter.com/TheGRAMMYs/status/666381441165488128"/>
    <x v="0"/>
    <n v="69"/>
    <n v="132"/>
    <s v="Non Historical"/>
    <x v="1"/>
  </r>
  <r>
    <d v="2015-11-16T10:01:53"/>
    <s v="@TheGRAMMYs"/>
    <s v="ICYMI Zac Brown &amp;amp; @celinedion to perform at #Sinatra100: An All-Star #GRAMMYConcert https://t.co/z3Seymj6pZ https://t.co/qNWAbMZI2f"/>
    <s v="https://twitter.com/TheGRAMMYs/status/666315264393252864"/>
    <x v="0"/>
    <n v="42"/>
    <n v="105"/>
    <s v="Non Historical"/>
    <x v="0"/>
  </r>
  <r>
    <d v="2015-11-15T10:00:12"/>
    <s v="@TheGRAMMYs"/>
    <s v="We're getting close... Nominations for the 58th #GRAMMYs will be announced on Monday, Dec. 7! https://t.co/CKv9SewjMq"/>
    <s v="https://twitter.com/TheGRAMMYs/status/665952454777954305"/>
    <x v="0"/>
    <n v="1476"/>
    <n v="1643"/>
    <s v="Non Historical"/>
    <x v="0"/>
  </r>
  <r>
    <d v="2015-11-13T11:00:14"/>
    <s v="@TheGRAMMYs"/>
    <s v="Follow along as 11-time GRAMMY-winner Babyface (@KennyEdmonds) takes over our Instagram » https://t.co/O0aFfAwi5g https://t.co/WKyo0oLUzq"/>
    <s v="https://twitter.com/TheGRAMMYs/status/665242786661318656"/>
    <x v="0"/>
    <n v="13"/>
    <n v="48"/>
    <s v="Non Historical"/>
    <x v="0"/>
  </r>
  <r>
    <d v="2015-11-13T09:25:04"/>
    <s v="@TheGRAMMYs"/>
    <s v="On and off the stage, @franksinatra was effortlessly cool. https://t.co/hwF2aoVWH9"/>
    <s v="https://twitter.com/TheGRAMMYs/status/665218838510886912"/>
    <x v="0"/>
    <n v="88"/>
    <n v="159"/>
    <s v="Non Historical"/>
    <x v="0"/>
  </r>
  <r>
    <d v="2015-11-12T18:00:11"/>
    <s v="@TheGRAMMYs"/>
    <s v="11x GRAMMY winner Babyface (@KennyEdmonds) takes over our Instagram TOMORROW. Follow along » https://t.co/JqOADtSRuX https://t.co/TAWgdq1fwW"/>
    <s v="https://twitter.com/TheGRAMMYs/status/664986081155248128"/>
    <x v="0"/>
    <n v="36"/>
    <n v="130"/>
    <s v="Non Historical"/>
    <x v="0"/>
  </r>
  <r>
    <d v="2015-11-12T15:52:07"/>
    <s v="@TheGRAMMYs"/>
    <s v="Before &quot;Hotline Bling&quot;: A history of hotlines in pop music https://t.co/mZtzGkYsqA via @pitchfork https://t.co/ejik8buGEB"/>
    <s v="https://twitter.com/TheGRAMMYs/status/664953855004835840"/>
    <x v="0"/>
    <n v="20"/>
    <n v="60"/>
    <s v="Non Historical"/>
    <x v="0"/>
  </r>
  <r>
    <d v="2015-11-12T10:00:04"/>
    <s v="@TheGRAMMYs"/>
    <s v="With music we are limitless. https://t.co/usu64AywoZ"/>
    <s v="https://twitter.com/TheGRAMMYs/status/664865258184527872"/>
    <x v="0"/>
    <n v="123"/>
    <n v="211"/>
    <s v="Non Historical"/>
    <x v="0"/>
  </r>
  <r>
    <d v="2015-11-11T19:15:38"/>
    <s v="@TheGRAMMYs"/>
    <s v="More performers have been added to the lineup for #Sinatra100: An All-Star #GRAMMYConcert » https://t.co/jHwoFFZV8J https://t.co/TOmcVKdqJC"/>
    <s v="https://twitter.com/TheGRAMMYs/status/664642681578983424"/>
    <x v="0"/>
    <n v="57"/>
    <n v="135"/>
    <s v="Non Historical"/>
    <x v="0"/>
  </r>
  <r>
    <d v="2015-11-11T16:00:06"/>
    <s v="@TheGRAMMYs"/>
    <s v="Here's the answer to today's #GRAMMYTrivia question! Did you get it right? https://t.co/CN5uWBYdOx"/>
    <s v="https://twitter.com/TheGRAMMYs/status/664593475313213441"/>
    <x v="0"/>
    <n v="39"/>
    <n v="88"/>
    <s v="Non Historical"/>
    <x v="1"/>
  </r>
  <r>
    <d v="2015-11-11T15:15:05"/>
    <s v="@TheGRAMMYs"/>
    <s v="Do you know the answer? #GRAMMYTrivia https://t.co/EgRZRfytJ3"/>
    <s v="https://twitter.com/TheGRAMMYs/status/664582144233205762"/>
    <x v="0"/>
    <n v="27"/>
    <n v="89"/>
    <s v="Non Historical"/>
    <x v="1"/>
  </r>
  <r>
    <d v="2015-11-11T12:30:04"/>
    <s v="@TheGRAMMYs"/>
    <s v="We'd love to see where they ended up! https://t.co/0YKw6R2G0A"/>
    <s v="https://twitter.com/TheGRAMMYs/status/664540619134644225"/>
    <x v="0"/>
    <n v="127"/>
    <n v="198"/>
    <s v="Non Historical"/>
    <x v="0"/>
  </r>
  <r>
    <d v="2015-11-11T09:58:25"/>
    <s v="@TheGRAMMYs"/>
    <s v="Musicians: Submissions for the 2016 #GRAMMYAmplifier program are NOW OPEN! Share your sound: https://t.co/gxhYIVLpbH_x000a_https://t.co/zDyFNyRfED"/>
    <s v="https://twitter.com/TheGRAMMYs/status/664502454289960960"/>
    <x v="0"/>
    <n v="38"/>
    <n v="60"/>
    <s v="Non Historical"/>
    <x v="0"/>
  </r>
  <r>
    <d v="2015-11-10T19:04:39"/>
    <s v="@TheGRAMMYs"/>
    <s v="ICYMI @celinedion, @ladygaga, @HarryConnickJR &amp;amp; Zac Brown to perform at #Sinatra100: An All-Star #GRAMMYConcert https://t.co/Oqc4Dc5EoD"/>
    <s v="https://twitter.com/TheGRAMMYs/status/664277531185557506"/>
    <x v="0"/>
    <n v="190"/>
    <n v="304"/>
    <s v="Non Historical"/>
    <x v="0"/>
  </r>
  <r>
    <d v="2015-11-10T07:45:06"/>
    <s v="@TheGRAMMYs"/>
    <s v="Confirmed: Zac Brown to perform in honor of @franksinatra at #Sinatra100: An All-Star #GRAMMYConcert https://t.co/dvNApCG0ua"/>
    <s v="https://twitter.com/TheGRAMMYs/status/664106514932760577"/>
    <x v="0"/>
    <n v="195"/>
    <n v="476"/>
    <s v="Historical"/>
    <x v="0"/>
  </r>
  <r>
    <d v="2015-11-10T07:40:06"/>
    <s v="@TheGRAMMYs"/>
    <s v="One Vegas icon to honor another when @celinedion takes the stage at #Sinatra100: An All-Star #GRAMMYConcert on 12/6! https://t.co/m143plTyQM"/>
    <s v="https://twitter.com/TheGRAMMYs/status/664105257744605184"/>
    <x v="0"/>
    <n v="155"/>
    <n v="254"/>
    <s v="Non Historical"/>
    <x v="0"/>
  </r>
  <r>
    <d v="2015-11-10T07:35:05"/>
    <s v="@TheGRAMMYs"/>
    <s v="Tune in 12/6 to see @ladygaga celebrate the legendary @franksinatra at #Sinatra100: An All-Star #GRAMMYConcert https://t.co/eIYSsAWfOA"/>
    <s v="https://twitter.com/TheGRAMMYs/status/664103995112333312"/>
    <x v="0"/>
    <n v="1112"/>
    <n v="1176"/>
    <s v="Non Historical"/>
    <x v="0"/>
  </r>
  <r>
    <d v="2015-11-10T07:30:04"/>
    <s v="@TheGRAMMYs"/>
    <s v="Start spreading the news! @HarryConnickJR to perform at #Sinatra100: An All-Star #GRAMMYConcert airing 12/6 on @CBS https://t.co/N8TLlO58OZ"/>
    <s v="https://twitter.com/TheGRAMMYs/status/664102731842482176"/>
    <x v="0"/>
    <n v="174"/>
    <n v="524"/>
    <s v="Non Historical"/>
    <x v="0"/>
  </r>
  <r>
    <d v="2015-11-09T18:25:04"/>
    <s v="@TheGRAMMYs"/>
    <s v="ICYMI Music industry legend @IrvingAzoff to be honored at the 2016 #PreGRAMMYGala https://t.co/ZtnFL5mqQz https://t.co/19fNnUhu0D"/>
    <s v="https://twitter.com/TheGRAMMYs/status/663905180673572864"/>
    <x v="0"/>
    <n v="155"/>
    <n v="169"/>
    <s v="Non Historical"/>
    <x v="0"/>
  </r>
  <r>
    <d v="2015-11-09T15:37:04"/>
    <s v="@TheGRAMMYs"/>
    <s v="The Biggest Night in Latin Music is just around the corner! Don't miss the 16th Annual #LatinGRAMMY Awards on 11/19 https://t.co/NfpigUN3Aw"/>
    <s v="https://twitter.com/TheGRAMMYs/status/663862901292343296"/>
    <x v="0"/>
    <n v="66"/>
    <n v="112"/>
    <s v="Historical"/>
    <x v="0"/>
  </r>
  <r>
    <d v="2015-11-09T09:30:06"/>
    <s v="@TheGRAMMYs"/>
    <s v="What songs are on your Monday playlist? https://t.co/Ozcdqsqxve"/>
    <s v="https://twitter.com/TheGRAMMYs/status/663770552264433664"/>
    <x v="0"/>
    <n v="27"/>
    <n v="91"/>
    <s v="Non Historical"/>
    <x v="1"/>
  </r>
  <r>
    <d v="2015-11-08T15:00:06"/>
    <s v="@TheGRAMMYs"/>
    <s v="+@lordemusic on common themes running through her music. https://t.co/0XfBReFq5U"/>
    <s v="https://twitter.com/TheGRAMMYs/status/663491209583845376"/>
    <x v="0"/>
    <n v="83"/>
    <n v="207"/>
    <s v="Non Historical"/>
    <x v="0"/>
  </r>
  <r>
    <d v="2015-11-08T09:00:04"/>
    <s v="@TheGRAMMYs"/>
    <s v="GRAMMY-winning producer Danger Mouse pays tribute to @thebeatles https://t.co/735X595M5V"/>
    <s v="https://twitter.com/TheGRAMMYs/status/663400604153323520"/>
    <x v="0"/>
    <n v="15"/>
    <n v="56"/>
    <s v="Historical"/>
    <x v="0"/>
  </r>
  <r>
    <d v="2015-11-07T09:00:11"/>
    <s v="@TheGRAMMYs"/>
    <s v="Just ONE MONTH to go until nominations for the 58th #GRAMMYs are announced on Monday, December 7! https://t.co/hmC29TxkyH"/>
    <s v="https://twitter.com/TheGRAMMYs/status/663038248026025984"/>
    <x v="0"/>
    <n v="489"/>
    <n v="659"/>
    <s v="Non Historical"/>
    <x v="0"/>
  </r>
  <r>
    <d v="2015-11-06T18:45:08"/>
    <s v="@TheGRAMMYs"/>
    <s v=".@Alanis clucks 'Ironic' on Fallon, @Zedd in San Antonio + more in our #SocialMedia roundup: https://t.co/TBigDf58br https://t.co/mLDn2hroEB"/>
    <s v="https://twitter.com/TheGRAMMYs/status/662823068717355008"/>
    <x v="0"/>
    <n v="40"/>
    <n v="110"/>
    <s v="Non Historical"/>
    <x v="0"/>
  </r>
  <r>
    <d v="2015-11-06T14:30:05"/>
    <s v="@TheGRAMMYs"/>
    <s v="Music moves us all in different ways. https://t.co/d7jRLqrB9G"/>
    <s v="https://twitter.com/TheGRAMMYs/status/662758882746462208"/>
    <x v="0"/>
    <n v="84"/>
    <n v="133"/>
    <s v="Non Historical"/>
    <x v="0"/>
  </r>
  <r>
    <d v="2015-11-06T09:30:39"/>
    <s v="@TheGRAMMYs"/>
    <s v="ICYMI Carrie Underwood, John Legend &amp;amp; Tony Bennett join our #GRAMMYConcert for @franksinatra https://t.co/vq7752WRIG https://t.co/Ex92T8NjBL"/>
    <s v="https://twitter.com/TheGRAMMYs/status/662683528681816065"/>
    <x v="0"/>
    <n v="138"/>
    <n v="210"/>
    <s v="Non Historical"/>
    <x v="0"/>
  </r>
  <r>
    <d v="2015-11-05T18:30:04"/>
    <s v="@TheGRAMMYs"/>
    <s v="A Brief History of Scratching: From its beginnings to its creative peak » https://t.co/ykXjc3BS4B via @FACTmag https://t.co/xdAQcsbOyL"/>
    <s v="https://twitter.com/TheGRAMMYs/status/662456887972143104"/>
    <x v="0"/>
    <n v="56"/>
    <n v="94"/>
    <s v="Non Historical"/>
    <x v="0"/>
  </r>
  <r>
    <d v="2015-11-05T15:33:04"/>
    <s v="@TheGRAMMYs"/>
    <s v="How would you react to being nominated for a GRAMMY? _x000a__x000a_Reply to show us your reaction! https://t.co/bUpVd6HoAm"/>
    <s v="https://twitter.com/TheGRAMMYs/status/662412343851286528"/>
    <x v="0"/>
    <n v="165"/>
    <n v="342"/>
    <s v="Non Historical"/>
    <x v="1"/>
  </r>
  <r>
    <d v="2015-11-05T09:49:47"/>
    <s v="@TheGRAMMYs"/>
    <s v="Celebrate our 2016 #PandEWing honoree @RickRubin with his #BestOf playlist: https://t.co/Hv7ABCxW9E https://t.co/JfRd3Ui291"/>
    <s v="https://twitter.com/TheGRAMMYs/status/662325953247313920"/>
    <x v="0"/>
    <n v="113"/>
    <n v="168"/>
    <s v="Non Historical"/>
    <x v="0"/>
  </r>
  <r>
    <d v="2015-11-04T19:00:04"/>
    <s v="@TheGRAMMYs"/>
    <s v="Here's the answer to today's #GRAMMYTrivia question! Did you get it right? https://t.co/hN9LSezVrF"/>
    <s v="https://twitter.com/TheGRAMMYs/status/662102048121425920"/>
    <x v="0"/>
    <n v="33"/>
    <n v="86"/>
    <s v="Non Historical"/>
    <x v="1"/>
  </r>
  <r>
    <d v="2015-11-04T17:18:44"/>
    <s v="@TheGRAMMYs"/>
    <s v="Which was the first motion picture soundtrack to win a GRAMMY for Album of the Year? #GRAMMYTrivia"/>
    <s v="https://twitter.com/TheGRAMMYs/status/662076547830910976"/>
    <x v="0"/>
    <n v="31"/>
    <n v="66"/>
    <s v="Non Historical"/>
    <x v="1"/>
  </r>
  <r>
    <d v="2015-11-04T15:05:05"/>
    <s v="@TheGRAMMYs"/>
    <s v="Queen's Brian May Remembers 'Bohemian Rhapsody' on 40th Anniversary https://t.co/LCXfSQDLtu via @RollingStone https://t.co/JCoakysrH6"/>
    <s v="https://twitter.com/TheGRAMMYs/status/662042914294505472"/>
    <x v="0"/>
    <n v="84"/>
    <n v="103"/>
    <s v="Historical"/>
    <x v="0"/>
  </r>
  <r>
    <d v="2015-11-04T10:23:20"/>
    <s v="@TheGRAMMYs"/>
    <s v=".@franksinatra: a beloved friend and icon of the stage https://t.co/pczvb9niKk"/>
    <s v="https://twitter.com/TheGRAMMYs/status/661972011204214784"/>
    <x v="0"/>
    <n v="42"/>
    <n v="115"/>
    <s v="Non Historical"/>
    <x v="0"/>
  </r>
  <r>
    <d v="2015-11-03T18:15:04"/>
    <s v="@TheGRAMMYs"/>
    <s v="Watch 2015 GRAMMY Amplifier winner @cramermusic hone her craft on a multi-city summer tour: https://t.co/3dzB6irzxO https://t.co/MvXK5oXjt7"/>
    <s v="https://twitter.com/TheGRAMMYs/status/661728338705256448"/>
    <x v="0"/>
    <n v="31"/>
    <n v="63"/>
    <s v="Historical"/>
    <x v="0"/>
  </r>
  <r>
    <d v="2015-11-03T15:55:05"/>
    <s v="@TheGRAMMYs"/>
    <s v="Julie Andrews on the far-reaching impact of the arts. https://t.co/zWjj4xV77o"/>
    <s v="https://twitter.com/TheGRAMMYs/status/661693109449965568"/>
    <x v="0"/>
    <n v="147"/>
    <n v="227"/>
    <s v="Non Historical"/>
    <x v="0"/>
  </r>
  <r>
    <d v="2015-11-03T12:41:32"/>
    <s v="@TheGRAMMYs"/>
    <s v="ICYMI Usher, Adam Levine &amp;amp; Alicia Keys to perform at #Sinatra100: An All-Star #GRAMMYConcert https://t.co/vq7752WRIG https://t.co/r5ZoMreBbr"/>
    <s v="https://twitter.com/TheGRAMMYs/status/661644402075414528"/>
    <x v="0"/>
    <n v="141"/>
    <n v="246"/>
    <s v="Non Historical"/>
    <x v="0"/>
  </r>
  <r>
    <d v="2015-11-02T19:26:15"/>
    <s v="@TheGRAMMYs"/>
    <s v="It's been a big year for our 2015 GRAMMY Amplifier winners. Look back at their journey: https://t.co/SmJiOjlKkL https://t.co/0nW5D5rI5j"/>
    <s v="https://twitter.com/TheGRAMMYs/status/661383861411016704"/>
    <x v="0"/>
    <n v="39"/>
    <n v="88"/>
    <s v="Historical"/>
    <x v="0"/>
  </r>
  <r>
    <d v="2015-11-02T14:45:06"/>
    <s v="@TheGRAMMYs"/>
    <s v="We want to know! https://t.co/UJfuvBnoM2"/>
    <s v="https://twitter.com/TheGRAMMYs/status/661313108594597888"/>
    <x v="0"/>
    <n v="65"/>
    <n v="148"/>
    <s v="Non Historical"/>
    <x v="0"/>
  </r>
  <r>
    <d v="2015-11-02T09:45:29"/>
    <s v="@TheGRAMMYs"/>
    <s v="Every vote counts, so don't miss the deadline! https://t.co/g2JhrVEl42"/>
    <s v="https://twitter.com/TheGRAMMYs/status/661237708422029313"/>
    <x v="0"/>
    <n v="31"/>
    <n v="66"/>
    <s v="Non Historical"/>
    <x v="0"/>
  </r>
  <r>
    <d v="2015-11-01T18:33:50"/>
    <s v="@TheGRAMMYs"/>
    <s v="Which GRAMMY-winning or nominated album produced by @RickRubin is your favorite? Vote here: https://t.co/XFuWW3Fe5k https://t.co/dFwr4T96nP"/>
    <s v="https://twitter.com/TheGRAMMYs/status/661008282698448896"/>
    <x v="0"/>
    <n v="324"/>
    <n v="411"/>
    <s v="Non Historical"/>
    <x v="1"/>
  </r>
  <r>
    <d v="2015-11-01T08:34:15"/>
    <s v="@TheGRAMMYs"/>
    <s v="From 'Waiting to Exhale' to the Weeknd: Babyface on 20 Years of R&amp;amp;B https://t.co/qYygfF6tCt via @RollingStone https://t.co/gKpDUoBAYW"/>
    <s v="https://twitter.com/TheGRAMMYs/status/660857393463615488"/>
    <x v="0"/>
    <n v="57"/>
    <n v="87"/>
    <s v="Non Historical"/>
    <x v="0"/>
  </r>
  <r>
    <d v="2015-10-31T11:44:30"/>
    <s v="@TheGRAMMYs"/>
    <s v="This is Thriller https://t.co/WXE1BXcety"/>
    <s v="https://twitter.com/TheGRAMMYs/status/660527782519177216"/>
    <x v="0"/>
    <n v="457"/>
    <n v="572"/>
    <s v="Non Historical"/>
    <x v="0"/>
  </r>
  <r>
    <d v="2015-10-30T18:43:08"/>
    <s v="@TheGRAMMYs"/>
    <s v="10 years after 'Speakerboxxx/The Love Below', trace @Outkast's impact on culture https://t.co/R4JyZinK8C https://t.co/O9WfpRX9Qw"/>
    <s v="https://twitter.com/TheGRAMMYs/status/660270750473961472"/>
    <x v="0"/>
    <n v="68"/>
    <n v="130"/>
    <s v="Non Historical"/>
    <x v="0"/>
  </r>
  <r>
    <d v="2015-10-30T14:37:36"/>
    <s v="@TheGRAMMYs"/>
    <s v="See what you missed this week in our #SocialMedia roundup: https://t.co/euhIaYmFCM https://t.co/9X1kBgf0Uy"/>
    <s v="https://twitter.com/TheGRAMMYs/status/660208958020321280"/>
    <x v="0"/>
    <n v="142"/>
    <n v="163"/>
    <s v="Non Historical"/>
    <x v="0"/>
  </r>
  <r>
    <d v="2015-10-30T09:23:06"/>
    <s v="@TheGRAMMYs"/>
    <s v="Caption the GIF https://t.co/xGmSbxk1CT"/>
    <s v="https://twitter.com/TheGRAMMYs/status/660129811893882880"/>
    <x v="0"/>
    <n v="48"/>
    <n v="112"/>
    <s v="Non Historical"/>
    <x v="0"/>
  </r>
  <r>
    <d v="2015-10-29T19:30:05"/>
    <s v="@TheGRAMMYs"/>
    <s v="ICYMI @johnlegend, @ddlovato, @theroots &amp;amp; more added to @LionelRichie tribute https://t.co/NNtST3Bb2F #MusiCaresPOTY https://t.co/H50lrJmd42"/>
    <s v="https://twitter.com/TheGRAMMYs/status/659920174653526016"/>
    <x v="0"/>
    <n v="1258"/>
    <n v="744"/>
    <s v="Historical"/>
    <x v="0"/>
  </r>
  <r>
    <d v="2015-10-29T16:00:08"/>
    <s v="@TheGRAMMYs"/>
    <s v="From @Adele to @Eminem, celebrate #PandEWing honoree @RickRubin with his #BestOf playlist https://t.co/JDefdQcFFY https://t.co/4Ia4LmUSsc"/>
    <s v="https://twitter.com/TheGRAMMYs/status/659867339110948865"/>
    <x v="0"/>
    <n v="79"/>
    <n v="138"/>
    <s v="Non Historical"/>
    <x v="0"/>
  </r>
  <r>
    <d v="2015-10-29T10:46:13"/>
    <s v="@TheGRAMMYs"/>
    <s v="Recording Academy SVP Awards Bill Freimuth Sheds Light on the GRAMMY Process https://t.co/rUu8wFnxwF #GRAMMYs https://t.co/YAyhsIJ78k"/>
    <s v="https://twitter.com/TheGRAMMYs/status/659788341857120256"/>
    <x v="0"/>
    <n v="18"/>
    <n v="38"/>
    <s v="Non Historical"/>
    <x v="0"/>
  </r>
  <r>
    <d v="2015-10-28T19:00:06"/>
    <s v="@TheGRAMMYs"/>
    <s v="Here's the answer to today's #GRAMMYTrivia question! Did you get the answer right? https://t.co/zItSG6gTne"/>
    <s v="https://twitter.com/TheGRAMMYs/status/659550243671965698"/>
    <x v="0"/>
    <n v="40"/>
    <n v="82"/>
    <s v="Non Historical"/>
    <x v="1"/>
  </r>
  <r>
    <d v="2015-10-28T18:30:06"/>
    <s v="@TheGRAMMYs"/>
    <s v="Do you know the answer? #GRAMMYTrivia https://t.co/cGtlgBtjet"/>
    <s v="https://twitter.com/TheGRAMMYs/status/659542693656313856"/>
    <x v="0"/>
    <n v="26"/>
    <n v="64"/>
    <s v="Non Historical"/>
    <x v="1"/>
  </r>
  <r>
    <d v="2015-10-28T14:00:08"/>
    <s v="@TheGRAMMYs"/>
    <s v="Attention Recording Academy Voting Members! First round ballots are due 11/4. Vote now &amp;amp; make your voice heard. https://t.co/sGyAIdj1co"/>
    <s v="https://twitter.com/TheGRAMMYs/status/659474753737138177"/>
    <x v="0"/>
    <n v="34"/>
    <n v="64"/>
    <s v="Non Historical"/>
    <x v="0"/>
  </r>
  <r>
    <d v="2015-10-28T07:59:03"/>
    <s v="@TheGRAMMYs"/>
    <s v="The Recording Academy Producers &amp;amp; Engineers Wing to honor GRAMMY winner @RickRubin https://t.co/pBIt0eRNub https://t.co/hVY8oJMZjN"/>
    <s v="https://twitter.com/TheGRAMMYs/status/659383884744781824"/>
    <x v="0"/>
    <n v="56"/>
    <n v="88"/>
    <s v="Non Historical"/>
    <x v="0"/>
  </r>
  <r>
    <d v="2015-10-27T19:30:09"/>
    <s v="@TheGRAMMYs"/>
    <s v="Today's Top Pop Producers Look Ahead to the Future of Music https://t.co/orFpDwycZ2 via @SPINmagazine https://t.co/WoeNAZmCL5"/>
    <s v="https://twitter.com/TheGRAMMYs/status/659195418191011840"/>
    <x v="0"/>
    <n v="46"/>
    <n v="86"/>
    <s v="Non Historical"/>
    <x v="0"/>
  </r>
  <r>
    <d v="2015-10-27T14:43:03"/>
    <s v="@TheGRAMMYs"/>
    <s v=".@Paramore's @yelyahwilliams reaction to being nominated for two awards at the 53rd #GRAMMYs in 2011 https://t.co/XCepWW8aVa"/>
    <s v="https://twitter.com/TheGRAMMYs/status/659123168121110528"/>
    <x v="0"/>
    <n v="142"/>
    <n v="206"/>
    <s v="Historical"/>
    <x v="0"/>
  </r>
  <r>
    <d v="2015-10-27T11:00:08"/>
    <s v="@TheGRAMMYs"/>
    <s v="Follow 2015 GRAMMY Amplifier winner Cramer on her journey to learn art of live performance » https://t.co/4C8GcP7DbK https://t.co/k7be2AfHQA"/>
    <s v="https://twitter.com/TheGRAMMYs/status/659067066297798656"/>
    <x v="0"/>
    <n v="18"/>
    <n v="43"/>
    <s v="Historical"/>
    <x v="0"/>
  </r>
  <r>
    <d v="2015-10-26T19:30:03"/>
    <s v="@TheGRAMMYs"/>
    <s v="Save the date! Nominations for the 58th Annual GRAMMY Awards will be announced on Monday, December 7. #GRAMMYs https://t.co/0OygIa1hks"/>
    <s v="https://twitter.com/TheGRAMMYs/status/658833004463333377"/>
    <x v="0"/>
    <n v="725"/>
    <n v="786"/>
    <s v="Non Historical"/>
    <x v="0"/>
  </r>
  <r>
    <d v="2015-10-26T13:45:05"/>
    <s v="@TheGRAMMYs"/>
    <s v="From one generation to the next, @franksinatra's legacy lives on. https://t.co/39kSlw2RCm"/>
    <s v="https://twitter.com/TheGRAMMYs/status/658746191283408896"/>
    <x v="0"/>
    <n v="65"/>
    <n v="115"/>
    <s v="Historical"/>
    <x v="0"/>
  </r>
  <r>
    <d v="2015-10-26T09:54:21"/>
    <s v="@TheGRAMMYs"/>
    <s v="Put your GRAMMY trivia to the test &amp;amp; look back at the biggest GRAMMY winners of the 00s: https://t.co/dPcPJfyqXW https://t.co/ogAcNqPE2B"/>
    <s v="https://twitter.com/TheGRAMMYs/status/658688124306886656"/>
    <x v="0"/>
    <n v="36"/>
    <n v="83"/>
    <s v="Non Historical"/>
    <x v="0"/>
  </r>
  <r>
    <d v="2015-10-25T18:39:39"/>
    <s v="@TheGRAMMYs"/>
    <s v="Now open at @TheGRAMMYMuseum » Sinatra: An American Icon https://t.co/95UoKnJFM8 https://t.co/f5hzc5vQLQ"/>
    <s v="https://twitter.com/TheGRAMMYs/status/658457934796492800"/>
    <x v="0"/>
    <n v="32"/>
    <n v="68"/>
    <s v="Non Historical"/>
    <x v="0"/>
  </r>
  <r>
    <d v="2015-10-25T12:03:03"/>
    <s v="@TheGRAMMYs"/>
    <s v="Music is the result of hard work and shared goals. https://t.co/Rv2IvL0SC5"/>
    <s v="https://twitter.com/TheGRAMMYs/status/658358126735966208"/>
    <x v="0"/>
    <n v="92"/>
    <n v="209"/>
    <s v="Non Historical"/>
    <x v="0"/>
  </r>
  <r>
    <d v="2015-10-24T17:00:06"/>
    <s v="@TheGRAMMYs"/>
    <s v="ICYMI: GRAMMY winner @LionelRichie named 2016 @MusiCares Person of the Year https://t.co/C3qINudhNa #MusiCaresPOTY https://t.co/RE7d9YphuN"/>
    <s v="https://twitter.com/TheGRAMMYs/status/658070493409472512"/>
    <x v="0"/>
    <n v="52"/>
    <n v="97"/>
    <s v="Historical"/>
    <x v="0"/>
  </r>
  <r>
    <d v="2015-10-24T09:02:08"/>
    <s v="@TheGRAMMYs"/>
    <s v="Adele reflects on writing &quot;Someone Like You&quot; after winning Best Pop Solo Performance at the 54th #GRAMMYs in 2012 https://t.co/nQBNBJduZv"/>
    <s v="https://twitter.com/TheGRAMMYs/status/657950209792610304"/>
    <x v="0"/>
    <n v="304"/>
    <n v="525"/>
    <s v="Historical"/>
    <x v="0"/>
  </r>
  <r>
    <d v="2015-10-23T10:15:05"/>
    <s v="@TheGRAMMYs"/>
    <s v="48 years ago, @GlenCampbell released 'By the Time I Get to Phoenix', Album Of The Year at the 11th #GRAMMYs in 1969 https://t.co/BtlLZqvdT2"/>
    <s v="https://twitter.com/TheGRAMMYs/status/657606179829452800"/>
    <x v="0"/>
    <n v="30"/>
    <n v="81"/>
    <s v="Historical"/>
    <x v="0"/>
  </r>
  <r>
    <d v="2015-10-22T18:15:05"/>
    <s v="@TheGRAMMYs"/>
    <s v="Congrats to @cramermusic, 1 of 3 winners of the @Hyundai GRAMMY Amplifier Program! https://t.co/Zz5jmobDHt https://t.co/tvNPOdjhGm"/>
    <s v="https://twitter.com/TheGRAMMYs/status/657364587071803392"/>
    <x v="0"/>
    <n v="15"/>
    <n v="45"/>
    <s v="Non Historical"/>
    <x v="0"/>
  </r>
  <r>
    <d v="2015-10-22T14:00:08"/>
    <s v="@TheGRAMMYs"/>
    <s v="Bruce Dickinson Discusses Metal And Mortality https://t.co/LPSTLt0dL2 via @nprmusic https://t.co/eOuCtIZWp5"/>
    <s v="https://twitter.com/TheGRAMMYs/status/657300428963586048"/>
    <x v="0"/>
    <n v="12"/>
    <n v="58"/>
    <s v="Non Historical"/>
    <x v="0"/>
  </r>
  <r>
    <d v="2015-10-22T10:37:40"/>
    <s v="@TheGRAMMYs"/>
    <s v="James Brown's 'Live At The Apollo' was his 1st of 6 works to enter the GRAMMY Hall Of Fame (1998) https://t.co/xj9AlpYCKT"/>
    <s v="https://twitter.com/TheGRAMMYs/status/657249474373259264"/>
    <x v="0"/>
    <n v="39"/>
    <n v="92"/>
    <s v="Historical"/>
    <x v="0"/>
  </r>
  <r>
    <d v="2015-10-21T19:22:43"/>
    <s v="@TheGRAMMYs"/>
    <s v="Don't forget to share your photo &amp;amp; story. You could be featured next week! https://t.co/DudyY8FstP #InMyCollection https://t.co/OmwJASvL41"/>
    <s v="https://twitter.com/TheGRAMMYs/status/657019221558190080"/>
    <x v="0"/>
    <n v="35"/>
    <n v="93"/>
    <s v="Non Historical"/>
    <x v="0"/>
  </r>
  <r>
    <d v="2015-10-21T17:30:05"/>
    <s v="@TheGRAMMYs"/>
    <s v="Five Reasons You Love Your Vinyl https://t.co/bVALNWPNFp via @coslive https://t.co/a4t1vOwSvQ"/>
    <s v="https://twitter.com/TheGRAMMYs/status/656990876682555392"/>
    <x v="0"/>
    <n v="35"/>
    <n v="78"/>
    <s v="Non Historical"/>
    <x v="0"/>
  </r>
  <r>
    <d v="2015-10-21T14:00:08"/>
    <s v="@TheGRAMMYs"/>
    <s v="'Sinatra: An American Icon', the official exhibit of the @franksinatra centennial, is now open at @thegrammymuseum! https://t.co/diT1KTBRHi"/>
    <s v="https://twitter.com/TheGRAMMYs/status/656938037776162817"/>
    <x v="0"/>
    <n v="61"/>
    <n v="95"/>
    <s v="Non Historical"/>
    <x v="0"/>
  </r>
  <r>
    <d v="2015-10-21T10:50:05"/>
    <s v="@TheGRAMMYs"/>
    <s v="Go #BackToTheFuture with @Huey_Lewis_News &amp;amp; their GRAMMY-nominated hit &quot;The Power of Love&quot; » https://t.co/5bspkFrmGV https://t.co/ZABBld9c9H"/>
    <s v="https://twitter.com/TheGRAMMYs/status/656890210312167424"/>
    <x v="0"/>
    <n v="82"/>
    <n v="199"/>
    <s v="Non Historical"/>
    <x v="0"/>
  </r>
  <r>
    <d v="2015-10-20T19:00:06"/>
    <s v="@TheGRAMMYs"/>
    <s v="#nowplaying « Listen to our playlist of Best R&amp;amp;B Song winners https://t.co/Gxku8POkHp https://t.co/46pRMu7IBl"/>
    <s v="https://twitter.com/TheGRAMMYs/status/656651138478010368"/>
    <x v="0"/>
    <n v="39"/>
    <n v="88"/>
    <s v="Non Historical"/>
    <x v="0"/>
  </r>
  <r>
    <d v="2015-10-20T16:44:05"/>
    <s v="@TheGRAMMYs"/>
    <s v="20 Years Ago, @nodoubt's 'Tragic Kingdom' Rewrote the Rules for Female Rockers https://t.co/PHD2Gibcgz via @micnews https://t.co/8qgoqIyqf8"/>
    <s v="https://twitter.com/TheGRAMMYs/status/656616912001044481"/>
    <x v="0"/>
    <n v="104"/>
    <n v="198"/>
    <s v="Non Historical"/>
    <x v="0"/>
  </r>
  <r>
    <d v="2015-10-20T12:07:05"/>
    <s v="@TheGRAMMYs"/>
    <s v="9 wins, 31 nominations, 13 GRAMMY Hall of Fame recordings. Explore Sinatra's GRAMMY history: https://t.co/lhu71q6LL3 https://t.co/RRPst1rGR6"/>
    <s v="https://twitter.com/TheGRAMMYs/status/656547201125122049"/>
    <x v="0"/>
    <n v="87"/>
    <n v="181"/>
    <s v="Non Historical"/>
    <x v="0"/>
  </r>
  <r>
    <d v="2015-10-19T18:58:36"/>
    <s v="@TheGRAMMYs"/>
    <s v="150+ musical experts meet before GRAMMY voting begins to ensure recordings are placed in their appropriate fields_x000a_https://t.co/q7Ku98Q2Dk"/>
    <s v="https://twitter.com/TheGRAMMYs/status/656288376375537664"/>
    <x v="0"/>
    <n v="68"/>
    <n v="101"/>
    <s v="Non Historical"/>
    <x v="0"/>
  </r>
  <r>
    <d v="2015-10-19T15:00:04"/>
    <s v="@TheGRAMMYs"/>
    <s v="The best is yet to come: #Sinatra100: An All-Star #GRAMMYConcert honoring @franksinatra airs Dec. 6 on @CBS! https://t.co/MDDFofwjOz"/>
    <s v="https://twitter.com/TheGRAMMYs/status/656228347370971138"/>
    <x v="0"/>
    <n v="68"/>
    <n v="114"/>
    <s v="Non Historical"/>
    <x v="0"/>
  </r>
  <r>
    <d v="2015-10-19T11:23:33"/>
    <s v="@TheGRAMMYs"/>
    <s v="15 years ago at the #GRAMMYs | Here's what the GRAMMY Awards looked like in 2000: https://t.co/QXlqjcUIWn https://t.co/hAciU8qV7y"/>
    <s v="https://twitter.com/TheGRAMMYs/status/656173857158524928"/>
    <x v="0"/>
    <n v="190"/>
    <n v="262"/>
    <s v="Historical"/>
    <x v="0"/>
  </r>
  <r>
    <d v="2015-10-18T15:30:06"/>
    <s v="@TheGRAMMYs"/>
    <s v="Do you have questions about how the #GRAMMYs voting process works? We've got answers » http://t.co/Xxhao43iPf http://t.co/7oZChEbyuH"/>
    <s v="https://twitter.com/TheGRAMMYs/status/655873514860359680"/>
    <x v="0"/>
    <n v="66"/>
    <n v="110"/>
    <s v="Non Historical"/>
    <x v="1"/>
  </r>
  <r>
    <d v="2015-10-18T11:38:20"/>
    <s v="@TheGRAMMYs"/>
    <s v="New documentary 'All Things Must Pass' traces the rise &amp;amp; fall of Tower Records http://t.co/J91cwRuIRE via @EW http://t.co/Fo8g2Jb1ew"/>
    <s v="https://twitter.com/TheGRAMMYs/status/655815190265462784"/>
    <x v="0"/>
    <n v="67"/>
    <n v="145"/>
    <s v="Non Historical"/>
    <x v="0"/>
  </r>
  <r>
    <d v="2015-10-17T17:30:05"/>
    <s v="@TheGRAMMYs"/>
    <s v="ICYMI Nominations for the 58th Annual GRAMMY Awards will be announced on Monday, December 7! #GRAMMYs http://t.co/Y2GxNUel21"/>
    <s v="https://twitter.com/TheGRAMMYs/status/655541324624605185"/>
    <x v="0"/>
    <n v="311"/>
    <n v="439"/>
    <s v="Non Historical"/>
    <x v="0"/>
  </r>
  <r>
    <d v="2015-10-17T15:30:07"/>
    <s v="@TheGRAMMYs"/>
    <s v="The GRAMMY Museum is coming to Mississippi! Read more in the Fall issue of #GRAMMYmagazine: http://t.co/UbVZ4blMaK http://t.co/nTtBAUjPrr"/>
    <s v="https://twitter.com/TheGRAMMYs/status/655511131088404480"/>
    <x v="0"/>
    <n v="63"/>
    <n v="129"/>
    <s v="Non Historical"/>
    <x v="0"/>
  </r>
  <r>
    <d v="2015-10-17T10:10:06"/>
    <s v="@TheGRAMMYs"/>
    <s v="Put your 90s knowledge to the test with a look back at the decade's biggest GRAMMY winners: http://t.co/8GQ3ohh5Gk http://t.co/T5BjCcuH8e"/>
    <s v="https://twitter.com/TheGRAMMYs/status/655430597427490816"/>
    <x v="0"/>
    <n v="31"/>
    <n v="57"/>
    <s v="Non Historical"/>
    <x v="0"/>
  </r>
  <r>
    <d v="2015-10-16T17:43:38"/>
    <s v="@TheGRAMMYs"/>
    <s v="20 years later, GRAMMY-winning producer @GlenBallard talks the making of #JaggedLittlePill http://t.co/CxJlEicAM3 http://t.co/LTJsnJtJPp"/>
    <s v="https://twitter.com/TheGRAMMYs/status/655182346732179456"/>
    <x v="0"/>
    <n v="43"/>
    <n v="124"/>
    <s v="Non Historical"/>
    <x v="0"/>
  </r>
  <r>
    <d v="2015-10-16T13:34:15"/>
    <s v="@TheGRAMMYs"/>
    <s v="See what you missed this week in our #SocialMedia roundup: http://t.co/efHf0tnTyq http://t.co/JMMoNJFoKf"/>
    <s v="https://twitter.com/TheGRAMMYs/status/655119587390787584"/>
    <x v="0"/>
    <n v="32"/>
    <n v="82"/>
    <s v="Non Historical"/>
    <x v="0"/>
  </r>
  <r>
    <d v="2015-10-16T10:17:04"/>
    <s v="@TheGRAMMYs"/>
    <s v="ICYMI #Sinatra100: An All-Star #GRAMMYConcert honoring @franksinatra to air 12/6 on @CBS http://t.co/p7b2zgvRqc"/>
    <s v="https://twitter.com/TheGRAMMYs/status/655069964953649152"/>
    <x v="0"/>
    <n v="56"/>
    <n v="84"/>
    <s v="Non Historical"/>
    <x v="0"/>
  </r>
  <r>
    <d v="2015-10-15T20:00:05"/>
    <s v="@TheGRAMMYs"/>
    <s v="Mark your calendar: Nominations for the 58th Annual GRAMMY Awards will be announced on Monday, December 7! http://t.co/dbvjn9hTAv"/>
    <s v="https://twitter.com/TheGRAMMYs/status/654854295515496448"/>
    <x v="0"/>
    <n v="945"/>
    <n v="1040"/>
    <s v="Non Historical"/>
    <x v="0"/>
  </r>
  <r>
    <d v="2015-10-15T13:19:59"/>
    <s v="@TheGRAMMYs"/>
    <s v="21,000+ submissions. 83 categories. 30 fields. Learn how we sort through recordings before 1st-round ballots go out._x000a_https://t.co/jeiQYvo43m"/>
    <s v="https://twitter.com/TheGRAMMYs/status/654753608521486336"/>
    <x v="0"/>
    <n v="130"/>
    <n v="148"/>
    <s v="Non Historical"/>
    <x v="0"/>
  </r>
  <r>
    <d v="2015-10-15T06:00:07"/>
    <s v="@TheGRAMMYs"/>
    <s v="Save the date: Nominations for the 58th Annual GRAMMY Awards will be announced on Monday, December 7!  #GRAMMYs http://t.co/an81J808r7"/>
    <s v="https://twitter.com/TheGRAMMYs/status/654642913775886336"/>
    <x v="0"/>
    <n v="858"/>
    <n v="932"/>
    <s v="Non Historical"/>
    <x v="0"/>
  </r>
  <r>
    <d v="2015-10-14T20:00:05"/>
    <s v="@TheGRAMMYs"/>
    <s v="Start spreading the news! #Sinatra100: An All-Star #GRAMMYConcert honoring @franksinatra to air 12/6 on @CBS http://t.co/yyBJoaw3f1"/>
    <s v="https://twitter.com/TheGRAMMYs/status/654491907389812736"/>
    <x v="0"/>
    <n v="116"/>
    <n v="170"/>
    <s v="Non Historical"/>
    <x v="0"/>
  </r>
  <r>
    <d v="2015-10-14T13:12:39"/>
    <s v="@TheGRAMMYs"/>
    <s v="Today more than 1,600 music creators are working together to protect the rights of music makers #GIMD https://t.co/UWaGi6cvWj"/>
    <s v="https://twitter.com/TheGRAMMYs/status/654389374587547648"/>
    <x v="0"/>
    <n v="47"/>
    <n v="75"/>
    <s v="Non Historical"/>
    <x v="0"/>
  </r>
  <r>
    <d v="2015-10-14T07:05:03"/>
    <s v="@TheGRAMMYs"/>
    <s v=".@Usher to celebrate @franksinatra's centennial year at #Sinatra100: An All-Star #GRAMMYConcert on 12/6 http://t.co/r0nVH7YD0K"/>
    <s v="https://twitter.com/TheGRAMMYs/status/654296864909578240"/>
    <x v="0"/>
    <n v="67"/>
    <n v="124"/>
    <s v="Non Historical"/>
    <x v="0"/>
  </r>
  <r>
    <d v="2015-10-14T07:00:09"/>
    <s v="@TheGRAMMYs"/>
    <s v="GRAMMY winner &amp;amp; country superstar @garthbrooks will honor @franksinatra at #Sinatra100: An All-Star #GRAMMYConcert http://t.co/4U0rvNvM3g"/>
    <s v="https://twitter.com/TheGRAMMYs/status/654295632526606336"/>
    <x v="0"/>
    <n v="36"/>
    <n v="87"/>
    <s v="Non Historical"/>
    <x v="0"/>
  </r>
  <r>
    <d v="2015-10-14T06:55:05"/>
    <s v="@TheGRAMMYs"/>
    <s v="Big news: @aliciakeys to perform on 12/6 at #Sinatra100: An All-Star #GRAMMYConcert honoring @franksinatra http://t.co/SsWJvXsXKm"/>
    <s v="https://twitter.com/TheGRAMMYs/status/654294355449118725"/>
    <x v="0"/>
    <n v="78"/>
    <n v="124"/>
    <s v="Non Historical"/>
    <x v="0"/>
  </r>
  <r>
    <d v="2015-10-14T06:53:36"/>
    <s v="@TheGRAMMYs"/>
    <s v="Tune in Dec. 6 to see @carrieunderwood pay tribute to Ol' Blue Eyes at #Sinatra100: An All-Star #GRAMMYConcert http://t.co/gOgnozSf7I"/>
    <s v="https://twitter.com/TheGRAMMYs/status/654293983921729536"/>
    <x v="0"/>
    <n v="337"/>
    <n v="1053"/>
    <s v="Historical"/>
    <x v="0"/>
  </r>
  <r>
    <d v="2015-10-14T06:45:03"/>
    <s v="@TheGRAMMYs"/>
    <s v="Confirmed: @adamlevine will take the stage at #Sinatra100: An All-Star #GRAMMYConcert to honor @franksinatra http://t.co/jhYWHqFpCe"/>
    <s v="https://twitter.com/TheGRAMMYs/status/654291832835297280"/>
    <x v="0"/>
    <n v="157"/>
    <n v="200"/>
    <s v="Non Historical"/>
    <x v="0"/>
  </r>
  <r>
    <d v="2015-10-14T06:40:04"/>
    <s v="@TheGRAMMYs"/>
    <s v="It's true! @itstonybennett will pay tribute to @franksinatra at #Sinatra100: An All-Star #GRAMMYConcert http://t.co/P0ub7uJi0J"/>
    <s v="https://twitter.com/TheGRAMMYs/status/654290576674828288"/>
    <x v="0"/>
    <n v="94"/>
    <n v="183"/>
    <s v="Historical"/>
    <x v="0"/>
  </r>
  <r>
    <d v="2015-10-14T06:35:06"/>
    <s v="@TheGRAMMYs"/>
    <s v="Nine -time GRAMMY winner @johnlegend to perform at #Sinatra100: An All-Star #GRAMMYConcert honoring @franksinatra http://t.co/dCmcVbnMmI"/>
    <s v="https://twitter.com/TheGRAMMYs/status/654289326008860673"/>
    <x v="0"/>
    <n v="45"/>
    <n v="142"/>
    <s v="Non Historical"/>
    <x v="0"/>
  </r>
  <r>
    <d v="2015-10-14T06:30:05"/>
    <s v="@TheGRAMMYs"/>
    <s v="JUST ANNOUNCED! #Sinatra100: An All-Star #GRAMMYConcert honoring @franksinatra to air 12/6 on @CBS http://t.co/BqwHqShQn5"/>
    <s v="https://twitter.com/TheGRAMMYs/status/654288066652307458"/>
    <x v="0"/>
    <n v="230"/>
    <n v="296"/>
    <s v="Non Historical"/>
    <x v="0"/>
  </r>
  <r>
    <d v="2015-10-13T20:30:04"/>
    <s v="@TheGRAMMYs"/>
    <s v="The Diverse World Of @YoYo_Ma: Embracing bluegrass, jazz &amp;amp; Brazilian bossa nova http://t.co/6HjJ8Yb1EA http://t.co/wFKCQeeYbh"/>
    <s v="https://twitter.com/TheGRAMMYs/status/654137066503208961"/>
    <x v="0"/>
    <n v="27"/>
    <n v="61"/>
    <s v="Non Historical"/>
    <x v="0"/>
  </r>
  <r>
    <d v="2015-10-13T19:00:10"/>
    <s v="@TheGRAMMYs"/>
    <s v="#nowplaying &quot;Ain't No Sunshine&quot; - Bill Withers || http://t.co/kJCDk4jmKy http://t.co/XeF18zOr3g"/>
    <s v="https://twitter.com/TheGRAMMYs/status/654114441726963712"/>
    <x v="0"/>
    <n v="38"/>
    <n v="82"/>
    <s v="Non Historical"/>
    <x v="0"/>
  </r>
  <r>
    <d v="2015-10-13T13:25:18"/>
    <s v="@TheGRAMMYs"/>
    <s v="GRAMMY-winning gospel singer @tashacobbs is taking over our Instagram today! Follow along at http://t.co/7J8xcppjWM http://t.co/sKumUUHjmE"/>
    <s v="https://twitter.com/TheGRAMMYs/status/654030168290291712"/>
    <x v="0"/>
    <n v="21"/>
    <n v="52"/>
    <s v="Non Historical"/>
    <x v="0"/>
  </r>
  <r>
    <d v="2015-10-13T09:17:04"/>
    <s v="@TheGRAMMYs"/>
    <s v="37 years ago today, @billyjoel released '52nd Street', Album Of The Year at the 22nd #GRAMMYs in 1980 http://t.co/7XgKmN9LwW"/>
    <s v="https://twitter.com/TheGRAMMYs/status/653967698125307904"/>
    <x v="0"/>
    <n v="56"/>
    <n v="104"/>
    <s v="Historical"/>
    <x v="0"/>
  </r>
  <r>
    <d v="2015-10-12T19:00:05"/>
    <s v="@TheGRAMMYs"/>
    <s v="Go inside @taylorswift13's journey crafting '1989' in this intimate 3-part listening session http://t.co/AYXlFW7WJJ http://t.co/vxocC0Dn9v"/>
    <s v="https://twitter.com/TheGRAMMYs/status/653752033531576320"/>
    <x v="0"/>
    <n v="6800"/>
    <n v="17694"/>
    <s v="Non Historical"/>
    <x v="0"/>
  </r>
  <r>
    <d v="2015-10-12T12:19:26"/>
    <s v="@TheGRAMMYs"/>
    <s v="GRAMMY winner @lecrae is taking over our Instagram from Tokyo, Japan today! Follow along at http://t.co/7J8xcppjWM http://t.co/PlEjnvGT7r"/>
    <s v="https://twitter.com/TheGRAMMYs/status/653651205290266624"/>
    <x v="0"/>
    <n v="194"/>
    <n v="614"/>
    <s v="Non Historical"/>
    <x v="0"/>
  </r>
  <r>
    <d v="2015-10-12T10:21:49"/>
    <s v="@TheGRAMMYs"/>
    <s v="GRAMMY-nominated DJ/producer @PAULVANDYK talks the remixing process for his latest album 'The Politics Of Dancing 3'_x000a_https://t.co/C7yfrJz8D3"/>
    <s v="https://twitter.com/TheGRAMMYs/status/653621607475220480"/>
    <x v="0"/>
    <n v="71"/>
    <n v="140"/>
    <s v="Non Historical"/>
    <x v="0"/>
  </r>
  <r>
    <d v="2015-10-12T06:29:29"/>
    <s v="@TheGRAMMYs"/>
    <s v="@chickenwinner11 Thanks! Go here to complete your entry for tickets to A Conversation with Tom DeLonge https://t.co/rN8SefJ4xC"/>
    <s v="https://twitter.com/TheGRAMMYs/status/653563139192168448"/>
    <x v="0"/>
    <n v="0"/>
    <n v="2"/>
    <s v="Non Historical"/>
    <x v="0"/>
  </r>
  <r>
    <d v="2015-10-11T13:45:08"/>
    <s v="@TheGRAMMYs"/>
    <s v="We're giving away 2 tickets to see #TomDeLonge at @TheGRAMMYMuseum on 10/13! RT &amp;amp; sign up for your chance to #win! http://t.co/d3fOA7K601"/>
    <s v="https://twitter.com/TheGRAMMYs/status/653310385701953537"/>
    <x v="0"/>
    <n v="40"/>
    <n v="60"/>
    <s v="Non Historical"/>
    <x v="0"/>
  </r>
  <r>
    <d v="2015-10-11T08:00:46"/>
    <s v="@TheGRAMMYs"/>
    <s v="&quot;It's all about empowerment and courage&quot; - Nick Petricca of @WALKTHEMOONband on their album, 'Talking Is Hard'_x000a_https://t.co/iAWBO9Ymsc"/>
    <s v="https://twitter.com/TheGRAMMYs/status/653223723600773121"/>
    <x v="0"/>
    <n v="27"/>
    <n v="70"/>
    <s v="Non Historical"/>
    <x v="0"/>
  </r>
  <r>
    <d v="2015-10-10T17:54:38"/>
    <s v="@TheGRAMMYs"/>
    <s v="@ashkeinath85 Thanks for posting! We just need a couple more details to complete your entry. https://t.co/dPwujfivcQ"/>
    <s v="https://twitter.com/TheGRAMMYs/status/653010785170509824"/>
    <x v="0"/>
    <n v="0"/>
    <n v="2"/>
    <s v="Non Historical"/>
    <x v="0"/>
  </r>
  <r>
    <d v="2015-10-10T17:40:04"/>
    <s v="@TheGRAMMYs"/>
    <s v="See what you missed this week in our #SocialMedia roundup: http://t.co/pCM3xOXUjo http://t.co/Z6Wr5B3XkY"/>
    <s v="https://twitter.com/TheGRAMMYs/status/653007118535106561"/>
    <x v="0"/>
    <n v="22"/>
    <n v="64"/>
    <s v="Non Historical"/>
    <x v="0"/>
  </r>
  <r>
    <d v="2015-10-10T13:30:05"/>
    <s v="@TheGRAMMYs"/>
    <s v="Want to #win a pair of tickets to see #TomDeLonge at @TheGRAMMYMuseum on 10/13? RT now for your chance to win! http://t.co/AImvTdDe3d"/>
    <s v="https://twitter.com/TheGRAMMYs/status/652944211583598597"/>
    <x v="0"/>
    <n v="42"/>
    <n v="50"/>
    <s v="Non Historical"/>
    <x v="1"/>
  </r>
  <r>
    <d v="2015-10-10T09:00:08"/>
    <s v="@TheGRAMMYs"/>
    <s v="Brittany Howard of @Alabama_Shakes on her goals while touring in support of their most recent album, 'Sound &amp;amp; Color' http://t.co/4ckHa7v8t6"/>
    <s v="https://twitter.com/TheGRAMMYs/status/652876274097070080"/>
    <x v="0"/>
    <n v="41"/>
    <n v="126"/>
    <s v="Non Historical"/>
    <x v="0"/>
  </r>
  <r>
    <d v="2015-10-09T13:45:04"/>
    <s v="@TheGRAMMYs"/>
    <s v="We're giving away 2 tickets to see #TomDeLonge at @TheGRAMMYMuseum on 10/13! RT &amp;amp; sign up for your chance to #win! http://t.co/h5IZbT4QgC"/>
    <s v="https://twitter.com/TheGRAMMYs/status/652585594384711681"/>
    <x v="0"/>
    <n v="47"/>
    <n v="56"/>
    <s v="Non Historical"/>
    <x v="0"/>
  </r>
  <r>
    <d v="2015-10-09T11:04:49"/>
    <s v="@TheGRAMMYs"/>
    <s v="From the GRAMMY vault: @johnlennon &amp;amp; #PaulSimon present the award for Record Of The Year at the 17th #GRAMMYs (1975)_x000a_https://t.co/pZQ9dLLlDE"/>
    <s v="https://twitter.com/TheGRAMMYs/status/652545264280973312"/>
    <x v="0"/>
    <n v="41"/>
    <n v="100"/>
    <s v="Historical"/>
    <x v="0"/>
  </r>
  <r>
    <d v="2015-10-08T16:30:06"/>
    <s v="@TheGRAMMYs"/>
    <s v="@LolaaLaines @callmedollar GRAMMY voters are prohibited from accepting money  in exchange for votes.  Learn more: http://t.co/QVkPyOQjdn"/>
    <s v="https://twitter.com/TheGRAMMYs/status/652264736415985664"/>
    <x v="0"/>
    <n v="0"/>
    <n v="0"/>
    <s v="Non Historical"/>
    <x v="0"/>
  </r>
  <r>
    <d v="2015-10-08T13:45:36"/>
    <s v="@TheGRAMMYs"/>
    <s v="@lemoncandie Thanks! Go here to complete your entry for tickets to A Conversation with Tom DeLonge https://t.co/xaB7NT35L4"/>
    <s v="https://twitter.com/TheGRAMMYs/status/652223339608584193"/>
    <x v="0"/>
    <n v="0"/>
    <n v="0"/>
    <s v="Non Historical"/>
    <x v="0"/>
  </r>
  <r>
    <d v="2015-10-08T13:30:06"/>
    <s v="@TheGRAMMYs"/>
    <s v="Want to #win a pair of tickets to see #TomDeLonge at @TheGRAMMYMuseum on 10/13? RT now for your chance to win! http://t.co/L40aGNMU67"/>
    <s v="https://twitter.com/TheGRAMMYs/status/652219438830370816"/>
    <x v="0"/>
    <n v="38"/>
    <n v="48"/>
    <s v="Non Historical"/>
    <x v="1"/>
  </r>
  <r>
    <d v="2015-10-08T10:01:40"/>
    <s v="@TheGRAMMYs"/>
    <s v="GRAMMY winner @BrunoMars gets his portrait taken by photographer @Danny_Clinch backstage at the 53rd #GRAMMYs (2011)_x000a_https://t.co/Tb5j6UrX1Q"/>
    <s v="https://twitter.com/TheGRAMMYs/status/652166983086026752"/>
    <x v="0"/>
    <n v="294"/>
    <n v="358"/>
    <s v="Historical"/>
    <x v="0"/>
  </r>
  <r>
    <d v="2015-10-07T18:30:06"/>
    <s v="@TheGRAMMYs"/>
    <s v="#nowplaying « Listen to our playlist of Song Of The Year winners: http://t.co/frAwY6FnqZ http://t.co/KixQUB5ZtA"/>
    <s v="https://twitter.com/TheGRAMMYs/status/651932549095276544"/>
    <x v="0"/>
    <n v="51"/>
    <n v="118"/>
    <s v="Non Historical"/>
    <x v="0"/>
  </r>
  <r>
    <d v="2015-10-07T14:15:04"/>
    <s v="@TheGRAMMYs"/>
    <s v="Don't forget to submit your photo to be featured next week! https://t.co/wZKxAHxOEt #InMyCollection http://t.co/QqH0hn6hd9"/>
    <s v="https://twitter.com/TheGRAMMYs/status/651868365456285700"/>
    <x v="0"/>
    <n v="64"/>
    <n v="116"/>
    <s v="Non Historical"/>
    <x v="0"/>
  </r>
  <r>
    <d v="2015-10-07T09:25:49"/>
    <s v="@TheGRAMMYs"/>
    <s v="Caption the photo. http://t.co/dKe4xICW4C"/>
    <s v="https://twitter.com/TheGRAMMYs/status/651795574446952448"/>
    <x v="0"/>
    <n v="207"/>
    <n v="595"/>
    <s v="Non Historical"/>
    <x v="0"/>
  </r>
  <r>
    <d v="2015-10-06T18:54:55"/>
    <s v="@TheGRAMMYs"/>
    <s v="Watch now: @WALKTHEMOONband perform their single &quot;Shut Up And Dance&quot; at GRAMMY HQ_x000a_https://t.co/eKyE14s6T7"/>
    <s v="https://twitter.com/TheGRAMMYs/status/651576404711071744"/>
    <x v="0"/>
    <n v="47"/>
    <n v="120"/>
    <s v="Non Historical"/>
    <x v="0"/>
  </r>
  <r>
    <d v="2015-10-06T14:01:03"/>
    <s v="@TheGRAMMYs"/>
    <s v="First concert? Dream duet? Best front man in music history? Watch @adamlambert answer our rapid fire questions._x000a_https://t.co/lOhbI9lqwU"/>
    <s v="https://twitter.com/TheGRAMMYs/status/651502452114485249"/>
    <x v="0"/>
    <n v="349"/>
    <n v="337"/>
    <s v="Non Historical"/>
    <x v="1"/>
  </r>
  <r>
    <d v="2015-10-06T10:03:03"/>
    <s v="@TheGRAMMYs"/>
    <s v="Before Motown: A History of Jazz and Blues in Detroit http://t.co/GrdOE45rdr via @RBMA http://t.co/77ST3Z0Hev"/>
    <s v="https://twitter.com/TheGRAMMYs/status/651442559127015425"/>
    <x v="0"/>
    <n v="52"/>
    <n v="90"/>
    <s v="Non Historical"/>
    <x v="0"/>
  </r>
  <r>
    <d v="2015-10-05T17:45:05"/>
    <s v="@TheGRAMMYs"/>
    <s v="See how a GRAMMY award is made from start to finish on the @ScienceChannel's &quot;How It's Made&quot; http://t.co/pYDhR6xnQw http://t.co/ocJrhAaT26"/>
    <s v="https://twitter.com/TheGRAMMYs/status/651196444624293888"/>
    <x v="0"/>
    <n v="77"/>
    <n v="175"/>
    <s v="Non Historical"/>
    <x v="0"/>
  </r>
  <r>
    <d v="2015-10-05T14:20:05"/>
    <s v="@TheGRAMMYs"/>
    <s v="Learn about the GRAMMY Awards voting process &amp;amp; how an artist receives a nomination at http://t.co/Xxhao4kTGN http://t.co/vdsXPoWEX6"/>
    <s v="https://twitter.com/TheGRAMMYs/status/651144853372276736"/>
    <x v="0"/>
    <n v="79"/>
    <n v="160"/>
    <s v="Non Historical"/>
    <x v="0"/>
  </r>
  <r>
    <d v="2015-10-05T09:30:06"/>
    <s v="@TheGRAMMYs"/>
    <s v="Florence + The Machine's Florence Welch (@flo_tweet) on her songwriting process http://t.co/ybe71veomg"/>
    <s v="https://twitter.com/TheGRAMMYs/status/651071876668739584"/>
    <x v="0"/>
    <n v="80"/>
    <n v="111"/>
    <s v="Non Historical"/>
    <x v="0"/>
  </r>
  <r>
    <d v="2015-10-04T19:37:33"/>
    <s v="@TheGRAMMYs"/>
    <s v="&quot;I made a point to really try to write for myself as an artist&quot; - @samhuntmusic on writing his album 'Montevallo'_x000a_https://t.co/Xc16vWkYAK"/>
    <s v="https://twitter.com/TheGRAMMYs/status/650862359456550912"/>
    <x v="0"/>
    <n v="54"/>
    <n v="139"/>
    <s v="Non Historical"/>
    <x v="0"/>
  </r>
  <r>
    <d v="2015-10-04T09:00:04"/>
    <s v="@TheGRAMMYs"/>
    <s v="Nirvana's 'Nevermind' Turns 24: 5 Essential Facts About the Landmark Album http://t.co/QxfBaaYaGz via @billboard http://t.co/rftoHgeBtN"/>
    <s v="https://twitter.com/TheGRAMMYs/status/650701931371999232"/>
    <x v="0"/>
    <n v="84"/>
    <n v="144"/>
    <s v="Non Historical"/>
    <x v="0"/>
  </r>
  <r>
    <d v="2015-10-03T12:00:07"/>
    <s v="@TheGRAMMYs"/>
    <s v="Last call, #Swifties! The #TaylorSwiftEXP exhibit at @TheGRAMMYMuseum closes tomorrow! http://t.co/50rUFvKQKx http://t.co/xptfPxWvaF"/>
    <s v="https://twitter.com/TheGRAMMYs/status/650384854782185472"/>
    <x v="0"/>
    <n v="113"/>
    <n v="248"/>
    <s v="Non Historical"/>
    <x v="0"/>
  </r>
  <r>
    <d v="2015-10-03T09:00:05"/>
    <s v="@TheGRAMMYs"/>
    <s v="Which Gwen look is your favorite? http://t.co/7bWTRM1HoP"/>
    <s v="https://twitter.com/TheGRAMMYs/status/650339547767816193"/>
    <x v="0"/>
    <n v="33"/>
    <n v="115"/>
    <s v="Non Historical"/>
    <x v="1"/>
  </r>
  <r>
    <d v="2015-10-02T16:35:03"/>
    <s v="@TheGRAMMYs"/>
    <s v="See what you missed this week in our #SocialMedia roundup: http://t.co/9jUOiLTwAC http://t.co/3KLwxDOMQr"/>
    <s v="https://twitter.com/TheGRAMMYs/status/650091657564692480"/>
    <x v="0"/>
    <n v="34"/>
    <n v="90"/>
    <s v="Non Historical"/>
    <x v="0"/>
  </r>
  <r>
    <d v="2015-10-02T12:00:11"/>
    <s v="@TheGRAMMYs"/>
    <s v="A Conversation With @RickRubin, Music's Greatest Vibes Manager http://t.co/pbynHZUGZV via @thefader http://t.co/an75D5nPNA"/>
    <s v="https://twitter.com/TheGRAMMYs/status/650022484448804864"/>
    <x v="0"/>
    <n v="56"/>
    <n v="117"/>
    <s v="Non Historical"/>
    <x v="0"/>
  </r>
  <r>
    <d v="2015-10-02T10:15:05"/>
    <s v="@TheGRAMMYs"/>
    <s v="What have you done for me lately? http://t.co/WUKZJbEFby"/>
    <s v="https://twitter.com/TheGRAMMYs/status/649996032269512704"/>
    <x v="0"/>
    <n v="168"/>
    <n v="238"/>
    <s v="Non Historical"/>
    <x v="1"/>
  </r>
  <r>
    <d v="2015-10-01T16:37:30"/>
    <s v="@TheGRAMMYs"/>
    <s v="GRAMMY winner @JessGlynne is taking over our Instagram today! Follow along at http://t.co/7J8xcppjWM http://t.co/9fJG8SEri5"/>
    <s v="https://twitter.com/TheGRAMMYs/status/649729882876850176"/>
    <x v="0"/>
    <n v="34"/>
    <n v="111"/>
    <s v="Non Historical"/>
    <x v="0"/>
  </r>
  <r>
    <d v="2015-10-01T09:33:05"/>
    <s v="@TheGRAMMYs"/>
    <s v="#TBT @Pink , @xtina &amp;amp; @MISSMYA after their win for Best Pop Collaboration With Vocals at the 44th #GRAMMYs (2002) http://t.co/mwY7ApWGw6"/>
    <s v="https://twitter.com/TheGRAMMYs/status/649623074485207040"/>
    <x v="0"/>
    <n v="306"/>
    <n v="404"/>
    <s v="Historical"/>
    <x v="0"/>
  </r>
  <r>
    <d v="2015-09-30T18:03:12"/>
    <s v="@TheGRAMMYs"/>
    <s v="Brittany Howard of @Alabama_Shakes shares her keys to success &amp;amp; her goals for taking their record out on the road_x000a_https://t.co/7BpUVAGvac"/>
    <s v="https://twitter.com/TheGRAMMYs/status/649389062021758976"/>
    <x v="0"/>
    <n v="51"/>
    <n v="144"/>
    <s v="Non Historical"/>
    <x v="0"/>
  </r>
  <r>
    <d v="2015-09-30T14:18:57"/>
    <s v="@TheGRAMMYs"/>
    <s v="#DidYouKnow @acdc's 'Back In Black' was inducted into the GRAMMY Hall Of Fame in 2013, the year the band turned 40 http://t.co/ZLAhaF3qcR"/>
    <s v="https://twitter.com/TheGRAMMYs/status/649332628416393216"/>
    <x v="0"/>
    <n v="54"/>
    <n v="111"/>
    <s v="Historical"/>
    <x v="0"/>
  </r>
  <r>
    <d v="2015-09-30T09:47:04"/>
    <s v="@TheGRAMMYs"/>
    <s v="#nowplaying 'Time Out Of Mind' - Bob Dylan || http://t.co/hiB8i9fdxR http://t.co/JKNiskeopK"/>
    <s v="https://twitter.com/TheGRAMMYs/status/649264205569368064"/>
    <x v="0"/>
    <n v="15"/>
    <n v="46"/>
    <s v="Non Historical"/>
    <x v="0"/>
  </r>
  <r>
    <d v="2015-09-29T17:15:03"/>
    <s v="@TheGRAMMYs"/>
    <s v="Fill in the blank: #Music is my ___________________"/>
    <s v="https://twitter.com/TheGRAMMYs/status/649014558791700480"/>
    <x v="0"/>
    <n v="42"/>
    <n v="108"/>
    <s v="Non Historical"/>
    <x v="0"/>
  </r>
  <r>
    <d v="2015-09-29T13:58:43"/>
    <s v="@TheGRAMMYs"/>
    <s v="Watch now: @vancejoy performs his new single &quot;Fire And The Flood&quot; at GRAMMY HQ_x000a_https://t.co/bZbWcO158L"/>
    <s v="https://twitter.com/TheGRAMMYs/status/648965151010349056"/>
    <x v="0"/>
    <n v="146"/>
    <n v="412"/>
    <s v="Non Historical"/>
    <x v="0"/>
  </r>
  <r>
    <d v="2015-09-29T11:09:35"/>
    <s v="@TheGRAMMYs"/>
    <s v="Under the GRAMMY Stage: Here are the GRAMMY moments you don't get to see on TV » http://t.co/T7aSmeOonB http://t.co/5cbxSuQDmT"/>
    <s v="https://twitter.com/TheGRAMMYs/status/648922585296596993"/>
    <x v="0"/>
    <n v="80"/>
    <n v="228"/>
    <s v="Non Historical"/>
    <x v="0"/>
  </r>
  <r>
    <d v="2015-09-28T18:29:29"/>
    <s v="@TheGRAMMYs"/>
    <s v="A meeting of musical minds: #StevieWonder &amp;amp; @PaulMcCartney backstage at the 56th #GRAMMYs in 2014. http://t.co/AMV89p5T0N"/>
    <s v="https://twitter.com/TheGRAMMYs/status/648670902578581504"/>
    <x v="0"/>
    <n v="55"/>
    <n v="142"/>
    <s v="Historical"/>
    <x v="0"/>
  </r>
  <r>
    <d v="2015-09-28T13:58:46"/>
    <s v="@TheGRAMMYs"/>
    <s v="2015 @Hyundai GRAMMY Amplifier winner @ChinahBlac debuts her music video for &quot;Keep Your Word&quot; http://t.co/xdeD8sNU0N http://t.co/gQIAEn5lhz"/>
    <s v="https://twitter.com/TheGRAMMYs/status/648602774574231552"/>
    <x v="0"/>
    <n v="12"/>
    <n v="36"/>
    <s v="Historical"/>
    <x v="0"/>
  </r>
  <r>
    <d v="2015-09-28T10:09:55"/>
    <s v="@TheGRAMMYs"/>
    <s v="Celebrating 39 years of Stevie Wonder's 'Songs In The Key Of Life', Album Of The Year at the 19th #GRAMMYs in 1977 http://t.co/4y2bGwgYsG"/>
    <s v="https://twitter.com/TheGRAMMYs/status/648545184322490368"/>
    <x v="0"/>
    <n v="183"/>
    <n v="289"/>
    <s v="Historical"/>
    <x v="0"/>
  </r>
  <r>
    <d v="2015-09-27T19:22:52"/>
    <s v="@TheGRAMMYs"/>
    <s v="Tales from Highway 61: Bob Dylan's Masterpiece Turns 50 http://t.co/oBm4ZeD93g via @coslive http://t.co/BhdvyZYMVH"/>
    <s v="https://twitter.com/TheGRAMMYs/status/648321948624162821"/>
    <x v="0"/>
    <n v="33"/>
    <n v="84"/>
    <s v="Non Historical"/>
    <x v="0"/>
  </r>
  <r>
    <d v="2015-09-27T09:00:08"/>
    <s v="@TheGRAMMYs"/>
    <s v="What's in your collection? Tell us what an album means to you &amp;amp; why, then tag your photo #InMyCollection on Instagram http://t.co/yuMIEX9VBp"/>
    <s v="https://twitter.com/TheGRAMMYs/status/648165230929952768"/>
    <x v="0"/>
    <n v="16"/>
    <n v="57"/>
    <s v="Non Historical"/>
    <x v="1"/>
  </r>
  <r>
    <d v="2015-09-26T18:06:59"/>
    <s v="@TheGRAMMYs"/>
    <s v="&quot;It demands more of me than other songs that I've written.&quot; -  @vancejoy on his new single, &quot;Fire And The Flood&quot;_x000a_https://t.co/aImRwL9W1W"/>
    <s v="https://twitter.com/TheGRAMMYs/status/647940465304563712"/>
    <x v="0"/>
    <n v="44"/>
    <n v="96"/>
    <s v="Non Historical"/>
    <x v="0"/>
  </r>
  <r>
    <d v="2015-09-26T12:31:20"/>
    <s v="@TheGRAMMYs"/>
    <s v=".@coldplay at the #iHeartRadio Music Fest, @Madonna on 🎸 + more in our #SocialMeda roundup: http://t.co/Z62x6vo8oZ http://t.co/eyr5f2VKGH"/>
    <s v="https://twitter.com/TheGRAMMYs/status/647855995348058112"/>
    <x v="0"/>
    <n v="66"/>
    <n v="139"/>
    <s v="Non Historical"/>
    <x v="0"/>
  </r>
  <r>
    <d v="2015-09-25T17:30:10"/>
    <s v="@TheGRAMMYs"/>
    <s v="See what you missed this week in our #SocialMedia roundup: http://t.co/Z62x6vo8oZ http://t.co/rKZ7PDFtek"/>
    <s v="https://twitter.com/TheGRAMMYs/status/647568812087218176"/>
    <x v="0"/>
    <n v="22"/>
    <n v="63"/>
    <s v="Non Historical"/>
    <x v="0"/>
  </r>
  <r>
    <d v="2015-09-25T13:21:55"/>
    <s v="@TheGRAMMYs"/>
    <s v="&quot;This album is an emancipation from taking myself too seriously&quot;  - GRAMMY winner @Miguel on his album #WILDHEART_x000a_https://t.co/h7jOp18Rj2"/>
    <s v="https://twitter.com/TheGRAMMYs/status/647506337593585664"/>
    <x v="0"/>
    <n v="30"/>
    <n v="75"/>
    <s v="Non Historical"/>
    <x v="0"/>
  </r>
  <r>
    <d v="2015-09-25T09:34:11"/>
    <s v="@TheGRAMMYs"/>
    <s v=".@OMMASDOTCOM on what winning a GRAMMY award means to him http://t.co/KcdqZaiet3 http://t.co/bTZ1MKWcEu"/>
    <s v="https://twitter.com/TheGRAMMYs/status/647449025185091584"/>
    <x v="0"/>
    <n v="26"/>
    <n v="59"/>
    <s v="Non Historical"/>
    <x v="0"/>
  </r>
  <r>
    <d v="2015-09-24T18:53:52"/>
    <s v="@TheGRAMMYs"/>
    <s v=".@kendricklamar meets @QuincyDJones http://t.co/VhJVx9bhHV via @HYPETRAK http://t.co/SA95sCk7KM"/>
    <s v="https://twitter.com/TheGRAMMYs/status/647227485151563776"/>
    <x v="0"/>
    <n v="111"/>
    <n v="208"/>
    <s v="Non Historical"/>
    <x v="0"/>
  </r>
  <r>
    <d v="2015-09-24T16:46:37"/>
    <s v="@TheGRAMMYs"/>
    <s v="ICYMI See the full list of nominees for the 16th Annual @LatinGRAMMYs » http://t.co/pav4eDusIn http://t.co/rgbEv0Sl0L"/>
    <s v="https://twitter.com/TheGRAMMYs/status/647195461783126016"/>
    <x v="0"/>
    <n v="49"/>
    <n v="95"/>
    <s v="Historical"/>
    <x v="0"/>
  </r>
  <r>
    <d v="2015-09-24T13:16:42"/>
    <s v="@TheGRAMMYs"/>
    <s v="Watch the making of @Hyundai GRAMMY Amplifier winner @ChinahBlac's video for &quot;Keep Your Word&quot; http://t.co/AraMKZxZ9G http://t.co/z5SYi3Cerw"/>
    <s v="https://twitter.com/TheGRAMMYs/status/647142637313523713"/>
    <x v="0"/>
    <n v="8"/>
    <n v="29"/>
    <s v="Non Historical"/>
    <x v="0"/>
  </r>
  <r>
    <d v="2015-09-24T10:00:10"/>
    <s v="@TheGRAMMYs"/>
    <s v="Three years ago today, @MumfordAndSons ​released 'Babel', Album Of The Year at the 55th #GRAMMYs in 2013 http://t.co/OQMvsoY0nm"/>
    <s v="https://twitter.com/TheGRAMMYs/status/647093176122085377"/>
    <x v="0"/>
    <n v="53"/>
    <n v="112"/>
    <s v="Historical"/>
    <x v="0"/>
  </r>
  <r>
    <d v="2015-09-23T17:53:19"/>
    <s v="@TheGRAMMYs"/>
    <s v="12 years ago today, @Outkast released 'Speakerboxxx/The Love Below', Album Of The Year at the 46th #GRAMMYs in 2004_x000a_https://t.co/HBuHMXzrbc"/>
    <s v="https://twitter.com/TheGRAMMYs/status/646849859811569664"/>
    <x v="0"/>
    <n v="83"/>
    <n v="115"/>
    <s v="Historical"/>
    <x v="0"/>
  </r>
  <r>
    <d v="2015-09-23T14:30:58"/>
    <s v="@TheGRAMMYs"/>
    <s v="Nominations for the 16th Annual @LatinGRAMMYs were announced this morning! See the nominees: http://t.co/pav4eDusIn http://t.co/XyWAEwXOte"/>
    <s v="https://twitter.com/TheGRAMMYs/status/646798939144876032"/>
    <x v="0"/>
    <n v="52"/>
    <n v="79"/>
    <s v="Historical"/>
    <x v="0"/>
  </r>
  <r>
    <d v="2015-09-23T07:00:18"/>
    <s v="@TheGRAMMYs"/>
    <s v="Who is up for a #LatinGRAMMY this year? The nominees are being announced RIGHT NOW! Follow along » @LatinGRAMMYs http://t.co/JPpFEdm4gK"/>
    <s v="https://twitter.com/TheGRAMMYs/status/646685522694242306"/>
    <x v="0"/>
    <n v="30"/>
    <n v="69"/>
    <s v="Non Historical"/>
    <x v="1"/>
  </r>
  <r>
    <d v="2015-09-22T15:21:34"/>
    <s v="@TheGRAMMYs"/>
    <s v="Do you have questions about how the #GRAMMYs voting process works? We've got answers » http://t.co/Xxhao4kTGN http://t.co/lKwKQNuJ3l"/>
    <s v="https://twitter.com/TheGRAMMYs/status/646449283437211648"/>
    <x v="0"/>
    <n v="60"/>
    <n v="118"/>
    <s v="Non Historical"/>
    <x v="1"/>
  </r>
  <r>
    <d v="2015-09-22T09:58:57"/>
    <s v="@TheGRAMMYs"/>
    <s v="&quot;Creating #WILDHEART was really all about digging deep and figuring out what baggage was holding me back&quot; - @Miguel_x000a_https://t.co/SzcdOjbQMH"/>
    <s v="https://twitter.com/TheGRAMMYs/status/646368095783653377"/>
    <x v="0"/>
    <n v="18"/>
    <n v="38"/>
    <s v="Non Historical"/>
    <x v="0"/>
  </r>
  <r>
    <d v="2015-09-21T18:41:50"/>
    <s v="@TheGRAMMYs"/>
    <s v="1st Annual GRAMMY Award winners at the GRAMMY Walk of Fame outside of @TheGRAMMYMuseum http://t.co/6w7DWuTxg1 http://t.co/rCl5i4xNi5"/>
    <s v="https://twitter.com/TheGRAMMYs/status/646137295851008001"/>
    <x v="0"/>
    <n v="54"/>
    <n v="92"/>
    <s v="Non Historical"/>
    <x v="0"/>
  </r>
  <r>
    <d v="2015-09-21T14:40:56"/>
    <s v="@TheGRAMMYs"/>
    <s v="Watch the music video for @Hyundai GRAMMY Amplifier winner @ChinahBlac's &quot;Keep Your Word&quot; http://t.co/xdeD8sNU0N http://t.co/A6ybFa6kNr"/>
    <s v="https://twitter.com/TheGRAMMYs/status/646076671586516996"/>
    <x v="0"/>
    <n v="18"/>
    <n v="41"/>
    <s v="Non Historical"/>
    <x v="0"/>
  </r>
  <r>
    <d v="2015-09-21T11:17:21"/>
    <s v="@TheGRAMMYs"/>
    <s v="We asked these artists 'What's #InMyCollection'? Read their answers, then share your story: http://t.co/PdsnqQxmy4 http://t.co/zIqfOObov5"/>
    <s v="https://twitter.com/TheGRAMMYs/status/646025436841967616"/>
    <x v="0"/>
    <n v="67"/>
    <n v="142"/>
    <s v="Non Historical"/>
    <x v="1"/>
  </r>
  <r>
    <d v="2015-09-20T14:33:28"/>
    <s v="@TheGRAMMYs"/>
    <s v="Watch GRAMMY-winning producer @MarkRonson talk collaborating with @BrunoMars &amp;amp; memories of the late @amywinehouse_x000a_https://t.co/o4pBfXUfd1"/>
    <s v="https://twitter.com/TheGRAMMYs/status/645712403166982144"/>
    <x v="0"/>
    <n v="97"/>
    <n v="166"/>
    <s v="Non Historical"/>
    <x v="0"/>
  </r>
  <r>
    <d v="2015-09-19T15:25:55"/>
    <s v="@TheGRAMMYs"/>
    <s v="#DidYouKnow Carole King &amp;amp; James Taylor's versions of &quot;You've Got A Friend&quot; were inducted into the GRAMMY Hall of Fame http://t.co/neFkOHmB13"/>
    <s v="https://twitter.com/TheGRAMMYs/status/645363216835457024"/>
    <x v="0"/>
    <n v="46"/>
    <n v="123"/>
    <s v="Non Historical"/>
    <x v="0"/>
  </r>
  <r>
    <d v="2015-09-18T13:51:45"/>
    <s v="@TheGRAMMYs"/>
    <s v="See what you missed this week in our #SocialMedia roundup: http://t.co/Yb1SwPrLxN http://t.co/oxVn68Tz0N"/>
    <s v="https://twitter.com/TheGRAMMYs/status/644977129256456192"/>
    <x v="0"/>
    <n v="45"/>
    <n v="125"/>
    <s v="Non Historical"/>
    <x v="0"/>
  </r>
  <r>
    <d v="2015-09-18T10:03:09"/>
    <s v="@TheGRAMMYs"/>
    <s v="+@BrunoMars on why he became a Recording Academy member. http://t.co/qeLPpwEacG"/>
    <s v="https://twitter.com/TheGRAMMYs/status/644919600803540992"/>
    <x v="0"/>
    <n v="479"/>
    <n v="616"/>
    <s v="Non Historical"/>
    <x v="0"/>
  </r>
  <r>
    <d v="2015-09-17T16:30:14"/>
    <s v="@TheGRAMMYs"/>
    <s v="Congrats to @ChinahBlac, 1 of 3 winners of the 2015 @Hyundai GRAMMY Amplifier Program! http://t.co/xdeD8sNU0N http://t.co/u2fmvo3Mgk"/>
    <s v="https://twitter.com/TheGRAMMYs/status/644654626566881280"/>
    <x v="0"/>
    <n v="13"/>
    <n v="46"/>
    <s v="Historical"/>
    <x v="0"/>
  </r>
  <r>
    <d v="2015-09-17T11:33:30"/>
    <s v="@TheGRAMMYs"/>
    <s v="View our gallery of @Pharrell's GRAMMY moments: http://t.co/R3I0BHaZIK http://t.co/Bf4FqUJiBm"/>
    <s v="https://twitter.com/TheGRAMMYs/status/644579949639172096"/>
    <x v="0"/>
    <n v="32"/>
    <n v="93"/>
    <s v="Non Historical"/>
    <x v="0"/>
  </r>
  <r>
    <d v="2015-09-16T13:58:01"/>
    <s v="@TheGRAMMYs"/>
    <s v="The album that changed my life was ______________."/>
    <s v="https://twitter.com/TheGRAMMYs/status/644253931342659584"/>
    <x v="0"/>
    <n v="439"/>
    <n v="720"/>
    <s v="Non Historical"/>
    <x v="0"/>
  </r>
  <r>
    <d v="2015-09-16T10:03:30"/>
    <s v="@TheGRAMMYs"/>
    <s v="The Case For #Classical, Courtesy Of Ben Folds http://t.co/uFbuSP0vuJ via @nprmusic http://t.co/aFef1n3EWO"/>
    <s v="https://twitter.com/TheGRAMMYs/status/644194911311536128"/>
    <x v="0"/>
    <n v="16"/>
    <n v="38"/>
    <s v="Non Historical"/>
    <x v="0"/>
  </r>
  <r>
    <d v="2015-09-15T14:31:21"/>
    <s v="@TheGRAMMYs"/>
    <s v="Mark Ronson remembers the moment that inspired him to want to be a DJ 📀 http://t.co/uVpxbYcFzE http://t.co/Dio7GgEKMo"/>
    <s v="https://twitter.com/TheGRAMMYs/status/643899929916649472"/>
    <x v="0"/>
    <n v="48"/>
    <n v="104"/>
    <s v="Historical"/>
    <x v="0"/>
  </r>
  <r>
    <d v="2015-09-15T11:35:46"/>
    <s v="@TheGRAMMYs"/>
    <s v="ICYMI: Here's How You Can Decide The Nominees For The Metal GRAMMY via @metalinjection http://t.co/607Ceby73U http://t.co/63G9ItQTxi"/>
    <s v="https://twitter.com/TheGRAMMYs/status/643855745654636545"/>
    <x v="0"/>
    <n v="37"/>
    <n v="75"/>
    <s v="Non Historical"/>
    <x v="0"/>
  </r>
  <r>
    <d v="2015-09-14T18:14:45"/>
    <s v="@TheGRAMMYs"/>
    <s v="Congrats to Stevie Wonder GRAMMY Salute musical director Greg Phillinganes for his #Emmy win http://t.co/ravYOhg4rP http://t.co/5bMCEeb4so"/>
    <s v="https://twitter.com/TheGRAMMYs/status/643593765161058304"/>
    <x v="0"/>
    <n v="50"/>
    <n v="106"/>
    <s v="Non Historical"/>
    <x v="0"/>
  </r>
  <r>
    <d v="2015-09-14T15:37:26"/>
    <s v="@TheGRAMMYs"/>
    <s v="ICYMI: GRAMMY-winning producer @OMMASDOTCOM reflects on what winning a GRAMMY means to him https://t.co/o63SxZP7Qy http://t.co/YCHUE1eugy"/>
    <s v="https://twitter.com/TheGRAMMYs/status/643554174542569473"/>
    <x v="0"/>
    <n v="25"/>
    <n v="57"/>
    <s v="Non Historical"/>
    <x v="0"/>
  </r>
  <r>
    <d v="2015-09-14T12:12:50"/>
    <s v="@TheGRAMMYs"/>
    <s v="We remember Amy Winehouse and the timeless music she brought to the world. http://t.co/8klQhWSM22"/>
    <s v="https://twitter.com/TheGRAMMYs/status/643502684385976320"/>
    <x v="0"/>
    <n v="887"/>
    <n v="1206"/>
    <s v="Historical"/>
    <x v="0"/>
  </r>
  <r>
    <d v="2015-09-12T09:00:21"/>
    <s v="@TheGRAMMYs"/>
    <s v="Do you remember this GRAMMY duet? @jtimberlake &amp;amp; Al Green performed &quot;Let's Stay Together&quot; at the 51st #GRAMMYs [2009] http://t.co/96eYnSqM7x"/>
    <s v="https://twitter.com/TheGRAMMYs/status/642729468801355776"/>
    <x v="0"/>
    <n v="309"/>
    <n v="584"/>
    <s v="Historical"/>
    <x v="1"/>
  </r>
  <r>
    <d v="2015-09-11T13:24:55"/>
    <s v="@TheGRAMMYs"/>
    <s v="&quot;I'm really lucky that they both ended up at my doorstep&quot;- @MarkRonson on working with @amywinehouse &amp;amp; @BrunoMars_x000a_https://t.co/ltGQ0YBNNg"/>
    <s v="https://twitter.com/TheGRAMMYs/status/642433662047289344"/>
    <x v="0"/>
    <n v="274"/>
    <n v="330"/>
    <s v="Non Historical"/>
    <x v="0"/>
  </r>
  <r>
    <d v="2015-09-10T19:59:44"/>
    <s v="@TheGRAMMYs"/>
    <s v="Who do you think deserves a @TheGRAMMYMuseum exhibit? https://t.co/fZdBPcYQKy"/>
    <s v="https://twitter.com/TheGRAMMYs/status/642170634210951168"/>
    <x v="0"/>
    <n v="18"/>
    <n v="47"/>
    <s v="Non Historical"/>
    <x v="1"/>
  </r>
  <r>
    <d v="2015-09-10T16:48:57"/>
    <s v="@TheGRAMMYs"/>
    <s v="&quot;You May Not Care About Winning a GRAMMY… But I Do&quot; by Om'Mas Keith https://t.co/jQMzIL0nKK http://t.co/ntkMa6lzSf"/>
    <s v="https://twitter.com/TheGRAMMYs/status/642122622633795584"/>
    <x v="0"/>
    <n v="24"/>
    <n v="52"/>
    <s v="Non Historical"/>
    <x v="0"/>
  </r>
  <r>
    <d v="2015-09-10T14:13:39"/>
    <s v="@TheGRAMMYs"/>
    <s v="Cast your vote: Which Bond theme song by a GRAMMY winner is your favorite? http://t.co/gGL7Bbwr15 http://t.co/gd7JjNGJ1x"/>
    <s v="https://twitter.com/TheGRAMMYs/status/642083538242699264"/>
    <x v="0"/>
    <n v="51"/>
    <n v="93"/>
    <s v="Non Historical"/>
    <x v="1"/>
  </r>
  <r>
    <d v="2015-09-10T11:12:41"/>
    <s v="@TheGRAMMYs"/>
    <s v="24 years ago, @NatalieCole released 'Unforgettable... with Love', Album Of The Year at the 34th #GRAMMYs in 1992_x000a_https://t.co/MU1vXVBWZt"/>
    <s v="https://twitter.com/TheGRAMMYs/status/642037998440198144"/>
    <x v="0"/>
    <n v="74"/>
    <n v="97"/>
    <s v="Historical"/>
    <x v="0"/>
  </r>
  <r>
    <d v="2015-09-09T18:42:36"/>
    <s v="@TheGRAMMYs"/>
    <s v="Don't forget to submit your photo to be featured next week! https://t.co/QtSLJxE48x #InMyCollection http://t.co/0wdYaeJnec"/>
    <s v="https://twitter.com/TheGRAMMYs/status/641788835257421824"/>
    <x v="0"/>
    <n v="48"/>
    <n v="115"/>
    <s v="Non Historical"/>
    <x v="0"/>
  </r>
  <r>
    <d v="2015-09-09T14:20:32"/>
    <s v="@TheGRAMMYs"/>
    <s v="Did you know over 13,000 music creators vote in the GRAMMY Awards process? Learn more at http://t.co/Xxhao4kTGN http://t.co/5tZdkvQlRt"/>
    <s v="https://twitter.com/TheGRAMMYs/status/641722882662400000"/>
    <x v="0"/>
    <n v="55"/>
    <n v="90"/>
    <s v="Non Historical"/>
    <x v="1"/>
  </r>
  <r>
    <d v="2015-09-09T09:00:11"/>
    <s v="@TheGRAMMYs"/>
    <s v="+@JessieJ on her earliest musical memories. http://t.co/Suc7CxL06V"/>
    <s v="https://twitter.com/TheGRAMMYs/status/641642264947593216"/>
    <x v="0"/>
    <n v="120"/>
    <n v="185"/>
    <s v="Non Historical"/>
    <x v="0"/>
  </r>
  <r>
    <d v="2015-09-08T18:24:44"/>
    <s v="@TheGRAMMYs"/>
    <s v="Watch Stephen Colbert (@StephenAtHome) accept the GRAMMY for Best Comedy Album at the 52nd #GRAMMYs in 2010_x000a_https://t.co/2MVAwd4QI5"/>
    <s v="https://twitter.com/TheGRAMMYs/status/641421950858850304"/>
    <x v="0"/>
    <n v="32"/>
    <n v="73"/>
    <s v="Historical"/>
    <x v="0"/>
  </r>
  <r>
    <d v="2015-09-08T13:41:54"/>
    <s v="@TheGRAMMYs"/>
    <s v="See what you missed on #socialmedia over the long weekend now at http://t.co/sWvXlcMicx: http://t.co/yt3jHaHmeg http://t.co/NTzIliG2kN"/>
    <s v="https://twitter.com/TheGRAMMYs/status/641350771892580353"/>
    <x v="0"/>
    <n v="15"/>
    <n v="50"/>
    <s v="Non Historical"/>
    <x v="0"/>
  </r>
  <r>
    <d v="2015-09-08T10:51:33"/>
    <s v="@TheGRAMMYs"/>
    <s v="Celebrating 15 years of #AlmostFamous, winner Best Compilation Soundtrack Album at the 43rd #GRAMMYs [2001] http://t.co/9j6C9dDb0z"/>
    <s v="https://twitter.com/TheGRAMMYs/status/641307901496328192"/>
    <x v="0"/>
    <n v="102"/>
    <n v="182"/>
    <s v="Historical"/>
    <x v="0"/>
  </r>
  <r>
    <d v="2015-09-07T20:06:43"/>
    <s v="@TheGRAMMYs"/>
    <s v="&quot;I'm chasing songs all the time&quot; - @jamesbaymusic on discovering catchy melodies_x000a_https://t.co/Q0gKofkRA1"/>
    <s v="https://twitter.com/TheGRAMMYs/status/641085226651770880"/>
    <x v="0"/>
    <n v="69"/>
    <n v="140"/>
    <s v="Non Historical"/>
    <x v="0"/>
  </r>
  <r>
    <d v="2015-09-07T10:28:53"/>
    <s v="@TheGRAMMYs"/>
    <s v="We've got the perfect playlist to help you say goodbye to summer. http://t.co/mmnzrl9Zzu #LaborDay http://t.co/46BmIqpdAq"/>
    <s v="https://twitter.com/TheGRAMMYs/status/640939809305825280"/>
    <x v="0"/>
    <n v="29"/>
    <n v="82"/>
    <s v="Non Historical"/>
    <x v="0"/>
  </r>
  <r>
    <d v="2015-09-06T14:35:53"/>
    <s v="@TheGRAMMYs"/>
    <s v="See what you missed this week in our #SocialMedia roundup: http://t.co/XPJm6davA4 http://t.co/lTAkIFTbiL"/>
    <s v="https://twitter.com/TheGRAMMYs/status/640639581776310272"/>
    <x v="0"/>
    <n v="65"/>
    <n v="162"/>
    <s v="Non Historical"/>
    <x v="0"/>
  </r>
  <r>
    <d v="2015-09-06T08:38:37"/>
    <s v="@TheGRAMMYs"/>
    <s v="View our gallery of GRAMMY poster artwork through the years: http://t.co/VJLefY0hhA http://t.co/DAo5cj3cc3"/>
    <s v="https://twitter.com/TheGRAMMYs/status/640549671945920512"/>
    <x v="0"/>
    <n v="63"/>
    <n v="126"/>
    <s v="Non Historical"/>
    <x v="0"/>
  </r>
  <r>
    <d v="2015-09-05T09:20:36"/>
    <s v="@TheGRAMMYs"/>
    <s v="&quot;Change is scary and … having music to express that is so important. It saves me every day.&quot; - @leonalewis_x000a_https://t.co/nTn6PMTYHW"/>
    <s v="https://twitter.com/TheGRAMMYs/status/640197850643562496"/>
    <x v="0"/>
    <n v="215"/>
    <n v="354"/>
    <s v="Non Historical"/>
    <x v="0"/>
  </r>
  <r>
    <d v="2015-09-04T17:58:56"/>
    <s v="@TheGRAMMYs"/>
    <s v="On set with @AGreatBigWorld, @Shakira's GRAMMY memory, &amp;amp; more in our #SocialMedia roundup: http://t.co/XPJm6davA4 http://t.co/hy02nCbY3M"/>
    <s v="https://twitter.com/TheGRAMMYs/status/639965906903273472"/>
    <x v="0"/>
    <n v="62"/>
    <n v="127"/>
    <s v="Non Historical"/>
    <x v="0"/>
  </r>
  <r>
    <d v="2015-09-04T13:30:05"/>
    <s v="@TheGRAMMYs"/>
    <s v="We remember Joan Rivers. http://t.co/S2Pyh9hws1"/>
    <s v="https://twitter.com/TheGRAMMYs/status/639898246861590528"/>
    <x v="0"/>
    <n v="66"/>
    <n v="137"/>
    <s v="Historical"/>
    <x v="0"/>
  </r>
  <r>
    <d v="2015-09-04T09:07:40"/>
    <s v="@TheGRAMMYs"/>
    <s v=".@Beyonce wins her 1st solo GRAMMY for Best Contemporary R&amp;amp;B Album ('Dangerously In Love'), 46th #GRAMMYs [2004]_x000a_https://t.co/IWsYmyahLl"/>
    <s v="https://twitter.com/TheGRAMMYs/status/639832208358830080"/>
    <x v="0"/>
    <n v="756"/>
    <n v="777"/>
    <s v="Historical"/>
    <x v="0"/>
  </r>
  <r>
    <d v="2015-09-03T17:51:45"/>
    <s v="@TheGRAMMYs"/>
    <s v="#nowplaying &quot;That's The Way Love Goes&quot; - @JanetJackson || http://t.co/yFozi9PxEb http://t.co/pbeU7s1usj"/>
    <s v="https://twitter.com/TheGRAMMYs/status/639601710000832513"/>
    <x v="0"/>
    <n v="94"/>
    <n v="205"/>
    <s v="Non Historical"/>
    <x v="0"/>
  </r>
  <r>
    <d v="2015-09-03T15:31:53"/>
    <s v="@TheGRAMMYs"/>
    <s v="GRAMMY Rewind: The members of @NSYNC arrive in style to the 43rd #GRAMMYs in 2001 http://t.co/8T0Xm6RvrD http://t.co/GFn4qkui36"/>
    <s v="https://twitter.com/TheGRAMMYs/status/639566511221268480"/>
    <x v="0"/>
    <n v="73"/>
    <n v="154"/>
    <s v="Historical"/>
    <x v="0"/>
  </r>
  <r>
    <d v="2015-09-03T11:20:14"/>
    <s v="@TheGRAMMYs"/>
    <s v="Hit the studio with GRAMMY winner @MelanieFiona as she takes over our Instagram today! https://t.co/DudyY8FstP http://t.co/okOuhG2WSj"/>
    <s v="https://twitter.com/TheGRAMMYs/status/639503182092070912"/>
    <x v="0"/>
    <n v="22"/>
    <n v="51"/>
    <s v="Non Historical"/>
    <x v="0"/>
  </r>
  <r>
    <d v="2015-09-03T09:40:33"/>
    <s v="@TheGRAMMYs"/>
    <s v="Fire up the GRAMMY time machine &amp;amp; look back at the Album Of The Year winners from the 1970s: http://t.co/ohLMCDKdON http://t.co/mOLFJ62gQn"/>
    <s v="https://twitter.com/TheGRAMMYs/status/639478096689696770"/>
    <x v="0"/>
    <n v="49"/>
    <n v="81"/>
    <s v="Historical"/>
    <x v="0"/>
  </r>
  <r>
    <d v="2015-09-02T16:46:40"/>
    <s v="@TheGRAMMYs"/>
    <s v="&quot;Billie [Holiday]... she's my number one favorite.&quot; - @carlyraejepsen https://t.co/PA19cmAuCl #InMyCollection http://t.co/EdCReFKSIi"/>
    <s v="https://twitter.com/TheGRAMMYs/status/639222942707134464"/>
    <x v="0"/>
    <n v="56"/>
    <n v="122"/>
    <s v="Non Historical"/>
    <x v="0"/>
  </r>
  <r>
    <d v="2015-09-02T12:01:54"/>
    <s v="@TheGRAMMYs"/>
    <s v="Celebrate a decade of 'Late Registration' with a look at album's key ingredients: the samples http://t.co/6mGBp5tjoe http://t.co/OthMLHqAih"/>
    <s v="https://twitter.com/TheGRAMMYs/status/639151281286705152"/>
    <x v="0"/>
    <n v="30"/>
    <n v="55"/>
    <s v="Non Historical"/>
    <x v="0"/>
  </r>
  <r>
    <d v="2015-09-01T18:22:37"/>
    <s v="@TheGRAMMYs"/>
    <s v="Do you have questions about the #GRAMMYs voting process? We've got answers. Read our FAQ: http://t.co/waJiqWeBez http://t.co/dntgM1YYQH"/>
    <s v="https://twitter.com/TheGRAMMYs/status/638884701717983232"/>
    <x v="0"/>
    <n v="51"/>
    <n v="83"/>
    <s v="Non Historical"/>
    <x v="1"/>
  </r>
  <r>
    <d v="2015-09-01T13:32:34"/>
    <s v="@TheGRAMMYs"/>
    <s v="The song I can't get out of my head right now is _________________. 🎵"/>
    <s v="https://twitter.com/TheGRAMMYs/status/638811707976974336"/>
    <x v="0"/>
    <n v="1136"/>
    <n v="1137"/>
    <s v="Non Historical"/>
    <x v="0"/>
  </r>
  <r>
    <d v="2015-09-01T09:42:10"/>
    <s v="@TheGRAMMYs"/>
    <s v="&quot;I get my best stuff from things that have really affected me&quot; - @JamesBayMusic on his songwriting inspiration_x000a_https://t.co/Ow7BkRRGIs"/>
    <s v="https://twitter.com/TheGRAMMYs/status/638753725746577408"/>
    <x v="0"/>
    <n v="89"/>
    <n v="157"/>
    <s v="Non Historical"/>
    <x v="0"/>
  </r>
  <r>
    <d v="2015-08-31T17:12:52"/>
    <s v="@TheGRAMMYs"/>
    <s v="Celebrate the 10th anniversary of Kanye's 'Late Registration' with our interactive infographic http://t.co/6mGBp5tjoe http://t.co/QvZQHUVr9M"/>
    <s v="https://twitter.com/TheGRAMMYs/status/638504759935156224"/>
    <x v="0"/>
    <n v="43"/>
    <n v="69"/>
    <s v="Historical"/>
    <x v="0"/>
  </r>
  <r>
    <d v="2015-08-31T13:47:56"/>
    <s v="@TheGRAMMYs"/>
    <s v="See what you missed on #socialmedia this weekend now at http://t.co/sWvXlcMicx: http://t.co/yt3jHaHmeg http://t.co/SDnTldvVms"/>
    <s v="https://twitter.com/TheGRAMMYs/status/638453188333449216"/>
    <x v="0"/>
    <n v="65"/>
    <n v="128"/>
    <s v="Non Historical"/>
    <x v="0"/>
  </r>
  <r>
    <d v="2015-08-31T10:56:05"/>
    <s v="@TheGRAMMYs"/>
    <s v="11 years ago today, Ray Charles posthumously released 'Genius Loves Company,' 47th #GRAMMYs Album of the Year [2005] http://t.co/kbx2ifmKdy"/>
    <s v="https://twitter.com/TheGRAMMYs/status/638409941330489345"/>
    <x v="0"/>
    <n v="87"/>
    <n v="135"/>
    <s v="Historical"/>
    <x v="0"/>
  </r>
  <r>
    <d v="2015-08-30T15:18:44"/>
    <s v="@TheGRAMMYs"/>
    <s v="Watch @kanyewest accept the award for Best Rap Album ('Late Registration') at the 48th #GRAMMYs in 2006_x000a_https://t.co/EhiuDwsGuS"/>
    <s v="https://twitter.com/TheGRAMMYs/status/638113651656822784"/>
    <x v="0"/>
    <n v="152"/>
    <n v="220"/>
    <s v="Historical"/>
    <x v="0"/>
  </r>
  <r>
    <d v="2015-08-30T11:39:50"/>
    <s v="@TheGRAMMYs"/>
    <s v="10 years of Kanye's 'Late Registration': Explore the album with our interactive infographic » http://t.co/6mGBp5tjoe http://t.co/IU9JdxIajB"/>
    <s v="https://twitter.com/TheGRAMMYs/status/638058563902935040"/>
    <x v="0"/>
    <n v="145"/>
    <n v="133"/>
    <s v="Non Historical"/>
    <x v="0"/>
  </r>
  <r>
    <d v="2015-08-29T13:02:09"/>
    <s v="@TheGRAMMYs"/>
    <s v="We remember Michael Jackson on his birthday || View our gallery of his GRAMMY moments: http://t.co/0zMpIxn7wM http://t.co/Z4IjQrV4ur"/>
    <s v="https://twitter.com/TheGRAMMYs/status/637716888189997056"/>
    <x v="0"/>
    <n v="543"/>
    <n v="609"/>
    <s v="Historical"/>
    <x v="0"/>
  </r>
  <r>
    <d v="2015-08-29T11:06:22"/>
    <s v="@TheGRAMMYs"/>
    <s v="What is your favorite GRAMMY-winning Michael Jackson recording? Take the poll: http://t.co/KbbwVk9vuf http://t.co/SZUmgSrJzR"/>
    <s v="https://twitter.com/TheGRAMMYs/status/637687752784408576"/>
    <x v="0"/>
    <n v="326"/>
    <n v="454"/>
    <s v="Non Historical"/>
    <x v="1"/>
  </r>
  <r>
    <d v="2015-08-28T17:23:43"/>
    <s v="@TheGRAMMYs"/>
    <s v="GRAMMY winners @deftones are taking over our Instagram today before their show at @theforum http://t.co/APYCJXTaEw http://t.co/1HjeyAEdyw"/>
    <s v="https://twitter.com/TheGRAMMYs/status/637420329141301248"/>
    <x v="0"/>
    <n v="41"/>
    <n v="67"/>
    <s v="Non Historical"/>
    <x v="0"/>
  </r>
  <r>
    <d v="2015-08-28T12:19:35"/>
    <s v="@TheGRAMMYs"/>
    <s v="Creating 'Late Registration': Exploring the samples behind @kanyewest's GRAMMY-winning album http://t.co/6mGBp5tjoe http://t.co/7ZHvgQzepN"/>
    <s v="https://twitter.com/TheGRAMMYs/status/637343789590294528"/>
    <x v="0"/>
    <n v="90"/>
    <n v="127"/>
    <s v="Non Historical"/>
    <x v="0"/>
  </r>
  <r>
    <d v="2015-08-28T11:30:18"/>
    <s v="@TheGRAMMYs"/>
    <s v="See what you missed this week in our #SocialMedia roundup: http://t.co/l8lJwqyXP2 http://t.co/qWJigI689V"/>
    <s v="https://twitter.com/TheGRAMMYs/status/637331386567757824"/>
    <x v="0"/>
    <n v="67"/>
    <n v="175"/>
    <s v="Non Historical"/>
    <x v="0"/>
  </r>
  <r>
    <d v="2015-08-27T14:25:51"/>
    <s v="@TheGRAMMYs"/>
    <s v="'Katrina Washed Away Our Gigs': How New Orleans Got Its Groove Back http://t.co/NE9WToMFkd via @YahooMusic http://t.co/8wZ9Ew2L6N"/>
    <s v="https://twitter.com/TheGRAMMYs/status/637013176274456576"/>
    <x v="0"/>
    <n v="42"/>
    <n v="46"/>
    <s v="Non Historical"/>
    <x v="0"/>
  </r>
  <r>
    <d v="2015-08-27T10:19:30"/>
    <s v="@TheGRAMMYs"/>
    <s v="From the GRAMMY vault: @BoyzIIMen backstage with their awards at the 37th #GRAMMYs in 1995 http://t.co/Hb2fSzkvME http://t.co/vaFEKMc7w7"/>
    <s v="https://twitter.com/TheGRAMMYs/status/636951182397698050"/>
    <x v="0"/>
    <n v="105"/>
    <n v="189"/>
    <s v="Historical"/>
    <x v="0"/>
  </r>
  <r>
    <d v="2015-08-26T13:31:09"/>
    <s v="@TheGRAMMYs"/>
    <s v="GRAMMY winner @kendricklamar on staying on top of his game. http://t.co/mSF9uUYVue"/>
    <s v="https://twitter.com/TheGRAMMYs/status/636637023999102976"/>
    <x v="0"/>
    <n v="117"/>
    <n v="178"/>
    <s v="Non Historical"/>
    <x v="0"/>
  </r>
  <r>
    <d v="2015-08-25T19:38:52"/>
    <s v="@TheGRAMMYs"/>
    <s v="ICYMI @Pharrell, @ladyantebellum &amp;amp; #LukeBryan to honor 2016 #MusiCaresPOTY @LionelRichie http://t.co/tsn02janLH http://t.co/SMO2psHvb9"/>
    <s v="https://twitter.com/TheGRAMMYs/status/636367174349656064"/>
    <x v="0"/>
    <n v="83"/>
    <n v="194"/>
    <s v="Historical"/>
    <x v="0"/>
  </r>
  <r>
    <d v="2015-08-25T16:38:15"/>
    <s v="@TheGRAMMYs"/>
    <s v=".@carlyraejepsen shares her creative process &amp;amp; the impact of the 80s on her album, 'E•mo•tion' http://t.co/Gy6Yxvbzub http://t.co/3aR2Xak5lS"/>
    <s v="https://twitter.com/TheGRAMMYs/status/636321724183674880"/>
    <x v="0"/>
    <n v="83"/>
    <n v="170"/>
    <s v="Non Historical"/>
    <x v="0"/>
  </r>
  <r>
    <d v="2015-08-25T13:12:08"/>
    <s v="@TheGRAMMYs"/>
    <s v="17 years ago today, Lauryn Hill released 'The Miseducation of Lauryn Hill', Album Of The Year - 41st #GRAMMYs [1999]_x000a_https://t.co/JhGOvLqIvz"/>
    <s v="https://twitter.com/TheGRAMMYs/status/636269851674173440"/>
    <x v="0"/>
    <n v="1141"/>
    <n v="1015"/>
    <s v="Historical"/>
    <x v="0"/>
  </r>
  <r>
    <d v="2015-08-25T09:43:27"/>
    <s v="@TheGRAMMYs"/>
    <s v="#TheEdge, @springsteen &amp;amp; @ElvisCostello pay tribute to New Orleans at the 48th #GRAMMYs [2006] http://t.co/8PwEpTyqi9 http://t.co/NX0vNFbLj5"/>
    <s v="https://twitter.com/TheGRAMMYs/status/636217333439053824"/>
    <x v="0"/>
    <n v="43"/>
    <n v="78"/>
    <s v="Historical"/>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
  <r>
    <s v="36736245747_10153583326670748"/>
    <s v="https://www.facebook.com/TheGRAMMYs/posts/10153583326670748:0"/>
    <d v="2016-03-31T09:00:08"/>
    <s v="Today we remember the legacy and music of the Queen of Tejano, Selena. An incredible talent gone too soon."/>
    <s v="Photo"/>
    <n v="1205601"/>
    <n v="1205601"/>
    <n v="0"/>
    <n v="1910967"/>
    <n v="1910967"/>
    <n v="0"/>
    <n v="281"/>
    <n v="0"/>
    <x v="0"/>
    <n v="57746"/>
    <n v="5166"/>
    <n v="28"/>
    <n v="23963"/>
    <n v="13547"/>
    <s v=""/>
    <n v="111"/>
    <n v="177"/>
    <n v="1"/>
    <n v="1"/>
    <x v="0"/>
  </r>
  <r>
    <s v="36736245747_10153579780645748"/>
    <s v="https://www.facebook.com/TheGRAMMYs/posts/10153579780645748:0"/>
    <d v="2016-03-30T09:00:17"/>
    <s v="GRAMMY winners Ghost photographed by Danny Clinch backstage at the 58th #GRAMMYs."/>
    <s v="Photo"/>
    <n v="113510"/>
    <n v="113510"/>
    <n v="0"/>
    <n v="169803"/>
    <n v="169803"/>
    <n v="0"/>
    <n v="19"/>
    <n v="0"/>
    <x v="1"/>
    <n v="568"/>
    <n v="42"/>
    <n v="5"/>
    <n v="2728"/>
    <n v="3671"/>
    <s v=""/>
    <n v="7"/>
    <n v="14"/>
    <s v=""/>
    <s v=""/>
    <x v="1"/>
  </r>
  <r>
    <s v="36736245747_10153579780615748"/>
    <s v="https://www.facebook.com/TheGRAMMYs/posts/10153579780615748:0"/>
    <d v="2016-03-30T09:00:14"/>
    <s v="GRAMMY winner Lalah Hathaway photographed by Danny Clinch backstage at the 58th #GRAMMYs."/>
    <s v="Photo"/>
    <n v="1930"/>
    <n v="1930"/>
    <n v="0"/>
    <n v="3638"/>
    <n v="3638"/>
    <n v="0"/>
    <n v="0"/>
    <n v="0"/>
    <x v="2"/>
    <n v="44"/>
    <n v="2"/>
    <s v=""/>
    <n v="122"/>
    <n v="838"/>
    <s v=""/>
    <s v=""/>
    <s v=""/>
    <s v=""/>
    <s v=""/>
    <x v="1"/>
  </r>
  <r>
    <s v="36736245747_10153579780555748"/>
    <s v="https://www.facebook.com/TheGRAMMYs/posts/10153579780555748:0"/>
    <d v="2016-03-30T09:00:13"/>
    <s v="GRAMMY winner Chris Stapleton photographed by Danny Clinch backstage at the 58th #GRAMMYs."/>
    <s v="Photo"/>
    <n v="1842"/>
    <n v="1842"/>
    <n v="0"/>
    <n v="3500"/>
    <n v="3500"/>
    <n v="0"/>
    <n v="3"/>
    <n v="0"/>
    <x v="3"/>
    <n v="65"/>
    <n v="3"/>
    <s v=""/>
    <n v="117"/>
    <n v="802"/>
    <s v=""/>
    <s v=""/>
    <n v="3"/>
    <s v=""/>
    <s v=""/>
    <x v="1"/>
  </r>
  <r>
    <s v="36736245747_10153579780480748"/>
    <s v="https://www.facebook.com/TheGRAMMYs/posts/10153579780480748:0"/>
    <d v="2016-03-30T09:00:12"/>
    <s v="GRAMMY winner Buddy Guy photographed by Danny Clinch backstage at the 58th #GRAMMYs."/>
    <s v="Photo"/>
    <n v="1558"/>
    <n v="1558"/>
    <n v="0"/>
    <n v="3098"/>
    <n v="3098"/>
    <n v="0"/>
    <n v="0"/>
    <n v="0"/>
    <x v="2"/>
    <n v="38"/>
    <s v=""/>
    <s v=""/>
    <n v="111"/>
    <n v="851"/>
    <s v=""/>
    <s v=""/>
    <s v=""/>
    <s v=""/>
    <s v=""/>
    <x v="1"/>
  </r>
  <r>
    <s v="36736245747_10153579780435748"/>
    <s v="https://www.facebook.com/TheGRAMMYs/posts/10153579780435748:0"/>
    <d v="2016-03-30T09:00:11"/>
    <s v="GRAMMY winner Angélique Kidjo photographed by Danny Clinch backstage at the 58th #GRAMMYs."/>
    <s v="Photo"/>
    <n v="1686"/>
    <n v="1686"/>
    <n v="0"/>
    <n v="3263"/>
    <n v="3263"/>
    <n v="0"/>
    <n v="6"/>
    <n v="0"/>
    <x v="2"/>
    <n v="41"/>
    <n v="1"/>
    <s v=""/>
    <n v="113"/>
    <n v="913"/>
    <s v=""/>
    <n v="5"/>
    <n v="1"/>
    <s v=""/>
    <s v=""/>
    <x v="1"/>
  </r>
  <r>
    <s v="36736245747_10153579780360748"/>
    <s v="https://www.facebook.com/TheGRAMMYs/posts/10153579780360748:0"/>
    <d v="2016-03-30T09:00:09"/>
    <s v="GRAMMY winners Alabama Shakes photographed by Danny Clinch backstage at the 58th #GRAMMYs."/>
    <s v="Photo"/>
    <n v="2121"/>
    <n v="2121"/>
    <n v="0"/>
    <n v="3865"/>
    <n v="3865"/>
    <n v="0"/>
    <n v="19"/>
    <n v="0"/>
    <x v="4"/>
    <n v="101"/>
    <n v="11"/>
    <s v=""/>
    <n v="112"/>
    <n v="1368"/>
    <s v=""/>
    <n v="10"/>
    <n v="9"/>
    <s v=""/>
    <s v=""/>
    <x v="1"/>
  </r>
  <r>
    <s v="36736245747_10153576240900748"/>
    <s v="https://www.facebook.com/TheGRAMMYs/videos/10153576240900748/"/>
    <d v="2016-03-29T09:30:42"/>
    <s v="Charlie Puth talks working with Selena Gomez on &quot;We Don't Talk Anymore&quot;."/>
    <s v="Video"/>
    <n v="343426"/>
    <n v="343426"/>
    <n v="0"/>
    <n v="549479"/>
    <n v="549479"/>
    <n v="0"/>
    <n v="64"/>
    <n v="22245"/>
    <x v="5"/>
    <n v="3208"/>
    <n v="87"/>
    <n v="6"/>
    <n v="12072"/>
    <n v="109"/>
    <n v="3945"/>
    <n v="31"/>
    <n v="32"/>
    <s v=""/>
    <n v="3"/>
    <x v="1"/>
  </r>
  <r>
    <s v="36736245747_10153572320955748"/>
    <s v="https://www.facebook.com/TheGRAMMYs/posts/10153572320955748"/>
    <d v="2016-03-28T09:11:15"/>
    <s v="What is music without fans? #SupportMusic http://grm.my/1qbtLzo"/>
    <s v="Link"/>
    <n v="394640"/>
    <n v="394640"/>
    <n v="0"/>
    <n v="618332"/>
    <n v="618332"/>
    <n v="0"/>
    <n v="111"/>
    <n v="0"/>
    <x v="6"/>
    <n v="8167"/>
    <n v="155"/>
    <n v="979"/>
    <n v="5023"/>
    <n v="108"/>
    <n v="25"/>
    <n v="59"/>
    <n v="51"/>
    <s v=""/>
    <s v=""/>
    <x v="1"/>
  </r>
  <r>
    <s v="36736245747_10153568271865748"/>
    <s v="https://www.facebook.com/TheGRAMMYs/videos/10153568271865748/"/>
    <d v="2016-03-27T09:00:34"/>
    <s v="GRAMMY Rewind: Mariah Carey accepts the award for Best New Artist at the 33rd #GRAMMYs in 1991."/>
    <s v="Video"/>
    <n v="1605752"/>
    <n v="1605752"/>
    <n v="0"/>
    <n v="2445121"/>
    <n v="2445121"/>
    <n v="0"/>
    <n v="242"/>
    <n v="18087"/>
    <x v="7"/>
    <n v="12250"/>
    <n v="756"/>
    <n v="46"/>
    <n v="88232"/>
    <n v="312"/>
    <n v="22772"/>
    <n v="92"/>
    <n v="153"/>
    <s v=""/>
    <n v="1"/>
    <x v="0"/>
  </r>
  <r>
    <s v="36736245747_10153564490465748"/>
    <s v="https://www.facebook.com/TheGRAMMYs/posts/10153564490465748:0"/>
    <d v="2016-03-26T09:00:09"/>
    <s v="Duff McKagan, Johnny Depp, &amp; Alice Cooper backstage at the 58th #GRAMMYs after their salute to Lemmy Kilmister Motörhead. http://grm.my/1VO5aNd"/>
    <s v="Photo"/>
    <n v="251414"/>
    <n v="251414"/>
    <n v="0"/>
    <n v="407659"/>
    <n v="407659"/>
    <n v="0"/>
    <n v="73"/>
    <n v="0"/>
    <x v="8"/>
    <n v="6132"/>
    <n v="115"/>
    <n v="91"/>
    <n v="3157"/>
    <n v="2584"/>
    <s v=""/>
    <n v="41"/>
    <n v="34"/>
    <s v=""/>
    <n v="4"/>
    <x v="1"/>
  </r>
  <r>
    <s v="36736245747_10153561062980748"/>
    <s v="https://www.facebook.com/TheGRAMMYs/posts/10153561062980748"/>
    <d v="2016-03-25T09:04:07"/>
    <s v="Which of Elton John's unforgettable #GRAMMYs duets is your favorite? http://grm.my/1UQBiyV"/>
    <s v="Photo"/>
    <n v="19932"/>
    <n v="19932"/>
    <n v="0"/>
    <n v="34439"/>
    <n v="34439"/>
    <n v="0"/>
    <n v="6"/>
    <n v="0"/>
    <x v="9"/>
    <n v="388"/>
    <n v="4"/>
    <n v="11"/>
    <n v="375"/>
    <n v="253"/>
    <s v=""/>
    <n v="2"/>
    <n v="4"/>
    <s v=""/>
    <s v=""/>
    <x v="1"/>
  </r>
  <r>
    <s v="36736245747_10153557385965748"/>
    <s v="https://www.facebook.com/TheGRAMMYs/posts/10153557385965748"/>
    <d v="2016-03-24T09:11:49"/>
    <s v="&quot;I'm not doing a bit, we just won.&quot; 󾔥   Jack Antonoff accepts the award for Best Pop Vocal Album ('1989') on behalf of Taylor Swift at the 58th #GRAMMYs #GRAMMYPremiere Ceremony. http://grm.my/1ZwQD8C"/>
    <s v="Link"/>
    <n v="256493"/>
    <n v="256493"/>
    <n v="0"/>
    <n v="399779"/>
    <n v="399779"/>
    <n v="0"/>
    <n v="68"/>
    <n v="0"/>
    <x v="10"/>
    <n v="2748"/>
    <n v="37"/>
    <n v="962"/>
    <n v="2867"/>
    <n v="40"/>
    <n v="15"/>
    <n v="30"/>
    <n v="41"/>
    <s v=""/>
    <n v="2"/>
    <x v="1"/>
  </r>
  <r>
    <s v="36736245747_10153554269200748"/>
    <s v="https://www.facebook.com/TheGRAMMYs/posts/10153554269200748:0"/>
    <d v="2016-03-23T12:00:09"/>
    <s v="Julie Andrews on the universal language of music. http://grm.my/1S6LiiH"/>
    <s v="Photo"/>
    <n v="36191"/>
    <n v="36191"/>
    <n v="0"/>
    <n v="59796"/>
    <n v="59796"/>
    <n v="0"/>
    <n v="10"/>
    <n v="0"/>
    <x v="11"/>
    <n v="1028"/>
    <n v="92"/>
    <n v="11"/>
    <n v="382"/>
    <n v="411"/>
    <s v=""/>
    <n v="5"/>
    <n v="5"/>
    <s v=""/>
    <s v=""/>
    <x v="1"/>
  </r>
  <r>
    <s v="36736245747_10153547068665748"/>
    <s v="https://www.facebook.com/TheGRAMMYs/posts/10153547068665748:0"/>
    <d v="2016-03-21T09:00:10"/>
    <s v="Celebrating 27 years of Bonnie Raitt's 'Nick Of Time', Album Of The Year at the 32nd #GRAMMYs in 1990."/>
    <s v="Photo"/>
    <n v="159766"/>
    <n v="159766"/>
    <n v="0"/>
    <n v="260327"/>
    <n v="260327"/>
    <n v="0"/>
    <n v="123"/>
    <n v="0"/>
    <x v="12"/>
    <n v="6458"/>
    <n v="273"/>
    <n v="12"/>
    <n v="4849"/>
    <n v="2260"/>
    <s v=""/>
    <n v="9"/>
    <n v="118"/>
    <s v=""/>
    <n v="1"/>
    <x v="0"/>
  </r>
  <r>
    <s v="36736245747_10153544241655748"/>
    <s v="https://www.facebook.com/TheGRAMMYs/posts/10153544241655748"/>
    <d v="2016-03-20T09:00:12"/>
    <s v="Taylor Swift, Imogen Heap, &amp; other key players tell the inside story of '1989'."/>
    <s v="Link"/>
    <n v="322108"/>
    <n v="322108"/>
    <n v="0"/>
    <n v="514151"/>
    <n v="514151"/>
    <n v="0"/>
    <n v="95"/>
    <n v="0"/>
    <x v="13"/>
    <n v="4222"/>
    <n v="130"/>
    <n v="2792"/>
    <n v="2645"/>
    <n v="22"/>
    <s v=""/>
    <n v="43"/>
    <n v="53"/>
    <s v=""/>
    <s v=""/>
    <x v="1"/>
  </r>
  <r>
    <s v="36736245747_10153541568590748"/>
    <s v="https://www.facebook.com/TheGRAMMYs/posts/10153541568590748:0"/>
    <d v="2016-03-19T09:00:08"/>
    <s v="Caption the photo 󾔲"/>
    <s v="Photo"/>
    <n v="689028"/>
    <n v="689028"/>
    <n v="0"/>
    <n v="1124895"/>
    <n v="1124895"/>
    <n v="0"/>
    <n v="157"/>
    <n v="0"/>
    <x v="14"/>
    <n v="31266"/>
    <n v="351"/>
    <n v="21"/>
    <n v="18885"/>
    <n v="11766"/>
    <s v=""/>
    <n v="88"/>
    <n v="71"/>
    <s v=""/>
    <n v="2"/>
    <x v="1"/>
  </r>
  <r>
    <s v="36736245747_10153538941525748"/>
    <s v="https://www.facebook.com/TheGRAMMYs/posts/10153538941525748:0"/>
    <d v="2016-03-18T09:00:10"/>
    <s v="2016 MusiCares Person Of The Year Lionel Richie with Record Of The Year winners Bruno Mars &amp; Mark Ronson in the audience at the 58th #GRAMMYs."/>
    <s v="Photo"/>
    <n v="459367"/>
    <n v="459367"/>
    <n v="0"/>
    <n v="731476"/>
    <n v="731476"/>
    <n v="0"/>
    <n v="96"/>
    <n v="0"/>
    <x v="15"/>
    <n v="21419"/>
    <n v="262"/>
    <n v="1"/>
    <n v="6476"/>
    <n v="4244"/>
    <s v=""/>
    <n v="60"/>
    <n v="39"/>
    <s v=""/>
    <n v="1"/>
    <x v="0"/>
  </r>
  <r>
    <s v="36736245747_10153536166945748"/>
    <s v="https://www.facebook.com/TheGRAMMYs/videos/10153536166945748/"/>
    <d v="2016-03-17T09:02:00"/>
    <s v="Watch Lin-Manuel Miranda rap his Best Musical Theater Album acceptance speech for Hamilton the Musical."/>
    <s v="Video"/>
    <n v="33371"/>
    <n v="33371"/>
    <n v="0"/>
    <n v="42796"/>
    <n v="42796"/>
    <n v="0"/>
    <n v="5"/>
    <n v="22125"/>
    <x v="16"/>
    <n v="225"/>
    <n v="22"/>
    <n v="1"/>
    <n v="298"/>
    <n v="57"/>
    <n v="283"/>
    <n v="2"/>
    <n v="3"/>
    <s v=""/>
    <s v=""/>
    <x v="1"/>
  </r>
  <r>
    <s v="36736245747_10153533525770748"/>
    <s v="https://www.facebook.com/TheGRAMMYs/posts/10153533525770748"/>
    <d v="2016-03-16T09:00:54"/>
    <s v="Today in 1971, the 13th #GRAMMYs became the first GRAMMY awards show to be televised live. http://grm.my/1U7Typ1"/>
    <s v="Photo"/>
    <n v="244326"/>
    <n v="244326"/>
    <n v="0"/>
    <n v="368931"/>
    <n v="368931"/>
    <n v="0"/>
    <n v="68"/>
    <n v="0"/>
    <x v="17"/>
    <n v="3495"/>
    <n v="131"/>
    <n v="100"/>
    <n v="3777"/>
    <n v="2928"/>
    <s v=""/>
    <n v="37"/>
    <n v="32"/>
    <s v=""/>
    <s v=""/>
    <x v="0"/>
  </r>
  <r>
    <s v="36736245747_10153531202705748"/>
    <s v="https://www.facebook.com/TheGRAMMYs/posts/10153531202705748"/>
    <d v="2016-03-15T09:08:54"/>
    <s v="Best New Artist winner Meghan Trainor gets a congratulatory hug from Demi Lovato backstage at the 58th #GRAMMYs"/>
    <s v="Photo"/>
    <n v="390132"/>
    <n v="390132"/>
    <n v="0"/>
    <n v="614574"/>
    <n v="614574"/>
    <n v="0"/>
    <n v="93"/>
    <n v="0"/>
    <x v="18"/>
    <n v="11580"/>
    <n v="90"/>
    <n v="9"/>
    <n v="10242"/>
    <n v="6039"/>
    <s v=""/>
    <n v="60"/>
    <n v="41"/>
    <s v=""/>
    <n v="2"/>
    <x v="1"/>
  </r>
  <r>
    <s v="36736245747_10153528856650748"/>
    <s v="https://www.facebook.com/TheGRAMMYs/posts/10153528856650748"/>
    <d v="2016-03-14T09:30:11"/>
    <s v="On this day in 1972, Aretha Franklin took home the award Best R&amp;B Vocal Performance, Female (&quot;Bridge Over Troubled Water&quot;) at the 14th #GRAMMYs."/>
    <s v="Status"/>
    <n v="203566"/>
    <n v="203566"/>
    <n v="0"/>
    <n v="307567"/>
    <n v="307567"/>
    <n v="0"/>
    <n v="65"/>
    <n v="0"/>
    <x v="19"/>
    <n v="1722"/>
    <s v=""/>
    <n v="93"/>
    <n v="2714"/>
    <n v="464"/>
    <s v=""/>
    <n v="41"/>
    <n v="25"/>
    <s v=""/>
    <s v=""/>
    <x v="0"/>
  </r>
  <r>
    <s v="36736245747_10153526315065748"/>
    <s v="https://www.facebook.com/TheGRAMMYs/posts/10153526315065748"/>
    <d v="2016-03-13T09:22:58"/>
    <s v="This was your year, Ed!"/>
    <s v="Link"/>
    <n v="750324"/>
    <n v="750324"/>
    <n v="0"/>
    <n v="1179364"/>
    <n v="1179364"/>
    <n v="0"/>
    <n v="187"/>
    <n v="0"/>
    <x v="20"/>
    <n v="17773"/>
    <n v="389"/>
    <n v="1536"/>
    <n v="12597"/>
    <n v="34"/>
    <n v="52"/>
    <n v="103"/>
    <n v="90"/>
    <s v=""/>
    <n v="1"/>
    <x v="1"/>
  </r>
  <r>
    <s v="36736245747_10153522374095748"/>
    <s v="https://www.facebook.com/TheGRAMMYs/posts/10153522374095748:0"/>
    <d v="2016-03-12T09:00:09"/>
    <s v="Two-time GRAMMY winners Pentatonix pictured backstage at the 58th #GRAMMYs after their win for Best Arrangement, Instrumental or A Capella for &quot;Dance Of The Sugar Plum Fairy&quot;. 󾓯 Danny Clinch Photography"/>
    <s v="Photo"/>
    <n v="188345"/>
    <n v="188345"/>
    <n v="0"/>
    <n v="296060"/>
    <n v="296060"/>
    <n v="0"/>
    <n v="70"/>
    <n v="0"/>
    <x v="21"/>
    <n v="4449"/>
    <n v="71"/>
    <n v="3"/>
    <n v="2703"/>
    <n v="3560"/>
    <s v=""/>
    <n v="39"/>
    <n v="32"/>
    <s v=""/>
    <s v=""/>
    <x v="0"/>
  </r>
  <r>
    <s v="36736245747_10153517821495748"/>
    <s v="https://www.facebook.com/TheGRAMMYs/videos/10153517821495748/"/>
    <d v="2016-03-11T09:30:01"/>
    <s v="&quot;Hey, I know you!&quot; James Bay describes meeting Dave Grohl &amp; Ringo Starr before the 58th #GRAMMYs."/>
    <s v="Video"/>
    <n v="237499"/>
    <n v="237499"/>
    <n v="0"/>
    <n v="348928"/>
    <n v="348928"/>
    <n v="0"/>
    <n v="54"/>
    <n v="25358"/>
    <x v="17"/>
    <n v="1502"/>
    <n v="37"/>
    <n v="3"/>
    <n v="3924"/>
    <n v="51"/>
    <n v="1430"/>
    <n v="23"/>
    <n v="29"/>
    <s v=""/>
    <n v="1"/>
    <x v="1"/>
  </r>
  <r>
    <s v="36736245747_10153513564435748"/>
    <s v="https://www.facebook.com/TheGRAMMYs/posts/10153513564435748:0"/>
    <d v="2016-03-10T09:00:08"/>
    <s v="Carrie Underwood thanked her country music family while accepting the award for Best Country Solo Performance (&quot;Blown Away&quot;) at the 55th #GRAMMYs in 2013."/>
    <s v="Photo"/>
    <n v="152077"/>
    <n v="152077"/>
    <n v="0"/>
    <n v="243569"/>
    <n v="243569"/>
    <n v="0"/>
    <n v="53"/>
    <n v="0"/>
    <x v="22"/>
    <n v="4520"/>
    <n v="53"/>
    <n v="5"/>
    <n v="1277"/>
    <n v="1387"/>
    <s v=""/>
    <n v="33"/>
    <n v="19"/>
    <s v=""/>
    <n v="1"/>
    <x v="0"/>
  </r>
  <r>
    <s v="36736245747_10153511107280748"/>
    <s v="https://www.facebook.com/TheGRAMMYs/posts/10153511107280748:0"/>
    <d v="2016-03-09T11:42:49"/>
    <s v="&quot;Our creative community has lost a gifted artist, and our thoughts go out to Sir George Martin's family, his friends, and the many musicians with whom he collaborated.&quot; - Neil Portnow, President/CEO, The Recording Academy http://grm.my/1UfjiOf"/>
    <s v="Photo"/>
    <n v="112776"/>
    <n v="112776"/>
    <n v="0"/>
    <n v="191708"/>
    <n v="191708"/>
    <n v="0"/>
    <n v="55"/>
    <n v="0"/>
    <x v="10"/>
    <n v="1357"/>
    <n v="44"/>
    <n v="27"/>
    <n v="695"/>
    <n v="1106"/>
    <s v=""/>
    <n v="32"/>
    <n v="23"/>
    <s v=""/>
    <s v=""/>
    <x v="0"/>
  </r>
  <r>
    <s v="36736245747_10153510825035748"/>
    <s v="https://www.facebook.com/TheGRAMMYs/posts/10153510825035748:0"/>
    <d v="2016-03-09T09:00:24"/>
    <s v="Sheryl Crow and Bonnie Raitt backstage at the 48th #GRAMMYs in 2006."/>
    <s v="Photo"/>
    <n v="262333"/>
    <n v="262333"/>
    <n v="0"/>
    <n v="404002"/>
    <n v="404002"/>
    <n v="0"/>
    <n v="44"/>
    <n v="0"/>
    <x v="23"/>
    <n v="120"/>
    <n v="2"/>
    <n v="155"/>
    <n v="8542"/>
    <n v="12053"/>
    <s v=""/>
    <n v="20"/>
    <n v="23"/>
    <s v=""/>
    <n v="1"/>
    <x v="0"/>
  </r>
  <r>
    <s v="36736245747_10153510825015748"/>
    <s v="https://www.facebook.com/TheGRAMMYs/posts/10153510825015748:0"/>
    <d v="2016-03-09T09:00:23"/>
    <s v="Mary J. Blige &amp; Bono of U2 pictured during their performance of &quot;One&quot; at the 48th #GRAMMYs in 2006."/>
    <s v="Photo"/>
    <n v="1014"/>
    <n v="1014"/>
    <n v="0"/>
    <n v="1287"/>
    <n v="1287"/>
    <n v="0"/>
    <n v="0"/>
    <n v="0"/>
    <x v="2"/>
    <n v="108"/>
    <n v="2"/>
    <s v=""/>
    <n v="17"/>
    <n v="1392"/>
    <s v=""/>
    <s v=""/>
    <s v=""/>
    <s v=""/>
    <s v=""/>
    <x v="0"/>
  </r>
  <r>
    <s v="36736245747_10153510824965748"/>
    <s v="https://www.facebook.com/TheGRAMMYs/posts/10153510824965748:0"/>
    <d v="2016-03-09T09:00:21"/>
    <s v="Maroon 5 walk the red carpet at the 48th #GRAMMYs in 2006. That night, they took home the award for Best Pop Performance By A Duo Or Group With Vocal (&quot;This Love&quot;)."/>
    <s v="Photo"/>
    <n v="3085"/>
    <n v="3085"/>
    <n v="0"/>
    <n v="5380"/>
    <n v="5380"/>
    <n v="0"/>
    <n v="1"/>
    <n v="0"/>
    <x v="24"/>
    <n v="432"/>
    <n v="13"/>
    <s v=""/>
    <n v="82"/>
    <n v="1533"/>
    <s v=""/>
    <s v=""/>
    <n v="1"/>
    <s v=""/>
    <s v=""/>
    <x v="0"/>
  </r>
  <r>
    <s v="36736245747_10153510824930748"/>
    <s v="https://www.facebook.com/TheGRAMMYs/posts/10153510824930748:0"/>
    <d v="2016-03-09T09:00:20"/>
    <s v="Madonna and Gorillaz perform &quot;Feel Good Inc/Hung Up&quot; at the 48th #GRAMMYs in 2006."/>
    <s v="Photo"/>
    <n v="2601"/>
    <n v="2601"/>
    <n v="0"/>
    <n v="4597"/>
    <n v="4597"/>
    <n v="0"/>
    <n v="1"/>
    <n v="0"/>
    <x v="25"/>
    <n v="192"/>
    <n v="6"/>
    <n v="1"/>
    <n v="107"/>
    <n v="2576"/>
    <s v=""/>
    <s v=""/>
    <n v="1"/>
    <s v=""/>
    <s v=""/>
    <x v="0"/>
  </r>
  <r>
    <s v="36736245747_10153510824880748"/>
    <s v="https://www.facebook.com/TheGRAMMYs/posts/10153510824880748:0"/>
    <d v="2016-03-09T09:00:19"/>
    <s v="Kelly Clarkson excitedly accepts the GRAMMY for Best Female Pop Vocal Performance (&quot;Since U Been Gone&quot;) at the 48th #GRAMMYs in 2006."/>
    <s v="Photo"/>
    <n v="6265"/>
    <n v="6265"/>
    <n v="0"/>
    <n v="10735"/>
    <n v="10735"/>
    <n v="0"/>
    <n v="37"/>
    <n v="0"/>
    <x v="26"/>
    <n v="482"/>
    <n v="20"/>
    <n v="2"/>
    <n v="260"/>
    <n v="3538"/>
    <s v=""/>
    <n v="23"/>
    <n v="14"/>
    <s v=""/>
    <s v=""/>
    <x v="0"/>
  </r>
  <r>
    <s v="36736245747_10153510824830748"/>
    <s v="https://www.facebook.com/TheGRAMMYs/posts/10153510824830748:0"/>
    <d v="2016-03-09T09:00:17"/>
    <s v="John Legend accepts the GRAMMY for Best New Artist at the 48th #GRAMMYs in 2006."/>
    <s v="Photo"/>
    <n v="2130"/>
    <n v="2130"/>
    <n v="0"/>
    <n v="4016"/>
    <n v="4016"/>
    <n v="0"/>
    <n v="0"/>
    <n v="0"/>
    <x v="23"/>
    <n v="177"/>
    <n v="3"/>
    <n v="1"/>
    <n v="103"/>
    <n v="2320"/>
    <s v=""/>
    <s v=""/>
    <s v=""/>
    <s v=""/>
    <s v=""/>
    <x v="0"/>
  </r>
  <r>
    <s v="36736245747_10153510824790748"/>
    <s v="https://www.facebook.com/TheGRAMMYs/posts/10153510824790748:0"/>
    <d v="2016-03-09T09:00:16"/>
    <s v="Jay Z onstage at the 48th #GRAMMYs in 2006. That night, he took home the award for Best Rap/Sung Collaboration for &quot;Numb/Encore&quot; with Lincoln Park."/>
    <s v="Photo"/>
    <n v="546"/>
    <n v="546"/>
    <n v="0"/>
    <n v="712"/>
    <n v="712"/>
    <n v="0"/>
    <n v="1"/>
    <n v="0"/>
    <x v="4"/>
    <n v="94"/>
    <n v="2"/>
    <n v="1"/>
    <n v="13"/>
    <n v="1534"/>
    <s v=""/>
    <s v=""/>
    <n v="1"/>
    <s v=""/>
    <s v=""/>
    <x v="0"/>
  </r>
  <r>
    <s v="36736245747_10153510824750748"/>
    <s v="https://www.facebook.com/TheGRAMMYs/posts/10153510824750748:0"/>
    <d v="2016-03-09T09:00:15"/>
    <s v="Christina Aguilera belts out &quot;A Song for You&quot; onstage at the 48th #GRAMMYs in 2006."/>
    <s v="Photo"/>
    <n v="29834"/>
    <n v="29834"/>
    <n v="0"/>
    <n v="53460"/>
    <n v="53460"/>
    <n v="0"/>
    <n v="3"/>
    <n v="0"/>
    <x v="27"/>
    <n v="2188"/>
    <n v="78"/>
    <n v="1"/>
    <n v="1173"/>
    <n v="3584"/>
    <s v=""/>
    <n v="1"/>
    <n v="2"/>
    <s v=""/>
    <s v=""/>
    <x v="0"/>
  </r>
  <r>
    <s v="36736245747_10153510824700748"/>
    <s v="https://www.facebook.com/TheGRAMMYs/posts/10153510824700748:0"/>
    <d v="2016-03-09T09:00:13"/>
    <s v="Alicia Keys turned up the glamour on the 48th #GRAMMYs red carpet in 2006."/>
    <s v="Photo"/>
    <n v="1895"/>
    <n v="1895"/>
    <n v="0"/>
    <n v="3752"/>
    <n v="3752"/>
    <n v="0"/>
    <n v="1"/>
    <n v="0"/>
    <x v="26"/>
    <n v="150"/>
    <n v="3"/>
    <n v="1"/>
    <n v="105"/>
    <n v="1957"/>
    <s v=""/>
    <s v=""/>
    <n v="1"/>
    <s v=""/>
    <s v=""/>
    <x v="0"/>
  </r>
  <r>
    <s v="36736245747_10153508385720748"/>
    <s v="https://www.facebook.com/TheGRAMMYs/posts/10153508385720748:0"/>
    <d v="2016-03-08T09:02:33"/>
    <s v="󾔠 Celebrating 20 years of Celine Dion's 'Falling Into You', Album Of The Year at the 39th #GRAMMYs in 1997."/>
    <s v="Photo"/>
    <n v="126824"/>
    <n v="126824"/>
    <n v="0"/>
    <n v="225682"/>
    <n v="225682"/>
    <n v="0"/>
    <n v="254"/>
    <n v="0"/>
    <x v="28"/>
    <n v="5110"/>
    <n v="288"/>
    <n v="16"/>
    <n v="4148"/>
    <n v="1850"/>
    <s v=""/>
    <n v="32"/>
    <n v="220"/>
    <s v=""/>
    <n v="7"/>
    <x v="0"/>
  </r>
  <r>
    <s v="36736245747_10153506356115748"/>
    <s v="https://www.facebook.com/TheGRAMMYs/posts/10153506356115748"/>
    <d v="2016-03-07T09:05:16"/>
    <s v="Rewatch the most quotable moments from the 58th #GRAMMYs right now on our YouTube channel ▶ http://grm.my/1ROVzSM"/>
    <s v="Link"/>
    <n v="355506"/>
    <n v="355506"/>
    <n v="0"/>
    <n v="556710"/>
    <n v="556710"/>
    <n v="0"/>
    <n v="142"/>
    <n v="0"/>
    <x v="29"/>
    <n v="7411"/>
    <n v="243"/>
    <n v="1412"/>
    <n v="5731"/>
    <n v="42"/>
    <n v="26"/>
    <n v="68"/>
    <n v="79"/>
    <n v="1"/>
    <n v="1"/>
    <x v="1"/>
  </r>
  <r>
    <s v="36736245747_10153504414065748"/>
    <s v="https://www.facebook.com/TheGRAMMYs/posts/10153504414065748:0"/>
    <d v="2016-03-06T09:00:07"/>
    <s v="Fingers crossed Adele &amp; Lionel Richie were planning the ultimate &quot;Hello&quot; mashup in the audience at the 58th #GRAMMYs"/>
    <s v="Photo"/>
    <n v="721319"/>
    <n v="721319"/>
    <n v="0"/>
    <n v="1079448"/>
    <n v="1079448"/>
    <n v="0"/>
    <n v="146"/>
    <n v="0"/>
    <x v="30"/>
    <n v="26954"/>
    <n v="373"/>
    <n v="16"/>
    <n v="12263"/>
    <n v="12134"/>
    <s v=""/>
    <n v="90"/>
    <n v="55"/>
    <s v=""/>
    <s v=""/>
    <x v="1"/>
  </r>
  <r>
    <s v="36736245747_10153502393735748"/>
    <s v="https://www.facebook.com/TheGRAMMYs/posts/10153502393735748:0"/>
    <d v="2016-03-05T09:00:07"/>
    <s v="James Bay &amp; Tori Kelly pause for a photo moments before their stunning duet at the 58th #GRAMMYs."/>
    <s v="Photo"/>
    <n v="369959"/>
    <n v="369959"/>
    <n v="0"/>
    <n v="580450"/>
    <n v="580450"/>
    <n v="0"/>
    <n v="95"/>
    <n v="0"/>
    <x v="31"/>
    <n v="13109"/>
    <n v="112"/>
    <n v="26"/>
    <n v="4811"/>
    <n v="4334"/>
    <s v=""/>
    <n v="69"/>
    <n v="29"/>
    <s v=""/>
    <n v="1"/>
    <x v="1"/>
  </r>
  <r>
    <s v="36736245747_10153500520850748"/>
    <s v="https://www.facebook.com/TheGRAMMYs/posts/10153500520850748"/>
    <d v="2016-03-04T09:34:30"/>
    <s v="󾆶We're still groovin' in honor of 2016 MusiCares Person Of The Year Lionel Richie!"/>
    <s v="Link"/>
    <n v="180069"/>
    <n v="180069"/>
    <n v="0"/>
    <n v="280302"/>
    <n v="280302"/>
    <n v="0"/>
    <n v="67"/>
    <n v="0"/>
    <x v="32"/>
    <n v="2998"/>
    <n v="75"/>
    <n v="439"/>
    <n v="1542"/>
    <n v="30"/>
    <n v="17"/>
    <n v="24"/>
    <n v="43"/>
    <s v=""/>
    <n v="1"/>
    <x v="0"/>
  </r>
  <r>
    <s v="36736245747_10153498552195748"/>
    <s v="https://www.facebook.com/TheGRAMMYs/posts/10153498552195748:0"/>
    <d v="2016-03-03T09:00:12"/>
    <s v="Two-time GRAMMY winner Ed Sheeran photographed by Danny Clinch Photography  backstage at the 58th #GRAMMYs."/>
    <s v="Photo"/>
    <n v="386157"/>
    <n v="386157"/>
    <n v="0"/>
    <n v="610848"/>
    <n v="610848"/>
    <n v="0"/>
    <n v="108"/>
    <n v="0"/>
    <x v="33"/>
    <n v="19337"/>
    <n v="309"/>
    <n v="7"/>
    <n v="6900"/>
    <n v="5372"/>
    <s v=""/>
    <n v="62"/>
    <n v="42"/>
    <s v=""/>
    <n v="1"/>
    <x v="1"/>
  </r>
  <r>
    <s v="36736245747_10153496647295748"/>
    <s v="https://www.facebook.com/TheGRAMMYs/posts/10153496647295748:0"/>
    <d v="2016-03-02T09:15:07"/>
    <s v="Cher &amp; David Geffen pictured backstage at the 16th #GRAMMYs on this day in 1974. http://grm.my/GRAMMYBook"/>
    <s v="Photo"/>
    <n v="238614"/>
    <n v="238614"/>
    <n v="0"/>
    <n v="372222"/>
    <n v="372222"/>
    <n v="0"/>
    <n v="94"/>
    <n v="0"/>
    <x v="34"/>
    <n v="7727"/>
    <n v="258"/>
    <n v="134"/>
    <n v="7053"/>
    <n v="5904"/>
    <s v=""/>
    <n v="27"/>
    <n v="64"/>
    <s v=""/>
    <n v="4"/>
    <x v="0"/>
  </r>
  <r>
    <s v="36736245747_10153494712725748"/>
    <s v="https://www.facebook.com/TheGRAMMYs/posts/10153494712725748:0"/>
    <d v="2016-03-01T09:00:10"/>
    <s v="Lady Gaga stops for a quick touch up before her performance at the 58th #GRAMMYs"/>
    <s v="Photo"/>
    <n v="238590"/>
    <n v="238590"/>
    <n v="0"/>
    <n v="381917"/>
    <n v="381917"/>
    <n v="0"/>
    <n v="75"/>
    <n v="0"/>
    <x v="35"/>
    <n v="9844"/>
    <n v="72"/>
    <s v=""/>
    <n v="3263"/>
    <n v="3511"/>
    <s v=""/>
    <n v="51"/>
    <n v="26"/>
    <s v=""/>
    <n v="1"/>
    <x v="1"/>
  </r>
  <r>
    <s v="36736245747_10153492865340748"/>
    <s v="https://www.facebook.com/TheGRAMMYs/posts/10153492865340748"/>
    <d v="2016-02-29T09:39:33"/>
    <s v="Kendrick Lamar thanks his parents while accepting the award for Best Rap Album ('To Pimp A Butterfly') at the 58th #GRAMMYs."/>
    <s v="Link"/>
    <n v="24369"/>
    <n v="24369"/>
    <n v="0"/>
    <n v="40099"/>
    <n v="40099"/>
    <n v="0"/>
    <n v="7"/>
    <n v="0"/>
    <x v="36"/>
    <n v="399"/>
    <n v="20"/>
    <n v="18"/>
    <n v="263"/>
    <n v="10"/>
    <n v="1"/>
    <s v=""/>
    <n v="7"/>
    <s v=""/>
    <s v=""/>
    <x v="1"/>
  </r>
  <r>
    <s v="36736245747_10153490961470748"/>
    <s v="https://www.facebook.com/TheGRAMMYs/videos/10153490961470748/"/>
    <d v="2016-02-28T09:00:57"/>
    <s v="You've just won Album Of The Year at the #GRAMMYs... what do you see? Put yourself in Taylor Swift's shoes with our #GRAMMYcam."/>
    <s v="Video"/>
    <n v="519597"/>
    <n v="519597"/>
    <n v="0"/>
    <n v="827196"/>
    <n v="827196"/>
    <n v="0"/>
    <n v="75"/>
    <n v="14410"/>
    <x v="37"/>
    <n v="4014"/>
    <n v="145"/>
    <n v="6"/>
    <n v="13717"/>
    <n v="105"/>
    <n v="7305"/>
    <n v="38"/>
    <n v="49"/>
    <s v=""/>
    <s v=""/>
    <x v="1"/>
  </r>
  <r>
    <s v="36736245747_10153488973895748"/>
    <s v="https://www.facebook.com/TheGRAMMYs/posts/10153488973895748:0"/>
    <d v="2016-02-27T09:00:10"/>
    <s v="Did you know Tony Bennett and Beyoncé share a total of 38 GRAMMY wins between them?"/>
    <s v="Photo"/>
    <n v="38975"/>
    <n v="38975"/>
    <n v="0"/>
    <n v="59802"/>
    <n v="59802"/>
    <n v="0"/>
    <n v="11"/>
    <n v="0"/>
    <x v="38"/>
    <n v="1560"/>
    <n v="46"/>
    <n v="3"/>
    <n v="675"/>
    <n v="1862"/>
    <s v=""/>
    <n v="5"/>
    <n v="6"/>
    <s v=""/>
    <s v=""/>
    <x v="1"/>
  </r>
  <r>
    <s v="36736245747_10153487830815748"/>
    <s v="https://www.facebook.com/TheGRAMMYs/posts/10153487830815748:0"/>
    <d v="2016-02-26T18:00:09"/>
    <s v="They're on the move! Sam Hunt &amp; Carrie Underwood head to the stage to perform a mashup of their hits &quot;Heartbeat&quot; &amp; &quot;Take Your Time&quot; at the 58th #GRAMMYs"/>
    <s v="Photo"/>
    <n v="223324"/>
    <n v="223324"/>
    <n v="0"/>
    <n v="351361"/>
    <n v="351361"/>
    <n v="0"/>
    <n v="72"/>
    <n v="0"/>
    <x v="13"/>
    <n v="7541"/>
    <n v="55"/>
    <n v="5"/>
    <n v="2608"/>
    <n v="3267"/>
    <s v=""/>
    <n v="45"/>
    <n v="27"/>
    <s v=""/>
    <n v="1"/>
    <x v="1"/>
  </r>
  <r>
    <s v="36736245747_10153487393055748"/>
    <s v="https://www.facebook.com/TheGRAMMYs/posts/10153487393055748"/>
    <d v="2016-02-26T13:07:39"/>
    <s v="󾠀 Ellie Goulding &amp; Andra Day can siiiiiing!"/>
    <s v="Link"/>
    <n v="327695"/>
    <n v="327695"/>
    <n v="0"/>
    <n v="520373"/>
    <n v="520373"/>
    <n v="0"/>
    <n v="74"/>
    <n v="0"/>
    <x v="39"/>
    <n v="7985"/>
    <n v="119"/>
    <n v="1475"/>
    <n v="4974"/>
    <n v="75"/>
    <n v="43"/>
    <n v="39"/>
    <n v="33"/>
    <s v=""/>
    <n v="3"/>
    <x v="1"/>
  </r>
  <r>
    <s v="36736245747_10153487053985748"/>
    <s v="https://www.facebook.com/TheGRAMMYs/videos/10153487053985748/"/>
    <d v="2016-02-26T09:31:34"/>
    <s v="Watch from the #GRAMMYcam as Alabama Shakes accept the award for Best Rock Performance (&quot;Don't Wanna Fight&quot;) at the 58th #GRAMMYs."/>
    <s v="Video"/>
    <n v="233552"/>
    <n v="233552"/>
    <n v="0"/>
    <n v="439434"/>
    <n v="439434"/>
    <n v="0"/>
    <n v="55"/>
    <n v="12837"/>
    <x v="10"/>
    <n v="1943"/>
    <n v="68"/>
    <n v="9"/>
    <n v="4590"/>
    <n v="135"/>
    <n v="3170"/>
    <n v="28"/>
    <n v="32"/>
    <s v=""/>
    <s v=""/>
    <x v="1"/>
  </r>
  <r>
    <s v="36736245747_10153485925840748"/>
    <s v="https://www.facebook.com/TheGRAMMYs/posts/10153485925840748:0"/>
    <d v="2016-02-25T18:01:08"/>
    <s v="GRAMMY winners Pentatonix pause for a quick photo before hitting the stage with #StevieWonder at the 58th #GRAMMYs."/>
    <s v="Photo"/>
    <n v="206614"/>
    <n v="206614"/>
    <n v="0"/>
    <n v="321643"/>
    <n v="321643"/>
    <n v="0"/>
    <n v="51"/>
    <n v="0"/>
    <x v="5"/>
    <n v="7334"/>
    <n v="76"/>
    <n v="6"/>
    <n v="2512"/>
    <n v="4121"/>
    <s v=""/>
    <n v="34"/>
    <n v="18"/>
    <s v=""/>
    <s v=""/>
    <x v="1"/>
  </r>
  <r>
    <s v="36736245747_10153485406885748"/>
    <s v="https://www.facebook.com/TheGRAMMYs/posts/10153485406885748"/>
    <d v="2016-02-25T13:00:13"/>
    <s v="Music documentaries have officially solidified themselves as part of the cinema lexicon."/>
    <s v="Link"/>
    <n v="95062"/>
    <n v="81796"/>
    <n v="13266"/>
    <n v="152915"/>
    <n v="130706"/>
    <n v="22209"/>
    <n v="44"/>
    <n v="0"/>
    <x v="40"/>
    <n v="1100"/>
    <n v="36"/>
    <n v="163"/>
    <n v="415"/>
    <n v="85"/>
    <s v=""/>
    <n v="18"/>
    <n v="27"/>
    <s v=""/>
    <s v=""/>
    <x v="1"/>
  </r>
  <r>
    <s v="36736245747_10153485108685748"/>
    <s v="https://www.facebook.com/TheGRAMMYs/posts/10153485108685748:0"/>
    <d v="2016-02-25T10:00:11"/>
    <s v="The Weeknd spends a moment taking it all in after his first two GRAMMY wins.  󾓯 Danny Clinch Photography"/>
    <s v="Photo"/>
    <n v="397319"/>
    <n v="397319"/>
    <n v="0"/>
    <n v="624729"/>
    <n v="624729"/>
    <n v="0"/>
    <n v="105"/>
    <n v="0"/>
    <x v="41"/>
    <n v="20570"/>
    <n v="271"/>
    <n v="11"/>
    <n v="5979"/>
    <n v="5683"/>
    <s v=""/>
    <n v="67"/>
    <n v="35"/>
    <s v=""/>
    <n v="2"/>
    <x v="1"/>
  </r>
  <r>
    <s v="36736245747_10153483915440748"/>
    <s v="https://www.facebook.com/TheGRAMMYs/videos/10153483915440748/"/>
    <d v="2016-02-24T18:00:51"/>
    <s v="󾠁 Watch from our #GRAMMYcam as Beyoncé presents Mark Ronson &amp; Bruno Mars with the award for Record Of The Year (&quot;Uptown Funk&quot;) at the 58th #GRAMMYs."/>
    <s v="Video"/>
    <n v="935656"/>
    <n v="935656"/>
    <n v="0"/>
    <n v="1204242"/>
    <n v="1204242"/>
    <n v="0"/>
    <n v="107"/>
    <n v="13334"/>
    <x v="42"/>
    <n v="4683"/>
    <n v="210"/>
    <n v="19"/>
    <n v="19832"/>
    <n v="233"/>
    <n v="21502"/>
    <n v="57"/>
    <n v="60"/>
    <s v=""/>
    <s v=""/>
    <x v="1"/>
  </r>
  <r>
    <s v="36736245747_10153483004855748"/>
    <s v="https://www.facebook.com/TheGRAMMYs/posts/10153483004855748:0"/>
    <d v="2016-02-24T09:00:16"/>
    <s v="Skrillex and Diplo accept the GRAMMY for Best Dance Recording at the 58th Annual GRAMMY Awards Premiere Ceremony"/>
    <s v="Photo"/>
    <n v="32916"/>
    <n v="32916"/>
    <n v="0"/>
    <n v="40235"/>
    <n v="40235"/>
    <n v="0"/>
    <n v="4"/>
    <n v="0"/>
    <x v="43"/>
    <n v="292"/>
    <n v="9"/>
    <n v="30"/>
    <n v="665"/>
    <n v="2389"/>
    <s v=""/>
    <n v="4"/>
    <s v=""/>
    <s v=""/>
    <s v=""/>
    <x v="1"/>
  </r>
  <r>
    <s v="36736245747_10153483004810748"/>
    <s v="https://www.facebook.com/TheGRAMMYs/posts/10153483004810748:0"/>
    <d v="2016-02-24T09:00:14"/>
    <s v="Jack Antonoff accepts the Best Pop Vocal Album GRAMMY on behalf of Taylor Swift at the 58th Annual GRAMMY Awards Premiere Ceremony"/>
    <s v="Photo"/>
    <n v="4744"/>
    <n v="4744"/>
    <n v="0"/>
    <n v="6864"/>
    <n v="6864"/>
    <n v="0"/>
    <n v="1"/>
    <n v="0"/>
    <x v="23"/>
    <n v="233"/>
    <n v="5"/>
    <n v="13"/>
    <n v="230"/>
    <n v="1937"/>
    <s v=""/>
    <s v=""/>
    <n v="1"/>
    <s v=""/>
    <s v=""/>
    <x v="1"/>
  </r>
  <r>
    <s v="36736245747_10153483004740748"/>
    <s v="https://www.facebook.com/TheGRAMMYs/posts/10153483004740748:0"/>
    <d v="2016-02-24T09:00:12"/>
    <s v="Ghost accept the GRAMMY for Best Metal Performance at the 58th Annual GRAMMY Awards Premiere Ceremony"/>
    <s v="Photo"/>
    <n v="3770"/>
    <n v="3770"/>
    <n v="0"/>
    <n v="5804"/>
    <n v="5804"/>
    <n v="0"/>
    <n v="0"/>
    <n v="0"/>
    <x v="44"/>
    <n v="224"/>
    <n v="6"/>
    <n v="11"/>
    <n v="220"/>
    <n v="2329"/>
    <s v=""/>
    <s v=""/>
    <s v=""/>
    <s v=""/>
    <s v=""/>
    <x v="1"/>
  </r>
  <r>
    <s v="36736245747_10153483004680748"/>
    <s v="https://www.facebook.com/TheGRAMMYs/posts/10153483004680748:0"/>
    <d v="2016-02-24T09:00:10"/>
    <s v="Ed Sheeran accepts the GRAMMY for Best Pop Solo Performance at the 58th Annual GRAMMY Awards Premiere Ceremony"/>
    <s v="Photo"/>
    <n v="2753"/>
    <n v="2753"/>
    <n v="0"/>
    <n v="4832"/>
    <n v="4832"/>
    <n v="0"/>
    <n v="5"/>
    <n v="0"/>
    <x v="45"/>
    <n v="440"/>
    <n v="10"/>
    <n v="7"/>
    <n v="207"/>
    <n v="2220"/>
    <s v=""/>
    <n v="2"/>
    <n v="3"/>
    <s v=""/>
    <s v=""/>
    <x v="1"/>
  </r>
  <r>
    <s v="36736245747_10153483004600748"/>
    <s v="https://www.facebook.com/TheGRAMMYs/posts/10153483004600748:0"/>
    <d v="2016-02-24T09:00:08"/>
    <s v="Alabama Shakes and producer Shawn Everett accept the GRAMMY for Best Alternative Music Album at the 58th Annual GRAMMY Awards Premiere Ceremony"/>
    <s v="Photo"/>
    <n v="3126"/>
    <n v="3126"/>
    <n v="0"/>
    <n v="5208"/>
    <n v="5208"/>
    <n v="0"/>
    <n v="42"/>
    <n v="0"/>
    <x v="46"/>
    <n v="190"/>
    <n v="7"/>
    <n v="6"/>
    <n v="191"/>
    <n v="2528"/>
    <s v=""/>
    <n v="32"/>
    <n v="10"/>
    <s v=""/>
    <s v=""/>
    <x v="1"/>
  </r>
  <r>
    <s v="36736245747_10153481719090748"/>
    <s v="https://www.facebook.com/TheGRAMMYs/posts/10153481719090748"/>
    <d v="2016-02-23T18:11:34"/>
    <s v="Warning ⚠ When Taylor Swift performs at the #GRAMMYs, no one is safe from glitter bombs."/>
    <s v="Link"/>
    <n v="40414"/>
    <n v="40414"/>
    <n v="0"/>
    <n v="59104"/>
    <n v="59104"/>
    <n v="0"/>
    <n v="15"/>
    <n v="0"/>
    <x v="11"/>
    <n v="796"/>
    <n v="20"/>
    <n v="81"/>
    <n v="567"/>
    <n v="87"/>
    <n v="6"/>
    <n v="4"/>
    <n v="11"/>
    <s v=""/>
    <s v=""/>
    <x v="1"/>
  </r>
  <r>
    <s v="36736245747_10153481221980748"/>
    <s v="https://www.facebook.com/TheGRAMMYs/posts/10153481221980748:0"/>
    <d v="2016-02-23T13:00:11"/>
    <s v="GRAMMY winners Bruno Mars, Diplo, &amp; Skrillex strike a pose backstage at the 58th #GRAMMYs"/>
    <s v="Photo"/>
    <n v="409464"/>
    <n v="409464"/>
    <n v="0"/>
    <n v="625402"/>
    <n v="625402"/>
    <n v="0"/>
    <n v="107"/>
    <n v="0"/>
    <x v="47"/>
    <n v="20740"/>
    <n v="228"/>
    <n v="11"/>
    <n v="6001"/>
    <n v="6416"/>
    <n v="1"/>
    <n v="70"/>
    <n v="34"/>
    <s v=""/>
    <n v="4"/>
    <x v="1"/>
  </r>
  <r>
    <s v="36736245747_10153480869955748"/>
    <s v="https://www.facebook.com/TheGRAMMYs/videos/10153480869955748/"/>
    <d v="2016-02-23T09:00:57"/>
    <s v="Watch from the #GRAMMYcam as Ed Sheeran thanks Stevie Wonder during his acceptance speech for Song Of The Year (&quot;Thinking Out Loud&quot;)."/>
    <s v="Video"/>
    <n v="616505"/>
    <n v="616505"/>
    <n v="0"/>
    <n v="933506"/>
    <n v="933506"/>
    <n v="0"/>
    <n v="71"/>
    <n v="12188"/>
    <x v="32"/>
    <n v="3951"/>
    <n v="133"/>
    <n v="9"/>
    <n v="11022"/>
    <n v="196"/>
    <n v="7011"/>
    <n v="41"/>
    <n v="31"/>
    <n v="1"/>
    <s v=""/>
    <x v="1"/>
  </r>
  <r>
    <s v="36736245747_10153479717265748"/>
    <s v="https://www.facebook.com/TheGRAMMYs/posts/10153479717265748:0"/>
    <d v="2016-02-22T18:00:10"/>
    <s v="After his performance with Tori Kelly, James Bay bumps into Robin Thicke backstage at the 58th #GRAMMYs."/>
    <s v="Photo"/>
    <n v="258164"/>
    <n v="258164"/>
    <n v="0"/>
    <n v="384510"/>
    <n v="384510"/>
    <n v="0"/>
    <n v="68"/>
    <n v="0"/>
    <x v="48"/>
    <n v="10030"/>
    <n v="69"/>
    <n v="15"/>
    <n v="3122"/>
    <n v="3875"/>
    <s v=""/>
    <n v="45"/>
    <n v="24"/>
    <s v=""/>
    <s v=""/>
    <x v="1"/>
  </r>
  <r>
    <s v="36736245747_10153479468920748"/>
    <s v="https://www.facebook.com/TheGRAMMYs/posts/10153479468920748:0"/>
    <d v="2016-02-22T14:56:51"/>
    <s v="BIG SEAN, Lzzy Hale, and Sam Hunt name 2016 #GRAMMYAmplifier program winners! Learn more: http://grammyamplifier.com/"/>
    <s v="Photo"/>
    <n v="27482"/>
    <n v="27482"/>
    <n v="0"/>
    <n v="39563"/>
    <n v="39563"/>
    <n v="0"/>
    <n v="7"/>
    <n v="0"/>
    <x v="44"/>
    <n v="330"/>
    <n v="15"/>
    <n v="9"/>
    <n v="281"/>
    <n v="1760"/>
    <s v=""/>
    <n v="3"/>
    <n v="4"/>
    <s v=""/>
    <s v=""/>
    <x v="1"/>
  </r>
  <r>
    <s v="36736245747_10153478820815748"/>
    <s v="https://www.facebook.com/TheGRAMMYs/posts/10153478820815748:0"/>
    <d v="2016-02-22T09:00:13"/>
    <s v="GRAMMY winner Justin Bieber had the most aww-worthy red carpet moment with his brother at the 58th #GRAMMYs http://bit.ly/1QxgIUv"/>
    <s v="Photo"/>
    <n v="449349"/>
    <n v="449349"/>
    <n v="0"/>
    <n v="726592"/>
    <n v="726592"/>
    <n v="0"/>
    <n v="128"/>
    <n v="0"/>
    <x v="49"/>
    <n v="28666"/>
    <n v="370"/>
    <n v="616"/>
    <n v="8876"/>
    <n v="9454"/>
    <s v=""/>
    <n v="51"/>
    <n v="80"/>
    <s v=""/>
    <n v="2"/>
    <x v="1"/>
  </r>
  <r>
    <s v="36736245747_10153477658375748"/>
    <s v="https://www.facebook.com/TheGRAMMYs/videos/10153477658375748/"/>
    <d v="2016-02-21T18:01:04"/>
    <s v="Our #GRAMMYcam caught the best winning reactions from the 58th #GRAMMYs!"/>
    <s v="Video"/>
    <n v="665214"/>
    <n v="665214"/>
    <n v="0"/>
    <n v="1087333"/>
    <n v="1087333"/>
    <n v="0"/>
    <n v="108"/>
    <n v="21849"/>
    <x v="50"/>
    <n v="5894"/>
    <n v="216"/>
    <n v="23"/>
    <n v="23686"/>
    <n v="304"/>
    <n v="10499"/>
    <n v="63"/>
    <n v="45"/>
    <s v=""/>
    <s v=""/>
    <x v="1"/>
  </r>
  <r>
    <s v="36736245747_10153476674560748"/>
    <s v="https://www.facebook.com/TheGRAMMYs/posts/10153476674560748:0"/>
    <d v="2016-02-21T09:00:11"/>
    <s v="Florence Welch of Florence + The Machine &amp; GRAMMY winner SAM SMITH in the audience at the 58th #GRAMMYs."/>
    <s v="Photo"/>
    <n v="374459"/>
    <n v="374459"/>
    <n v="0"/>
    <n v="554390"/>
    <n v="554390"/>
    <n v="0"/>
    <n v="97"/>
    <n v="0"/>
    <x v="51"/>
    <n v="12849"/>
    <n v="138"/>
    <n v="8"/>
    <n v="6703"/>
    <n v="8417"/>
    <n v="1"/>
    <n v="57"/>
    <n v="42"/>
    <s v=""/>
    <n v="1"/>
    <x v="1"/>
  </r>
  <r>
    <s v="36736245747_10153475507345748"/>
    <s v="https://www.facebook.com/TheGRAMMYs/posts/10153475507345748:0"/>
    <d v="2016-02-20T18:00:07"/>
    <s v="ICYMI: Watch Little Big Town accept the award for Best Country Duo/Group Performance (&quot;Girl Crush) at the 58th #GRAMMYs #GRAMMYPremiere Ceremony http://bit.ly/1VvOsQc"/>
    <s v="Photo"/>
    <n v="229457"/>
    <n v="229457"/>
    <n v="0"/>
    <n v="372611"/>
    <n v="372611"/>
    <n v="0"/>
    <n v="67"/>
    <n v="0"/>
    <x v="52"/>
    <n v="5294"/>
    <n v="67"/>
    <n v="108"/>
    <n v="1522"/>
    <n v="3199"/>
    <s v=""/>
    <n v="41"/>
    <n v="28"/>
    <s v=""/>
    <s v=""/>
    <x v="1"/>
  </r>
  <r>
    <s v="36736245747_10153474571785748"/>
    <s v="https://www.facebook.com/TheGRAMMYs/posts/10153474571785748:0"/>
    <d v="2016-02-20T09:00:10"/>
    <s v="We caught Adele &amp; The Weeknd mid-convo in the 58th #GRAMMYs audience. What do you think they were talking about?"/>
    <s v="Photo"/>
    <n v="693075"/>
    <n v="693075"/>
    <n v="0"/>
    <n v="1083844"/>
    <n v="1083844"/>
    <n v="0"/>
    <n v="172"/>
    <n v="0"/>
    <x v="53"/>
    <n v="30740"/>
    <n v="328"/>
    <n v="19"/>
    <n v="25338"/>
    <n v="18081"/>
    <s v=""/>
    <n v="77"/>
    <n v="95"/>
    <s v=""/>
    <n v="2"/>
    <x v="1"/>
  </r>
  <r>
    <s v="36736245747_10153473393745748"/>
    <s v="https://www.facebook.com/TheGRAMMYs/posts/10153473393745748:0"/>
    <d v="2016-02-19T18:00:13"/>
    <s v="Music's biggest stars were seated side-by-side at the 58th #GRAMMYs on Monday. See all the best 󾓯 from the audience: http://bit.ly/1Qq8FZG"/>
    <s v="Photo"/>
    <n v="69255"/>
    <n v="69255"/>
    <n v="0"/>
    <n v="101608"/>
    <n v="101608"/>
    <n v="0"/>
    <n v="17"/>
    <n v="0"/>
    <x v="39"/>
    <n v="3533"/>
    <n v="97"/>
    <n v="77"/>
    <n v="741"/>
    <n v="4284"/>
    <s v=""/>
    <n v="5"/>
    <n v="13"/>
    <s v=""/>
    <s v=""/>
    <x v="1"/>
  </r>
  <r>
    <s v="36736245747_10153472492555748"/>
    <s v="https://www.facebook.com/TheGRAMMYs/posts/10153472492555748:0"/>
    <d v="2016-02-19T09:00:13"/>
    <s v="Trombone Shorty, Dave Grohl, and the Preservation Hall Jazz Band captured by Danny Clinch Photography after kicking off the 58th #GRAMMYs"/>
    <s v="Photo"/>
    <n v="162340"/>
    <n v="162340"/>
    <n v="0"/>
    <n v="247401"/>
    <n v="247401"/>
    <n v="0"/>
    <n v="62"/>
    <n v="0"/>
    <x v="19"/>
    <n v="3986"/>
    <n v="74"/>
    <n v="20"/>
    <n v="934"/>
    <n v="3620"/>
    <s v=""/>
    <n v="37"/>
    <n v="26"/>
    <s v=""/>
    <s v=""/>
    <x v="1"/>
  </r>
  <r>
    <s v="36736245747_10153470757335748"/>
    <s v="https://www.facebook.com/TheGRAMMYs/posts/10153470757335748"/>
    <d v="2016-02-18T12:40:31"/>
    <s v="GIPHY keeps the GIF party going with the top 11 GIFs you NEED to see from the 58th #GRAMMYs &gt;&gt; http://gph.is/1RaRYhJ"/>
    <s v="Link"/>
    <n v="349783"/>
    <n v="349783"/>
    <n v="0"/>
    <n v="539953"/>
    <n v="539953"/>
    <n v="0"/>
    <n v="145"/>
    <n v="0"/>
    <x v="54"/>
    <n v="6329"/>
    <n v="193"/>
    <n v="3373"/>
    <n v="4939"/>
    <n v="171"/>
    <n v="38"/>
    <n v="64"/>
    <n v="84"/>
    <s v=""/>
    <s v=""/>
    <x v="1"/>
  </r>
  <r>
    <s v="36736245747_10153470419755748"/>
    <s v="https://www.facebook.com/TheGRAMMYs/posts/10153470419755748:0"/>
    <d v="2016-02-18T09:00:28"/>
    <s v="Ellie Goulding arrives at the 58th #GRAMMYs"/>
    <s v="Photo"/>
    <n v="99706"/>
    <n v="99706"/>
    <n v="0"/>
    <n v="132351"/>
    <n v="132351"/>
    <n v="0"/>
    <n v="9"/>
    <n v="0"/>
    <x v="11"/>
    <n v="824"/>
    <n v="14"/>
    <n v="161"/>
    <n v="3833"/>
    <n v="8237"/>
    <s v=""/>
    <n v="4"/>
    <n v="5"/>
    <s v=""/>
    <s v=""/>
    <x v="1"/>
  </r>
  <r>
    <s v="36736245747_10153470419580748"/>
    <s v="https://www.facebook.com/TheGRAMMYs/posts/10153470419580748:0"/>
    <d v="2016-02-18T09:00:25"/>
    <s v="Janelle Monae arrives at the 58th #GRAMMYs"/>
    <s v="Photo"/>
    <n v="2929"/>
    <n v="2929"/>
    <n v="0"/>
    <n v="5526"/>
    <n v="5526"/>
    <n v="0"/>
    <n v="1"/>
    <n v="0"/>
    <x v="43"/>
    <n v="291"/>
    <n v="6"/>
    <n v="29"/>
    <n v="211"/>
    <n v="4402"/>
    <s v=""/>
    <s v=""/>
    <n v="1"/>
    <s v=""/>
    <s v=""/>
    <x v="1"/>
  </r>
  <r>
    <s v="36736245747_10153470419415748"/>
    <s v="https://www.facebook.com/TheGRAMMYs/posts/10153470419415748:0"/>
    <d v="2016-02-18T09:00:22"/>
    <s v="Diplo &amp; Skrillex arrive at the 58th #GRAMMYs"/>
    <s v="Photo"/>
    <n v="3050"/>
    <n v="3050"/>
    <n v="0"/>
    <n v="6189"/>
    <n v="6189"/>
    <n v="0"/>
    <n v="0"/>
    <n v="0"/>
    <x v="55"/>
    <n v="547"/>
    <n v="17"/>
    <n v="29"/>
    <n v="198"/>
    <n v="5519"/>
    <s v=""/>
    <s v=""/>
    <s v=""/>
    <s v=""/>
    <s v=""/>
    <x v="1"/>
  </r>
  <r>
    <s v="36736245747_10153470419355748"/>
    <s v="https://www.facebook.com/TheGRAMMYs/posts/10153470419355748:0"/>
    <d v="2016-02-18T09:00:20"/>
    <s v="Adele arrives at the 58th #GRAMMYs"/>
    <s v="Photo"/>
    <n v="4635"/>
    <n v="4635"/>
    <n v="0"/>
    <n v="8432"/>
    <n v="8432"/>
    <n v="0"/>
    <n v="10"/>
    <n v="0"/>
    <x v="56"/>
    <n v="1073"/>
    <n v="26"/>
    <n v="28"/>
    <n v="238"/>
    <n v="7410"/>
    <s v=""/>
    <n v="5"/>
    <n v="5"/>
    <s v=""/>
    <s v=""/>
    <x v="1"/>
  </r>
  <r>
    <s v="36736245747_10153469154165748"/>
    <s v="https://www.facebook.com/TheGRAMMYs/posts/10153469154165748:0"/>
    <d v="2016-02-17T18:00:18"/>
    <s v="58th #GRAMMYs replay: Lin-Manuel Miranda and the cast of Hamilton the Musical accept the award for Best Musical Theater Album from Broadway's Richard Rodgers Theatre: http://bit.ly/1PRKjlL"/>
    <s v="Photo"/>
    <n v="120630"/>
    <n v="120630"/>
    <n v="0"/>
    <n v="161854"/>
    <n v="161854"/>
    <n v="0"/>
    <n v="23"/>
    <n v="0"/>
    <x v="57"/>
    <n v="4030"/>
    <n v="100"/>
    <n v="51"/>
    <n v="804"/>
    <n v="3972"/>
    <s v=""/>
    <n v="12"/>
    <n v="11"/>
    <s v=""/>
    <s v=""/>
    <x v="1"/>
  </r>
  <r>
    <s v="36736245747_10153468651890748"/>
    <s v="https://www.facebook.com/TheGRAMMYs/posts/10153468651890748:0"/>
    <d v="2016-02-17T13:00:18"/>
    <s v="Backstage at the 58th #GRAMMYs with 󾓑 󾇡"/>
    <s v="Photo"/>
    <n v="236943"/>
    <n v="236943"/>
    <n v="0"/>
    <n v="340548"/>
    <n v="340548"/>
    <n v="0"/>
    <n v="146"/>
    <n v="0"/>
    <x v="58"/>
    <n v="8454"/>
    <n v="164"/>
    <n v="11"/>
    <n v="4406"/>
    <n v="7206"/>
    <s v=""/>
    <n v="68"/>
    <n v="84"/>
    <s v=""/>
    <n v="2"/>
    <x v="1"/>
  </r>
  <r>
    <s v="36736245747_10153468191430748"/>
    <s v="https://www.facebook.com/TheGRAMMYs/posts/10153468191430748:0"/>
    <d v="2016-02-17T08:00:21"/>
    <s v="Thanks mom &amp; dad!   Our #GRAMMYcam caught Ed Sheeran's heart-warming acceptance speech for Song Of The Year. Watch it here: http://bit.ly/1KpTb5o"/>
    <s v="Photo"/>
    <n v="140755"/>
    <n v="140755"/>
    <n v="0"/>
    <n v="187255"/>
    <n v="187255"/>
    <n v="0"/>
    <n v="17"/>
    <n v="0"/>
    <x v="28"/>
    <n v="4091"/>
    <n v="123"/>
    <n v="267"/>
    <n v="947"/>
    <n v="4168"/>
    <s v=""/>
    <n v="5"/>
    <n v="13"/>
    <n v="1"/>
    <s v=""/>
    <x v="1"/>
  </r>
  <r>
    <s v="36736245747_10153467249420748"/>
    <s v="https://www.facebook.com/TheGRAMMYs/posts/10153467249420748:0"/>
    <d v="2016-02-16T20:00:18"/>
    <s v="The 58th #GRAMMYs set #socialmedia ablaze last night! Head to Forbes for a breakdown of what did well &amp; where: http://onforb.es/1KoMQHp"/>
    <s v="Photo"/>
    <n v="128098"/>
    <n v="128098"/>
    <n v="0"/>
    <n v="152643"/>
    <n v="152643"/>
    <n v="0"/>
    <n v="8"/>
    <n v="0"/>
    <x v="59"/>
    <n v="1428"/>
    <n v="34"/>
    <n v="27"/>
    <n v="308"/>
    <n v="4426"/>
    <s v=""/>
    <n v="3"/>
    <n v="5"/>
    <s v=""/>
    <s v=""/>
    <x v="1"/>
  </r>
  <r>
    <s v="36736245747_10153467099915748"/>
    <s v="https://www.facebook.com/TheGRAMMYs/posts/10153467099915748:0"/>
    <d v="2016-02-16T18:00:11"/>
    <s v="GIPHY keeps the GIF party going with the top 11 GIFs you NEED to see from last night's #GRAMMYs! http://gph.is/1PPGs8V"/>
    <s v="Photo"/>
    <n v="250808"/>
    <n v="250808"/>
    <n v="0"/>
    <n v="338257"/>
    <n v="338257"/>
    <n v="0"/>
    <n v="71"/>
    <n v="0"/>
    <x v="60"/>
    <n v="2656"/>
    <n v="52"/>
    <n v="436"/>
    <n v="1241"/>
    <n v="4809"/>
    <s v=""/>
    <n v="47"/>
    <n v="29"/>
    <s v=""/>
    <s v=""/>
    <x v="1"/>
  </r>
  <r>
    <s v="36736245747_10153467074675748"/>
    <s v="https://www.facebook.com/TheGRAMMYs/posts/10153467074805748"/>
    <d v="2016-02-16T17:43:42"/>
    <s v="The GRAMMYs's cover photo"/>
    <s v="Photo"/>
    <n v="1"/>
    <n v="1"/>
    <n v="0"/>
    <n v="1"/>
    <n v="1"/>
    <n v="0"/>
    <n v="10"/>
    <n v="0"/>
    <x v="40"/>
    <n v="817"/>
    <n v="17"/>
    <s v=""/>
    <s v=""/>
    <n v="2538"/>
    <s v=""/>
    <n v="7"/>
    <n v="2"/>
    <n v="1"/>
    <s v=""/>
    <x v="1"/>
  </r>
  <r>
    <s v="36736245747_10153466381620748"/>
    <s v="https://www.facebook.com/TheGRAMMYs/posts/10153466381620748:0"/>
    <d v="2016-02-16T10:45:14"/>
    <s v="Wondering what you didn't see on TV? See the behind-the-scenes photos right here: http://bit.ly/1PP8ilJ"/>
    <s v="Photo"/>
    <n v="1230701"/>
    <n v="1230701"/>
    <n v="0"/>
    <n v="1896223"/>
    <n v="1896223"/>
    <n v="0"/>
    <n v="363"/>
    <n v="0"/>
    <x v="61"/>
    <n v="49332"/>
    <n v="847"/>
    <n v="10804"/>
    <n v="25238"/>
    <n v="27604"/>
    <s v=""/>
    <n v="149"/>
    <n v="236"/>
    <n v="2"/>
    <n v="1"/>
    <x v="1"/>
  </r>
  <r>
    <s v="36736245747_10153466110055748"/>
    <s v="https://www.facebook.com/TheGRAMMYs/posts/10153466110055748:0"/>
    <d v="2016-02-16T08:30:21"/>
    <s v="ICYMI: View the full list of winners from the 58th #GRAMMYs http://bit.ly/1KnEvUz"/>
    <s v="Photo"/>
    <n v="2393711"/>
    <n v="839958"/>
    <n v="1553753"/>
    <n v="2978467"/>
    <n v="1174308"/>
    <n v="1804159"/>
    <n v="379"/>
    <n v="0"/>
    <x v="62"/>
    <n v="77804"/>
    <n v="1734"/>
    <n v="25898"/>
    <n v="23225"/>
    <n v="86652"/>
    <n v="9"/>
    <n v="147"/>
    <n v="246"/>
    <n v="10"/>
    <n v="1"/>
    <x v="1"/>
  </r>
  <r>
    <s v="36736245747_10153465262935748"/>
    <s v="https://www.facebook.com/TheGRAMMYs/videos/10153465262935748/"/>
    <d v="2016-02-15T21:33:44"/>
    <s v="Rev Run talks about Run DMC's Lifetime Achievement Award earlier today on the red carpet #GRAMMYs"/>
    <s v="Video"/>
    <n v="3707858"/>
    <n v="751591"/>
    <n v="2956267"/>
    <n v="4655713"/>
    <n v="1064713"/>
    <n v="3591000"/>
    <n v="292"/>
    <n v="12253"/>
    <x v="63"/>
    <n v="11489"/>
    <n v="948"/>
    <n v="64"/>
    <n v="15442"/>
    <n v="368"/>
    <n v="49310"/>
    <n v="70"/>
    <n v="219"/>
    <n v="9"/>
    <s v=""/>
    <x v="1"/>
  </r>
  <r>
    <s v="36736245747_10153465188240748"/>
    <s v="https://www.facebook.com/TheGRAMMYs/posts/10153465188240748"/>
    <d v="2016-02-15T20:34:00"/>
    <s v="That’s a wrap on the 58th #GRAMMYs! Thank you for tuning in! See the full list of winners: http://grm.my/20UvC8R"/>
    <s v="Link"/>
    <n v="4455881"/>
    <n v="1964360"/>
    <n v="2491521"/>
    <n v="5757452"/>
    <n v="2782629"/>
    <n v="2974823"/>
    <n v="857"/>
    <n v="0"/>
    <x v="64"/>
    <n v="39742"/>
    <n v="3399"/>
    <n v="62010"/>
    <n v="48103"/>
    <n v="338"/>
    <n v="993"/>
    <n v="212"/>
    <n v="677"/>
    <n v="13"/>
    <n v="9"/>
    <x v="1"/>
  </r>
  <r>
    <s v="36736245747_10153465167280748"/>
    <s v="https://www.facebook.com/TheGRAMMYs/posts/10153465167280748:0"/>
    <d v="2016-02-15T20:26:42"/>
    <s v="Congrats Record Of The Year Mark Ronson Featuring Bruno Mars - “Uptown Funk” #GRAMMYs"/>
    <s v="Photo"/>
    <n v="1750358"/>
    <n v="1750358"/>
    <n v="0"/>
    <n v="2552510"/>
    <n v="2552510"/>
    <n v="0"/>
    <n v="333"/>
    <n v="0"/>
    <x v="65"/>
    <n v="38851"/>
    <n v="4834"/>
    <n v="11193"/>
    <n v="34446"/>
    <n v="31230"/>
    <n v="165"/>
    <n v="102"/>
    <n v="251"/>
    <n v="4"/>
    <n v="2"/>
    <x v="1"/>
  </r>
  <r>
    <s v="36736245747_10153465154530748"/>
    <s v="https://www.facebook.com/TheGRAMMYs/posts/10153465154530748:0"/>
    <d v="2016-02-15T20:22:38"/>
    <s v="Congrats Album Of The Year Taylor Swift - ‘1989’ #GRAMMYs"/>
    <s v="Photo"/>
    <n v="2395529"/>
    <n v="2395529"/>
    <n v="0"/>
    <n v="3826483"/>
    <n v="3826483"/>
    <n v="0"/>
    <n v="248"/>
    <n v="0"/>
    <x v="66"/>
    <n v="67822"/>
    <n v="7759"/>
    <n v="11159"/>
    <n v="62955"/>
    <n v="39828"/>
    <n v="163"/>
    <n v="50"/>
    <n v="221"/>
    <n v="7"/>
    <n v="2"/>
    <x v="1"/>
  </r>
  <r>
    <s v="36736245747_10153465089140748"/>
    <s v="https://www.facebook.com/TheGRAMMYs/posts/10153465089140748"/>
    <d v="2016-02-15T19:57:39"/>
    <s v="GRAMMY winners Alabama Shakes jammin' on the #GRAMMYs stage!"/>
    <s v="Link"/>
    <n v="2050547"/>
    <n v="1346931"/>
    <n v="703616"/>
    <n v="2797830"/>
    <n v="2043697"/>
    <n v="754133"/>
    <n v="538"/>
    <n v="0"/>
    <x v="67"/>
    <n v="32502"/>
    <n v="2097"/>
    <n v="20896"/>
    <n v="41632"/>
    <n v="1045"/>
    <n v="408"/>
    <n v="173"/>
    <n v="422"/>
    <s v=""/>
    <n v="2"/>
    <x v="1"/>
  </r>
  <r>
    <s v="36736245747_10153465038380748"/>
    <s v="https://www.facebook.com/TheGRAMMYs/posts/10153465038380748:0"/>
    <d v="2016-02-15T19:47:32"/>
    <s v="Andra Day backstage with Danny Clinch Photography #GRAMMYs"/>
    <s v="Photo"/>
    <n v="1818073"/>
    <n v="829152"/>
    <n v="988921"/>
    <n v="2317106"/>
    <n v="1204164"/>
    <n v="1112942"/>
    <n v="141"/>
    <n v="0"/>
    <x v="68"/>
    <n v="56525"/>
    <n v="1813"/>
    <n v="458"/>
    <n v="29167"/>
    <n v="40166"/>
    <n v="13"/>
    <n v="47"/>
    <n v="98"/>
    <n v="3"/>
    <s v=""/>
    <x v="1"/>
  </r>
  <r>
    <s v="36736245747_10153465017300748"/>
    <s v="https://www.facebook.com/TheGRAMMYs/posts/10153465017300748"/>
    <d v="2016-02-15T19:32:16"/>
    <s v="Let's Dance #GRAMMYs"/>
    <s v="Link"/>
    <n v="2311092"/>
    <n v="1764088"/>
    <n v="547004"/>
    <n v="3157659"/>
    <n v="2568551"/>
    <n v="589108"/>
    <n v="634"/>
    <n v="0"/>
    <x v="69"/>
    <n v="47735"/>
    <n v="4948"/>
    <n v="10324"/>
    <n v="37265"/>
    <n v="1032"/>
    <n v="337"/>
    <n v="161"/>
    <n v="554"/>
    <n v="1"/>
    <n v="8"/>
    <x v="1"/>
  </r>
  <r>
    <s v="36736245747_10153464986090748"/>
    <s v="https://www.facebook.com/TheGRAMMYs/posts/10153464986090748:0"/>
    <d v="2016-02-15T19:21:44"/>
    <s v="Only at the #GRAMMYs! Selena Gomez, Kendrick Lamar and Taylor Swift"/>
    <s v="Photo"/>
    <n v="5090085"/>
    <n v="1538406"/>
    <n v="3551679"/>
    <n v="6724465"/>
    <n v="2465263"/>
    <n v="4259202"/>
    <n v="444"/>
    <n v="0"/>
    <x v="70"/>
    <n v="163914"/>
    <n v="4036"/>
    <n v="2328"/>
    <n v="86483"/>
    <n v="240278"/>
    <n v="86"/>
    <n v="144"/>
    <n v="340"/>
    <n v="2"/>
    <s v=""/>
    <x v="1"/>
  </r>
  <r>
    <s v="36736245747_10153464981580748"/>
    <s v="https://www.facebook.com/TheGRAMMYs/posts/10153464981580748:0"/>
    <d v="2016-02-15T19:19:39"/>
    <s v="Congrats Best New Artist Meghan Trainor #GRAMMYs"/>
    <s v="Photo"/>
    <n v="1017505"/>
    <n v="1017505"/>
    <n v="0"/>
    <n v="1493409"/>
    <n v="1493409"/>
    <n v="0"/>
    <n v="75"/>
    <n v="0"/>
    <x v="71"/>
    <n v="19620"/>
    <n v="1664"/>
    <n v="979"/>
    <n v="22873"/>
    <n v="24187"/>
    <n v="34"/>
    <n v="22"/>
    <n v="67"/>
    <n v="1"/>
    <s v=""/>
    <x v="1"/>
  </r>
  <r>
    <s v="36736245747_10153464934430748"/>
    <s v="https://www.facebook.com/TheGRAMMYs/posts/10153464934430748:0"/>
    <d v="2016-02-15T19:04:24"/>
    <s v="Take a peek inside the #GRAMMYs Director's Production Truck on #GRAMMYLive http://grm.my/1QqsiuI"/>
    <s v="Photo"/>
    <n v="680999"/>
    <n v="680999"/>
    <n v="0"/>
    <n v="929962"/>
    <n v="929962"/>
    <n v="0"/>
    <n v="13"/>
    <n v="0"/>
    <x v="72"/>
    <n v="2354"/>
    <n v="81"/>
    <n v="894"/>
    <n v="14670"/>
    <n v="17506"/>
    <n v="32"/>
    <n v="6"/>
    <n v="7"/>
    <s v=""/>
    <s v=""/>
    <x v="1"/>
  </r>
  <r>
    <s v="36736245747_10153464932465748"/>
    <s v="https://www.facebook.com/TheGRAMMYs/posts/10153464932465748"/>
    <d v="2016-02-15T18:59:39"/>
    <s v="Congrats Best Rock Performance Alabama Shakes - “Don’t Wanna Fight” #GRAMMYs"/>
    <s v="Status"/>
    <n v="1079325"/>
    <n v="580737"/>
    <n v="498588"/>
    <n v="1327015"/>
    <n v="749817"/>
    <n v="577198"/>
    <n v="204"/>
    <n v="0"/>
    <x v="73"/>
    <n v="26144"/>
    <n v="775"/>
    <n v="100"/>
    <n v="12503"/>
    <n v="1937"/>
    <n v="2"/>
    <n v="33"/>
    <n v="173"/>
    <s v=""/>
    <s v=""/>
    <x v="1"/>
  </r>
  <r>
    <s v="36736245747_10153464913625748"/>
    <s v="https://www.facebook.com/TheGRAMMYs/posts/10153464913625748"/>
    <d v="2016-02-15T18:51:32"/>
    <s v="What a performance by Kendrick Lamar! #GRAMMYs"/>
    <s v="Link"/>
    <n v="2113139"/>
    <n v="914005"/>
    <n v="1199134"/>
    <n v="2716711"/>
    <n v="1229202"/>
    <n v="1487509"/>
    <n v="288"/>
    <n v="0"/>
    <x v="74"/>
    <n v="47686"/>
    <n v="5129"/>
    <n v="13731"/>
    <n v="26663"/>
    <n v="344"/>
    <n v="226"/>
    <n v="82"/>
    <n v="221"/>
    <n v="2"/>
    <n v="1"/>
    <x v="1"/>
  </r>
  <r>
    <s v="36736245747_10153464908245748"/>
    <s v="https://www.facebook.com/TheGRAMMYs/posts/10153464908245748:0"/>
    <d v="2016-02-15T18:49:08"/>
    <s v="Congrats Best Musical Theater Album Hamilton the Musical #GRAMMYs"/>
    <s v="Photo"/>
    <n v="907475"/>
    <n v="907475"/>
    <n v="0"/>
    <n v="1278287"/>
    <n v="1278287"/>
    <n v="0"/>
    <n v="190"/>
    <n v="0"/>
    <x v="75"/>
    <n v="24604"/>
    <n v="2860"/>
    <n v="246"/>
    <n v="14090"/>
    <n v="17555"/>
    <n v="6"/>
    <n v="21"/>
    <n v="190"/>
    <s v=""/>
    <n v="6"/>
    <x v="1"/>
  </r>
  <r>
    <s v="36736245747_10153464881520748"/>
    <s v="https://www.facebook.com/TheGRAMMYs/posts/10153464881520748:0"/>
    <d v="2016-02-15T18:39:20"/>
    <s v="Winner Ed Sheeran is ready for his close up. Check out more behind-the-scenes on #GRAMMYLive http://grm.my/1QqsiuI"/>
    <s v="Photo"/>
    <n v="795183"/>
    <n v="317385"/>
    <n v="477798"/>
    <n v="966584"/>
    <n v="415903"/>
    <n v="550681"/>
    <n v="27"/>
    <n v="0"/>
    <x v="76"/>
    <n v="26788"/>
    <n v="720"/>
    <n v="548"/>
    <n v="3037"/>
    <n v="19357"/>
    <n v="1"/>
    <n v="3"/>
    <n v="26"/>
    <s v=""/>
    <s v=""/>
    <x v="1"/>
  </r>
  <r>
    <s v="36736245747_10153464876100748"/>
    <s v="https://www.facebook.com/TheGRAMMYs/posts/10153464876100748"/>
    <d v="2016-02-15T18:36:35"/>
    <s v="These two newcomers (James Bay &amp; Tori Kelly) are stepping into greatness on the #GRAMMYs stage tonight!"/>
    <s v="Link"/>
    <n v="1228114"/>
    <n v="774777"/>
    <n v="453337"/>
    <n v="1570719"/>
    <n v="1038013"/>
    <n v="532706"/>
    <n v="232"/>
    <n v="0"/>
    <x v="77"/>
    <n v="23787"/>
    <n v="1644"/>
    <n v="4726"/>
    <n v="12452"/>
    <n v="102"/>
    <n v="105"/>
    <n v="88"/>
    <n v="159"/>
    <s v=""/>
    <n v="1"/>
    <x v="1"/>
  </r>
  <r>
    <s v="36736245747_10153464826310748"/>
    <s v="https://www.facebook.com/TheGRAMMYs/posts/10153464826310748:0"/>
    <d v="2016-02-15T18:16:59"/>
    <s v="Congrats Song Of The Year Ed Sheeran &amp; Amy Wadge – “Thinking Out Loud”"/>
    <s v="Photo"/>
    <n v="2077967"/>
    <n v="2077967"/>
    <n v="0"/>
    <n v="3147050"/>
    <n v="3147050"/>
    <n v="0"/>
    <n v="270"/>
    <n v="0"/>
    <x v="78"/>
    <n v="78898"/>
    <n v="8060"/>
    <n v="85"/>
    <n v="36839"/>
    <n v="31862"/>
    <s v=""/>
    <n v="77"/>
    <n v="239"/>
    <s v=""/>
    <n v="3"/>
    <x v="1"/>
  </r>
  <r>
    <s v="36736245747_10153464769575748"/>
    <s v="https://www.facebook.com/TheGRAMMYs/posts/10153464769575748:0"/>
    <d v="2016-02-15T17:48:27"/>
    <s v="Go backstage, under the stage, in front of the stage with #GRAMMYLive http://grm.my/1QqsiuI"/>
    <s v="Photo"/>
    <n v="348914"/>
    <n v="348914"/>
    <n v="0"/>
    <n v="437332"/>
    <n v="437332"/>
    <n v="0"/>
    <n v="16"/>
    <n v="0"/>
    <x v="79"/>
    <n v="2110"/>
    <n v="97"/>
    <n v="72"/>
    <n v="353"/>
    <n v="14145"/>
    <s v=""/>
    <n v="2"/>
    <n v="13"/>
    <n v="1"/>
    <s v=""/>
    <x v="1"/>
  </r>
  <r>
    <s v="36736245747_10153464759505748"/>
    <s v="https://www.facebook.com/TheGRAMMYs/posts/10153464759505748"/>
    <d v="2016-02-15T17:45:43"/>
    <s v="What an incredible way for these two first-time nominees to showcase their talent! #GRAMMYs"/>
    <s v="Link"/>
    <n v="1313037"/>
    <n v="895749"/>
    <n v="417288"/>
    <n v="1581645"/>
    <n v="1155603"/>
    <n v="426042"/>
    <n v="336"/>
    <n v="0"/>
    <x v="80"/>
    <n v="25686"/>
    <n v="1459"/>
    <n v="6765"/>
    <n v="11917"/>
    <n v="107"/>
    <n v="172"/>
    <n v="97"/>
    <n v="262"/>
    <s v=""/>
    <s v=""/>
    <x v="1"/>
  </r>
  <r>
    <s v="36736245747_10153464743370748"/>
    <s v="https://www.facebook.com/TheGRAMMYs/posts/10153464743370748:0"/>
    <d v="2016-02-15T17:42:02"/>
    <s v="Congrats Best Country Album Chris Stapleton - ‘Traveller’   #GRAMMYs"/>
    <s v="Photo"/>
    <n v="977259"/>
    <n v="977259"/>
    <n v="0"/>
    <n v="1378061"/>
    <n v="1378061"/>
    <n v="0"/>
    <n v="91"/>
    <n v="0"/>
    <x v="81"/>
    <n v="15112"/>
    <n v="1942"/>
    <n v="892"/>
    <n v="10846"/>
    <n v="14821"/>
    <n v="35"/>
    <n v="17"/>
    <n v="77"/>
    <s v=""/>
    <s v=""/>
    <x v="1"/>
  </r>
  <r>
    <s v="36736245747_10153464729720748"/>
    <s v="https://www.facebook.com/TheGRAMMYs/posts/10153464729720748:0"/>
    <d v="2016-02-15T17:36:36"/>
    <s v="58th #GRAMMYs winner tonight Mark Ronson backstage with Danny Clinch Photography"/>
    <s v="Photo"/>
    <n v="941690"/>
    <n v="632260"/>
    <n v="309430"/>
    <n v="1155162"/>
    <n v="838178"/>
    <n v="316984"/>
    <n v="38"/>
    <n v="0"/>
    <x v="82"/>
    <n v="15697"/>
    <n v="206"/>
    <n v="908"/>
    <n v="8316"/>
    <n v="16435"/>
    <n v="36"/>
    <n v="4"/>
    <n v="36"/>
    <s v=""/>
    <s v=""/>
    <x v="1"/>
  </r>
  <r>
    <s v="36736245747_10153464715000748"/>
    <s v="https://www.facebook.com/TheGRAMMYs/posts/10153464715000748"/>
    <d v="2016-02-15T17:32:05"/>
    <s v="A flawless performance by The Weeknd! #GRAMMYs"/>
    <s v="Link"/>
    <n v="2114362"/>
    <n v="957866"/>
    <n v="1156496"/>
    <n v="2803443"/>
    <n v="1386776"/>
    <n v="1416667"/>
    <n v="176"/>
    <n v="0"/>
    <x v="83"/>
    <n v="44727"/>
    <n v="3785"/>
    <n v="8039"/>
    <n v="19395"/>
    <n v="342"/>
    <n v="209"/>
    <n v="50"/>
    <n v="141"/>
    <s v=""/>
    <s v=""/>
    <x v="1"/>
  </r>
  <r>
    <s v="36736245747_10153464693170748"/>
    <s v="https://www.facebook.com/TheGRAMMYs/posts/10153464693170748"/>
    <d v="2016-02-15T17:22:40"/>
    <s v="Our first duet of the night: Carrie Underwood &amp; Sam Hunt performing &quot;Take Your Time&quot;/&quot;Heartbeat&quot; #GRAMMYs"/>
    <s v="Link"/>
    <n v="2262234"/>
    <n v="1284468"/>
    <n v="977766"/>
    <n v="2948582"/>
    <n v="1873524"/>
    <n v="1075058"/>
    <n v="958"/>
    <n v="0"/>
    <x v="84"/>
    <n v="43620"/>
    <n v="3760"/>
    <n v="42173"/>
    <n v="42953"/>
    <n v="238"/>
    <n v="658"/>
    <n v="267"/>
    <n v="767"/>
    <n v="2"/>
    <n v="1"/>
    <x v="1"/>
  </r>
  <r>
    <s v="36736245747_10153464670205748"/>
    <s v="https://www.facebook.com/TheGRAMMYs/posts/10153464670205748:0"/>
    <d v="2016-02-15T17:12:21"/>
    <s v="Congrats Best Rap Album Kendrick Lamar - ‘To Pimp A Butterfly’ #GRAMMYs"/>
    <s v="Photo"/>
    <n v="1246369"/>
    <n v="1246369"/>
    <n v="0"/>
    <n v="1986417"/>
    <n v="1986417"/>
    <n v="0"/>
    <n v="63"/>
    <n v="0"/>
    <x v="85"/>
    <n v="31554"/>
    <n v="4463"/>
    <n v="499"/>
    <n v="24307"/>
    <n v="22567"/>
    <n v="6"/>
    <n v="23"/>
    <n v="55"/>
    <n v="1"/>
    <s v=""/>
    <x v="1"/>
  </r>
  <r>
    <s v="36736245747_10153464620760748"/>
    <s v="https://www.facebook.com/TheGRAMMYs/posts/10153464620760748:0"/>
    <d v="2016-02-15T16:59:38"/>
    <s v="The wait is over! The 58th #GRAMMYs start NOW on CBS!"/>
    <s v="Photo"/>
    <n v="1300343"/>
    <n v="422176"/>
    <n v="878167"/>
    <n v="1479602"/>
    <n v="623428"/>
    <n v="856174"/>
    <n v="97"/>
    <n v="0"/>
    <x v="86"/>
    <n v="14842"/>
    <n v="1047"/>
    <n v="383"/>
    <n v="10917"/>
    <n v="19540"/>
    <n v="10"/>
    <n v="7"/>
    <n v="91"/>
    <s v=""/>
    <s v=""/>
    <x v="1"/>
  </r>
  <r>
    <s v="36736245747_10153464599620748"/>
    <s v="https://www.facebook.com/TheGRAMMYs/posts/10153464599620748:0"/>
    <d v="2016-02-15T16:44:40"/>
    <s v="Best New Artist nominee James Bay hits the 58th #GRAMMYs red carpet! http://grm.my/1V7p8Qp"/>
    <s v="Photo"/>
    <n v="415509"/>
    <n v="381277"/>
    <n v="34232"/>
    <n v="562817"/>
    <n v="527463"/>
    <n v="35354"/>
    <n v="20"/>
    <n v="0"/>
    <x v="87"/>
    <n v="4166"/>
    <n v="235"/>
    <n v="216"/>
    <n v="5757"/>
    <n v="15737"/>
    <n v="7"/>
    <n v="6"/>
    <n v="15"/>
    <s v=""/>
    <n v="1"/>
    <x v="1"/>
  </r>
  <r>
    <s v="36736245747_10153464593040748"/>
    <s v="https://www.facebook.com/TheGRAMMYs/posts/10153464593040748:0"/>
    <d v="2016-02-15T16:38:59"/>
    <s v="GRAMMY winner tonight Common flashes a smile on the 58th #GRAMMYs red carpet! http://grm.my/1Wh0pJu"/>
    <s v="Photo"/>
    <n v="413309"/>
    <n v="315252"/>
    <n v="98057"/>
    <n v="510792"/>
    <n v="412869"/>
    <n v="97923"/>
    <n v="17"/>
    <n v="0"/>
    <x v="88"/>
    <n v="5346"/>
    <n v="210"/>
    <n v="266"/>
    <n v="3225"/>
    <n v="13480"/>
    <n v="7"/>
    <n v="2"/>
    <n v="15"/>
    <s v=""/>
    <n v="3"/>
    <x v="1"/>
  </r>
  <r>
    <s v="36736245747_10153464590710748"/>
    <s v="https://www.facebook.com/TheGRAMMYs/posts/10153464590710748"/>
    <d v="2016-02-15T16:36:33"/>
    <s v="Demi Lovato hits the GRAMMY Red Carpet before paying tribute to Lionel Richie at the #GRAMMYs! http://grm.my/20rBUKN"/>
    <s v="Link"/>
    <n v="3985448"/>
    <n v="382940"/>
    <n v="3602508"/>
    <n v="4246437"/>
    <n v="590814"/>
    <n v="3655623"/>
    <n v="213"/>
    <n v="0"/>
    <x v="89"/>
    <n v="18639"/>
    <n v="1052"/>
    <n v="9739"/>
    <n v="19404"/>
    <n v="490"/>
    <n v="230"/>
    <n v="36"/>
    <n v="194"/>
    <s v=""/>
    <n v="5"/>
    <x v="0"/>
  </r>
  <r>
    <s v="36736245747_10153464578130748"/>
    <s v="https://www.facebook.com/TheGRAMMYs/posts/10153464578130748:0"/>
    <d v="2016-02-15T16:31:47"/>
    <s v="First-time GRAMMY nominee Andra Day hits the 58th #GRAMMYs red carpet! http://grm.my/1Qa8WcL"/>
    <s v="Photo"/>
    <n v="265331"/>
    <n v="265331"/>
    <n v="0"/>
    <n v="344131"/>
    <n v="344131"/>
    <n v="0"/>
    <n v="11"/>
    <n v="0"/>
    <x v="90"/>
    <n v="1761"/>
    <n v="120"/>
    <n v="101"/>
    <n v="1496"/>
    <n v="13409"/>
    <s v=""/>
    <n v="3"/>
    <n v="28"/>
    <s v=""/>
    <n v="3"/>
    <x v="1"/>
  </r>
  <r>
    <s v="36736245747_10153464570170748"/>
    <s v="https://www.facebook.com/TheGRAMMYs/posts/10153464570170748:0"/>
    <d v="2016-02-15T16:25:11"/>
    <s v="10-time GRAMMY winner and performer tonight Adele sparkles on the 58th #GRAMMYs Red Carpet! http://grm.my/1ovNY20"/>
    <s v="Photo"/>
    <n v="935617"/>
    <n v="319312"/>
    <n v="616305"/>
    <n v="1080511"/>
    <n v="436290"/>
    <n v="644221"/>
    <n v="67"/>
    <n v="0"/>
    <x v="91"/>
    <n v="26559"/>
    <n v="1208"/>
    <n v="1718"/>
    <n v="6370"/>
    <n v="25820"/>
    <s v=""/>
    <n v="5"/>
    <n v="60"/>
    <s v=""/>
    <n v="2"/>
    <x v="1"/>
  </r>
  <r>
    <s v="36736245747_10153464567270748"/>
    <s v="https://www.facebook.com/TheGRAMMYs/posts/10153464567270748:0"/>
    <d v="2016-02-15T16:23:05"/>
    <s v="The Empire State Building lit up GRAMMY Gold for Music’s Biggest Night! #GRAMMYs"/>
    <s v="Photo"/>
    <n v="617624"/>
    <n v="376216"/>
    <n v="241408"/>
    <n v="771648"/>
    <n v="528411"/>
    <n v="243237"/>
    <n v="89"/>
    <n v="0"/>
    <x v="92"/>
    <n v="14379"/>
    <n v="1286"/>
    <n v="214"/>
    <n v="9833"/>
    <n v="15578"/>
    <s v=""/>
    <n v="10"/>
    <n v="78"/>
    <s v=""/>
    <n v="1"/>
    <x v="1"/>
  </r>
  <r>
    <s v="36736245747_10153464564050748"/>
    <s v="https://www.facebook.com/TheGRAMMYs/posts/10153464564050748:0"/>
    <d v="2016-02-15T16:21:47"/>
    <s v="GRAMMY winner tonight The Weeknd on the #GRAMMYs Red Carpet #GRAMMYLive http://grm.my/1TVICJh"/>
    <s v="Photo"/>
    <n v="1195917"/>
    <n v="335235"/>
    <n v="860682"/>
    <n v="1264157"/>
    <n v="375024"/>
    <n v="889133"/>
    <n v="75"/>
    <n v="0"/>
    <x v="93"/>
    <n v="31648"/>
    <n v="1344"/>
    <n v="1460"/>
    <n v="10390"/>
    <n v="36150"/>
    <n v="4"/>
    <n v="4"/>
    <n v="76"/>
    <n v="1"/>
    <s v=""/>
    <x v="1"/>
  </r>
  <r>
    <s v="36736245747_10153464553650748"/>
    <s v="https://www.facebook.com/TheGRAMMYs/posts/10153464553650748:0"/>
    <d v="2016-02-15T16:18:01"/>
    <s v="First-time GRAMMY nominee Elle King has arrived! #GRAMMYs http://grm.my/1Qa8WcL"/>
    <s v="Photo"/>
    <n v="330404"/>
    <n v="246391"/>
    <n v="84013"/>
    <n v="380737"/>
    <n v="297793"/>
    <n v="82944"/>
    <n v="6"/>
    <n v="0"/>
    <x v="94"/>
    <n v="3654"/>
    <n v="132"/>
    <n v="261"/>
    <n v="2839"/>
    <n v="14961"/>
    <s v=""/>
    <s v=""/>
    <n v="6"/>
    <s v=""/>
    <s v=""/>
    <x v="1"/>
  </r>
  <r>
    <s v="36736245747_10153464544195748"/>
    <s v="https://www.facebook.com/TheGRAMMYs/posts/10153464544195748:0"/>
    <d v="2016-02-15T16:13:54"/>
    <s v="GRAMMY nominee Sam Hunt &amp; GRAMMY-winner Kacey Musgraves take a moment for a picture before the 58th #GRAMMYs telecast! http://grm.my/1O5Mjon"/>
    <s v="Photo"/>
    <n v="526308"/>
    <n v="238776"/>
    <n v="287532"/>
    <n v="575153"/>
    <n v="282920"/>
    <n v="292233"/>
    <n v="21"/>
    <n v="0"/>
    <x v="95"/>
    <n v="8739"/>
    <n v="181"/>
    <n v="330"/>
    <n v="4383"/>
    <n v="20957"/>
    <s v=""/>
    <n v="1"/>
    <n v="20"/>
    <s v=""/>
    <s v=""/>
    <x v="1"/>
  </r>
  <r>
    <s v="36736245747_10153464542555748"/>
    <s v="https://www.facebook.com/TheGRAMMYs/posts/10153464542555748"/>
    <d v="2016-02-15T16:10:09"/>
    <s v="Taylor Swift and Selena Gomez hit the Red Carpet at the #GRAMMYs http://grm.my/24082ty"/>
    <s v="Link"/>
    <n v="3215365"/>
    <n v="463193"/>
    <n v="2752172"/>
    <n v="3288711"/>
    <n v="605300"/>
    <n v="2683411"/>
    <n v="323"/>
    <n v="0"/>
    <x v="96"/>
    <n v="20627"/>
    <n v="1101"/>
    <n v="17274"/>
    <n v="18308"/>
    <n v="431"/>
    <n v="343"/>
    <n v="64"/>
    <n v="277"/>
    <n v="1"/>
    <s v=""/>
    <x v="1"/>
  </r>
  <r>
    <s v="36736245747_10153464532900748"/>
    <s v="https://www.facebook.com/TheGRAMMYs/posts/10153464532900748:0"/>
    <d v="2016-02-15T16:05:39"/>
    <s v="First-time GRAMMY nominee Tori Kelly strikes a pose on the 58th #GRAMMYs red carpet! http://bit.ly/1OcPSJG"/>
    <s v="Photo"/>
    <n v="356766"/>
    <n v="338659"/>
    <n v="18107"/>
    <n v="482707"/>
    <n v="464604"/>
    <n v="18103"/>
    <n v="20"/>
    <n v="0"/>
    <x v="97"/>
    <n v="18696"/>
    <n v="717"/>
    <n v="479"/>
    <n v="10212"/>
    <n v="20207"/>
    <n v="6"/>
    <n v="3"/>
    <n v="15"/>
    <s v=""/>
    <n v="3"/>
    <x v="1"/>
  </r>
  <r>
    <s v="36736245747_10153464530635748"/>
    <s v="https://www.facebook.com/TheGRAMMYs/posts/10153464530635748:0"/>
    <d v="2016-02-15T16:03:33"/>
    <s v="Ellie Goulding graces the GRAMMY Red Carpet #GRAMMYs #GRAMMYLive http://grm.my/1Tfxgk2"/>
    <s v="Photo"/>
    <n v="225166"/>
    <n v="215541"/>
    <n v="9625"/>
    <n v="277892"/>
    <n v="268536"/>
    <n v="9356"/>
    <n v="10"/>
    <n v="0"/>
    <x v="98"/>
    <n v="6367"/>
    <n v="311"/>
    <n v="194"/>
    <n v="2260"/>
    <n v="14639"/>
    <n v="6"/>
    <n v="3"/>
    <n v="8"/>
    <s v=""/>
    <s v=""/>
    <x v="1"/>
  </r>
  <r>
    <s v="36736245747_10153464509440748"/>
    <s v="https://www.facebook.com/TheGRAMMYs/posts/10153464509440748:0"/>
    <d v="2016-02-15T15:55:07"/>
    <s v="Pentatonix on the GRAMMY Red Carpet #GRAMMYs #GRAMMYLive http://grm.my/1SkBman"/>
    <s v="Photo"/>
    <n v="218475"/>
    <n v="210655"/>
    <n v="7820"/>
    <n v="269642"/>
    <n v="261607"/>
    <n v="8035"/>
    <n v="7"/>
    <n v="0"/>
    <x v="29"/>
    <n v="4136"/>
    <n v="179"/>
    <n v="224"/>
    <n v="2149"/>
    <n v="13962"/>
    <n v="6"/>
    <n v="3"/>
    <n v="4"/>
    <s v=""/>
    <s v=""/>
    <x v="1"/>
  </r>
  <r>
    <s v="36736245747_10153464506885748"/>
    <s v="https://www.facebook.com/TheGRAMMYs/posts/10153464506885748"/>
    <d v="2016-02-15T15:51:28"/>
    <s v="GRAMMY winner &amp; performer Carrie Underwood stuns on the 58th #GRAMMYs red carpet! http://grm.my/1PpWTe5"/>
    <s v="Link"/>
    <n v="1440750"/>
    <n v="348104"/>
    <n v="1092646"/>
    <n v="1533225"/>
    <n v="456245"/>
    <n v="1076980"/>
    <n v="368"/>
    <n v="0"/>
    <x v="99"/>
    <n v="10860"/>
    <n v="494"/>
    <n v="16410"/>
    <n v="9469"/>
    <n v="388"/>
    <n v="374"/>
    <n v="70"/>
    <n v="318"/>
    <s v=""/>
    <s v=""/>
    <x v="1"/>
  </r>
  <r>
    <s v="36736245747_10153464463135748"/>
    <s v="https://www.facebook.com/TheGRAMMYs/videos/10153464463135748/"/>
    <d v="2016-02-15T15:37:49"/>
    <s v="We're LIVE on the #GRAMMYs red carpet! Tune in NOW at GRAMMY.com/live"/>
    <s v="Video"/>
    <n v="3150411"/>
    <n v="754291"/>
    <n v="2396120"/>
    <n v="3473271"/>
    <n v="1102465"/>
    <n v="2370806"/>
    <n v="236"/>
    <n v="14078"/>
    <x v="100"/>
    <n v="12361"/>
    <n v="1416"/>
    <n v="3424"/>
    <n v="31973"/>
    <n v="8431"/>
    <n v="107443"/>
    <n v="57"/>
    <n v="181"/>
    <n v="1"/>
    <n v="4"/>
    <x v="1"/>
  </r>
  <r>
    <s v="36736245747_10153464467830748"/>
    <s v="https://www.facebook.com/TheGRAMMYs/posts/10153464467830748"/>
    <d v="2016-02-15T15:35:54"/>
    <s v="Congrats Producer Of The Year, Non-Classical Jeff Bhasker #GRAMMYs"/>
    <s v="Status"/>
    <n v="236559"/>
    <n v="236559"/>
    <n v="0"/>
    <n v="307914"/>
    <n v="307914"/>
    <n v="0"/>
    <n v="3"/>
    <n v="0"/>
    <x v="35"/>
    <n v="1147"/>
    <n v="36"/>
    <n v="612"/>
    <n v="8044"/>
    <n v="612"/>
    <n v="47"/>
    <n v="2"/>
    <n v="1"/>
    <s v=""/>
    <s v=""/>
    <x v="1"/>
  </r>
  <r>
    <s v="36736245747_10153464465465748"/>
    <s v="https://www.facebook.com/TheGRAMMYs/posts/10153464465465748"/>
    <d v="2016-02-15T15:34:47"/>
    <s v="Congrats Best Traditional Pop Vocal Album Tony Bennett &amp; Bill Charlap - 'The Silver Lining: The Songs Of Jerome Kern' #GRAMMYs"/>
    <s v="Status"/>
    <n v="218623"/>
    <n v="215497"/>
    <n v="3126"/>
    <n v="277409"/>
    <n v="274341"/>
    <n v="3068"/>
    <n v="1"/>
    <n v="0"/>
    <x v="101"/>
    <n v="1263"/>
    <n v="45"/>
    <n v="557"/>
    <n v="7410"/>
    <n v="414"/>
    <n v="40"/>
    <n v="1"/>
    <s v=""/>
    <s v=""/>
    <s v=""/>
    <x v="1"/>
  </r>
  <r>
    <s v="36736245747_10153464462700748"/>
    <s v="https://www.facebook.com/TheGRAMMYs/posts/10153464462700748:0"/>
    <d v="2016-02-15T15:33:40"/>
    <s v="Congrats Best Pop Duo/Group Performance Mark Ronson Featuring Bruno Mars - &quot;Uptown Funk&quot; #GRAMMYs"/>
    <s v="Photo"/>
    <n v="343750"/>
    <n v="343750"/>
    <n v="0"/>
    <n v="499172"/>
    <n v="499172"/>
    <n v="0"/>
    <n v="17"/>
    <n v="0"/>
    <x v="102"/>
    <n v="11553"/>
    <n v="1074"/>
    <n v="490"/>
    <n v="10096"/>
    <n v="15766"/>
    <n v="38"/>
    <n v="2"/>
    <n v="17"/>
    <s v=""/>
    <n v="1"/>
    <x v="1"/>
  </r>
  <r>
    <s v="36736245747_10153464460335748"/>
    <s v="https://www.facebook.com/TheGRAMMYs/posts/10153464460335748:0"/>
    <d v="2016-02-15T15:32:20"/>
    <s v="Congrats Best Pop Solo Performance Ed Sheeran - &quot;Thinking Out Loud&quot; #GRAMMYs"/>
    <s v="Photo"/>
    <n v="741945"/>
    <n v="741945"/>
    <n v="0"/>
    <n v="1182165"/>
    <n v="1182165"/>
    <n v="0"/>
    <n v="48"/>
    <n v="0"/>
    <x v="103"/>
    <n v="30293"/>
    <n v="2966"/>
    <n v="20"/>
    <n v="15431"/>
    <n v="20830"/>
    <n v="3"/>
    <n v="14"/>
    <n v="34"/>
    <s v=""/>
    <n v="4"/>
    <x v="1"/>
  </r>
  <r>
    <s v="36736245747_10153464458875748"/>
    <s v="https://www.facebook.com/TheGRAMMYs/posts/10153464458875748"/>
    <d v="2016-02-15T15:31:25"/>
    <s v="Congrats Best Rap Song Kendrick Lamar, Kawan Prather, Mark Anthony Spears &amp; Pharrell Williams - &quot;Alright&quot; #GRAMMYs"/>
    <s v="Status"/>
    <n v="607682"/>
    <n v="173271"/>
    <n v="434411"/>
    <n v="671084"/>
    <n v="229229"/>
    <n v="441855"/>
    <n v="39"/>
    <n v="0"/>
    <x v="104"/>
    <n v="9888"/>
    <n v="573"/>
    <n v="23"/>
    <n v="5076"/>
    <n v="191"/>
    <s v=""/>
    <n v="8"/>
    <n v="31"/>
    <s v=""/>
    <s v=""/>
    <x v="1"/>
  </r>
  <r>
    <s v="36736245747_10153464454090748"/>
    <s v="https://www.facebook.com/TheGRAMMYs/posts/10153464454090748"/>
    <d v="2016-02-15T15:29:09"/>
    <s v="Congrats Best Rap/Sung Collaboration Kendrick Lamar Featuring Bilal, Anna Wise &amp; Thundercat - 'These Walls' #GRAMMYs"/>
    <s v="Status"/>
    <n v="228520"/>
    <n v="137138"/>
    <n v="91382"/>
    <n v="271924"/>
    <n v="179783"/>
    <n v="92141"/>
    <n v="10"/>
    <n v="0"/>
    <x v="105"/>
    <n v="3475"/>
    <n v="250"/>
    <n v="10"/>
    <n v="2067"/>
    <n v="88"/>
    <n v="3"/>
    <n v="2"/>
    <n v="8"/>
    <s v=""/>
    <s v=""/>
    <x v="1"/>
  </r>
  <r>
    <s v="36736245747_10153464449655748"/>
    <s v="https://www.facebook.com/TheGRAMMYs/posts/10153464449655748:0"/>
    <d v="2016-02-15T15:27:39"/>
    <s v="Congrats Best Rap Performance Kendrick Lamar - &quot;Alright&quot; #GRAMMYs"/>
    <s v="Photo"/>
    <n v="205504"/>
    <n v="205504"/>
    <n v="0"/>
    <n v="286074"/>
    <n v="286074"/>
    <n v="0"/>
    <n v="4"/>
    <n v="0"/>
    <x v="106"/>
    <n v="4954"/>
    <n v="641"/>
    <n v="10"/>
    <n v="2806"/>
    <n v="13414"/>
    <n v="3"/>
    <s v=""/>
    <n v="3"/>
    <n v="1"/>
    <s v=""/>
    <x v="1"/>
  </r>
  <r>
    <s v="36736245747_10153464444970748"/>
    <s v="https://www.facebook.com/TheGRAMMYs/posts/10153464444970748:0"/>
    <d v="2016-02-15T15:25:00"/>
    <s v="Congrats Best Alternative Music Album Alabama Shakes - 'Sound &amp; Color' #GRAMMYs"/>
    <s v="Photo"/>
    <n v="182626"/>
    <n v="182626"/>
    <n v="0"/>
    <n v="242510"/>
    <n v="242510"/>
    <n v="0"/>
    <n v="24"/>
    <n v="0"/>
    <x v="107"/>
    <n v="3906"/>
    <n v="539"/>
    <n v="6"/>
    <n v="2228"/>
    <n v="12152"/>
    <s v=""/>
    <n v="5"/>
    <n v="20"/>
    <s v=""/>
    <s v=""/>
    <x v="1"/>
  </r>
  <r>
    <s v="36736245747_10153464441665748"/>
    <s v="https://www.facebook.com/TheGRAMMYs/posts/10153464441665748:0"/>
    <d v="2016-02-15T15:22:51"/>
    <s v="Congrats Best Rock Album Muse - 'Drones' #GRAMMYs"/>
    <s v="Photo"/>
    <n v="626517"/>
    <n v="626517"/>
    <n v="0"/>
    <n v="984254"/>
    <n v="984254"/>
    <n v="0"/>
    <n v="61"/>
    <n v="0"/>
    <x v="108"/>
    <n v="20733"/>
    <n v="2475"/>
    <n v="46"/>
    <n v="13912"/>
    <n v="17758"/>
    <s v=""/>
    <n v="11"/>
    <n v="41"/>
    <s v=""/>
    <n v="11"/>
    <x v="1"/>
  </r>
  <r>
    <s v="36736245747_10153464436355748"/>
    <s v="https://www.facebook.com/TheGRAMMYs/posts/10153464436355748:0"/>
    <d v="2016-02-15T15:20:37"/>
    <s v="Congrats Best Rock Song Alabama Shakes - &quot;Don't Wanna Fight&quot; #GRAMMYs"/>
    <s v="Photo"/>
    <n v="172627"/>
    <n v="172627"/>
    <n v="0"/>
    <n v="225563"/>
    <n v="225563"/>
    <n v="0"/>
    <n v="35"/>
    <n v="0"/>
    <x v="109"/>
    <n v="3775"/>
    <n v="629"/>
    <n v="6"/>
    <n v="1939"/>
    <n v="11765"/>
    <s v=""/>
    <n v="10"/>
    <n v="26"/>
    <s v=""/>
    <s v=""/>
    <x v="1"/>
  </r>
  <r>
    <s v="36736245747_10153464433340748"/>
    <s v="https://www.facebook.com/TheGRAMMYs/posts/10153464433340748:0"/>
    <d v="2016-02-15T15:18:50"/>
    <s v="Congrats Best Metal Performance Ghost - &quot;Cirice&quot; #GRAMMYs"/>
    <s v="Photo"/>
    <n v="539204"/>
    <n v="539204"/>
    <n v="0"/>
    <n v="856891"/>
    <n v="856891"/>
    <n v="0"/>
    <n v="91"/>
    <n v="0"/>
    <x v="110"/>
    <n v="15034"/>
    <n v="2484"/>
    <n v="42"/>
    <n v="14626"/>
    <n v="17043"/>
    <s v=""/>
    <n v="11"/>
    <n v="86"/>
    <s v=""/>
    <n v="3"/>
    <x v="1"/>
  </r>
  <r>
    <s v="36736245747_10153464429960748"/>
    <s v="https://www.facebook.com/TheGRAMMYs/posts/10153464429960748:0"/>
    <d v="2016-02-15T15:17:06"/>
    <s v="Congrats Best R&amp;B Album D'Angelo - 'Black Messiah' #GRAMMYs"/>
    <s v="Photo"/>
    <n v="159117"/>
    <n v="159117"/>
    <n v="0"/>
    <n v="222328"/>
    <n v="222328"/>
    <n v="0"/>
    <n v="8"/>
    <n v="0"/>
    <x v="111"/>
    <n v="3227"/>
    <n v="442"/>
    <n v="3"/>
    <n v="1667"/>
    <n v="10849"/>
    <s v=""/>
    <s v=""/>
    <n v="8"/>
    <s v=""/>
    <s v=""/>
    <x v="1"/>
  </r>
  <r>
    <s v="36736245747_10153464427335748"/>
    <s v="https://www.facebook.com/TheGRAMMYs/posts/10153464427335748:0"/>
    <d v="2016-02-15T15:15:20"/>
    <s v="Congrats Best Urban Contemporary Album The Weeknd - 'Beauty Behind The Madness' #GRAMMYs"/>
    <s v="Photo"/>
    <n v="145871"/>
    <n v="145871"/>
    <n v="0"/>
    <n v="202827"/>
    <n v="202827"/>
    <n v="0"/>
    <n v="10"/>
    <n v="0"/>
    <x v="112"/>
    <n v="6621"/>
    <n v="730"/>
    <n v="7"/>
    <n v="1731"/>
    <n v="11502"/>
    <s v=""/>
    <n v="2"/>
    <n v="7"/>
    <s v=""/>
    <n v="1"/>
    <x v="1"/>
  </r>
  <r>
    <s v="36736245747_10153464422785748"/>
    <s v="https://www.facebook.com/TheGRAMMYs/posts/10153464422785748"/>
    <d v="2016-02-15T15:12:03"/>
    <s v="Congrats Best R&amp;B Song D'Angelo &amp; Kendra Foster - &quot;Really Love&quot; #GRAMMYs"/>
    <s v="Status"/>
    <n v="168040"/>
    <n v="102601"/>
    <n v="65439"/>
    <n v="191279"/>
    <n v="127870"/>
    <n v="63409"/>
    <n v="6"/>
    <n v="0"/>
    <x v="31"/>
    <n v="2321"/>
    <n v="106"/>
    <n v="14"/>
    <n v="1017"/>
    <n v="76"/>
    <s v=""/>
    <n v="1"/>
    <n v="4"/>
    <s v=""/>
    <n v="1"/>
    <x v="1"/>
  </r>
  <r>
    <s v="36736245747_10153464420110748"/>
    <s v="https://www.facebook.com/TheGRAMMYs/posts/10153464420110748"/>
    <d v="2016-02-15T15:10:25"/>
    <s v="Congrats Best Traditional R&amp;B Performance Lalah Hathaway - &quot;Little Ghetto Boy&quot; #GRAMMYs"/>
    <s v="Status"/>
    <n v="355776"/>
    <n v="117536"/>
    <n v="238240"/>
    <n v="376991"/>
    <n v="139139"/>
    <n v="237852"/>
    <n v="16"/>
    <n v="0"/>
    <x v="28"/>
    <n v="6460"/>
    <n v="286"/>
    <n v="11"/>
    <n v="2519"/>
    <n v="62"/>
    <s v=""/>
    <n v="2"/>
    <n v="13"/>
    <s v=""/>
    <n v="1"/>
    <x v="1"/>
  </r>
  <r>
    <s v="36736245747_10153464418435748"/>
    <s v="https://www.facebook.com/TheGRAMMYs/posts/10153464418435748:0"/>
    <d v="2016-02-15T15:09:40"/>
    <s v="Congrats Best R&amp;B Performance The Weeknd - &quot;Earned It (Fifty Shades Of Grey)&quot;  #GRAMMYs"/>
    <s v="Photo"/>
    <n v="165410"/>
    <n v="165410"/>
    <n v="0"/>
    <n v="222024"/>
    <n v="222024"/>
    <n v="0"/>
    <n v="11"/>
    <n v="0"/>
    <x v="113"/>
    <n v="6660"/>
    <n v="595"/>
    <n v="4"/>
    <n v="1690"/>
    <n v="11237"/>
    <s v=""/>
    <n v="2"/>
    <n v="8"/>
    <s v=""/>
    <n v="1"/>
    <x v="1"/>
  </r>
  <r>
    <s v="36736245747_10153464405350748"/>
    <s v="https://www.facebook.com/TheGRAMMYs/posts/10153464405350748:0"/>
    <d v="2016-02-15T15:02:30"/>
    <s v="Congrats Best Dance/Electronic Album Skrillex &amp; Diplo - 'Skrillex And Diplo Present Jack Ü' #GRAMMYs"/>
    <s v="Photo"/>
    <n v="243362"/>
    <n v="243362"/>
    <n v="0"/>
    <n v="366299"/>
    <n v="366299"/>
    <n v="0"/>
    <n v="14"/>
    <n v="0"/>
    <x v="114"/>
    <n v="10246"/>
    <n v="1067"/>
    <n v="41"/>
    <n v="3971"/>
    <n v="12525"/>
    <s v=""/>
    <n v="4"/>
    <n v="9"/>
    <s v=""/>
    <n v="1"/>
    <x v="1"/>
  </r>
  <r>
    <s v="36736245747_10153464398605748"/>
    <s v="https://www.facebook.com/TheGRAMMYs/posts/10153464398605748:0"/>
    <d v="2016-02-15T14:58:50"/>
    <s v="Congrats Best Dance Recording Skrillex And Diplo With Justin Bieber - &quot;Where Are Ü Now&quot; #GRAMMYs"/>
    <s v="Photo"/>
    <n v="1591828"/>
    <n v="1591046"/>
    <n v="782"/>
    <n v="2688739"/>
    <n v="2687958"/>
    <n v="781"/>
    <n v="88"/>
    <n v="0"/>
    <x v="115"/>
    <n v="53213"/>
    <n v="7942"/>
    <n v="18"/>
    <n v="30520"/>
    <n v="29188"/>
    <s v=""/>
    <n v="22"/>
    <n v="59"/>
    <s v=""/>
    <n v="16"/>
    <x v="1"/>
  </r>
  <r>
    <s v="36736245747_10153464392170748"/>
    <s v="https://www.facebook.com/TheGRAMMYs/posts/10153464392170748"/>
    <d v="2016-02-15T14:55:17"/>
    <s v="Congrats Best Country Song Hillary Lindsey, Lori McKenna &amp; Liz Rose - &quot;Girl Crush&quot; #GRAMMYs"/>
    <s v="Status"/>
    <n v="137177"/>
    <n v="137177"/>
    <n v="0"/>
    <n v="180034"/>
    <n v="180034"/>
    <n v="0"/>
    <n v="8"/>
    <n v="0"/>
    <x v="88"/>
    <n v="1538"/>
    <n v="86"/>
    <n v="10"/>
    <n v="2527"/>
    <n v="207"/>
    <s v=""/>
    <n v="1"/>
    <n v="7"/>
    <s v=""/>
    <s v=""/>
    <x v="1"/>
  </r>
  <r>
    <s v="36736245747_10153464389645748"/>
    <s v="https://www.facebook.com/TheGRAMMYs/posts/10153464389645748"/>
    <d v="2016-02-15T14:53:56"/>
    <s v="Congrats Best Country Duo/Group Performance Little Big Town - &quot;Girl Crush&quot;  #GRAMMYs"/>
    <s v="Status"/>
    <n v="726885"/>
    <n v="177397"/>
    <n v="549488"/>
    <n v="809290"/>
    <n v="241982"/>
    <n v="567308"/>
    <n v="120"/>
    <n v="0"/>
    <x v="116"/>
    <n v="16014"/>
    <n v="478"/>
    <n v="24"/>
    <n v="7718"/>
    <n v="187"/>
    <s v=""/>
    <n v="30"/>
    <n v="94"/>
    <s v=""/>
    <s v=""/>
    <x v="1"/>
  </r>
  <r>
    <s v="36736245747_10153464385675748"/>
    <s v="https://www.facebook.com/TheGRAMMYs/posts/10153464385675748:0"/>
    <d v="2016-02-15T14:52:12"/>
    <s v="Congrats Best Country Solo Performance Chris Stapleton - &quot;Traveller&quot; #GRAMMYs"/>
    <s v="Photo"/>
    <n v="453623"/>
    <n v="453623"/>
    <n v="0"/>
    <n v="716591"/>
    <n v="716591"/>
    <n v="0"/>
    <n v="138"/>
    <n v="0"/>
    <x v="117"/>
    <n v="21809"/>
    <n v="1691"/>
    <n v="17"/>
    <n v="8903"/>
    <n v="11945"/>
    <s v=""/>
    <n v="36"/>
    <n v="105"/>
    <s v=""/>
    <s v=""/>
    <x v="1"/>
  </r>
  <r>
    <s v="36736245747_10153464382985748"/>
    <s v="https://www.facebook.com/TheGRAMMYs/posts/10153464382985748"/>
    <d v="2016-02-15T14:49:03"/>
    <s v="Congrats Best Roots Gospel Album The Fairfield Four - 'Still Rockin' My Soul' #GRAMMYs"/>
    <s v="Status"/>
    <n v="99629"/>
    <n v="99629"/>
    <n v="0"/>
    <n v="121039"/>
    <n v="121039"/>
    <n v="0"/>
    <n v="5"/>
    <n v="0"/>
    <x v="118"/>
    <n v="582"/>
    <n v="25"/>
    <n v="28"/>
    <n v="900"/>
    <n v="33"/>
    <s v=""/>
    <s v=""/>
    <n v="5"/>
    <s v=""/>
    <s v=""/>
    <x v="1"/>
  </r>
  <r>
    <s v="36736245747_10153464378855748"/>
    <s v="https://www.facebook.com/TheGRAMMYs/posts/10153464378855748"/>
    <d v="2016-02-15T14:46:16"/>
    <s v="Congrats Best Contemporary Christian Music Album Tobymac - 'This Is Not A Test' #GRAMMYs"/>
    <s v="Status"/>
    <n v="1340012"/>
    <n v="1340012"/>
    <n v="0"/>
    <n v="2158612"/>
    <n v="2158612"/>
    <n v="0"/>
    <n v="299"/>
    <n v="0"/>
    <x v="119"/>
    <n v="45855"/>
    <n v="2037"/>
    <n v="42"/>
    <n v="19904"/>
    <n v="116"/>
    <s v=""/>
    <n v="25"/>
    <n v="277"/>
    <s v=""/>
    <s v=""/>
    <x v="1"/>
  </r>
  <r>
    <s v="36736245747_10153464374695748"/>
    <s v="https://www.facebook.com/TheGRAMMYs/posts/10153464374695748:0"/>
    <d v="2016-02-15T14:44:18"/>
    <s v="Congrats Best Gospel Album Israel &amp; NewBreed - 'Covered: Alive In Asia [Live]' #GRAMMYs"/>
    <s v="Photo"/>
    <n v="106560"/>
    <n v="106560"/>
    <n v="0"/>
    <n v="129922"/>
    <n v="129922"/>
    <n v="0"/>
    <n v="1"/>
    <n v="0"/>
    <x v="35"/>
    <n v="1528"/>
    <n v="179"/>
    <n v="4"/>
    <n v="769"/>
    <n v="9172"/>
    <s v=""/>
    <s v=""/>
    <n v="1"/>
    <s v=""/>
    <s v=""/>
    <x v="1"/>
  </r>
  <r>
    <s v="36736245747_10153464373675748"/>
    <s v="https://www.facebook.com/TheGRAMMYs/posts/10153464373675748"/>
    <d v="2016-02-15T14:42:55"/>
    <s v="Congrats Best Contemporary Christian Music Performance/Song Francesca Battistelli - &quot;Holy Spirit&quot; #GRAMMYs"/>
    <s v="Status"/>
    <n v="110162"/>
    <n v="110162"/>
    <n v="0"/>
    <n v="135457"/>
    <n v="135457"/>
    <n v="0"/>
    <n v="9"/>
    <n v="0"/>
    <x v="8"/>
    <n v="1377"/>
    <n v="119"/>
    <n v="11"/>
    <n v="855"/>
    <n v="13"/>
    <s v=""/>
    <n v="2"/>
    <n v="8"/>
    <s v=""/>
    <s v=""/>
    <x v="1"/>
  </r>
  <r>
    <s v="36736245747_10153464371770748"/>
    <s v="https://www.facebook.com/TheGRAMMYs/posts/10153464371770748"/>
    <d v="2016-02-15T14:41:57"/>
    <s v="Congrats Best Gospel Performance/Song Kirk Franklin - &quot;Wanna Be Happy?&quot; #GRAMMYs"/>
    <s v="Status"/>
    <n v="105300"/>
    <n v="105300"/>
    <n v="0"/>
    <n v="127034"/>
    <n v="127034"/>
    <n v="0"/>
    <n v="6"/>
    <n v="0"/>
    <x v="120"/>
    <n v="1058"/>
    <n v="116"/>
    <n v="7"/>
    <n v="769"/>
    <n v="13"/>
    <s v=""/>
    <n v="1"/>
    <n v="5"/>
    <s v=""/>
    <s v=""/>
    <x v="1"/>
  </r>
  <r>
    <s v="36736245747_10153464370000748"/>
    <s v="https://www.facebook.com/TheGRAMMYs/posts/10153464370000748:0"/>
    <d v="2016-02-15T14:41:09"/>
    <s v="Congrats Best Music Film Asif Kapadia (director), Amy Winehouse &amp; James Gay-Rees ( video producer) - 'Amy' #GRAMMYs"/>
    <s v="Photo"/>
    <n v="150966"/>
    <n v="150966"/>
    <n v="0"/>
    <n v="209751"/>
    <n v="209751"/>
    <n v="0"/>
    <n v="3"/>
    <n v="0"/>
    <x v="121"/>
    <n v="3931"/>
    <n v="466"/>
    <n v="8"/>
    <n v="1988"/>
    <n v="9980"/>
    <s v=""/>
    <n v="1"/>
    <n v="2"/>
    <s v=""/>
    <s v=""/>
    <x v="1"/>
  </r>
  <r>
    <s v="36736245747_10153464359285748"/>
    <s v="https://www.facebook.com/TheGRAMMYs/posts/10153464359285748"/>
    <d v="2016-02-15T14:35:16"/>
    <s v="Congrats Best Music Video Taylor Swift Featuring Kendrick Lamar - &quot;Bad Blood&quot; #GRAMMYs"/>
    <s v="Status"/>
    <n v="211448"/>
    <n v="211448"/>
    <n v="0"/>
    <n v="329888"/>
    <n v="329888"/>
    <n v="0"/>
    <n v="16"/>
    <n v="0"/>
    <x v="122"/>
    <n v="9317"/>
    <n v="913"/>
    <n v="15"/>
    <n v="5934"/>
    <n v="52"/>
    <s v=""/>
    <n v="5"/>
    <n v="10"/>
    <s v=""/>
    <n v="1"/>
    <x v="1"/>
  </r>
  <r>
    <s v="36736245747_10153464340770748"/>
    <s v="https://www.facebook.com/TheGRAMMYs/posts/10153464340770748:0"/>
    <d v="2016-02-15T14:25:10"/>
    <s v="Congrats Best Song Written For Visual Media Common, Che Smith &amp; John Legend - &quot;Glory&quot; #GRAMMYs"/>
    <s v="Photo"/>
    <n v="154328"/>
    <n v="154328"/>
    <n v="0"/>
    <n v="211348"/>
    <n v="211348"/>
    <n v="0"/>
    <n v="22"/>
    <n v="0"/>
    <x v="123"/>
    <n v="3072"/>
    <n v="298"/>
    <n v="15"/>
    <n v="4169"/>
    <n v="10553"/>
    <s v=""/>
    <n v="5"/>
    <n v="18"/>
    <s v=""/>
    <s v=""/>
    <x v="1"/>
  </r>
  <r>
    <s v="36736245747_10153464335975748"/>
    <s v="https://www.facebook.com/TheGRAMMYs/posts/10153464335975748"/>
    <d v="2016-02-15T14:22:41"/>
    <s v="Congrats Best Score Soundtrack For Visual Media Antonio Sanchez - 'Birdman' #GRAMMYs"/>
    <s v="Status"/>
    <n v="102622"/>
    <n v="102622"/>
    <n v="0"/>
    <n v="130413"/>
    <n v="130413"/>
    <n v="0"/>
    <n v="2"/>
    <n v="0"/>
    <x v="35"/>
    <n v="921"/>
    <n v="53"/>
    <n v="9"/>
    <n v="2412"/>
    <n v="38"/>
    <s v=""/>
    <s v=""/>
    <n v="2"/>
    <s v=""/>
    <s v=""/>
    <x v="1"/>
  </r>
  <r>
    <s v="36736245747_10153464332185748"/>
    <s v="https://www.facebook.com/TheGRAMMYs/posts/10153464332185748:0"/>
    <d v="2016-02-15T14:21:17"/>
    <s v="Congrats Best Compilation Soundtrack For Visual Media 'Glen Campbell: I'll Be Me' #GRAMMYs"/>
    <s v="Photo"/>
    <n v="101965"/>
    <n v="101965"/>
    <n v="0"/>
    <n v="128725"/>
    <n v="128725"/>
    <n v="0"/>
    <n v="1"/>
    <n v="0"/>
    <x v="56"/>
    <n v="867"/>
    <n v="86"/>
    <n v="13"/>
    <n v="2314"/>
    <n v="8671"/>
    <s v=""/>
    <s v=""/>
    <n v="1"/>
    <s v=""/>
    <s v=""/>
    <x v="1"/>
  </r>
  <r>
    <s v="36736245747_10153464330690748"/>
    <s v="https://www.facebook.com/TheGRAMMYs/posts/10153464330690748"/>
    <d v="2016-02-15T14:19:26"/>
    <s v="Congrats Best Contemporary Classical Composition Stephen Paulus - &quot;Paulus: Prayers &amp; Remembrances&quot; #GRAMMYs"/>
    <s v="Status"/>
    <n v="86919"/>
    <n v="86919"/>
    <n v="0"/>
    <n v="110224"/>
    <n v="110224"/>
    <n v="0"/>
    <n v="2"/>
    <n v="0"/>
    <x v="124"/>
    <n v="566"/>
    <n v="30"/>
    <n v="4"/>
    <n v="1283"/>
    <n v="41"/>
    <s v=""/>
    <s v=""/>
    <n v="2"/>
    <s v=""/>
    <s v=""/>
    <x v="1"/>
  </r>
  <r>
    <s v="36736245747_10153464326830748"/>
    <s v="https://www.facebook.com/TheGRAMMYs/posts/10153464326830748"/>
    <d v="2016-02-15T14:16:39"/>
    <s v="Congrats Best Classical Solo Vocal Album Joyce DiDonato &amp; Antonio Pappano - 'Joyce &amp; Tony - Live From Wigmore Hall' #GRAMMYs"/>
    <s v="Status"/>
    <n v="80957"/>
    <n v="80957"/>
    <n v="0"/>
    <n v="100770"/>
    <n v="100770"/>
    <n v="0"/>
    <n v="2"/>
    <n v="0"/>
    <x v="125"/>
    <n v="477"/>
    <n v="15"/>
    <n v="4"/>
    <n v="704"/>
    <n v="20"/>
    <s v=""/>
    <n v="1"/>
    <n v="1"/>
    <s v=""/>
    <s v=""/>
    <x v="1"/>
  </r>
  <r>
    <s v="36736245747_10153464326420748"/>
    <s v="https://www.facebook.com/TheGRAMMYs/posts/10153464326420748"/>
    <d v="2016-02-15T14:16:06"/>
    <s v="Watch Jack Antonoff accept the GRAMMY on behalf of Taylor Swift for Best Pop Vocal Album at the 58th #GRAMMYPremiere ceremony earlier today. #GRAMMYs"/>
    <s v="Link"/>
    <n v="159425"/>
    <n v="159425"/>
    <n v="0"/>
    <n v="237388"/>
    <n v="237388"/>
    <n v="0"/>
    <n v="29"/>
    <n v="0"/>
    <x v="126"/>
    <n v="4811"/>
    <n v="369"/>
    <n v="1801"/>
    <n v="3970"/>
    <n v="79"/>
    <s v=""/>
    <n v="10"/>
    <n v="20"/>
    <s v=""/>
    <s v=""/>
    <x v="1"/>
  </r>
  <r>
    <s v="36736245747_10153464324600748"/>
    <s v="https://www.facebook.com/TheGRAMMYs/posts/10153464324600748"/>
    <d v="2016-02-15T14:14:41"/>
    <s v="Congrats Best Classical Instrumental Solo Augustin Hadelich &amp; Ludovic Morlot - &quot;Dutilleux: Violin Concerto, L'Arbre Des Songes&quot; #GRAMMYs"/>
    <s v="Status"/>
    <n v="78051"/>
    <n v="78051"/>
    <n v="0"/>
    <n v="94887"/>
    <n v="94887"/>
    <n v="0"/>
    <n v="4"/>
    <n v="0"/>
    <x v="46"/>
    <n v="435"/>
    <n v="17"/>
    <n v="2"/>
    <n v="556"/>
    <n v="4"/>
    <s v=""/>
    <n v="1"/>
    <n v="3"/>
    <s v=""/>
    <s v=""/>
    <x v="1"/>
  </r>
  <r>
    <s v="36736245747_10153464319705748"/>
    <s v="https://www.facebook.com/TheGRAMMYs/posts/10153464319705748"/>
    <d v="2016-02-15T14:10:39"/>
    <s v="Congrats Best Chamber Music/Small Ensemble Performance Eighth Blackbird - &quot;Filament&quot; #GRAMMYs"/>
    <s v="Status"/>
    <n v="108444"/>
    <n v="108444"/>
    <n v="0"/>
    <n v="147511"/>
    <n v="147511"/>
    <n v="0"/>
    <n v="10"/>
    <n v="0"/>
    <x v="55"/>
    <n v="597"/>
    <n v="12"/>
    <n v="3"/>
    <n v="949"/>
    <n v="2"/>
    <s v=""/>
    <n v="5"/>
    <n v="6"/>
    <s v=""/>
    <s v=""/>
    <x v="1"/>
  </r>
  <r>
    <s v="36736245747_10153464316500748"/>
    <s v="https://www.facebook.com/TheGRAMMYs/posts/10153464316500748"/>
    <d v="2016-02-15T14:07:55"/>
    <s v="Congrats Best Opera Recording Seiji Ozawa, Isabel Leonard &amp; Dominic Fyfe - &quot;Ravel: L'Enfant Et Les Sortilèges; Shéhérazade&quot; #GRAMMYs"/>
    <s v="Status"/>
    <n v="230979"/>
    <n v="97000"/>
    <n v="133979"/>
    <n v="253794"/>
    <n v="127119"/>
    <n v="126675"/>
    <n v="14"/>
    <n v="0"/>
    <x v="127"/>
    <n v="4999"/>
    <n v="107"/>
    <n v="31"/>
    <n v="2172"/>
    <n v="3"/>
    <s v=""/>
    <n v="2"/>
    <n v="12"/>
    <s v=""/>
    <s v=""/>
    <x v="1"/>
  </r>
  <r>
    <s v="36736245747_10153464312695748"/>
    <s v="https://www.facebook.com/TheGRAMMYs/posts/10153464312695748"/>
    <d v="2016-02-15T14:05:29"/>
    <s v="Congrats Best Orchestral Performance Andris Nelsons (Boston Symphony Orchestra) - &quot;Shostakovich: Under Stalin's Shadow - Symphony No. 10&quot; #GRAMMYs"/>
    <s v="Status"/>
    <n v="164913"/>
    <n v="90307"/>
    <n v="74606"/>
    <n v="187701"/>
    <n v="109986"/>
    <n v="77715"/>
    <n v="4"/>
    <n v="0"/>
    <x v="22"/>
    <n v="2304"/>
    <n v="65"/>
    <n v="7"/>
    <n v="1537"/>
    <n v="4"/>
    <s v=""/>
    <s v=""/>
    <n v="4"/>
    <s v=""/>
    <s v=""/>
    <x v="1"/>
  </r>
  <r>
    <s v="36736245747_10153464309880748"/>
    <s v="https://www.facebook.com/TheGRAMMYs/posts/10153464309880748"/>
    <d v="2016-02-15T14:03:49"/>
    <s v="Congrats Producer Of The Year, Classical Judith Sherman #GRAMMYs"/>
    <s v="Status"/>
    <n v="189423"/>
    <n v="93720"/>
    <n v="95703"/>
    <n v="210762"/>
    <n v="115012"/>
    <n v="95750"/>
    <n v="17"/>
    <n v="0"/>
    <x v="128"/>
    <n v="4413"/>
    <n v="55"/>
    <n v="16"/>
    <n v="1796"/>
    <n v="4"/>
    <s v=""/>
    <n v="3"/>
    <n v="14"/>
    <s v=""/>
    <s v=""/>
    <x v="1"/>
  </r>
  <r>
    <s v="36736245747_10153464307185748"/>
    <s v="https://www.facebook.com/TheGRAMMYs/posts/10153464307185748"/>
    <d v="2016-02-15T14:01:38"/>
    <s v="Congrats Best Engineered Album, Classical Leslie Ann Jones, John Kilgore, Nora Kroll-Rosenbaum, Justin Merrill, &amp; Patricia Sullivan - 'Ask Your Mama'  #GRAMMYs"/>
    <s v="Status"/>
    <n v="78068"/>
    <n v="78068"/>
    <n v="0"/>
    <n v="94248"/>
    <n v="94248"/>
    <n v="0"/>
    <n v="2"/>
    <n v="0"/>
    <x v="129"/>
    <n v="411"/>
    <n v="8"/>
    <n v="5"/>
    <n v="747"/>
    <n v="7"/>
    <s v=""/>
    <n v="1"/>
    <n v="1"/>
    <s v=""/>
    <s v=""/>
    <x v="1"/>
  </r>
  <r>
    <s v="36736245747_10153464299245748"/>
    <s v="https://www.facebook.com/TheGRAMMYs/posts/10153464299245748"/>
    <d v="2016-02-15T13:58:12"/>
    <s v="We are setting the stage for Music's Biggest Night! Tune in tonight at 8pm ET / 5pm PT on CBS!!"/>
    <s v="Photo"/>
    <n v="953015"/>
    <n v="77368"/>
    <n v="875647"/>
    <n v="980814"/>
    <n v="108740"/>
    <n v="872074"/>
    <n v="38"/>
    <n v="0"/>
    <x v="130"/>
    <n v="7762"/>
    <n v="280"/>
    <n v="15"/>
    <n v="2865"/>
    <n v="28636"/>
    <s v=""/>
    <n v="1"/>
    <n v="37"/>
    <s v=""/>
    <s v=""/>
    <x v="1"/>
  </r>
  <r>
    <s v="36736245747_10153464294390748"/>
    <s v="https://www.facebook.com/TheGRAMMYs/posts/10153464294390748"/>
    <d v="2016-02-15T13:55:48"/>
    <s v="Congrats Best Regional Roots Music Album Jon Cleary - 'Go Go Juice' #GRAMMYs"/>
    <s v="Status"/>
    <n v="100542"/>
    <n v="99124"/>
    <n v="1418"/>
    <n v="135544"/>
    <n v="134142"/>
    <n v="1402"/>
    <n v="13"/>
    <n v="0"/>
    <x v="131"/>
    <n v="1506"/>
    <n v="127"/>
    <n v="9"/>
    <n v="1185"/>
    <n v="5"/>
    <s v=""/>
    <n v="1"/>
    <n v="12"/>
    <s v=""/>
    <s v=""/>
    <x v="1"/>
  </r>
  <r>
    <s v="36736245747_10153464285995748"/>
    <s v="https://www.facebook.com/TheGRAMMYs/posts/10153464285995748"/>
    <d v="2016-02-15T13:50:32"/>
    <s v="Congrats Best Folk Album Béla Fleck &amp; Abigail Washburn - 'Béla Fleck And Abigail Washburn' #GRAMMYs"/>
    <s v="Status"/>
    <n v="74739"/>
    <n v="74739"/>
    <n v="0"/>
    <n v="98033"/>
    <n v="98033"/>
    <n v="0"/>
    <n v="5"/>
    <n v="0"/>
    <x v="132"/>
    <n v="590"/>
    <n v="33"/>
    <n v="9"/>
    <n v="840"/>
    <n v="12"/>
    <s v=""/>
    <n v="3"/>
    <n v="2"/>
    <s v=""/>
    <s v=""/>
    <x v="1"/>
  </r>
  <r>
    <s v="36736245747_10153464279650748"/>
    <s v="https://www.facebook.com/TheGRAMMYs/posts/10153464279650748:0"/>
    <d v="2016-02-15T13:47:41"/>
    <s v="Congrats Best Blues Album Buddy Guy - 'Born To Play Guitar' #GRAMMYs"/>
    <s v="Photo"/>
    <n v="1270370"/>
    <n v="1270370"/>
    <n v="0"/>
    <n v="2048133"/>
    <n v="2048133"/>
    <n v="0"/>
    <n v="608"/>
    <n v="0"/>
    <x v="133"/>
    <n v="47264"/>
    <n v="5667"/>
    <n v="75"/>
    <n v="24027"/>
    <n v="14553"/>
    <s v=""/>
    <n v="58"/>
    <n v="579"/>
    <s v=""/>
    <n v="10"/>
    <x v="1"/>
  </r>
  <r>
    <s v="36736245747_10153464267805748"/>
    <s v="https://www.facebook.com/TheGRAMMYs/posts/10153464267805748"/>
    <d v="2016-02-15T13:45:12"/>
    <s v="Congrats Best Bluegrass Album The Steeldrivers - 'The Muscle Shoals Recordings' #GRAMMYs"/>
    <s v="Status"/>
    <n v="69221"/>
    <n v="69221"/>
    <n v="0"/>
    <n v="89799"/>
    <n v="89799"/>
    <n v="0"/>
    <n v="5"/>
    <n v="0"/>
    <x v="32"/>
    <n v="650"/>
    <n v="56"/>
    <n v="7"/>
    <n v="658"/>
    <n v="10"/>
    <s v=""/>
    <n v="1"/>
    <n v="4"/>
    <s v=""/>
    <s v=""/>
    <x v="1"/>
  </r>
  <r>
    <s v="36736245747_10153464262135748"/>
    <s v="https://www.facebook.com/TheGRAMMYs/posts/10153464262135748:0"/>
    <d v="2016-02-15T13:42:34"/>
    <s v="Congrats Best Americana Album Jason Isbell - 'Something More Than Free' #GRAMMYs"/>
    <s v="Photo"/>
    <n v="84524"/>
    <n v="84524"/>
    <n v="0"/>
    <n v="113592"/>
    <n v="113592"/>
    <n v="0"/>
    <n v="8"/>
    <n v="0"/>
    <x v="134"/>
    <n v="1413"/>
    <n v="268"/>
    <n v="6"/>
    <n v="929"/>
    <n v="6798"/>
    <s v=""/>
    <n v="6"/>
    <n v="4"/>
    <s v=""/>
    <s v=""/>
    <x v="1"/>
  </r>
  <r>
    <s v="36736245747_10153464261590748"/>
    <s v="https://www.facebook.com/TheGRAMMYs/posts/10153464261590748"/>
    <d v="2016-02-15T13:41:58"/>
    <s v="Congrats Best American Roots Song Jason Isbell - &quot;24 Frames&quot; #GRAMMYs"/>
    <s v="Status"/>
    <n v="65694"/>
    <n v="65694"/>
    <n v="0"/>
    <n v="82384"/>
    <n v="82384"/>
    <n v="0"/>
    <n v="7"/>
    <n v="0"/>
    <x v="40"/>
    <n v="703"/>
    <n v="59"/>
    <n v="3"/>
    <n v="433"/>
    <n v="13"/>
    <s v=""/>
    <n v="2"/>
    <n v="5"/>
    <s v=""/>
    <s v=""/>
    <x v="1"/>
  </r>
  <r>
    <s v="36736245747_10153464257320748"/>
    <s v="https://www.facebook.com/TheGRAMMYs/posts/10153464257320748"/>
    <d v="2016-02-15T13:39:55"/>
    <s v="Congrats Best American Roots Performance Mavis Staples - 'See That My Grave Is Kept Clean' #GRAMMYs"/>
    <s v="Status"/>
    <n v="129027"/>
    <n v="61927"/>
    <n v="67100"/>
    <n v="145371"/>
    <n v="78542"/>
    <n v="66829"/>
    <n v="12"/>
    <n v="0"/>
    <x v="135"/>
    <n v="2965"/>
    <n v="85"/>
    <n v="13"/>
    <n v="890"/>
    <n v="7"/>
    <s v=""/>
    <s v=""/>
    <n v="12"/>
    <s v=""/>
    <s v=""/>
    <x v="1"/>
  </r>
  <r>
    <s v="36736245747_10153464255035748"/>
    <s v="https://www.facebook.com/TheGRAMMYs/posts/10153464255035748"/>
    <d v="2016-02-15T13:38:29"/>
    <s v="Congrats Best Regional Mexican Music Album Los Tigres Del Norte - 'Realidades - Deluxe Edition' #GRAMMY"/>
    <s v="Status"/>
    <n v="311493"/>
    <n v="70888"/>
    <n v="240605"/>
    <n v="331856"/>
    <n v="89170"/>
    <n v="242686"/>
    <n v="20"/>
    <n v="0"/>
    <x v="136"/>
    <n v="6185"/>
    <n v="225"/>
    <n v="7"/>
    <n v="3091"/>
    <n v="29"/>
    <s v=""/>
    <n v="2"/>
    <n v="19"/>
    <s v=""/>
    <s v=""/>
    <x v="1"/>
  </r>
  <r>
    <s v="36736245747_10153464252610748"/>
    <s v="https://www.facebook.com/TheGRAMMYs/posts/10153464252610748"/>
    <d v="2016-02-15T13:37:00"/>
    <s v="Congrats Best Latin Rock, Urban Or Alternative Album Natalia Lafourcade - 'Hasta La Raíz' &amp; Pitbull - 'Dale' (TIE) #GRAMMYs"/>
    <s v="Status"/>
    <n v="227155"/>
    <n v="128176"/>
    <n v="98979"/>
    <n v="278892"/>
    <n v="181039"/>
    <n v="97853"/>
    <n v="11"/>
    <n v="0"/>
    <x v="137"/>
    <n v="4580"/>
    <n v="300"/>
    <n v="28"/>
    <n v="3288"/>
    <n v="8"/>
    <s v=""/>
    <s v=""/>
    <n v="12"/>
    <s v=""/>
    <s v=""/>
    <x v="1"/>
  </r>
  <r>
    <s v="36736245747_10153464247905748"/>
    <s v="https://www.facebook.com/TheGRAMMYs/posts/10153464247905748:0"/>
    <d v="2016-02-15T13:35:14"/>
    <s v="Congrats Best Latin Pop Album Ricky Martin - 'A Quien Quiera Escuchar (Deluxe Edition)' #GRAMMYs"/>
    <s v="Photo"/>
    <n v="273730"/>
    <n v="273730"/>
    <n v="0"/>
    <n v="411188"/>
    <n v="411188"/>
    <n v="0"/>
    <n v="24"/>
    <n v="0"/>
    <x v="138"/>
    <n v="7230"/>
    <n v="555"/>
    <n v="95"/>
    <n v="4624"/>
    <n v="8418"/>
    <s v=""/>
    <n v="5"/>
    <n v="19"/>
    <s v=""/>
    <s v=""/>
    <x v="1"/>
  </r>
  <r>
    <s v="36736245747_10153464238060748"/>
    <s v="https://www.facebook.com/TheGRAMMYs/posts/10153464238060748"/>
    <d v="2016-02-15T13:28:48"/>
    <s v="Congrats Best Comedy Album Louis C.K. - 'Live At Madison Square Garden' #GRAMMYs"/>
    <s v="Status"/>
    <n v="138447"/>
    <n v="60731"/>
    <n v="77716"/>
    <n v="157332"/>
    <n v="78205"/>
    <n v="79127"/>
    <n v="3"/>
    <n v="0"/>
    <x v="139"/>
    <n v="2310"/>
    <n v="55"/>
    <n v="7"/>
    <n v="1569"/>
    <n v="38"/>
    <s v=""/>
    <s v=""/>
    <n v="4"/>
    <s v=""/>
    <s v=""/>
    <x v="1"/>
  </r>
  <r>
    <s v="36736245747_10153464235855748"/>
    <s v="https://www.facebook.com/TheGRAMMYs/posts/10153464235855748"/>
    <d v="2016-02-15T13:27:25"/>
    <s v="Congrats Best Spoken Word Album Jimmy Carter - 'A Full Life: Reflections at Ninety' #GRAMMYs"/>
    <s v="Status"/>
    <n v="487852"/>
    <n v="65014"/>
    <n v="422838"/>
    <n v="537830"/>
    <n v="92416"/>
    <n v="445414"/>
    <n v="10"/>
    <n v="0"/>
    <x v="47"/>
    <n v="7675"/>
    <n v="252"/>
    <n v="9"/>
    <n v="4537"/>
    <n v="38"/>
    <s v=""/>
    <s v=""/>
    <n v="10"/>
    <s v=""/>
    <s v=""/>
    <x v="1"/>
  </r>
  <r>
    <s v="36736245747_10153464231810748"/>
    <s v="https://www.facebook.com/TheGRAMMYs/posts/10153464231810748"/>
    <d v="2016-02-15T13:25:01"/>
    <s v="Congrats Best Children’s Album Tim Kubart - 'Home' #GRAMMYs"/>
    <s v="Status"/>
    <n v="53643"/>
    <n v="53643"/>
    <n v="0"/>
    <n v="67259"/>
    <n v="67259"/>
    <n v="0"/>
    <n v="0"/>
    <n v="0"/>
    <x v="129"/>
    <n v="417"/>
    <n v="9"/>
    <n v="3"/>
    <n v="621"/>
    <n v="36"/>
    <s v=""/>
    <s v=""/>
    <s v=""/>
    <s v=""/>
    <s v=""/>
    <x v="1"/>
  </r>
  <r>
    <s v="36736245747_10153464228115748"/>
    <s v="https://www.facebook.com/TheGRAMMYs/posts/10153464228115748"/>
    <d v="2016-02-15T13:22:45"/>
    <s v="Congrats Best World Music Album Angelique Kidjo - 'Sings' #GRAMMYs"/>
    <s v="Status"/>
    <n v="58076"/>
    <n v="58076"/>
    <n v="0"/>
    <n v="76373"/>
    <n v="76373"/>
    <n v="0"/>
    <n v="4"/>
    <n v="0"/>
    <x v="118"/>
    <n v="586"/>
    <n v="42"/>
    <n v="2"/>
    <n v="587"/>
    <n v="7"/>
    <s v=""/>
    <n v="3"/>
    <n v="1"/>
    <s v=""/>
    <s v=""/>
    <x v="1"/>
  </r>
  <r>
    <s v="36736245747_10153464224480748"/>
    <s v="https://www.facebook.com/TheGRAMMYs/posts/10153464224480748:0"/>
    <d v="2016-02-15T13:20:42"/>
    <s v="Congrats Best Reggae Album Morgan Heritage - 'Strictly Roots' #GRAMMYs"/>
    <s v="Photo"/>
    <n v="93266"/>
    <n v="93266"/>
    <n v="0"/>
    <n v="134324"/>
    <n v="134324"/>
    <n v="0"/>
    <n v="5"/>
    <n v="0"/>
    <x v="140"/>
    <n v="1910"/>
    <n v="266"/>
    <n v="9"/>
    <n v="1210"/>
    <n v="6717"/>
    <s v=""/>
    <s v=""/>
    <n v="5"/>
    <s v=""/>
    <s v=""/>
    <x v="1"/>
  </r>
  <r>
    <s v="36736245747_10153464221005748"/>
    <s v="https://www.facebook.com/TheGRAMMYs/posts/10153464221005748"/>
    <d v="2016-02-15T13:18:49"/>
    <s v="Congrats Best Latin Jazz Album Eliane Elias - 'Made In Brazil' #GRAMMYs"/>
    <s v="Status"/>
    <n v="75788"/>
    <n v="75788"/>
    <n v="0"/>
    <n v="99060"/>
    <n v="99060"/>
    <n v="0"/>
    <n v="1"/>
    <n v="0"/>
    <x v="4"/>
    <n v="494"/>
    <n v="23"/>
    <n v="14"/>
    <n v="676"/>
    <n v="17"/>
    <s v=""/>
    <s v=""/>
    <n v="1"/>
    <s v=""/>
    <s v=""/>
    <x v="1"/>
  </r>
  <r>
    <s v="36736245747_10153464219860748"/>
    <s v="https://www.facebook.com/TheGRAMMYs/posts/10153464219860748"/>
    <d v="2016-02-15T13:18:12"/>
    <s v="Congrats Best Large Jazz Ensemble Album Maria Schneider Orchestra - 'The Thompson Fields' #GRAMMYs"/>
    <s v="Status"/>
    <n v="48611"/>
    <n v="48611"/>
    <n v="0"/>
    <n v="60910"/>
    <n v="60910"/>
    <n v="0"/>
    <n v="0"/>
    <n v="0"/>
    <x v="141"/>
    <n v="340"/>
    <n v="14"/>
    <n v="4"/>
    <n v="465"/>
    <n v="17"/>
    <s v=""/>
    <s v=""/>
    <s v=""/>
    <s v=""/>
    <s v=""/>
    <x v="1"/>
  </r>
  <r>
    <s v="36736245747_10153464216965748"/>
    <s v="https://www.facebook.com/TheGRAMMYs/posts/10153464216965748"/>
    <d v="2016-02-15T13:16:38"/>
    <s v="Congrats Best Jazz Instrumental Album John Scofield - 'Past Present' #GRAMMYs"/>
    <s v="Status"/>
    <n v="46334"/>
    <n v="46334"/>
    <n v="0"/>
    <n v="57887"/>
    <n v="57887"/>
    <n v="0"/>
    <n v="2"/>
    <n v="0"/>
    <x v="36"/>
    <n v="440"/>
    <n v="32"/>
    <n v="3"/>
    <n v="313"/>
    <n v="11"/>
    <s v=""/>
    <s v=""/>
    <n v="5"/>
    <s v=""/>
    <s v=""/>
    <x v="1"/>
  </r>
  <r>
    <s v="36736245747_10153464212305748"/>
    <s v="https://www.facebook.com/TheGRAMMYs/posts/10153464212305748:0"/>
    <d v="2016-02-15T13:15:12"/>
    <s v="Congrats Best Jazz Vocal Album Cécile McLorin Salvant - 'For One To Love' #GRAMMYs"/>
    <s v="Photo"/>
    <n v="47202"/>
    <n v="47202"/>
    <n v="0"/>
    <n v="60866"/>
    <n v="60866"/>
    <n v="0"/>
    <n v="2"/>
    <n v="0"/>
    <x v="129"/>
    <n v="537"/>
    <n v="61"/>
    <n v="2"/>
    <n v="249"/>
    <n v="5936"/>
    <s v=""/>
    <s v=""/>
    <n v="2"/>
    <s v=""/>
    <s v=""/>
    <x v="1"/>
  </r>
  <r>
    <s v="36736245747_10153464211100748"/>
    <s v="https://www.facebook.com/TheGRAMMYs/posts/10153464211100748"/>
    <d v="2016-02-15T13:13:34"/>
    <s v="Congrats Best Improvised Jazz Solo Christian McBride - &quot;Cherokee&quot; #GRAMMYs"/>
    <s v="Status"/>
    <n v="46107"/>
    <n v="46107"/>
    <n v="0"/>
    <n v="59990"/>
    <n v="59990"/>
    <n v="0"/>
    <n v="5"/>
    <n v="0"/>
    <x v="142"/>
    <n v="456"/>
    <n v="18"/>
    <n v="2"/>
    <n v="341"/>
    <n v="3"/>
    <s v=""/>
    <n v="1"/>
    <n v="4"/>
    <s v=""/>
    <s v=""/>
    <x v="1"/>
  </r>
  <r>
    <s v="36736245747_10153464205370748"/>
    <s v="https://www.facebook.com/TheGRAMMYs/posts/10153464205370748"/>
    <d v="2016-02-15T13:10:58"/>
    <s v="Congrats Best New Age Album Paul Avgerinos - 'Grace' #GRAMMYs"/>
    <s v="Status"/>
    <n v="45949"/>
    <n v="45949"/>
    <n v="0"/>
    <n v="59680"/>
    <n v="59680"/>
    <n v="0"/>
    <n v="0"/>
    <n v="0"/>
    <x v="125"/>
    <n v="396"/>
    <n v="11"/>
    <n v="4"/>
    <n v="457"/>
    <n v="4"/>
    <s v=""/>
    <s v=""/>
    <s v=""/>
    <s v=""/>
    <s v=""/>
    <x v="1"/>
  </r>
  <r>
    <s v="36736245747_10153464200960748"/>
    <s v="https://www.facebook.com/TheGRAMMYs/posts/10153464200960748"/>
    <d v="2016-02-15T13:08:44"/>
    <s v="Congrats Best Contemporary Instrumental Album Snarky Puppy &amp; Metropole Orkest - 'Sylva' #GRAMMYs"/>
    <s v="Status"/>
    <n v="57971"/>
    <n v="57971"/>
    <n v="0"/>
    <n v="83702"/>
    <n v="83702"/>
    <n v="0"/>
    <n v="3"/>
    <n v="0"/>
    <x v="143"/>
    <n v="942"/>
    <n v="111"/>
    <n v="11"/>
    <n v="823"/>
    <n v="3"/>
    <s v=""/>
    <n v="2"/>
    <n v="1"/>
    <s v=""/>
    <s v=""/>
    <x v="1"/>
  </r>
  <r>
    <s v="36736245747_10153464196795748"/>
    <s v="https://www.facebook.com/TheGRAMMYs/posts/10153464196795748"/>
    <d v="2016-02-15T13:06:21"/>
    <s v="Congrats Best Surround Sound Album James Guthrie &amp; Joel Plante - 'Amused To Death' #GRAMMYs"/>
    <s v="Status"/>
    <n v="46562"/>
    <n v="46562"/>
    <n v="0"/>
    <n v="60622"/>
    <n v="60622"/>
    <n v="0"/>
    <n v="1"/>
    <n v="0"/>
    <x v="4"/>
    <n v="414"/>
    <n v="17"/>
    <n v="4"/>
    <n v="493"/>
    <n v="2"/>
    <s v=""/>
    <s v=""/>
    <n v="1"/>
    <s v=""/>
    <s v=""/>
    <x v="1"/>
  </r>
  <r>
    <s v="36736245747_10153464193885748"/>
    <s v="https://www.facebook.com/TheGRAMMYs/posts/10153464193885748"/>
    <d v="2016-02-15T13:04:48"/>
    <s v="Congrats Best Remixed Recording, Non-Classical Dave Audé - &quot;Uptown Funk (Dave Audé Remix)&quot; #GRAMMYs"/>
    <s v="Status"/>
    <n v="50967"/>
    <n v="50967"/>
    <n v="0"/>
    <n v="64623"/>
    <n v="64623"/>
    <n v="0"/>
    <n v="2"/>
    <n v="0"/>
    <x v="120"/>
    <n v="821"/>
    <n v="32"/>
    <n v="6"/>
    <n v="675"/>
    <n v="2"/>
    <s v=""/>
    <n v="1"/>
    <n v="1"/>
    <s v=""/>
    <s v=""/>
    <x v="1"/>
  </r>
  <r>
    <s v="36736245747_10153464192005748"/>
    <s v="https://www.facebook.com/TheGRAMMYs/posts/10153464192005748"/>
    <d v="2016-02-15T13:03:51"/>
    <s v="Congrats Best Engineered Album, Non-Classical Shawn Everett &amp; Bob Ludwig - 'Sound &amp; Color' #GRAMMYs"/>
    <s v="Status"/>
    <n v="45608"/>
    <n v="45608"/>
    <n v="0"/>
    <n v="56243"/>
    <n v="56243"/>
    <n v="0"/>
    <n v="1"/>
    <n v="0"/>
    <x v="45"/>
    <n v="381"/>
    <n v="23"/>
    <n v="4"/>
    <n v="461"/>
    <n v="2"/>
    <s v=""/>
    <s v=""/>
    <n v="3"/>
    <s v=""/>
    <s v=""/>
    <x v="1"/>
  </r>
  <r>
    <s v="36736245747_10153464189055748"/>
    <s v="https://www.facebook.com/TheGRAMMYs/posts/10153464189055748"/>
    <d v="2016-02-15T13:02:17"/>
    <s v="Congrats Best Historical Album Steve Berkowitz, Jan Haust &amp; Jeff Rosen, Peter J. Moore &amp; Mark Wilder - 'The Basement Tapes Complete: The Bootleg Series Vol. 11' #GRAMMYs"/>
    <s v="Status"/>
    <n v="46632"/>
    <n v="46632"/>
    <n v="0"/>
    <n v="56464"/>
    <n v="56464"/>
    <n v="0"/>
    <n v="1"/>
    <n v="0"/>
    <x v="124"/>
    <n v="339"/>
    <n v="15"/>
    <n v="5"/>
    <n v="532"/>
    <n v="2"/>
    <s v=""/>
    <s v=""/>
    <n v="1"/>
    <s v=""/>
    <s v=""/>
    <x v="1"/>
  </r>
  <r>
    <s v="36736245747_10153464186680748"/>
    <s v="https://www.facebook.com/TheGRAMMYs/posts/10153464186680748"/>
    <d v="2016-02-15T13:00:40"/>
    <s v="Congrats Best Boxed Or Special Limited Edition Package Susan Archie, Dean Blackwood &amp; Jack White - Package Fall Of Paramount Records, Volume Two (1928-32) #GRAMMY"/>
    <s v="Status"/>
    <n v="42705"/>
    <n v="42705"/>
    <n v="0"/>
    <n v="53551"/>
    <n v="53551"/>
    <n v="0"/>
    <n v="2"/>
    <n v="0"/>
    <x v="44"/>
    <n v="478"/>
    <n v="32"/>
    <s v=""/>
    <n v="233"/>
    <n v="8"/>
    <s v=""/>
    <s v=""/>
    <n v="2"/>
    <s v=""/>
    <s v=""/>
    <x v="0"/>
  </r>
  <r>
    <s v="36736245747_10153464182025748"/>
    <s v="https://www.facebook.com/TheGRAMMYs/posts/10153464182025748"/>
    <d v="2016-02-15T12:57:39"/>
    <s v="Congrats Best Album Notes Joni Mitchell - 'Love Has Many Faces: A Quartet, A Ballet, Waiting To Be Danced' #GRAMMYs"/>
    <s v="Status"/>
    <n v="60145"/>
    <n v="60145"/>
    <n v="0"/>
    <n v="76274"/>
    <n v="76274"/>
    <n v="0"/>
    <n v="6"/>
    <n v="0"/>
    <x v="55"/>
    <n v="648"/>
    <n v="33"/>
    <n v="12"/>
    <n v="911"/>
    <n v="3"/>
    <s v=""/>
    <n v="2"/>
    <n v="3"/>
    <s v=""/>
    <n v="1"/>
    <x v="1"/>
  </r>
  <r>
    <s v="36736245747_10153464180165748"/>
    <s v="https://www.facebook.com/TheGRAMMYs/posts/10153464180165748"/>
    <d v="2016-02-15T12:56:47"/>
    <s v="Congrats Best Recording Package Sarah Dodds, Shauna Dodds &amp; Dick Reeves - 'Still The King: Celebrating The Music Of Bob Wills And His Texas Playboys' #GRAMMYs"/>
    <s v="Status"/>
    <n v="61421"/>
    <n v="61421"/>
    <n v="0"/>
    <n v="77459"/>
    <n v="77459"/>
    <n v="0"/>
    <n v="4"/>
    <n v="0"/>
    <x v="124"/>
    <n v="484"/>
    <n v="24"/>
    <n v="9"/>
    <n v="880"/>
    <n v="1"/>
    <s v=""/>
    <n v="2"/>
    <n v="1"/>
    <s v=""/>
    <n v="1"/>
    <x v="0"/>
  </r>
  <r>
    <s v="36736245747_10153464153730748"/>
    <s v="https://www.facebook.com/TheGRAMMYs/posts/10153464153730748"/>
    <d v="2016-02-15T12:50:00"/>
    <s v="Congrats Best Arrangement, Instruments And Vocals Maria Schneider - &quot;Sue (Or In A Season Of Crime)&quot; #GRAMMYs"/>
    <s v="Status"/>
    <n v="66768"/>
    <n v="66768"/>
    <n v="0"/>
    <n v="89995"/>
    <n v="89995"/>
    <n v="0"/>
    <n v="3"/>
    <n v="0"/>
    <x v="129"/>
    <n v="605"/>
    <n v="21"/>
    <n v="13"/>
    <n v="1218"/>
    <n v="3"/>
    <s v=""/>
    <s v=""/>
    <n v="2"/>
    <s v=""/>
    <n v="1"/>
    <x v="1"/>
  </r>
  <r>
    <s v="36736245747_10153464149020748"/>
    <s v="https://www.facebook.com/TheGRAMMYs/posts/10153464149020748"/>
    <d v="2016-02-15T12:48:48"/>
    <s v="Congrats Best Arrangement, Instrumental Or A Cappella Pentatonix - &quot;Dance Of The Sugar Plum Fairy&quot;"/>
    <s v="Status"/>
    <n v="65992"/>
    <n v="65992"/>
    <n v="0"/>
    <n v="92183"/>
    <n v="92183"/>
    <n v="0"/>
    <n v="10"/>
    <n v="0"/>
    <x v="144"/>
    <n v="2138"/>
    <n v="206"/>
    <n v="3"/>
    <n v="796"/>
    <n v="7"/>
    <s v=""/>
    <n v="3"/>
    <n v="7"/>
    <s v=""/>
    <s v=""/>
    <x v="1"/>
  </r>
  <r>
    <s v="36736245747_10153464145950748"/>
    <s v="https://www.facebook.com/TheGRAMMYs/posts/10153464145950748"/>
    <d v="2016-02-15T12:46:55"/>
    <s v="Congrats Best Instrumental Composition Arturo O'Farrill – ‘The Afro Latin Jazz Suite' #GRAMMYs"/>
    <s v="Status"/>
    <n v="63883"/>
    <n v="63883"/>
    <n v="0"/>
    <n v="86822"/>
    <n v="86822"/>
    <n v="0"/>
    <n v="3"/>
    <n v="0"/>
    <x v="141"/>
    <n v="499"/>
    <n v="13"/>
    <n v="16"/>
    <n v="1289"/>
    <n v="4"/>
    <s v=""/>
    <s v=""/>
    <n v="2"/>
    <s v=""/>
    <n v="1"/>
    <x v="1"/>
  </r>
  <r>
    <s v="36736245747_10153464138545748"/>
    <s v="https://www.facebook.com/TheGRAMMYs/posts/10153464138545748:0"/>
    <d v="2016-02-15T12:43:10"/>
    <s v="Congrats Best Pop Vocal Album Taylor Swift - '1989' #GRAMMYs"/>
    <s v="Photo"/>
    <n v="608311"/>
    <n v="608311"/>
    <n v="0"/>
    <n v="1067198"/>
    <n v="1067198"/>
    <n v="0"/>
    <n v="60"/>
    <n v="0"/>
    <x v="145"/>
    <n v="24945"/>
    <n v="2598"/>
    <n v="108"/>
    <n v="22520"/>
    <n v="19502"/>
    <s v=""/>
    <n v="7"/>
    <n v="48"/>
    <n v="1"/>
    <n v="5"/>
    <x v="1"/>
  </r>
  <r>
    <s v="36736245747_10153464096150748"/>
    <s v="https://www.facebook.com/TheGRAMMYs/posts/10153464096150748:0"/>
    <d v="2016-02-15T12:20:36"/>
    <s v="Get unlimited access to the 58th #GRAMMYs red carpet with #GRAMMYLive streaming RIGHT NOW! http://grm.my/1Qa8WcL"/>
    <s v="Photo"/>
    <n v="95349"/>
    <n v="95349"/>
    <n v="0"/>
    <n v="140634"/>
    <n v="140634"/>
    <n v="0"/>
    <n v="9"/>
    <n v="0"/>
    <x v="21"/>
    <n v="1837"/>
    <n v="118"/>
    <n v="614"/>
    <n v="2789"/>
    <n v="7334"/>
    <s v=""/>
    <n v="2"/>
    <n v="7"/>
    <s v=""/>
    <n v="1"/>
    <x v="1"/>
  </r>
  <r>
    <s v="36736245747_10153464068735748"/>
    <s v="https://www.facebook.com/TheGRAMMYs/posts/10153464068735748:0"/>
    <d v="2016-02-15T12:00:19"/>
    <s v="Witness the #GRAMMYs with live streaming video through the first ever #GRAMMYcam today on #GRAMMYLive 󾠁  http://grm.my/1PN7NZi"/>
    <s v="Photo"/>
    <n v="101215"/>
    <n v="101215"/>
    <n v="0"/>
    <n v="144369"/>
    <n v="144369"/>
    <n v="0"/>
    <n v="14"/>
    <n v="0"/>
    <x v="146"/>
    <n v="1878"/>
    <n v="476"/>
    <n v="531"/>
    <n v="2315"/>
    <n v="10070"/>
    <s v=""/>
    <n v="5"/>
    <n v="12"/>
    <s v=""/>
    <s v=""/>
    <x v="1"/>
  </r>
  <r>
    <s v="36736245747_10153463959030748"/>
    <s v="https://www.facebook.com/TheGRAMMYs/posts/10153463959030748:0"/>
    <d v="2016-02-15T11:00:09"/>
    <s v="Get access to the #GRAMMYPremiere Ceremony, red carpet &amp; more with #GRAMMYLive starting at 12:00PM PST http://grm.my/1PN2BEV"/>
    <s v="Photo"/>
    <n v="55221"/>
    <n v="55221"/>
    <n v="0"/>
    <n v="74791"/>
    <n v="74791"/>
    <n v="0"/>
    <n v="3"/>
    <n v="0"/>
    <x v="147"/>
    <n v="545"/>
    <n v="42"/>
    <n v="93"/>
    <n v="255"/>
    <n v="6185"/>
    <s v=""/>
    <s v=""/>
    <n v="3"/>
    <s v=""/>
    <s v=""/>
    <x v="1"/>
  </r>
  <r>
    <s v="36736245747_10153463848730748"/>
    <s v="https://www.facebook.com/TheGRAMMYs/posts/10153463848730748:0"/>
    <d v="2016-02-15T10:00:14"/>
    <s v="A handy guide to all of the performers at the 58th #GRAMMYs: http://grm.my/1PMWgct"/>
    <s v="Photo"/>
    <n v="598625"/>
    <n v="598625"/>
    <n v="0"/>
    <n v="939395"/>
    <n v="939395"/>
    <n v="0"/>
    <n v="93"/>
    <n v="0"/>
    <x v="148"/>
    <n v="12499"/>
    <n v="985"/>
    <n v="2233"/>
    <n v="13357"/>
    <n v="27958"/>
    <s v=""/>
    <n v="30"/>
    <n v="67"/>
    <s v=""/>
    <s v=""/>
    <x v="1"/>
  </r>
  <r>
    <s v="36736245747_10153463759495748"/>
    <s v="https://www.facebook.com/TheGRAMMYs/posts/10153463759495748:0"/>
    <d v="2016-02-15T09:00:20"/>
    <s v="Before you watch the 58th #GRAMMYs tonight, study these 58 fun facts about the nominees: http://grm.my/1PMMIyn"/>
    <s v="Photo"/>
    <n v="129137"/>
    <n v="129137"/>
    <n v="0"/>
    <n v="183074"/>
    <n v="183074"/>
    <n v="0"/>
    <n v="11"/>
    <n v="0"/>
    <x v="149"/>
    <n v="1754"/>
    <n v="210"/>
    <n v="377"/>
    <n v="1634"/>
    <n v="7826"/>
    <s v=""/>
    <n v="3"/>
    <n v="9"/>
    <s v=""/>
    <s v=""/>
    <x v="1"/>
  </r>
  <r>
    <s v="36736245747_10153462927230748"/>
    <s v="https://www.facebook.com/TheGRAMMYs/posts/10153462927230748"/>
    <d v="2016-02-15T07:03:14"/>
    <s v="Today's the day! #WitnessGreatness at the 58th #GRAMMYs tonight on CBS at 8PM ET/5PM PT 󾔗"/>
    <s v="Link"/>
    <n v="148474"/>
    <n v="148338"/>
    <n v="136"/>
    <n v="223540"/>
    <n v="223404"/>
    <n v="136"/>
    <n v="26"/>
    <n v="0"/>
    <x v="150"/>
    <n v="2443"/>
    <n v="538"/>
    <n v="122"/>
    <n v="1246"/>
    <n v="130"/>
    <n v="2"/>
    <n v="6"/>
    <n v="24"/>
    <s v=""/>
    <s v=""/>
    <x v="1"/>
  </r>
  <r>
    <s v="36736245747_10153462781740748"/>
    <s v="https://www.facebook.com/TheGRAMMYs/posts/10153462781740748:0"/>
    <d v="2016-02-14T20:42:38"/>
    <s v="First-time GRAMMY nominee Cam pauses for a 󾓯 on the #PreGRAMMYGala red carpet!"/>
    <s v="Photo"/>
    <n v="75591"/>
    <n v="75591"/>
    <n v="0"/>
    <n v="100194"/>
    <n v="100194"/>
    <n v="0"/>
    <n v="3"/>
    <n v="0"/>
    <x v="21"/>
    <n v="881"/>
    <n v="33"/>
    <n v="4"/>
    <n v="391"/>
    <n v="6719"/>
    <s v=""/>
    <s v=""/>
    <n v="3"/>
    <s v=""/>
    <s v=""/>
    <x v="1"/>
  </r>
  <r>
    <s v="36736245747_10153462778950748"/>
    <s v="https://www.facebook.com/TheGRAMMYs/posts/10153462778950748:0"/>
    <d v="2016-02-14T20:40:26"/>
    <s v="The 󾓑 of Snapchat, DJ Khaled, has a message for you! Add 󾆮 'thegrammys' to see it now!"/>
    <s v="Photo"/>
    <n v="65514"/>
    <n v="65514"/>
    <n v="0"/>
    <n v="81767"/>
    <n v="81767"/>
    <n v="0"/>
    <n v="4"/>
    <n v="0"/>
    <x v="151"/>
    <n v="722"/>
    <n v="38"/>
    <s v=""/>
    <n v="157"/>
    <n v="6022"/>
    <s v=""/>
    <n v="1"/>
    <n v="3"/>
    <s v=""/>
    <s v=""/>
    <x v="1"/>
  </r>
  <r>
    <s v="36736245747_10153462775955748"/>
    <s v="https://www.facebook.com/TheGRAMMYs/posts/10153462775955748:0"/>
    <d v="2016-02-14T20:37:12"/>
    <s v="58th GRAMMY nominee Jidenna strikes a pose with Janelle Monae at tonight's #PreGRAMMYGala!"/>
    <s v="Photo"/>
    <n v="90106"/>
    <n v="90106"/>
    <n v="0"/>
    <n v="134808"/>
    <n v="134808"/>
    <n v="0"/>
    <n v="1"/>
    <n v="0"/>
    <x v="152"/>
    <n v="975"/>
    <n v="70"/>
    <n v="2"/>
    <n v="300"/>
    <n v="5747"/>
    <s v=""/>
    <s v=""/>
    <n v="1"/>
    <s v=""/>
    <s v=""/>
    <x v="1"/>
  </r>
  <r>
    <s v="36736245747_10153462775150748"/>
    <s v="https://www.facebook.com/TheGRAMMYs/posts/10153462775150748:0"/>
    <d v="2016-02-14T20:36:28"/>
    <s v="Look who's here! 58th GRAMMY nominee Mark Ronson walks the #PreGRAMMYGala red carpet!"/>
    <s v="Photo"/>
    <n v="70508"/>
    <n v="70508"/>
    <n v="0"/>
    <n v="90049"/>
    <n v="90049"/>
    <n v="0"/>
    <n v="0"/>
    <n v="0"/>
    <x v="36"/>
    <n v="1087"/>
    <n v="22"/>
    <n v="1"/>
    <n v="366"/>
    <n v="5723"/>
    <s v=""/>
    <s v=""/>
    <s v=""/>
    <s v=""/>
    <s v=""/>
    <x v="1"/>
  </r>
  <r>
    <s v="36736245747_10153462770895748"/>
    <s v="https://www.facebook.com/TheGRAMMYs/posts/10153462770895748:0"/>
    <d v="2016-02-14T20:31:41"/>
    <s v="GRAMMY nominees Elle King &amp; Meghan Trainor pose on the red carpet at the #PreGRAMMYGala!"/>
    <s v="Photo"/>
    <n v="82581"/>
    <n v="82581"/>
    <n v="0"/>
    <n v="108931"/>
    <n v="108931"/>
    <n v="0"/>
    <n v="3"/>
    <n v="0"/>
    <x v="139"/>
    <n v="1716"/>
    <n v="66"/>
    <n v="12"/>
    <n v="972"/>
    <n v="6138"/>
    <s v=""/>
    <n v="1"/>
    <n v="1"/>
    <s v=""/>
    <n v="1"/>
    <x v="1"/>
  </r>
  <r>
    <s v="36736245747_10153462735475748"/>
    <s v="https://www.facebook.com/TheGRAMMYs/posts/10153462735475748:0"/>
    <d v="2016-02-14T20:00:19"/>
    <s v="Watch the 58th #GRAMMYs at 8/7c on CBS Monday, Feb. 15 or stream it live with CBS All Access ➡ http://grm.my/1PLJsmL"/>
    <s v="Photo"/>
    <n v="171683"/>
    <n v="151404"/>
    <n v="20279"/>
    <n v="254317"/>
    <n v="233687"/>
    <n v="20630"/>
    <n v="19"/>
    <n v="0"/>
    <x v="153"/>
    <n v="4149"/>
    <n v="612"/>
    <n v="703"/>
    <n v="2151"/>
    <n v="7092"/>
    <s v=""/>
    <n v="5"/>
    <n v="14"/>
    <s v=""/>
    <s v=""/>
    <x v="1"/>
  </r>
  <r>
    <s v="36736245747_10153462714775748"/>
    <s v="https://www.facebook.com/TheGRAMMYs/videos/10153462714775748/"/>
    <d v="2016-02-14T19:55:43"/>
    <s v="We're live on the Clive Davis #PreGRAMMYGala red carpet"/>
    <s v="Video"/>
    <n v="1067465"/>
    <n v="1067465"/>
    <n v="0"/>
    <n v="1753217"/>
    <n v="1753217"/>
    <n v="0"/>
    <n v="150"/>
    <n v="32755"/>
    <x v="154"/>
    <n v="14923"/>
    <n v="958"/>
    <n v="39"/>
    <n v="54594"/>
    <n v="4174"/>
    <n v="21381"/>
    <n v="41"/>
    <n v="95"/>
    <n v="4"/>
    <n v="14"/>
    <x v="1"/>
  </r>
  <r>
    <s v="36736245747_10153462401465748"/>
    <s v="https://www.facebook.com/TheGRAMMYs/posts/10153462401465748:0"/>
    <d v="2016-02-14T15:50:30"/>
    <s v="It Takes a Village! Go Behind the Scenes of the #GRAMMYs with People.com: http://grm.my/1PLv2mJ"/>
    <s v="Photo"/>
    <n v="99270"/>
    <n v="99270"/>
    <n v="0"/>
    <n v="133970"/>
    <n v="133970"/>
    <n v="0"/>
    <n v="8"/>
    <n v="0"/>
    <x v="22"/>
    <n v="842"/>
    <n v="30"/>
    <n v="141"/>
    <n v="788"/>
    <n v="5497"/>
    <s v=""/>
    <s v=""/>
    <n v="8"/>
    <s v=""/>
    <s v=""/>
    <x v="1"/>
  </r>
  <r>
    <s v="36736245747_10153462170485748"/>
    <s v="https://www.facebook.com/TheGRAMMYs/posts/10153462170485748"/>
    <d v="2016-02-14T13:12:00"/>
    <s v="58th GRAMMY nominee Chris Stapleton and key collaborators tell the inside story of 'Traveller'"/>
    <s v="Link"/>
    <n v="150252"/>
    <n v="149849"/>
    <n v="403"/>
    <n v="221132"/>
    <n v="220718"/>
    <n v="414"/>
    <n v="30"/>
    <n v="0"/>
    <x v="151"/>
    <n v="1127"/>
    <n v="72"/>
    <n v="341"/>
    <n v="675"/>
    <n v="139"/>
    <s v=""/>
    <n v="8"/>
    <n v="23"/>
    <s v=""/>
    <n v="1"/>
    <x v="1"/>
  </r>
  <r>
    <s v="36736245747_10153461942520748"/>
    <s v="https://www.facebook.com/TheGRAMMYs/posts/10153461942520748:0"/>
    <d v="2016-02-14T11:35:54"/>
    <s v="One more day to go!  ⬆⬆ This way to the #GRAMMYs stage!"/>
    <s v="Photo"/>
    <n v="1268977"/>
    <n v="456447"/>
    <n v="812530"/>
    <n v="1468993"/>
    <n v="685411"/>
    <n v="783582"/>
    <n v="116"/>
    <n v="0"/>
    <x v="155"/>
    <n v="33549"/>
    <n v="715"/>
    <n v="36"/>
    <n v="10102"/>
    <n v="15058"/>
    <n v="2"/>
    <n v="34"/>
    <n v="91"/>
    <s v=""/>
    <n v="1"/>
    <x v="1"/>
  </r>
  <r>
    <s v="36736245747_10153461836370748"/>
    <s v="https://www.facebook.com/TheGRAMMYs/posts/10153461836370748:0"/>
    <d v="2016-02-14T10:30:06"/>
    <s v="Who's excited for Lady Gaga's cutting-edge performance at the 58th #GRAMMYs tomorrow? #INTELinMUSIC"/>
    <s v="Photo"/>
    <n v="92636"/>
    <n v="79872"/>
    <n v="12764"/>
    <n v="121198"/>
    <n v="108141"/>
    <n v="13057"/>
    <n v="14"/>
    <n v="0"/>
    <x v="156"/>
    <n v="4195"/>
    <n v="266"/>
    <n v="3"/>
    <n v="1058"/>
    <n v="6451"/>
    <s v=""/>
    <n v="1"/>
    <n v="13"/>
    <s v=""/>
    <s v=""/>
    <x v="1"/>
  </r>
  <r>
    <s v="36736245747_10153461697265748"/>
    <s v="https://www.facebook.com/TheGRAMMYs/posts/10153461697265748:0"/>
    <d v="2016-02-14T09:00:44"/>
    <s v="Three-time GRAMMY winner Questlove"/>
    <s v="Photo"/>
    <n v="513003"/>
    <n v="513003"/>
    <n v="0"/>
    <n v="742801"/>
    <n v="742801"/>
    <n v="0"/>
    <n v="32"/>
    <n v="0"/>
    <x v="141"/>
    <n v="511"/>
    <n v="15"/>
    <n v="7"/>
    <n v="33906"/>
    <n v="49744"/>
    <s v=""/>
    <n v="12"/>
    <n v="21"/>
    <s v=""/>
    <n v="1"/>
    <x v="1"/>
  </r>
  <r>
    <s v="36736245747_10153461697160748"/>
    <s v="https://www.facebook.com/TheGRAMMYs/posts/10153461697160748:0"/>
    <d v="2016-02-14T09:00:40"/>
    <s v="17-time GRAMMY winner Tony Bennett"/>
    <s v="Photo"/>
    <n v="2800"/>
    <n v="2800"/>
    <n v="0"/>
    <n v="3878"/>
    <n v="3878"/>
    <n v="0"/>
    <n v="1"/>
    <n v="0"/>
    <x v="157"/>
    <n v="855"/>
    <n v="15"/>
    <s v=""/>
    <n v="70"/>
    <n v="12073"/>
    <s v=""/>
    <s v=""/>
    <n v="1"/>
    <s v=""/>
    <s v=""/>
    <x v="1"/>
  </r>
  <r>
    <s v="36736245747_10153461697045748"/>
    <s v="https://www.facebook.com/TheGRAMMYs/posts/10153461697045748:0"/>
    <d v="2016-02-14T09:00:37"/>
    <s v="Outkast pictured at the 46th Annual GRAMMY Awards in 2004"/>
    <s v="Photo"/>
    <n v="1833"/>
    <n v="1833"/>
    <n v="0"/>
    <n v="2597"/>
    <n v="2597"/>
    <n v="0"/>
    <n v="1"/>
    <n v="0"/>
    <x v="43"/>
    <n v="501"/>
    <n v="10"/>
    <s v=""/>
    <n v="32"/>
    <n v="11871"/>
    <s v=""/>
    <s v=""/>
    <n v="1"/>
    <s v=""/>
    <s v=""/>
    <x v="0"/>
  </r>
  <r>
    <s v="36736245747_10153461696855748"/>
    <s v="https://www.facebook.com/TheGRAMMYs/posts/10153461696855748:0"/>
    <d v="2016-02-14T09:00:33"/>
    <s v="James Brown pictured at the 47th Annual GRAMMY Awards in 2005"/>
    <s v="Photo"/>
    <n v="2170"/>
    <n v="2170"/>
    <n v="0"/>
    <n v="2945"/>
    <n v="2945"/>
    <n v="0"/>
    <n v="0"/>
    <n v="0"/>
    <x v="129"/>
    <n v="559"/>
    <n v="11"/>
    <s v=""/>
    <n v="43"/>
    <n v="12245"/>
    <s v=""/>
    <s v=""/>
    <s v=""/>
    <s v=""/>
    <s v=""/>
    <x v="0"/>
  </r>
  <r>
    <s v="36736245747_10153461696745748"/>
    <s v="https://www.facebook.com/TheGRAMMYs/posts/10153461696745748:0"/>
    <d v="2016-02-14T09:00:29"/>
    <s v="13-time GRAMMY winners the Foo Fighters"/>
    <s v="Photo"/>
    <n v="7976"/>
    <n v="7976"/>
    <n v="0"/>
    <n v="12049"/>
    <n v="12049"/>
    <n v="0"/>
    <n v="3"/>
    <n v="0"/>
    <x v="158"/>
    <n v="1115"/>
    <n v="44"/>
    <s v=""/>
    <n v="202"/>
    <n v="12775"/>
    <s v=""/>
    <n v="1"/>
    <n v="2"/>
    <s v=""/>
    <s v=""/>
    <x v="1"/>
  </r>
  <r>
    <s v="36736245747_10153461696660748"/>
    <s v="https://www.facebook.com/TheGRAMMYs/posts/10153461696660748:0"/>
    <d v="2016-02-14T09:00:26"/>
    <s v="Stephen Colbert pictured at the 52nd GRAMMY Awards in 2010"/>
    <s v="Photo"/>
    <n v="1404"/>
    <n v="1404"/>
    <n v="0"/>
    <n v="2575"/>
    <n v="2575"/>
    <n v="0"/>
    <n v="0"/>
    <n v="0"/>
    <x v="3"/>
    <n v="265"/>
    <n v="3"/>
    <n v="1"/>
    <n v="137"/>
    <n v="13472"/>
    <s v=""/>
    <s v=""/>
    <s v=""/>
    <s v=""/>
    <s v=""/>
    <x v="0"/>
  </r>
  <r>
    <s v="36736245747_10153461696550748"/>
    <s v="https://www.facebook.com/TheGRAMMYs/posts/10153461696550748:0"/>
    <d v="2016-02-14T09:00:24"/>
    <s v="Jay Z pictured at the 55th Annual GRAMMY Awards in 2013"/>
    <s v="Photo"/>
    <n v="6828"/>
    <n v="6828"/>
    <n v="0"/>
    <n v="11028"/>
    <n v="11028"/>
    <n v="0"/>
    <n v="2"/>
    <n v="0"/>
    <x v="32"/>
    <n v="1319"/>
    <n v="50"/>
    <n v="1"/>
    <n v="256"/>
    <n v="16405"/>
    <s v=""/>
    <s v=""/>
    <n v="2"/>
    <s v=""/>
    <s v=""/>
    <x v="0"/>
  </r>
  <r>
    <s v="36736245747_10153461696440748"/>
    <s v="https://www.facebook.com/TheGRAMMYs/posts/10153461696440748:0"/>
    <d v="2016-02-14T09:00:21"/>
    <s v="Mumford &amp; Sons pictured at the 55th Annual GRAMMY Awards in 2013"/>
    <s v="Photo"/>
    <n v="2202"/>
    <n v="2202"/>
    <n v="0"/>
    <n v="4080"/>
    <n v="4080"/>
    <n v="0"/>
    <n v="1"/>
    <n v="0"/>
    <x v="159"/>
    <n v="512"/>
    <n v="5"/>
    <n v="1"/>
    <n v="126"/>
    <n v="14193"/>
    <s v=""/>
    <s v=""/>
    <n v="1"/>
    <s v=""/>
    <s v=""/>
    <x v="0"/>
  </r>
  <r>
    <s v="36736245747_10153461696360748"/>
    <s v="https://www.facebook.com/TheGRAMMYs/posts/10153461696360748:0"/>
    <d v="2016-02-14T09:00:17"/>
    <s v="Taylor Swift pictured at the 55th Annual GRAMMY Awards in 2013"/>
    <s v="Photo"/>
    <n v="25834"/>
    <n v="25834"/>
    <n v="0"/>
    <n v="41882"/>
    <n v="41882"/>
    <n v="0"/>
    <n v="3"/>
    <n v="0"/>
    <x v="18"/>
    <n v="4324"/>
    <n v="135"/>
    <n v="1"/>
    <n v="1013"/>
    <n v="23172"/>
    <s v=""/>
    <s v=""/>
    <n v="2"/>
    <s v=""/>
    <n v="1"/>
    <x v="0"/>
  </r>
  <r>
    <s v="36736245747_10153461696280748"/>
    <s v="https://www.facebook.com/TheGRAMMYs/posts/10153461696280748:0"/>
    <d v="2016-02-14T09:00:14"/>
    <s v="Pharrell pictured at the 56th Annual GRAMMY Awards in 2014"/>
    <s v="Photo"/>
    <n v="9789"/>
    <n v="9789"/>
    <n v="0"/>
    <n v="16813"/>
    <n v="16813"/>
    <n v="0"/>
    <n v="27"/>
    <n v="0"/>
    <x v="1"/>
    <n v="1072"/>
    <n v="11"/>
    <n v="1"/>
    <n v="2853"/>
    <n v="24546"/>
    <s v=""/>
    <n v="12"/>
    <n v="15"/>
    <s v=""/>
    <s v=""/>
    <x v="0"/>
  </r>
  <r>
    <s v="36736245747_10153460671945748"/>
    <s v="https://www.facebook.com/TheGRAMMYs/posts/10153460671945748:0"/>
    <d v="2016-02-13T19:38:37"/>
    <s v="The man of the hour, Lionel Richie, has arrived at our #MusiCaresPOTY celebration!"/>
    <s v="Photo"/>
    <n v="73422"/>
    <n v="73422"/>
    <n v="0"/>
    <n v="94876"/>
    <n v="94876"/>
    <n v="0"/>
    <n v="6"/>
    <n v="0"/>
    <x v="128"/>
    <n v="1164"/>
    <n v="68"/>
    <n v="1"/>
    <n v="457"/>
    <n v="4379"/>
    <s v=""/>
    <n v="1"/>
    <n v="7"/>
    <s v=""/>
    <s v=""/>
    <x v="0"/>
  </r>
  <r>
    <s v="36736245747_10153460650315748"/>
    <s v="https://www.facebook.com/TheGRAMMYs/posts/10153460650315748:0"/>
    <d v="2016-02-13T19:14:45"/>
    <s v="Demi Lovato is all smiles as she arrives to celebrate Lionel Richie as #MusiCaresPOTY!"/>
    <s v="Photo"/>
    <n v="1106800"/>
    <n v="141595"/>
    <n v="965205"/>
    <n v="1108988"/>
    <n v="214861"/>
    <n v="894127"/>
    <n v="46"/>
    <n v="0"/>
    <x v="160"/>
    <n v="40110"/>
    <n v="435"/>
    <n v="12"/>
    <n v="5139"/>
    <n v="14670"/>
    <s v=""/>
    <n v="5"/>
    <n v="39"/>
    <s v=""/>
    <n v="1"/>
    <x v="0"/>
  </r>
  <r>
    <s v="36736245747_10153460649190748"/>
    <s v="https://www.facebook.com/TheGRAMMYs/posts/10153460649190748:0"/>
    <d v="2016-02-13T19:13:44"/>
    <s v="First-time GRAMMY nominee Ellie Goulding is here to celebrate #MusiCaresPOTY Lionel Richie before her 58th #GRAMMYs performance on Monday!"/>
    <s v="Photo"/>
    <n v="85540"/>
    <n v="79240"/>
    <n v="6300"/>
    <n v="114892"/>
    <n v="108972"/>
    <n v="5920"/>
    <n v="3"/>
    <n v="0"/>
    <x v="161"/>
    <n v="1496"/>
    <n v="51"/>
    <n v="4"/>
    <n v="800"/>
    <n v="4771"/>
    <s v=""/>
    <s v=""/>
    <n v="4"/>
    <s v=""/>
    <s v=""/>
    <x v="0"/>
  </r>
  <r>
    <s v="36736245747_10153460638495748"/>
    <s v="https://www.facebook.com/TheGRAMMYs/videos/10153460638495748/"/>
    <d v="2016-02-13T19:03:26"/>
    <s v="Performing tonight in honor of #MusiCaresPOTY Lionel Richie -- Luke Bryan!"/>
    <s v="Video"/>
    <n v="94038"/>
    <n v="94038"/>
    <n v="0"/>
    <n v="211893"/>
    <n v="211893"/>
    <n v="0"/>
    <n v="2"/>
    <n v="2535"/>
    <x v="9"/>
    <n v="520"/>
    <n v="55"/>
    <n v="3"/>
    <n v="1051"/>
    <n v="297"/>
    <n v="2310"/>
    <s v=""/>
    <n v="3"/>
    <s v=""/>
    <s v=""/>
    <x v="0"/>
  </r>
  <r>
    <s v="36736245747_10153460635035748"/>
    <s v="https://www.facebook.com/TheGRAMMYs/posts/10153460635035748:0"/>
    <d v="2016-02-13T19:01:36"/>
    <s v="Days before honoring Lionel Richie at the 58th #GRAMMYs, John Legend arrives to perform at our #MusiCaresPOTY celebration!"/>
    <s v="Photo"/>
    <n v="73281"/>
    <n v="71082"/>
    <n v="2199"/>
    <n v="100926"/>
    <n v="98738"/>
    <n v="2188"/>
    <n v="9"/>
    <n v="0"/>
    <x v="101"/>
    <n v="2309"/>
    <n v="67"/>
    <s v=""/>
    <n v="509"/>
    <n v="4249"/>
    <s v=""/>
    <n v="1"/>
    <n v="6"/>
    <s v=""/>
    <n v="2"/>
    <x v="0"/>
  </r>
  <r>
    <s v="36736245747_10153460538615748"/>
    <s v="https://www.facebook.com/TheGRAMMYs/posts/10153460538615748"/>
    <d v="2016-02-13T18:00:16"/>
    <s v="58th GRAMMY nominee The Weeknd &amp; key collaborators tell the inside story of 'Beauty Behind The Madness'"/>
    <s v="Link"/>
    <n v="192455"/>
    <n v="191496"/>
    <n v="959"/>
    <n v="273866"/>
    <n v="272906"/>
    <n v="960"/>
    <n v="41"/>
    <n v="0"/>
    <x v="162"/>
    <n v="2095"/>
    <n v="79"/>
    <n v="648"/>
    <n v="1126"/>
    <n v="164"/>
    <s v=""/>
    <n v="20"/>
    <n v="21"/>
    <s v=""/>
    <s v=""/>
    <x v="1"/>
  </r>
  <r>
    <s v="36736245747_10153460468225748"/>
    <s v="https://www.facebook.com/TheGRAMMYs/posts/10153460468225748:0"/>
    <d v="2016-02-13T17:00:16"/>
    <s v="Don't miss performances from Little Big Town, The Weeknd, and Adele at the 58th #GRAMMYs Monday, February 15 on CBS  󾠀"/>
    <s v="Photo"/>
    <n v="1842034"/>
    <n v="77154"/>
    <n v="1764880"/>
    <n v="1929876"/>
    <n v="161905"/>
    <n v="1767971"/>
    <n v="46"/>
    <n v="0"/>
    <x v="163"/>
    <n v="30988"/>
    <n v="1656"/>
    <n v="116"/>
    <n v="13265"/>
    <n v="65318"/>
    <n v="26"/>
    <n v="9"/>
    <n v="42"/>
    <n v="1"/>
    <s v=""/>
    <x v="1"/>
  </r>
  <r>
    <s v="36736245747_10153460413530748"/>
    <s v="https://www.facebook.com/TheGRAMMYs/posts/10153460413530748:0"/>
    <d v="2016-02-13T16:12:26"/>
    <s v="Did you know there will be more than 60 wireless mics used at the 58th #GRAMMYs?"/>
    <s v="Photo"/>
    <n v="101426"/>
    <n v="101426"/>
    <n v="0"/>
    <n v="152654"/>
    <n v="152654"/>
    <n v="0"/>
    <n v="15"/>
    <n v="0"/>
    <x v="164"/>
    <n v="3352"/>
    <n v="144"/>
    <n v="3"/>
    <n v="1762"/>
    <n v="7772"/>
    <s v=""/>
    <n v="7"/>
    <n v="8"/>
    <s v=""/>
    <s v=""/>
    <x v="1"/>
  </r>
  <r>
    <s v="36736245747_10153460265100748"/>
    <s v="https://www.facebook.com/TheGRAMMYs/posts/10153460265100748:0"/>
    <d v="2016-02-13T14:29:14"/>
    <s v="Both these artists will perform live on the GRAMMY stage in just TWO DAYS! #GRAMMYs"/>
    <s v="Photo"/>
    <n v="933128"/>
    <n v="68954"/>
    <n v="864174"/>
    <n v="980503"/>
    <n v="110836"/>
    <n v="869667"/>
    <n v="17"/>
    <n v="0"/>
    <x v="165"/>
    <n v="18393"/>
    <n v="469"/>
    <n v="12"/>
    <n v="9308"/>
    <n v="26719"/>
    <n v="1"/>
    <n v="3"/>
    <n v="14"/>
    <s v=""/>
    <s v=""/>
    <x v="1"/>
  </r>
  <r>
    <s v="36736245747_10153460044450748"/>
    <s v="https://www.facebook.com/TheGRAMMYs/posts/10153460044450748"/>
    <d v="2016-02-13T12:27:03"/>
    <s v="Pharrell Williams is taking your questions NOW!!! Leave a question below!"/>
    <s v="Photo"/>
    <n v="39903"/>
    <n v="39903"/>
    <n v="0"/>
    <n v="50486"/>
    <n v="50486"/>
    <n v="0"/>
    <n v="6"/>
    <n v="0"/>
    <x v="48"/>
    <n v="334"/>
    <s v=""/>
    <n v="1"/>
    <n v="186"/>
    <n v="137"/>
    <s v=""/>
    <n v="2"/>
    <n v="4"/>
    <s v=""/>
    <s v=""/>
    <x v="1"/>
  </r>
  <r>
    <s v="36736245747_10153460010140748"/>
    <s v="https://www.facebook.com/TheGRAMMYs/posts/10153460010140748:0"/>
    <d v="2016-02-13T12:00:12"/>
    <s v="󾆐 A peak at the artist tunnel! This is where GRAMMY winners, performers &amp; presenters walk on and off stage #GRAMMYs"/>
    <s v="Photo"/>
    <n v="271811"/>
    <n v="271811"/>
    <n v="0"/>
    <n v="419428"/>
    <n v="419428"/>
    <n v="0"/>
    <n v="38"/>
    <n v="0"/>
    <x v="166"/>
    <n v="8529"/>
    <n v="216"/>
    <n v="5"/>
    <n v="3580"/>
    <n v="7455"/>
    <s v=""/>
    <n v="14"/>
    <n v="25"/>
    <s v=""/>
    <s v=""/>
    <x v="1"/>
  </r>
  <r>
    <s v="36736245747_10153459760330748"/>
    <s v="https://www.facebook.com/TheGRAMMYs/posts/10153459760330748:0"/>
    <d v="2016-02-13T09:00:16"/>
    <s v="MusiCares Person Of The Year Lionel Richie reflects on his remarkable career in conversation with Pharrell Williams: http://grm.my/1RzjUOk"/>
    <s v="Photo"/>
    <n v="1159747"/>
    <n v="62732"/>
    <n v="1097015"/>
    <n v="1283536"/>
    <n v="114392"/>
    <n v="1169144"/>
    <n v="81"/>
    <n v="0"/>
    <x v="167"/>
    <n v="28595"/>
    <n v="797"/>
    <n v="1100"/>
    <n v="5563"/>
    <n v="18834"/>
    <s v=""/>
    <n v="17"/>
    <n v="67"/>
    <s v=""/>
    <s v=""/>
    <x v="0"/>
  </r>
  <r>
    <s v="36736245747_10153458819915748"/>
    <s v="https://www.facebook.com/TheGRAMMYs/posts/10153458819915748"/>
    <d v="2016-02-12T20:00:07"/>
    <s v="It can take a village to create an album, and in the case of Taylor Swift's '1989', an international village."/>
    <s v="Link"/>
    <n v="197592"/>
    <n v="99366"/>
    <n v="98226"/>
    <n v="268892"/>
    <n v="167549"/>
    <n v="101343"/>
    <n v="28"/>
    <n v="0"/>
    <x v="168"/>
    <n v="3890"/>
    <n v="201"/>
    <n v="871"/>
    <n v="2079"/>
    <n v="77"/>
    <s v=""/>
    <n v="5"/>
    <n v="24"/>
    <s v=""/>
    <s v=""/>
    <x v="1"/>
  </r>
  <r>
    <s v="36736245747_10153458670670748"/>
    <s v="https://www.facebook.com/TheGRAMMYs/posts/10153458670670748"/>
    <d v="2016-02-12T17:56:44"/>
    <s v="10-time GRAMMY winner Pharrell Williams will be answering your questions RIGHT HERE tomorrow at 12PM PT!   Leave a question for him below! ⬇⬇"/>
    <s v="Photo"/>
    <n v="107407"/>
    <n v="95113"/>
    <n v="12294"/>
    <n v="202388"/>
    <n v="188639"/>
    <n v="13749"/>
    <n v="32"/>
    <n v="0"/>
    <x v="169"/>
    <n v="1997"/>
    <n v="74"/>
    <n v="11"/>
    <n v="1068"/>
    <n v="292"/>
    <s v=""/>
    <n v="6"/>
    <n v="29"/>
    <s v=""/>
    <s v=""/>
    <x v="1"/>
  </r>
  <r>
    <s v="36736245747_10153458554580748"/>
    <s v="https://www.facebook.com/TheGRAMMYs/posts/10153458554580748:0"/>
    <d v="2016-02-12T16:52:07"/>
    <s v="Watch 58th #GRAMMYs host LL Cool J unbox the first ever #GRAMMYcam 󾠁 http://grm.my/1RxvvgK"/>
    <s v="Photo"/>
    <n v="59252"/>
    <n v="59252"/>
    <n v="0"/>
    <n v="79062"/>
    <n v="79062"/>
    <n v="0"/>
    <n v="8"/>
    <n v="0"/>
    <x v="170"/>
    <n v="818"/>
    <n v="37"/>
    <n v="28"/>
    <n v="204"/>
    <n v="5355"/>
    <s v=""/>
    <n v="2"/>
    <n v="7"/>
    <s v=""/>
    <s v=""/>
    <x v="1"/>
  </r>
  <r>
    <s v="36736245747_10153458407390748"/>
    <s v="https://www.facebook.com/TheGRAMMYs/posts/10153458407390748:0"/>
    <d v="2016-02-12T14:58:16"/>
    <s v="Seating arrangements are being placed! Look who we found 󾍇 #GRAMMYs"/>
    <s v="Photo"/>
    <n v="2731171"/>
    <n v="2731171"/>
    <n v="0"/>
    <n v="4124992"/>
    <n v="4124992"/>
    <n v="0"/>
    <n v="340"/>
    <n v="0"/>
    <x v="171"/>
    <n v="88527"/>
    <n v="2833"/>
    <n v="125"/>
    <n v="151989"/>
    <n v="225188"/>
    <s v=""/>
    <n v="122"/>
    <n v="210"/>
    <s v=""/>
    <n v="22"/>
    <x v="1"/>
  </r>
  <r>
    <s v="36736245747_10153458252590748"/>
    <s v="https://www.facebook.com/TheGRAMMYs/posts/10153458252590748:0"/>
    <d v="2016-02-12T14:29:57"/>
    <s v="There will be more than 18 wireless guitars used during the 58th #GRAMMYs telecast on Monday!"/>
    <s v="Photo"/>
    <n v="68404"/>
    <n v="68404"/>
    <n v="0"/>
    <n v="96046"/>
    <n v="96046"/>
    <n v="0"/>
    <n v="6"/>
    <n v="0"/>
    <x v="135"/>
    <n v="2075"/>
    <n v="94"/>
    <n v="11"/>
    <n v="427"/>
    <n v="15244"/>
    <s v=""/>
    <n v="1"/>
    <n v="5"/>
    <s v=""/>
    <s v=""/>
    <x v="1"/>
  </r>
  <r>
    <s v="36736245747_10153458152025748"/>
    <s v="https://www.facebook.com/TheGRAMMYs/posts/10153458152025748:0"/>
    <d v="2016-02-12T12:00:13"/>
    <s v="Mic stands for the 58th #GRAMMYs lined up backstage at the Staples Center!"/>
    <s v="Photo"/>
    <n v="261302"/>
    <n v="261302"/>
    <n v="0"/>
    <n v="395636"/>
    <n v="395636"/>
    <n v="0"/>
    <n v="31"/>
    <n v="0"/>
    <x v="59"/>
    <n v="7745"/>
    <n v="113"/>
    <n v="6"/>
    <n v="3423"/>
    <n v="14893"/>
    <s v=""/>
    <n v="14"/>
    <n v="18"/>
    <s v=""/>
    <s v=""/>
    <x v="1"/>
  </r>
  <r>
    <s v="36736245747_10153457880010748"/>
    <s v="https://www.facebook.com/TheGRAMMYs/videos/10153457880010748/"/>
    <d v="2016-02-12T09:00:46"/>
    <s v="Before we debut the #GRAMMYcam on Monday night, take a look back at past GRAMMY statues."/>
    <s v="Video"/>
    <n v="2048826"/>
    <n v="188929"/>
    <n v="1859897"/>
    <n v="2691596"/>
    <n v="326974"/>
    <n v="2364622"/>
    <n v="56"/>
    <n v="16013"/>
    <x v="172"/>
    <n v="3695"/>
    <n v="552"/>
    <n v="15"/>
    <n v="4782"/>
    <n v="149"/>
    <n v="7901"/>
    <n v="3"/>
    <n v="53"/>
    <s v=""/>
    <n v="1"/>
    <x v="0"/>
  </r>
  <r>
    <s v="36736245747_10153457137125748"/>
    <s v="https://www.facebook.com/TheGRAMMYs/posts/10153457137125748"/>
    <d v="2016-02-11T21:09:17"/>
    <s v="On the red carpet with 2016 #PandEWing honoree Rick Rubin!"/>
    <s v="Photo"/>
    <n v="49972"/>
    <n v="49972"/>
    <n v="0"/>
    <n v="66344"/>
    <n v="66344"/>
    <n v="0"/>
    <n v="4"/>
    <n v="0"/>
    <x v="55"/>
    <n v="354"/>
    <s v=""/>
    <s v=""/>
    <n v="166"/>
    <n v="70"/>
    <s v=""/>
    <n v="2"/>
    <n v="2"/>
    <s v=""/>
    <s v=""/>
    <x v="1"/>
  </r>
  <r>
    <s v="36736245747_10153457060955748"/>
    <s v="https://www.facebook.com/TheGRAMMYs/posts/10153457060955748:0"/>
    <d v="2016-02-11T20:03:09"/>
    <s v="GRAMMY winner &amp; current nominee Miguel will perform live at the 58th #GRAMMYs Feb. 15 on CBS!"/>
    <s v="Photo"/>
    <n v="47296"/>
    <n v="47296"/>
    <n v="0"/>
    <n v="63146"/>
    <n v="63146"/>
    <n v="0"/>
    <n v="8"/>
    <n v="0"/>
    <x v="128"/>
    <n v="704"/>
    <n v="45"/>
    <n v="1"/>
    <n v="210"/>
    <n v="1898"/>
    <s v=""/>
    <s v=""/>
    <n v="11"/>
    <s v=""/>
    <s v=""/>
    <x v="1"/>
  </r>
  <r>
    <s v="36736245747_10153456926530748"/>
    <s v="https://www.facebook.com/TheGRAMMYs/posts/10153456926530748:0"/>
    <d v="2016-02-11T18:00:13"/>
    <s v="The view from the back of the #GRAMMYs stage as it's being built!"/>
    <s v="Photo"/>
    <n v="546279"/>
    <n v="546279"/>
    <n v="0"/>
    <n v="857709"/>
    <n v="857709"/>
    <n v="0"/>
    <n v="106"/>
    <n v="0"/>
    <x v="173"/>
    <n v="19274"/>
    <n v="728"/>
    <n v="9"/>
    <n v="9148"/>
    <n v="20479"/>
    <s v=""/>
    <n v="42"/>
    <n v="58"/>
    <n v="1"/>
    <n v="2"/>
    <x v="1"/>
  </r>
  <r>
    <s v="36736245747_10153456814705748"/>
    <s v="https://www.facebook.com/TheGRAMMYs/posts/10153456814705748:0"/>
    <d v="2016-02-11T16:30:14"/>
    <s v="GRAMMY nominees, previous winners, and stars from film and TV, view the full list of presenters for the 58th #GRAMMYs: http://grm.my/1Ruu1E3"/>
    <s v="Photo"/>
    <n v="71625"/>
    <n v="71625"/>
    <n v="0"/>
    <n v="100553"/>
    <n v="100553"/>
    <n v="0"/>
    <n v="12"/>
    <n v="0"/>
    <x v="174"/>
    <n v="1567"/>
    <n v="90"/>
    <n v="148"/>
    <n v="551"/>
    <n v="11712"/>
    <s v=""/>
    <s v=""/>
    <n v="13"/>
    <s v=""/>
    <s v=""/>
    <x v="1"/>
  </r>
  <r>
    <s v="36736245747_10153456485590748"/>
    <s v="https://www.facebook.com/TheGRAMMYs/posts/10153456485590748"/>
    <d v="2016-02-11T13:00:13"/>
    <s v="58th GRAMMY nominees Alabama Shakes &amp; key collaborators tell the story of 'Sound &amp; Color'"/>
    <s v="Link"/>
    <n v="122215"/>
    <n v="43094"/>
    <n v="79121"/>
    <n v="138764"/>
    <n v="59662"/>
    <n v="79102"/>
    <n v="10"/>
    <n v="0"/>
    <x v="101"/>
    <n v="1809"/>
    <n v="93"/>
    <n v="137"/>
    <n v="721"/>
    <n v="40"/>
    <s v=""/>
    <n v="1"/>
    <n v="9"/>
    <s v=""/>
    <s v=""/>
    <x v="1"/>
  </r>
  <r>
    <s v="36736245747_10153456336285748"/>
    <s v="https://www.facebook.com/TheGRAMMYs/posts/10153456336285748"/>
    <d v="2016-02-11T11:03:27"/>
    <s v="Go behind-the-scenes as Lady Gaga + Intel prepare for her performance at the 58th #GRAMMYs! #INTELinMUSIC"/>
    <s v="Link"/>
    <n v="151289"/>
    <n v="151289"/>
    <n v="0"/>
    <n v="246878"/>
    <n v="246878"/>
    <n v="0"/>
    <n v="19"/>
    <n v="0"/>
    <x v="175"/>
    <n v="2504"/>
    <n v="182"/>
    <n v="1935"/>
    <n v="2403"/>
    <n v="55"/>
    <s v=""/>
    <n v="6"/>
    <n v="14"/>
    <s v=""/>
    <s v=""/>
    <x v="1"/>
  </r>
  <r>
    <s v="36736245747_10153456255910748"/>
    <s v="https://www.facebook.com/TheGRAMMYs/posts/10153456255910748"/>
    <d v="2016-02-11T09:57:35"/>
    <s v="Have a question for 58th #GRAMMYs host LL Cool J? He's taking your questions LIVE right now!"/>
    <s v="SharedVideo"/>
    <n v="152017"/>
    <n v="152017"/>
    <n v="0"/>
    <n v="243621"/>
    <n v="243621"/>
    <n v="0"/>
    <n v="38"/>
    <n v="245099"/>
    <x v="6"/>
    <n v="590"/>
    <s v=""/>
    <n v="12"/>
    <n v="3810"/>
    <n v="21"/>
    <n v="7"/>
    <n v="6"/>
    <n v="30"/>
    <s v=""/>
    <n v="2"/>
    <x v="1"/>
  </r>
  <r>
    <s v="36736245747_10153456160235748"/>
    <s v="https://www.facebook.com/TheGRAMMYs/posts/10153456160235748"/>
    <d v="2016-02-11T08:47:17"/>
    <s v="5 GIF Artists Celebrate the 58th #GRAMMYs Nominees for Song Of The Year http://grm.my/1o2HQ0u via GIPHY"/>
    <s v="Link"/>
    <n v="191852"/>
    <n v="171332"/>
    <n v="20520"/>
    <n v="265977"/>
    <n v="245613"/>
    <n v="20364"/>
    <n v="50"/>
    <n v="0"/>
    <x v="175"/>
    <n v="1854"/>
    <n v="98"/>
    <n v="703"/>
    <n v="1237"/>
    <n v="8"/>
    <n v="28"/>
    <n v="19"/>
    <n v="30"/>
    <s v=""/>
    <s v=""/>
    <x v="1"/>
  </r>
  <r>
    <s v="36736245747_10153455940580748"/>
    <s v="https://www.facebook.com/TheGRAMMYs/posts/10153455940580748:0"/>
    <d v="2016-02-11T06:35:06"/>
    <s v="GRAMMY nominees Alabama Shakes join the lineup for the 58th #GRAMMYs Feb. 15 on CBS!"/>
    <s v="Photo"/>
    <n v="36761"/>
    <n v="36761"/>
    <n v="0"/>
    <n v="48113"/>
    <n v="48113"/>
    <n v="0"/>
    <n v="5"/>
    <n v="0"/>
    <x v="152"/>
    <n v="409"/>
    <n v="43"/>
    <n v="4"/>
    <n v="220"/>
    <n v="1994"/>
    <s v=""/>
    <n v="1"/>
    <n v="4"/>
    <s v=""/>
    <s v=""/>
    <x v="1"/>
  </r>
  <r>
    <s v="36736245747_10153455286370748"/>
    <s v="https://www.facebook.com/TheGRAMMYs/posts/10153455286370748"/>
    <d v="2016-02-10T19:32:26"/>
    <s v="2016 MusiCares Person Of The Year Lionel Richie in conversation with Kevin Spacey! #MusiCaresPOTY"/>
    <s v="Photo"/>
    <n v="53168"/>
    <n v="53168"/>
    <n v="0"/>
    <n v="70131"/>
    <n v="70131"/>
    <n v="0"/>
    <n v="10"/>
    <n v="0"/>
    <x v="118"/>
    <n v="317"/>
    <s v=""/>
    <n v="1"/>
    <n v="208"/>
    <n v="50"/>
    <s v=""/>
    <n v="4"/>
    <n v="6"/>
    <s v=""/>
    <s v=""/>
    <x v="0"/>
  </r>
  <r>
    <s v="36736245747_10153454672475748"/>
    <s v="https://www.facebook.com/TheGRAMMYs/videos/10153454672475748/"/>
    <d v="2016-02-10T13:18:31"/>
    <s v="&quot;I always say that the album is an autobiography told in the form of soul music.&quot; - First-time GRAMMY nominee Andra Day on her debut album, 'Cheers To The Fall'"/>
    <s v="Video"/>
    <n v="322662"/>
    <n v="322662"/>
    <n v="0"/>
    <n v="597199"/>
    <n v="597199"/>
    <n v="0"/>
    <n v="72"/>
    <n v="20009"/>
    <x v="176"/>
    <n v="1860"/>
    <n v="181"/>
    <n v="1"/>
    <n v="6659"/>
    <n v="144"/>
    <n v="3201"/>
    <n v="14"/>
    <n v="60"/>
    <s v=""/>
    <n v="8"/>
    <x v="1"/>
  </r>
  <r>
    <s v="36736245747_10153454470470748"/>
    <s v="https://www.facebook.com/TheGRAMMYs/posts/10153454470470748:0"/>
    <d v="2016-02-10T10:56:02"/>
    <s v="Introducing #GRAMMYcam! Witness the #GRAMMYs like never before with live streaming video shot from the GRAMMY award.  Follow all the GRAMMYcam action on Mon, Feb. 15 right here: http://grm.my/20LQUZw"/>
    <s v="Photo"/>
    <n v="45644"/>
    <n v="45644"/>
    <n v="0"/>
    <n v="69560"/>
    <n v="69560"/>
    <n v="0"/>
    <n v="6"/>
    <n v="0"/>
    <x v="177"/>
    <n v="792"/>
    <n v="103"/>
    <n v="48"/>
    <n v="395"/>
    <n v="9815"/>
    <s v=""/>
    <s v=""/>
    <n v="6"/>
    <s v=""/>
    <s v=""/>
    <x v="1"/>
  </r>
  <r>
    <s v="36736245747_10153453267855748"/>
    <s v="https://www.facebook.com/TheGRAMMYs/posts/10153453267855748:0"/>
    <d v="2016-02-09T19:08:26"/>
    <s v="The 58th #GRAMMYs red carpet is starting to take shape outside the Staples Center!"/>
    <s v="Photo"/>
    <n v="96132"/>
    <n v="96132"/>
    <n v="0"/>
    <n v="141378"/>
    <n v="141378"/>
    <n v="0"/>
    <n v="14"/>
    <n v="0"/>
    <x v="178"/>
    <n v="3213"/>
    <n v="147"/>
    <n v="13"/>
    <n v="1283"/>
    <n v="9076"/>
    <s v=""/>
    <n v="4"/>
    <n v="10"/>
    <s v=""/>
    <s v=""/>
    <x v="1"/>
  </r>
  <r>
    <s v="36736245747_10153452345435748"/>
    <s v="https://www.facebook.com/TheGRAMMYs/posts/10153452345435748"/>
    <d v="2016-02-09T09:50:14"/>
    <s v="Kendrick Lamar &amp; key collaborators tell the story of 'To Pimp A Butterfly'."/>
    <s v="Link"/>
    <n v="698523"/>
    <n v="78641"/>
    <n v="619882"/>
    <n v="752762"/>
    <n v="92105"/>
    <n v="660657"/>
    <n v="12"/>
    <n v="0"/>
    <x v="179"/>
    <n v="5414"/>
    <n v="755"/>
    <n v="1873"/>
    <n v="6493"/>
    <n v="52"/>
    <s v=""/>
    <s v=""/>
    <n v="12"/>
    <s v=""/>
    <s v=""/>
    <x v="1"/>
  </r>
  <r>
    <s v="36736245747_10153452036365748"/>
    <s v="https://www.facebook.com/TheGRAMMYs/posts/10153452036365748:0"/>
    <d v="2016-02-09T06:30:10"/>
    <s v="Meghan Trainor, Demi Lovato, John Legend and Luke Bryan to perform a tribute to 2016 MusiCares Person Of The Year Lionel Richie at the 58th #GRAMMYs Feb. 15 on CBS!"/>
    <s v="Photo"/>
    <n v="85375"/>
    <n v="85375"/>
    <n v="0"/>
    <n v="138607"/>
    <n v="138607"/>
    <n v="0"/>
    <n v="14"/>
    <n v="0"/>
    <x v="180"/>
    <n v="1011"/>
    <n v="47"/>
    <n v="6"/>
    <n v="3307"/>
    <n v="6257"/>
    <s v=""/>
    <n v="1"/>
    <n v="13"/>
    <s v=""/>
    <s v=""/>
    <x v="0"/>
  </r>
  <r>
    <s v="36736245747_10153452036320748"/>
    <s v="https://www.facebook.com/TheGRAMMYs/posts/10153452036320748:0"/>
    <d v="2016-02-09T06:30:09"/>
    <s v="Luke Bryan, Demi Lovato, John Legend and Meghan Trainor to perform a tribute to 2016 MusiCares Person Of The Year Lionel Richie at the 58th #GRAMMYs Feb. 15 on CBS!"/>
    <s v="Photo"/>
    <n v="1568745"/>
    <n v="1568745"/>
    <n v="0"/>
    <n v="2440813"/>
    <n v="2440813"/>
    <n v="0"/>
    <n v="336"/>
    <n v="0"/>
    <x v="181"/>
    <n v="33692"/>
    <n v="2775"/>
    <n v="103"/>
    <n v="14798"/>
    <n v="9434"/>
    <s v=""/>
    <n v="40"/>
    <n v="297"/>
    <s v=""/>
    <n v="6"/>
    <x v="0"/>
  </r>
  <r>
    <s v="36736245747_10153452036295748"/>
    <s v="https://www.facebook.com/TheGRAMMYs/posts/10153452036295748:0"/>
    <d v="2016-02-09T06:30:08"/>
    <s v="John Legend, Luke Bryan, Demi Lovato, and Meghan Trainor to perform a tribute to 2016 MusiCares Person Of The Year Lionel Richie at the 58th #GRAMMYs Feb. 15 on CBS!"/>
    <s v="Photo"/>
    <n v="4775"/>
    <n v="4775"/>
    <n v="0"/>
    <n v="6474"/>
    <n v="6474"/>
    <n v="0"/>
    <n v="1"/>
    <n v="0"/>
    <x v="182"/>
    <n v="455"/>
    <n v="24"/>
    <n v="6"/>
    <n v="89"/>
    <n v="4680"/>
    <s v=""/>
    <s v=""/>
    <s v=""/>
    <s v=""/>
    <n v="1"/>
    <x v="0"/>
  </r>
  <r>
    <s v="36736245747_10153452036280748"/>
    <s v="https://www.facebook.com/TheGRAMMYs/posts/10153452036280748:0"/>
    <d v="2016-02-09T06:30:06"/>
    <s v="Demi Lovato, John Legend, Luke Bryan, and Meghan Trainor to perform a tribute to 2016 MusiCares Person Of The Year Lionel Richie at the 58th #GRAMMYs Feb. 15 on CBS!"/>
    <s v="Photo"/>
    <n v="128210"/>
    <n v="128210"/>
    <n v="0"/>
    <n v="231436"/>
    <n v="231436"/>
    <n v="0"/>
    <n v="7"/>
    <n v="0"/>
    <x v="183"/>
    <n v="6731"/>
    <n v="709"/>
    <n v="6"/>
    <n v="4148"/>
    <n v="9078"/>
    <s v=""/>
    <n v="2"/>
    <n v="5"/>
    <s v=""/>
    <s v=""/>
    <x v="0"/>
  </r>
  <r>
    <s v="36736245747_10153450446695748"/>
    <s v="https://www.facebook.com/TheGRAMMYs/posts/10153450446695748"/>
    <d v="2016-02-08T18:00:00"/>
    <s v="People believe in the artists they love, and if those artists write their own songs, fans always want to know what inspired them."/>
    <s v="Link"/>
    <n v="119122"/>
    <n v="102598"/>
    <n v="16524"/>
    <n v="176322"/>
    <n v="151404"/>
    <n v="24918"/>
    <n v="37"/>
    <n v="0"/>
    <x v="5"/>
    <n v="913"/>
    <n v="79"/>
    <n v="246"/>
    <n v="637"/>
    <n v="33"/>
    <s v=""/>
    <n v="10"/>
    <n v="28"/>
    <s v=""/>
    <n v="1"/>
    <x v="1"/>
  </r>
  <r>
    <s v="36736245747_10153450836840748"/>
    <s v="https://www.facebook.com/TheGRAMMYs/posts/10153450836840748"/>
    <d v="2016-02-08T15:28:13"/>
    <s v="2016 MusiCares Person Of The Year Lionel Richie speaks on the far-reaching impact of music in times of crisis."/>
    <s v="Link"/>
    <n v="92549"/>
    <n v="92549"/>
    <n v="0"/>
    <n v="129838"/>
    <n v="129838"/>
    <n v="0"/>
    <n v="18"/>
    <n v="0"/>
    <x v="159"/>
    <n v="324"/>
    <s v=""/>
    <n v="88"/>
    <n v="356"/>
    <n v="28"/>
    <s v=""/>
    <n v="6"/>
    <n v="12"/>
    <s v=""/>
    <s v=""/>
    <x v="0"/>
  </r>
  <r>
    <s v="36736245747_10153450343860748"/>
    <s v="https://www.facebook.com/TheGRAMMYs/posts/10153450343860748"/>
    <d v="2016-02-08T10:11:02"/>
    <s v="We're only one week away from Music's Biggest Night! Tune in to the 58th #GRAMMYs Monday, Feb. 15 at 8PM ET/5PM PT on CBS!"/>
    <s v="Link"/>
    <n v="123574"/>
    <n v="123574"/>
    <n v="0"/>
    <n v="194797"/>
    <n v="194797"/>
    <n v="0"/>
    <n v="18"/>
    <n v="0"/>
    <x v="168"/>
    <n v="2709"/>
    <n v="139"/>
    <n v="189"/>
    <n v="1746"/>
    <n v="33"/>
    <n v="9"/>
    <n v="1"/>
    <n v="17"/>
    <s v=""/>
    <s v=""/>
    <x v="1"/>
  </r>
  <r>
    <s v="36736245747_10153449043175748"/>
    <s v="https://www.facebook.com/TheGRAMMYs/posts/10153449043175748:0"/>
    <d v="2016-02-07T16:05:44"/>
    <s v="It's true! Taylor Swift will return to the GRAMMY stage for a performance at the 58th #GRAMMYs Feb. 15 on CBS!"/>
    <s v="Photo"/>
    <n v="885216"/>
    <n v="885216"/>
    <n v="0"/>
    <n v="1379345"/>
    <n v="1379345"/>
    <n v="0"/>
    <n v="174"/>
    <n v="0"/>
    <x v="184"/>
    <n v="33845"/>
    <n v="2212"/>
    <n v="129"/>
    <n v="18337"/>
    <n v="12013"/>
    <s v=""/>
    <n v="67"/>
    <n v="109"/>
    <s v=""/>
    <n v="6"/>
    <x v="1"/>
  </r>
  <r>
    <s v="36736245747_10153448917720748"/>
    <s v="https://www.facebook.com/TheGRAMMYs/videos/10153448917720748/"/>
    <d v="2016-02-07T14:34:45"/>
    <s v="You NEED to hear this one-of-a-kind remix of the 58th #GRAMMYs #AlbumOfTheYear nominees!"/>
    <s v="Video"/>
    <n v="2603544"/>
    <n v="2603544"/>
    <n v="0"/>
    <n v="4945893"/>
    <n v="4945893"/>
    <n v="0"/>
    <n v="336"/>
    <n v="16180"/>
    <x v="155"/>
    <n v="11063"/>
    <n v="1514"/>
    <n v="607"/>
    <n v="112713"/>
    <n v="1054"/>
    <n v="22594"/>
    <n v="25"/>
    <n v="318"/>
    <s v=""/>
    <n v="21"/>
    <x v="1"/>
  </r>
  <r>
    <s v="36736245747_10153448421970748"/>
    <s v="https://www.facebook.com/TheGRAMMYs/posts/10153448421970748:0"/>
    <d v="2016-02-07T09:00:30"/>
    <s v="Von Miller ↔ The Weeknd"/>
    <s v="Photo"/>
    <n v="42938"/>
    <n v="42938"/>
    <n v="0"/>
    <n v="53400"/>
    <n v="53400"/>
    <n v="0"/>
    <n v="1"/>
    <n v="0"/>
    <x v="24"/>
    <n v="155"/>
    <n v="4"/>
    <s v=""/>
    <n v="226"/>
    <n v="3000"/>
    <s v=""/>
    <s v=""/>
    <n v="1"/>
    <s v=""/>
    <s v=""/>
    <x v="1"/>
  </r>
  <r>
    <s v="36736245747_10153448421900748"/>
    <s v="https://www.facebook.com/TheGRAMMYs/posts/10153448421900748:0"/>
    <d v="2016-02-07T09:00:28"/>
    <s v="Ryan Kalil ↔ Alabama Shakes"/>
    <s v="Photo"/>
    <n v="516"/>
    <n v="516"/>
    <n v="0"/>
    <n v="651"/>
    <n v="651"/>
    <n v="0"/>
    <n v="0"/>
    <n v="0"/>
    <x v="2"/>
    <n v="44"/>
    <n v="1"/>
    <s v=""/>
    <n v="11"/>
    <n v="2361"/>
    <s v=""/>
    <s v=""/>
    <s v=""/>
    <s v=""/>
    <s v=""/>
    <x v="1"/>
  </r>
  <r>
    <s v="36736245747_10153448421865748"/>
    <s v="https://www.facebook.com/TheGRAMMYs/posts/10153448421865748:0"/>
    <d v="2016-02-07T09:00:26"/>
    <s v="Ron Rivera ↔ Coldplay"/>
    <s v="Photo"/>
    <n v="402"/>
    <n v="402"/>
    <n v="0"/>
    <n v="546"/>
    <n v="546"/>
    <n v="0"/>
    <n v="0"/>
    <n v="0"/>
    <x v="2"/>
    <n v="58"/>
    <n v="1"/>
    <s v=""/>
    <n v="4"/>
    <n v="2365"/>
    <s v=""/>
    <s v=""/>
    <s v=""/>
    <s v=""/>
    <s v=""/>
    <x v="1"/>
  </r>
  <r>
    <s v="36736245747_10153448421820748"/>
    <s v="https://www.facebook.com/TheGRAMMYs/posts/10153448421820748:0"/>
    <d v="2016-02-07T09:00:24"/>
    <s v="Rihanna ↔ Gary Kubiak"/>
    <s v="Photo"/>
    <n v="1301"/>
    <n v="1301"/>
    <n v="0"/>
    <n v="2218"/>
    <n v="2218"/>
    <n v="0"/>
    <n v="0"/>
    <n v="0"/>
    <x v="23"/>
    <n v="79"/>
    <n v="7"/>
    <s v=""/>
    <n v="68"/>
    <n v="2511"/>
    <s v=""/>
    <s v=""/>
    <s v=""/>
    <s v=""/>
    <s v=""/>
    <x v="1"/>
  </r>
  <r>
    <s v="36736245747_10153448421770748"/>
    <s v="https://www.facebook.com/TheGRAMMYs/posts/10153448421770748:0"/>
    <d v="2016-02-07T09:00:22"/>
    <s v="Lady Gaga ↔ Ronnie Hillman"/>
    <s v="Photo"/>
    <n v="5127"/>
    <n v="5127"/>
    <n v="0"/>
    <n v="10013"/>
    <n v="10013"/>
    <n v="0"/>
    <n v="2"/>
    <n v="0"/>
    <x v="129"/>
    <n v="236"/>
    <n v="10"/>
    <n v="1"/>
    <n v="110"/>
    <n v="3059"/>
    <s v=""/>
    <s v=""/>
    <n v="2"/>
    <s v=""/>
    <s v=""/>
    <x v="1"/>
  </r>
  <r>
    <s v="36736245747_10153448421715748"/>
    <s v="https://www.facebook.com/TheGRAMMYs/posts/10153448421715748:0"/>
    <d v="2016-02-07T09:00:19"/>
    <s v="Kendrick Lamar ↔ Cam Newton"/>
    <s v="Photo"/>
    <n v="1173"/>
    <n v="1173"/>
    <n v="0"/>
    <n v="1962"/>
    <n v="1962"/>
    <n v="0"/>
    <n v="0"/>
    <n v="0"/>
    <x v="182"/>
    <n v="45"/>
    <n v="3"/>
    <s v=""/>
    <n v="70"/>
    <n v="2507"/>
    <s v=""/>
    <s v=""/>
    <s v=""/>
    <s v=""/>
    <s v=""/>
    <x v="1"/>
  </r>
  <r>
    <s v="36736245747_10153448421695748"/>
    <s v="https://www.facebook.com/TheGRAMMYs/posts/10153448421695748:0"/>
    <d v="2016-02-07T09:00:18"/>
    <s v="Demarius Thomas ↔ Beyonce"/>
    <s v="Photo"/>
    <n v="886"/>
    <n v="886"/>
    <n v="0"/>
    <n v="1468"/>
    <n v="1468"/>
    <n v="0"/>
    <n v="1"/>
    <n v="0"/>
    <x v="3"/>
    <n v="56"/>
    <n v="3"/>
    <s v=""/>
    <n v="89"/>
    <n v="2654"/>
    <s v=""/>
    <s v=""/>
    <n v="1"/>
    <s v=""/>
    <s v=""/>
    <x v="1"/>
  </r>
  <r>
    <s v="36736245747_10153448421640748"/>
    <s v="https://www.facebook.com/TheGRAMMYs/posts/10153448421640748:0"/>
    <d v="2016-02-07T09:00:15"/>
    <s v="Cameron Artis-Payne ↔ Chris Stapleton"/>
    <s v="Photo"/>
    <n v="1121"/>
    <n v="1121"/>
    <n v="0"/>
    <n v="1819"/>
    <n v="1819"/>
    <n v="0"/>
    <n v="3"/>
    <n v="0"/>
    <x v="23"/>
    <n v="53"/>
    <n v="2"/>
    <s v=""/>
    <n v="66"/>
    <n v="3503"/>
    <s v=""/>
    <n v="1"/>
    <n v="2"/>
    <s v=""/>
    <s v=""/>
    <x v="1"/>
  </r>
  <r>
    <s v="36736245747_10153446786760748"/>
    <s v="https://www.facebook.com/TheGRAMMYs/posts/10153446786760748:0"/>
    <d v="2016-02-06T12:00:15"/>
    <s v="We can't wait to see what Lady Gaga has planned for the 58th #GRAMMYs! #INTELinMUSIC"/>
    <s v="Photo"/>
    <n v="447524"/>
    <n v="447524"/>
    <n v="0"/>
    <n v="759207"/>
    <n v="759207"/>
    <n v="0"/>
    <n v="103"/>
    <n v="0"/>
    <x v="185"/>
    <n v="16952"/>
    <n v="640"/>
    <n v="10"/>
    <n v="11617"/>
    <n v="15291"/>
    <s v=""/>
    <n v="36"/>
    <n v="57"/>
    <s v=""/>
    <n v="8"/>
    <x v="1"/>
  </r>
  <r>
    <s v="36736245747_10153446524930748"/>
    <s v="https://www.facebook.com/TheGRAMMYs/posts/10153446524930748:0"/>
    <d v="2016-02-06T09:00:12"/>
    <s v="Tell us in the comments below ⬇⬇"/>
    <s v="Photo"/>
    <n v="219608"/>
    <n v="219608"/>
    <n v="0"/>
    <n v="387288"/>
    <n v="387288"/>
    <n v="0"/>
    <n v="63"/>
    <n v="0"/>
    <x v="186"/>
    <n v="9386"/>
    <n v="502"/>
    <n v="4"/>
    <n v="24898"/>
    <n v="18792"/>
    <s v=""/>
    <n v="16"/>
    <n v="48"/>
    <s v=""/>
    <s v=""/>
    <x v="1"/>
  </r>
  <r>
    <s v="36736245747_10153445343890748"/>
    <s v="https://www.facebook.com/TheGRAMMYs/posts/10153445343890748"/>
    <d v="2016-02-05T17:02:04"/>
    <s v="We can't wait to see what Lady Gaga and her choreographer Richy Jackson have in store for the 58th #GRAMMYs! #INTELinMUSIC"/>
    <s v="SharedVideo"/>
    <n v="60435"/>
    <n v="60435"/>
    <n v="0"/>
    <n v="166145"/>
    <n v="166145"/>
    <n v="0"/>
    <n v="6"/>
    <n v="15162"/>
    <x v="132"/>
    <n v="759"/>
    <s v=""/>
    <n v="4"/>
    <n v="1223"/>
    <n v="58"/>
    <n v="3"/>
    <n v="2"/>
    <n v="4"/>
    <s v=""/>
    <s v=""/>
    <x v="1"/>
  </r>
  <r>
    <s v="36736245747_10153444347520748"/>
    <s v="https://www.facebook.com/TheGRAMMYs/posts/10153444347520748:0"/>
    <d v="2016-02-05T06:30:08"/>
    <s v="It's official: Eight-time GRAMMY winner Rihanna joins the all-star lineup for the 58th #GRAMMYs Feb. 15 on CBS!"/>
    <s v="Photo"/>
    <n v="218666"/>
    <n v="218666"/>
    <n v="0"/>
    <n v="360880"/>
    <n v="360880"/>
    <n v="0"/>
    <n v="51"/>
    <n v="0"/>
    <x v="187"/>
    <n v="9498"/>
    <n v="632"/>
    <n v="25"/>
    <n v="5741"/>
    <n v="6827"/>
    <s v=""/>
    <n v="10"/>
    <n v="53"/>
    <s v=""/>
    <n v="2"/>
    <x v="1"/>
  </r>
  <r>
    <s v="36736245747_10153443402775748"/>
    <s v="https://www.facebook.com/TheGRAMMYs/posts/10153443402775748:0"/>
    <d v="2016-02-04T16:32:12"/>
    <s v="“While he will be greatly missed, Maurice White’s contributions to music will live on. We offer our condolences to his family, friends and creative collaborators.” – Neil Portnow, President/CEO, The Recording Academy"/>
    <s v="Photo"/>
    <n v="91757"/>
    <n v="91757"/>
    <n v="0"/>
    <n v="153058"/>
    <n v="153058"/>
    <n v="0"/>
    <n v="23"/>
    <n v="0"/>
    <x v="188"/>
    <n v="2302"/>
    <n v="197"/>
    <n v="4"/>
    <n v="1081"/>
    <n v="7083"/>
    <s v=""/>
    <n v="7"/>
    <n v="16"/>
    <s v=""/>
    <n v="1"/>
    <x v="0"/>
  </r>
  <r>
    <s v="36736245747_10153443004505748"/>
    <s v="https://www.facebook.com/TheGRAMMYs/posts/10153443004505748"/>
    <d v="2016-02-04T12:05:34"/>
    <s v="Have a question for GRAMMY nominee Ellie Goulding? Leave your question in the comments below, then join her right here for an exclusive Q&amp;A tomorrow at 9:00AM PST!"/>
    <s v="Photo"/>
    <n v="202252"/>
    <n v="193377"/>
    <n v="8875"/>
    <n v="343603"/>
    <n v="334173"/>
    <n v="9430"/>
    <n v="17"/>
    <n v="0"/>
    <x v="189"/>
    <n v="4872"/>
    <n v="101"/>
    <n v="11"/>
    <n v="1830"/>
    <n v="321"/>
    <s v=""/>
    <n v="2"/>
    <n v="15"/>
    <s v=""/>
    <s v=""/>
    <x v="1"/>
  </r>
  <r>
    <s v="36736245747_10153442946755748"/>
    <s v="https://www.facebook.com/TheGRAMMYs/posts/10153442946755748:0"/>
    <d v="2016-02-04T11:22:37"/>
    <s v="Diplo &amp; Skrillex of #JackU to perform with Justin Bieber at the 58th #GRAMMYs Feb. 15 on CBS!"/>
    <s v="Photo"/>
    <n v="65593"/>
    <n v="65593"/>
    <n v="0"/>
    <n v="105046"/>
    <n v="105046"/>
    <n v="0"/>
    <n v="9"/>
    <n v="0"/>
    <x v="190"/>
    <n v="1963"/>
    <n v="119"/>
    <n v="6"/>
    <n v="980"/>
    <n v="7092"/>
    <s v=""/>
    <n v="2"/>
    <n v="7"/>
    <s v=""/>
    <s v=""/>
    <x v="1"/>
  </r>
  <r>
    <s v="36736245747_10153442539075748"/>
    <s v="https://www.facebook.com/TheGRAMMYs/posts/10153442539075748:0"/>
    <d v="2016-02-04T06:30:15"/>
    <s v="Travis Barker will join Pitbull and Robin Thicke for a performance at the 58th #GRAMMYs Feb. 15 on CBS!"/>
    <s v="Photo"/>
    <n v="23286"/>
    <n v="23286"/>
    <n v="0"/>
    <n v="41030"/>
    <n v="41030"/>
    <n v="0"/>
    <n v="1"/>
    <n v="0"/>
    <x v="22"/>
    <n v="648"/>
    <n v="63"/>
    <s v=""/>
    <n v="785"/>
    <n v="4777"/>
    <s v=""/>
    <s v=""/>
    <n v="1"/>
    <s v=""/>
    <s v=""/>
    <x v="1"/>
  </r>
  <r>
    <s v="36736245747_10153442539065748"/>
    <s v="https://www.facebook.com/TheGRAMMYs/posts/10153442539065748:0"/>
    <d v="2016-02-04T06:30:14"/>
    <s v="Robin Thicke will join Pitbull and Travis Barker for a performance at the 58th #GRAMMYs Feb. 15 on CBS!"/>
    <s v="Photo"/>
    <n v="608"/>
    <n v="608"/>
    <n v="0"/>
    <n v="982"/>
    <n v="982"/>
    <n v="0"/>
    <n v="0"/>
    <n v="0"/>
    <x v="125"/>
    <n v="235"/>
    <n v="9"/>
    <n v="2"/>
    <n v="28"/>
    <n v="4691"/>
    <s v=""/>
    <s v=""/>
    <s v=""/>
    <s v=""/>
    <s v=""/>
    <x v="1"/>
  </r>
  <r>
    <s v="36736245747_10153442539030748"/>
    <s v="https://www.facebook.com/TheGRAMMYs/posts/10153442539030748:0"/>
    <d v="2016-02-04T06:30:12"/>
    <s v="Tune in to CBS on Feb. 15 to see The Hollywood Vampires with Alice Cooper, Johnny Depp and Joe Perry rock the stage at the 58th #GRAMMYs!"/>
    <s v="Photo"/>
    <n v="34339"/>
    <n v="34339"/>
    <n v="0"/>
    <n v="66831"/>
    <n v="66831"/>
    <n v="0"/>
    <n v="3"/>
    <n v="0"/>
    <x v="191"/>
    <n v="2114"/>
    <n v="272"/>
    <n v="4"/>
    <n v="1132"/>
    <n v="5753"/>
    <s v=""/>
    <s v=""/>
    <n v="3"/>
    <s v=""/>
    <s v=""/>
    <x v="1"/>
  </r>
  <r>
    <s v="36736245747_10153442539000748"/>
    <s v="https://www.facebook.com/TheGRAMMYs/posts/10153442539000748:0"/>
    <d v="2016-02-04T06:30:11"/>
    <s v="Gary Clark Jr will pay tribute to BB King with Chris Stapleton &amp; Bonnie Raitt at the 58th #GRAMMYs Feb. 15 on CBS!"/>
    <s v="Photo"/>
    <n v="217944"/>
    <n v="217944"/>
    <n v="0"/>
    <n v="345346"/>
    <n v="345346"/>
    <n v="0"/>
    <n v="214"/>
    <n v="0"/>
    <x v="192"/>
    <n v="2854"/>
    <n v="266"/>
    <n v="136"/>
    <n v="2192"/>
    <n v="5850"/>
    <s v=""/>
    <n v="25"/>
    <n v="197"/>
    <s v=""/>
    <s v=""/>
    <x v="0"/>
  </r>
  <r>
    <s v="36736245747_10153442538945748"/>
    <s v="https://www.facebook.com/TheGRAMMYs/posts/10153442538945748:0"/>
    <d v="2016-02-04T06:30:10"/>
    <s v="Chris Stapleton will pay tribute to BB King with Bonnie Raitt &amp; Gary Clark Jr at the 58th #GRAMMYs Feb. 15 on CBS!"/>
    <s v="Photo"/>
    <n v="1038663"/>
    <n v="1038663"/>
    <n v="0"/>
    <n v="1711531"/>
    <n v="1711531"/>
    <n v="0"/>
    <n v="522"/>
    <n v="0"/>
    <x v="193"/>
    <n v="34899"/>
    <n v="4136"/>
    <n v="30"/>
    <n v="15642"/>
    <n v="8726"/>
    <s v=""/>
    <n v="70"/>
    <n v="462"/>
    <s v=""/>
    <n v="6"/>
    <x v="0"/>
  </r>
  <r>
    <s v="36736245747_10153442538920748"/>
    <s v="https://www.facebook.com/TheGRAMMYs/posts/10153442538920748:0"/>
    <d v="2016-02-04T06:30:09"/>
    <s v="Bonnie Raitt will pay tribute to BB King with Chris Stapleton &amp; Gary Clark Jr at the 58th #GRAMMYs Feb. 15 on CBS!"/>
    <s v="Photo"/>
    <n v="373309"/>
    <n v="373309"/>
    <n v="0"/>
    <n v="571423"/>
    <n v="571423"/>
    <n v="0"/>
    <n v="309"/>
    <n v="0"/>
    <x v="194"/>
    <n v="7480"/>
    <n v="898"/>
    <n v="12"/>
    <n v="4678"/>
    <n v="6137"/>
    <s v=""/>
    <n v="45"/>
    <n v="273"/>
    <s v=""/>
    <n v="2"/>
    <x v="0"/>
  </r>
  <r>
    <s v="36736245747_10153441602760748"/>
    <s v="https://www.facebook.com/TheGRAMMYs/posts/10153441602760748"/>
    <d v="2016-02-03T16:50:17"/>
    <s v="See all five 58th #GRAMMYs #AlbumOfTheYear nominees in this one-of-a-kind remix."/>
    <s v="Link"/>
    <n v="104059"/>
    <n v="104059"/>
    <n v="0"/>
    <n v="178096"/>
    <n v="178096"/>
    <n v="0"/>
    <n v="13"/>
    <n v="0"/>
    <x v="149"/>
    <n v="1573"/>
    <n v="75"/>
    <n v="1407"/>
    <n v="1167"/>
    <n v="35"/>
    <s v=""/>
    <n v="2"/>
    <n v="14"/>
    <s v=""/>
    <s v=""/>
    <x v="1"/>
  </r>
  <r>
    <s v="36736245747_10153440749345748"/>
    <s v="https://www.facebook.com/TheGRAMMYs/posts/10153440749345748:0"/>
    <d v="2016-02-03T06:30:06"/>
    <s v="Straight from Broadway, the cast of Hamilton the Musical will perform at the 58th #GRAMMYs Feb. 15 on CBS!"/>
    <s v="Photo"/>
    <n v="1024396"/>
    <n v="1024396"/>
    <n v="0"/>
    <n v="1796779"/>
    <n v="1796779"/>
    <n v="0"/>
    <n v="334"/>
    <n v="0"/>
    <x v="195"/>
    <n v="27132"/>
    <n v="3930"/>
    <n v="51"/>
    <n v="16365"/>
    <n v="9038"/>
    <s v=""/>
    <n v="72"/>
    <n v="259"/>
    <s v=""/>
    <n v="2"/>
    <x v="1"/>
  </r>
  <r>
    <s v="36736245747_10153439001695748"/>
    <s v="https://www.facebook.com/TheGRAMMYs/posts/10153439001695748:0"/>
    <d v="2016-02-02T06:30:08"/>
    <s v="Six-time GRAMMY winner &amp; current nominee Lady Gaga will perform a special tribute to David Bowie at the 58th #GRAMMYs LIVE on CBS Feb. 15!"/>
    <s v="Photo"/>
    <n v="1178797"/>
    <n v="1178797"/>
    <n v="0"/>
    <n v="1977500"/>
    <n v="1977500"/>
    <n v="0"/>
    <n v="138"/>
    <n v="0"/>
    <x v="196"/>
    <n v="36448"/>
    <n v="4294"/>
    <n v="48"/>
    <n v="27269"/>
    <n v="20708"/>
    <s v=""/>
    <n v="30"/>
    <n v="98"/>
    <s v=""/>
    <n v="13"/>
    <x v="0"/>
  </r>
  <r>
    <s v="36736245747_10153438439900748"/>
    <s v="https://www.facebook.com/TheGRAMMYs/posts/10153438439900748"/>
    <d v="2016-02-01T20:28:37"/>
    <s v="We're loving this medley of this year's #GRAMMYs Record Of The Year nominees from Us The Duo!"/>
    <s v="SharedVideo"/>
    <n v="446037"/>
    <n v="446037"/>
    <n v="0"/>
    <n v="744124"/>
    <n v="744124"/>
    <n v="0"/>
    <n v="58"/>
    <n v="17714"/>
    <x v="197"/>
    <n v="2582"/>
    <s v=""/>
    <n v="17"/>
    <n v="35094"/>
    <n v="16"/>
    <n v="40"/>
    <n v="14"/>
    <n v="42"/>
    <s v=""/>
    <n v="3"/>
    <x v="1"/>
  </r>
  <r>
    <s v="36736245747_10153438257465748"/>
    <s v="https://www.facebook.com/TheGRAMMYs/posts/10153438257465748"/>
    <d v="2016-02-01T18:08:41"/>
    <s v="Got a burning question for GRAMMY nominee Tori Kelly? Leave your question in the comments below, then join her right here for an exclusive Q&amp;A tomorrow at 12PM PST!"/>
    <s v="Photo"/>
    <n v="76944"/>
    <n v="76944"/>
    <n v="0"/>
    <n v="115127"/>
    <n v="115127"/>
    <n v="0"/>
    <n v="7"/>
    <n v="0"/>
    <x v="198"/>
    <n v="1989"/>
    <n v="53"/>
    <n v="7"/>
    <n v="1544"/>
    <n v="207"/>
    <s v=""/>
    <n v="2"/>
    <n v="6"/>
    <s v=""/>
    <s v=""/>
    <x v="1"/>
  </r>
  <r>
    <s v="36736245747_10153437545735748"/>
    <s v="https://www.facebook.com/TheGRAMMYs/posts/10153437545735748"/>
    <d v="2016-02-01T09:21:24"/>
    <s v="We're just TWO WEEKS AWAY from the 58th #GRAMMYs!"/>
    <s v="Link"/>
    <n v="393753"/>
    <n v="393753"/>
    <n v="0"/>
    <n v="574440"/>
    <n v="574440"/>
    <n v="0"/>
    <n v="76"/>
    <n v="0"/>
    <x v="199"/>
    <n v="8429"/>
    <n v="298"/>
    <n v="577"/>
    <n v="3459"/>
    <n v="30"/>
    <n v="32"/>
    <n v="30"/>
    <n v="46"/>
    <s v=""/>
    <n v="1"/>
    <x v="1"/>
  </r>
  <r>
    <s v="36736245747_10153436554560748"/>
    <s v="https://www.facebook.com/TheGRAMMYs/posts/10153436554560748:0"/>
    <d v="2016-01-31T18:00:26"/>
    <s v="Brush up on your GRAMMY trivia before Music's Biggest Night with these 58 Fun Facts about the 58th #GRAMMYs nominees: http://grm.my/1QRxRH5"/>
    <s v="Photo"/>
    <n v="46586"/>
    <n v="46586"/>
    <n v="0"/>
    <n v="72153"/>
    <n v="72153"/>
    <n v="0"/>
    <n v="5"/>
    <n v="0"/>
    <x v="200"/>
    <n v="899"/>
    <n v="54"/>
    <n v="71"/>
    <n v="325"/>
    <n v="6075"/>
    <s v=""/>
    <s v=""/>
    <n v="5"/>
    <s v=""/>
    <s v=""/>
    <x v="1"/>
  </r>
  <r>
    <s v="36736245747_10153435057110748"/>
    <s v="https://www.facebook.com/TheGRAMMYs/posts/10153435057110748"/>
    <d v="2016-01-31T09:00:01"/>
    <s v="Join Best R&amp;B Album and Best R&amp;B Performance nominee Andra Day right here for an exclusive #GRAMMYs Q&amp;A TOMORROW at 1:00PM PST.   She will be answering YOUR QUESTIONS, so post them in the comments below! 󾮚"/>
    <s v="Photo"/>
    <n v="54538"/>
    <n v="36684"/>
    <n v="17854"/>
    <n v="70477"/>
    <n v="51124"/>
    <n v="19353"/>
    <n v="4"/>
    <n v="0"/>
    <x v="201"/>
    <n v="700"/>
    <n v="33"/>
    <n v="6"/>
    <n v="267"/>
    <n v="88"/>
    <s v=""/>
    <s v=""/>
    <n v="4"/>
    <s v=""/>
    <s v=""/>
    <x v="1"/>
  </r>
  <r>
    <s v="36736245747_10153434062625748"/>
    <s v="https://www.facebook.com/TheGRAMMYs/posts/10153434062625748:0"/>
    <d v="2016-01-30T09:00:10"/>
    <s v="Dig a little deeper into this year's Record Of The Year nominees with Billboard: http://grm.my/20zGybI"/>
    <s v="Photo"/>
    <n v="399516"/>
    <n v="399516"/>
    <n v="0"/>
    <n v="613395"/>
    <n v="613395"/>
    <n v="0"/>
    <n v="65"/>
    <n v="0"/>
    <x v="202"/>
    <n v="8269"/>
    <n v="250"/>
    <n v="1741"/>
    <n v="7274"/>
    <n v="9266"/>
    <s v=""/>
    <n v="30"/>
    <n v="35"/>
    <s v=""/>
    <n v="2"/>
    <x v="1"/>
  </r>
  <r>
    <s v="36736245747_10153432183425748"/>
    <s v="https://www.facebook.com/TheGRAMMYs/videos/10153432183425748/"/>
    <d v="2016-01-29T09:01:31"/>
    <s v="&quot;That's the special thing about the GRAMMYs – it's by musicians, for musicians.&quot; – First-time nominee James Bay on what it means to be GRAMMY nominated."/>
    <s v="Video"/>
    <n v="2120053"/>
    <n v="542444"/>
    <n v="1577609"/>
    <n v="3203437"/>
    <n v="995880"/>
    <n v="2207557"/>
    <n v="132"/>
    <n v="24197"/>
    <x v="203"/>
    <n v="9539"/>
    <n v="916"/>
    <n v="40"/>
    <n v="19579"/>
    <n v="398"/>
    <n v="15215"/>
    <n v="34"/>
    <n v="95"/>
    <s v=""/>
    <n v="9"/>
    <x v="1"/>
  </r>
  <r>
    <s v="36736245747_10153431040470748"/>
    <s v="https://www.facebook.com/TheGRAMMYs/posts/10153431040470748:0"/>
    <d v="2016-01-28T18:00:15"/>
    <s v="&quot;The music community has lost a true icon, and we share our deepest condolences with Paul Kantner's family and friends, and with those who had the privilege of collaborating with him.&quot; - Neil Portnow, President/CEO, The Recording Academy"/>
    <s v="Photo"/>
    <n v="56483"/>
    <n v="56483"/>
    <n v="0"/>
    <n v="92642"/>
    <n v="92642"/>
    <n v="0"/>
    <n v="5"/>
    <n v="0"/>
    <x v="40"/>
    <n v="378"/>
    <n v="35"/>
    <n v="1"/>
    <n v="137"/>
    <n v="4160"/>
    <s v=""/>
    <n v="1"/>
    <n v="4"/>
    <s v=""/>
    <s v=""/>
    <x v="0"/>
  </r>
  <r>
    <s v="36736245747_10153430307060748"/>
    <s v="https://www.facebook.com/TheGRAMMYs/posts/10153430307060748:0"/>
    <d v="2016-01-28T09:20:06"/>
    <s v="Who's up for Best Country Album? Get to know the nominees with our interactive #infographic: http://grm.my/1QGWpm4"/>
    <s v="Photo"/>
    <n v="47373"/>
    <n v="47373"/>
    <n v="0"/>
    <n v="85389"/>
    <n v="85389"/>
    <n v="0"/>
    <n v="1"/>
    <n v="0"/>
    <x v="204"/>
    <n v="349"/>
    <n v="25"/>
    <n v="10"/>
    <n v="80"/>
    <n v="3931"/>
    <s v=""/>
    <s v=""/>
    <n v="1"/>
    <s v=""/>
    <s v=""/>
    <x v="1"/>
  </r>
  <r>
    <s v="36736245747_10153429350560748"/>
    <s v="https://www.facebook.com/TheGRAMMYs/posts/10153429350560748"/>
    <d v="2016-01-27T18:30:00"/>
    <s v="&quot;Do you hear me, do you feel me? We gon' be alright&quot;  http://grm.my/1ZU2Brk  #WitnessGreatness"/>
    <s v="Link"/>
    <n v="114283"/>
    <n v="98100"/>
    <n v="16183"/>
    <n v="171218"/>
    <n v="149119"/>
    <n v="22099"/>
    <n v="42"/>
    <n v="0"/>
    <x v="52"/>
    <n v="1391"/>
    <n v="63"/>
    <n v="208"/>
    <n v="598"/>
    <n v="21"/>
    <n v="16"/>
    <n v="20"/>
    <n v="25"/>
    <s v=""/>
    <s v=""/>
    <x v="1"/>
  </r>
  <r>
    <s v="36736245747_10153428199590748"/>
    <s v="https://www.facebook.com/TheGRAMMYs/posts/10153428199590748:0"/>
    <d v="2016-01-27T06:30:09"/>
    <s v="James Bay is teaming up with fellow nominee Tori Kelly for a performance at the 58th #GRAMMYs Feb. 15 on CBS!"/>
    <s v="Photo"/>
    <n v="35826"/>
    <n v="35826"/>
    <n v="0"/>
    <n v="48552"/>
    <n v="48552"/>
    <n v="0"/>
    <n v="6"/>
    <n v="0"/>
    <x v="159"/>
    <n v="303"/>
    <n v="19"/>
    <n v="3"/>
    <n v="237"/>
    <n v="3957"/>
    <s v=""/>
    <n v="1"/>
    <n v="4"/>
    <s v=""/>
    <n v="1"/>
    <x v="1"/>
  </r>
  <r>
    <s v="36736245747_10153428199515748"/>
    <s v="https://www.facebook.com/TheGRAMMYs/posts/10153428199515748:0"/>
    <d v="2016-01-27T06:30:08"/>
    <s v="First-time GRAMMY nominee Sam Hunt will take the stage with seven-time GRAMMY winner Carrie Underwood for an unforgettable duet at the 58th #GRAMMYs!"/>
    <s v="Photo"/>
    <n v="21850"/>
    <n v="21850"/>
    <n v="0"/>
    <n v="38816"/>
    <n v="38816"/>
    <n v="0"/>
    <n v="6"/>
    <n v="0"/>
    <x v="205"/>
    <n v="1081"/>
    <n v="141"/>
    <n v="6"/>
    <n v="915"/>
    <n v="4290"/>
    <s v=""/>
    <n v="2"/>
    <n v="4"/>
    <s v=""/>
    <s v=""/>
    <x v="1"/>
  </r>
  <r>
    <s v="36736245747_10153428199495748"/>
    <s v="https://www.facebook.com/TheGRAMMYs/posts/10153428199495748:0"/>
    <d v="2016-01-27T06:30:07"/>
    <s v="Seven-time GRAMMY winner and current nominee Carrie Underwood will perform live at the 58th #GRAMMYs with first-time nominee Sam Hunt!"/>
    <s v="Photo"/>
    <n v="4046"/>
    <n v="4046"/>
    <n v="0"/>
    <n v="6996"/>
    <n v="6996"/>
    <n v="0"/>
    <n v="0"/>
    <n v="0"/>
    <x v="142"/>
    <n v="338"/>
    <n v="32"/>
    <n v="4"/>
    <n v="129"/>
    <n v="4266"/>
    <s v=""/>
    <s v=""/>
    <s v=""/>
    <s v=""/>
    <s v=""/>
    <x v="1"/>
  </r>
  <r>
    <s v="36736245747_10153427390645748"/>
    <s v="https://www.facebook.com/TheGRAMMYs/posts/10153427390645748:0"/>
    <d v="2016-01-26T18:00:15"/>
    <s v="Tune in to the 58th #GRAMMYs on CBS Feb. 15 for a performance from Best New Artist nominee Tori Kelly!"/>
    <s v="Photo"/>
    <n v="33714"/>
    <n v="33714"/>
    <n v="0"/>
    <n v="45658"/>
    <n v="45658"/>
    <n v="0"/>
    <n v="4"/>
    <n v="0"/>
    <x v="206"/>
    <n v="505"/>
    <n v="41"/>
    <n v="1"/>
    <n v="275"/>
    <n v="5723"/>
    <s v=""/>
    <n v="4"/>
    <n v="2"/>
    <s v=""/>
    <s v=""/>
    <x v="1"/>
  </r>
  <r>
    <s v="36736245747_10153427390595748"/>
    <s v="https://www.facebook.com/TheGRAMMYs/posts/10153427390595748:0"/>
    <d v="2016-01-26T18:00:14"/>
    <s v="First-time GRAMMY nominee Andra Day will hit the stage with fellow nominee Ellie Goulding at the 58th #GRAMMYs on CBS Feb. 15!"/>
    <s v="Photo"/>
    <n v="3187"/>
    <n v="3187"/>
    <n v="0"/>
    <n v="4705"/>
    <n v="4705"/>
    <n v="0"/>
    <n v="0"/>
    <n v="0"/>
    <x v="120"/>
    <n v="186"/>
    <n v="15"/>
    <n v="1"/>
    <n v="124"/>
    <n v="3982"/>
    <s v=""/>
    <s v=""/>
    <s v=""/>
    <s v=""/>
    <s v=""/>
    <x v="1"/>
  </r>
  <r>
    <s v="36736245747_10153427390555748"/>
    <s v="https://www.facebook.com/TheGRAMMYs/posts/10153427390555748:0"/>
    <d v="2016-01-26T18:00:12"/>
    <s v="Tune in to CBS on Feb. 15 to see Ellie Goulding perform LIVE with fellow nominee Andra Day at the 58th #GRAMMYs!"/>
    <s v="Photo"/>
    <n v="15666"/>
    <n v="15666"/>
    <n v="0"/>
    <n v="23804"/>
    <n v="23804"/>
    <n v="0"/>
    <n v="2"/>
    <n v="0"/>
    <x v="52"/>
    <n v="1161"/>
    <n v="56"/>
    <n v="13"/>
    <n v="392"/>
    <n v="4816"/>
    <s v=""/>
    <n v="1"/>
    <n v="1"/>
    <s v=""/>
    <s v=""/>
    <x v="1"/>
  </r>
  <r>
    <s v="36736245747_10153427273135748"/>
    <s v="https://www.facebook.com/TheGRAMMYs/posts/10153427273135748"/>
    <d v="2016-01-26T16:39:24"/>
    <s v="We can’t wait to see Tori Kelly perform at the 58th #GRAMMYs!"/>
    <s v="SharedVideo"/>
    <n v="136580"/>
    <n v="136580"/>
    <n v="0"/>
    <n v="250124"/>
    <n v="250124"/>
    <n v="0"/>
    <n v="29"/>
    <n v="13380"/>
    <x v="161"/>
    <n v="771"/>
    <s v=""/>
    <n v="1"/>
    <n v="4086"/>
    <n v="47"/>
    <n v="2"/>
    <n v="9"/>
    <n v="21"/>
    <s v=""/>
    <s v=""/>
    <x v="1"/>
  </r>
  <r>
    <s v="36736245747_10153426444045748"/>
    <s v="https://www.facebook.com/TheGRAMMYs/posts/10153426444045748"/>
    <d v="2016-01-26T09:15:00"/>
    <s v="One of these Best New Artist nominees will become a first-time GRAMMY winner."/>
    <s v="Link"/>
    <n v="268302"/>
    <n v="268302"/>
    <n v="0"/>
    <n v="382989"/>
    <n v="382989"/>
    <n v="0"/>
    <n v="68"/>
    <n v="0"/>
    <x v="207"/>
    <n v="2560"/>
    <n v="167"/>
    <n v="560"/>
    <n v="4449"/>
    <n v="29"/>
    <n v="30"/>
    <n v="33"/>
    <n v="38"/>
    <n v="1"/>
    <n v="1"/>
    <x v="1"/>
  </r>
  <r>
    <s v="36736245747_10153424933290748"/>
    <s v="https://www.facebook.com/TheGRAMMYs/videos/10153424933290748/"/>
    <d v="2016-01-25T11:08:53"/>
    <s v="All roads lead to greatness. #WitnessGreatness"/>
    <s v="Video"/>
    <n v="1697426"/>
    <n v="1697426"/>
    <n v="0"/>
    <n v="3025725"/>
    <n v="3025725"/>
    <n v="0"/>
    <n v="177"/>
    <n v="35746"/>
    <x v="208"/>
    <n v="11787"/>
    <n v="3090"/>
    <n v="48"/>
    <n v="69874"/>
    <n v="1152"/>
    <n v="19901"/>
    <n v="44"/>
    <n v="101"/>
    <s v=""/>
    <n v="38"/>
    <x v="1"/>
  </r>
  <r>
    <s v="36736245747_10153424797635748"/>
    <s v="https://www.facebook.com/TheGRAMMYs/posts/10153424797635748"/>
    <d v="2016-01-25T09:23:06"/>
    <s v="After years of heavily produced music, there is an audience craving a more organic sound."/>
    <s v="Link"/>
    <n v="172964"/>
    <n v="139874"/>
    <n v="33090"/>
    <n v="251736"/>
    <n v="213143"/>
    <n v="38593"/>
    <n v="61"/>
    <n v="0"/>
    <x v="6"/>
    <n v="1666"/>
    <n v="122"/>
    <n v="843"/>
    <n v="1497"/>
    <n v="8"/>
    <n v="1"/>
    <n v="18"/>
    <n v="43"/>
    <s v=""/>
    <s v=""/>
    <x v="1"/>
  </r>
  <r>
    <s v="36736245747_10153423331245748"/>
    <s v="https://www.facebook.com/TheGRAMMYs/posts/10153423331245748:0"/>
    <d v="2016-01-24T12:05:08"/>
    <s v="Calling all Beliebers! Justin Bieber has been added to the lineup for the 58th #GRAMMYs airing Feb. 15 on CBS!"/>
    <s v="Photo"/>
    <n v="154218"/>
    <n v="154218"/>
    <n v="0"/>
    <n v="258096"/>
    <n v="258096"/>
    <n v="0"/>
    <n v="35"/>
    <n v="0"/>
    <x v="209"/>
    <n v="8418"/>
    <n v="801"/>
    <n v="9"/>
    <n v="3193"/>
    <n v="7931"/>
    <s v=""/>
    <n v="8"/>
    <n v="26"/>
    <s v=""/>
    <n v="2"/>
    <x v="1"/>
  </r>
  <r>
    <s v="36736245747_10153423315715748"/>
    <s v="https://www.facebook.com/TheGRAMMYs/posts/10153423315715748:0"/>
    <d v="2016-01-24T12:00:14"/>
    <s v="Pitbull is bringing the party to the 58th #GRAMMYs stage LIVE Feb. 15 on CBS!"/>
    <s v="Photo"/>
    <n v="43382"/>
    <n v="43382"/>
    <n v="0"/>
    <n v="65612"/>
    <n v="65612"/>
    <n v="0"/>
    <n v="18"/>
    <n v="0"/>
    <x v="210"/>
    <n v="1218"/>
    <n v="146"/>
    <n v="4"/>
    <n v="489"/>
    <n v="4493"/>
    <s v=""/>
    <n v="3"/>
    <n v="13"/>
    <s v=""/>
    <n v="2"/>
    <x v="1"/>
  </r>
  <r>
    <s v="36736245747_10153423110820748"/>
    <s v="https://www.facebook.com/TheGRAMMYs/videos/10153423110820748/"/>
    <d v="2016-01-24T09:33:26"/>
    <s v="...greatness can come from anywhere."/>
    <s v="Video"/>
    <n v="229489"/>
    <n v="229489"/>
    <n v="0"/>
    <n v="416506"/>
    <n v="416506"/>
    <n v="0"/>
    <n v="32"/>
    <n v="11514"/>
    <x v="211"/>
    <n v="1207"/>
    <n v="104"/>
    <n v="3"/>
    <n v="3352"/>
    <n v="81"/>
    <n v="2808"/>
    <n v="15"/>
    <n v="17"/>
    <s v=""/>
    <s v=""/>
    <x v="1"/>
  </r>
  <r>
    <s v="36736245747_10153421480505748"/>
    <s v="https://www.facebook.com/TheGRAMMYs/posts/10153421480505748"/>
    <d v="2016-01-23T12:20:04"/>
    <s v="Where will music take you? You and a friend could win a #GRAMMYs-filled weekend experience presented by Delta."/>
    <s v="Link"/>
    <n v="39305"/>
    <n v="39305"/>
    <n v="0"/>
    <n v="74304"/>
    <n v="74304"/>
    <n v="0"/>
    <n v="2"/>
    <n v="0"/>
    <x v="11"/>
    <n v="210"/>
    <n v="17"/>
    <n v="21"/>
    <n v="84"/>
    <n v="14"/>
    <n v="2"/>
    <s v=""/>
    <n v="2"/>
    <s v=""/>
    <s v=""/>
    <x v="1"/>
  </r>
  <r>
    <s v="36736245747_10153421250210748"/>
    <s v="https://www.facebook.com/TheGRAMMYs/videos/10153421250210748/"/>
    <d v="2016-01-23T09:17:05"/>
    <s v="No matter where you're from..."/>
    <s v="Video"/>
    <n v="252258"/>
    <n v="252258"/>
    <n v="0"/>
    <n v="443816"/>
    <n v="443816"/>
    <n v="0"/>
    <n v="43"/>
    <n v="10578"/>
    <x v="11"/>
    <n v="1028"/>
    <n v="49"/>
    <n v="19"/>
    <n v="6148"/>
    <n v="78"/>
    <n v="4904"/>
    <n v="20"/>
    <n v="21"/>
    <s v=""/>
    <n v="2"/>
    <x v="1"/>
  </r>
  <r>
    <s v="36736245747_10153420029475748"/>
    <s v="https://www.facebook.com/TheGRAMMYs/posts/10153420029475748:0"/>
    <d v="2016-01-22T16:00:12"/>
    <s v="Michael Jackson took center stage at the 30th #GRAMMYs in 1988 with a performance of &quot;The Way You Make Me Feel&quot;/&quot;Man in the Mirror&quot; that lasted more than 10 minutes!"/>
    <s v="Photo"/>
    <n v="360606"/>
    <n v="360606"/>
    <n v="0"/>
    <n v="566703"/>
    <n v="566703"/>
    <n v="0"/>
    <n v="86"/>
    <n v="0"/>
    <x v="51"/>
    <n v="9836"/>
    <n v="255"/>
    <n v="4"/>
    <n v="3536"/>
    <n v="6362"/>
    <s v=""/>
    <n v="55"/>
    <n v="32"/>
    <s v=""/>
    <n v="1"/>
    <x v="0"/>
  </r>
  <r>
    <s v="36736245747_10153419363150748"/>
    <s v="https://www.facebook.com/TheGRAMMYs/posts/10153419363150748:0"/>
    <d v="2016-01-22T08:00:12"/>
    <s v="Available everywhere: The 2016 #GRAMMYs Nominees Album. Featuring Best New Artist Nominees Meghan Trainor, Tori Kelly, Sam Hunt, James Bay, and courtney barnett. Purchase on iTunes: http://grm.my/20ja4Cj"/>
    <s v="Photo"/>
    <n v="298528"/>
    <n v="26544"/>
    <n v="271984"/>
    <n v="536978"/>
    <n v="44263"/>
    <n v="492715"/>
    <n v="16"/>
    <n v="0"/>
    <x v="156"/>
    <n v="1063"/>
    <n v="125"/>
    <n v="626"/>
    <n v="1509"/>
    <n v="8530"/>
    <n v="2"/>
    <n v="1"/>
    <n v="15"/>
    <s v=""/>
    <s v=""/>
    <x v="1"/>
  </r>
  <r>
    <s v="36736245747_10153418331275748"/>
    <s v="https://www.facebook.com/TheGRAMMYs/posts/10153418331275748:0"/>
    <d v="2016-01-21T15:50:51"/>
    <s v="GRAMMY winner Kendrick Lamar will perform LIVE at the 58th #GRAMMYs, Monday, Feb. 15 on CBS!"/>
    <s v="Photo"/>
    <n v="32476"/>
    <n v="32476"/>
    <n v="0"/>
    <n v="47845"/>
    <n v="47845"/>
    <n v="0"/>
    <n v="6"/>
    <n v="0"/>
    <x v="212"/>
    <n v="1162"/>
    <n v="113"/>
    <s v=""/>
    <n v="225"/>
    <n v="5870"/>
    <s v=""/>
    <s v=""/>
    <n v="6"/>
    <s v=""/>
    <s v=""/>
    <x v="1"/>
  </r>
  <r>
    <s v="36736245747_10153417769890748"/>
    <s v="https://www.facebook.com/TheGRAMMYs/posts/10153417769890748:0"/>
    <d v="2016-01-21T09:00:07"/>
    <s v="#DidYouKnow  See more GRAMMY fun facts like these: http://grm.my/23h4NxB"/>
    <s v="Photo"/>
    <n v="26349"/>
    <n v="26349"/>
    <n v="0"/>
    <n v="37314"/>
    <n v="37314"/>
    <n v="0"/>
    <n v="1"/>
    <n v="0"/>
    <x v="44"/>
    <n v="355"/>
    <n v="31"/>
    <n v="3"/>
    <n v="87"/>
    <n v="3681"/>
    <s v=""/>
    <n v="1"/>
    <s v=""/>
    <s v=""/>
    <s v=""/>
    <x v="1"/>
  </r>
  <r>
    <s v="36736245747_10153416903765748"/>
    <s v="https://www.facebook.com/TheGRAMMYs/posts/10153416903765748"/>
    <d v="2016-01-20T19:09:49"/>
    <s v="ICYMI: Kendrick Lamar, Little Big Town, The Weeknd, &amp; Adele to perform at the 58th #GRAMMYs, plus a special tribute performance to 2016 MusiCares Person Of The Year Lionel Richie Feb. 15 on CBS!"/>
    <s v="Photo"/>
    <n v="928342"/>
    <n v="846551"/>
    <n v="81791"/>
    <n v="1397192"/>
    <n v="1279743"/>
    <n v="117449"/>
    <n v="194"/>
    <n v="0"/>
    <x v="213"/>
    <n v="15941"/>
    <s v=""/>
    <n v="14"/>
    <n v="32020"/>
    <n v="40266"/>
    <s v=""/>
    <n v="93"/>
    <n v="109"/>
    <s v=""/>
    <n v="1"/>
    <x v="0"/>
  </r>
  <r>
    <s v="36736245747_10153416646190748"/>
    <s v="https://www.facebook.com/TheGRAMMYs/posts/10153416646255748"/>
    <d v="2016-01-20T15:34:57"/>
    <s v="The GRAMMYs's cover photo"/>
    <s v="Photo"/>
    <n v="569"/>
    <n v="569"/>
    <n v="0"/>
    <n v="803"/>
    <n v="803"/>
    <n v="0"/>
    <n v="16"/>
    <n v="0"/>
    <x v="146"/>
    <n v="1362"/>
    <n v="426"/>
    <s v=""/>
    <s v=""/>
    <n v="7787"/>
    <s v=""/>
    <n v="5"/>
    <n v="12"/>
    <n v="1"/>
    <s v=""/>
    <x v="1"/>
  </r>
  <r>
    <s v="36736245747_10153415883960748"/>
    <s v="https://www.facebook.com/TheGRAMMYs/posts/10153415883960748:0"/>
    <d v="2016-01-20T06:50:05"/>
    <s v="CONFIRMED: 10-time GRAMMY winner Adele will grace the 58th #GRAMMYs stage Monday, Feb. 15 on CBS!"/>
    <s v="Photo"/>
    <n v="289109"/>
    <n v="289109"/>
    <n v="0"/>
    <n v="497814"/>
    <n v="497814"/>
    <n v="0"/>
    <n v="57"/>
    <n v="0"/>
    <x v="214"/>
    <n v="15491"/>
    <n v="1359"/>
    <n v="21"/>
    <n v="6757"/>
    <n v="27059"/>
    <s v=""/>
    <n v="9"/>
    <n v="50"/>
    <s v=""/>
    <n v="3"/>
    <x v="1"/>
  </r>
  <r>
    <s v="36736245747_10153415879000748"/>
    <s v="https://www.facebook.com/TheGRAMMYs/posts/10153415879000748:0"/>
    <d v="2016-01-20T06:45:08"/>
    <s v="Don't miss a special tribute performance in honor of 2016 MusiCares Person Of The Year Lionel Richie at the 58th #GRAMMYs on CBS Monday, Feb. 15!"/>
    <s v="Photo"/>
    <n v="63205"/>
    <n v="63205"/>
    <n v="0"/>
    <n v="98041"/>
    <n v="98041"/>
    <n v="0"/>
    <n v="8"/>
    <n v="0"/>
    <x v="215"/>
    <n v="1011"/>
    <n v="92"/>
    <n v="1"/>
    <n v="2159"/>
    <n v="17027"/>
    <s v=""/>
    <n v="1"/>
    <n v="8"/>
    <s v=""/>
    <s v=""/>
    <x v="0"/>
  </r>
  <r>
    <s v="36736245747_10153415873635748"/>
    <s v="https://www.facebook.com/TheGRAMMYs/posts/10153415873635748:0"/>
    <d v="2016-01-20T06:40:05"/>
    <s v="It's true! The Weeknd will take the stage at the 58th #GRAMMYs on Monday, Feb. 15 only on CBS!"/>
    <s v="Photo"/>
    <n v="360095"/>
    <n v="360095"/>
    <n v="0"/>
    <n v="611458"/>
    <n v="611458"/>
    <n v="0"/>
    <n v="22"/>
    <n v="0"/>
    <x v="216"/>
    <n v="19489"/>
    <n v="1915"/>
    <n v="28"/>
    <n v="8079"/>
    <n v="18049"/>
    <s v=""/>
    <n v="9"/>
    <n v="14"/>
    <s v=""/>
    <n v="1"/>
    <x v="1"/>
  </r>
  <r>
    <s v="36736245747_10153415868450748"/>
    <s v="https://www.facebook.com/TheGRAMMYs/posts/10153415868450748:0"/>
    <d v="2016-01-20T06:35:07"/>
    <s v="Tune in to CBS on Monday, Feb. 15 to see Little Big Town perform at the 58th #GRAMMYs!"/>
    <s v="Photo"/>
    <n v="71267"/>
    <n v="71267"/>
    <n v="0"/>
    <n v="113954"/>
    <n v="113954"/>
    <n v="0"/>
    <n v="14"/>
    <n v="0"/>
    <x v="36"/>
    <n v="978"/>
    <n v="85"/>
    <n v="1"/>
    <n v="2255"/>
    <n v="15878"/>
    <s v=""/>
    <s v=""/>
    <n v="13"/>
    <n v="1"/>
    <n v="1"/>
    <x v="1"/>
  </r>
  <r>
    <s v="36736245747_10153414453805748"/>
    <s v="https://www.facebook.com/TheGRAMMYs/posts/10153414453805748"/>
    <d v="2016-01-19T10:31:28"/>
    <s v="#WitnessGreatness on Music's Biggest Night. #GRAMMYs"/>
    <s v="Link"/>
    <n v="241204"/>
    <n v="241204"/>
    <n v="0"/>
    <n v="349175"/>
    <n v="349175"/>
    <n v="0"/>
    <n v="63"/>
    <n v="0"/>
    <x v="217"/>
    <n v="4331"/>
    <n v="164"/>
    <n v="726"/>
    <n v="2062"/>
    <n v="71"/>
    <n v="42"/>
    <n v="32"/>
    <n v="28"/>
    <s v=""/>
    <n v="3"/>
    <x v="1"/>
  </r>
  <r>
    <s v="36736245747_10153413268885748"/>
    <s v="https://www.facebook.com/TheGRAMMYs/posts/10153413268885748:0"/>
    <d v="2016-01-18T18:33:01"/>
    <s v="“Glenn Frey’s untimely passing is a huge loss for the music community, and we offer our condolences to his family, friends, colleagues, and fans.” – Neil Portnow, President/CEO, The Recording Academy"/>
    <s v="Photo"/>
    <n v="127363"/>
    <n v="127363"/>
    <n v="0"/>
    <n v="194005"/>
    <n v="194005"/>
    <n v="0"/>
    <n v="49"/>
    <n v="0"/>
    <x v="218"/>
    <n v="2403"/>
    <n v="219"/>
    <n v="4"/>
    <n v="1025"/>
    <n v="4068"/>
    <s v=""/>
    <n v="25"/>
    <n v="24"/>
    <s v=""/>
    <n v="1"/>
    <x v="0"/>
  </r>
  <r>
    <s v="36736245747_10153412097595748"/>
    <s v="https://www.facebook.com/TheGRAMMYs/posts/10153412097595748"/>
    <d v="2016-01-18T09:00:01"/>
    <s v="Five acclaimed records, but only one can win Album Of The Year. #GRAMMYs"/>
    <s v="Link"/>
    <n v="343041"/>
    <n v="343041"/>
    <n v="0"/>
    <n v="508684"/>
    <n v="508684"/>
    <n v="0"/>
    <n v="85"/>
    <n v="0"/>
    <x v="219"/>
    <n v="3915"/>
    <n v="273"/>
    <n v="769"/>
    <n v="5956"/>
    <n v="29"/>
    <n v="42"/>
    <n v="37"/>
    <n v="50"/>
    <n v="1"/>
    <n v="1"/>
    <x v="1"/>
  </r>
  <r>
    <s v="36736245747_10153411210150748"/>
    <s v="https://www.facebook.com/TheGRAMMYs/posts/10153411210150748:0"/>
    <d v="2016-01-17T18:00:09"/>
    <s v="5 DAYS and counting until the 2016 GRAMMY Nominees album drops. Pre-order now &amp; you could win tickets to the 58th #GRAMMYS: http://grm.my/2395RDR"/>
    <s v="Photo"/>
    <n v="30872"/>
    <n v="30872"/>
    <n v="0"/>
    <n v="44858"/>
    <n v="44858"/>
    <n v="0"/>
    <n v="4"/>
    <n v="0"/>
    <x v="1"/>
    <n v="464"/>
    <n v="58"/>
    <n v="24"/>
    <n v="167"/>
    <n v="3806"/>
    <s v=""/>
    <n v="1"/>
    <n v="3"/>
    <s v=""/>
    <s v=""/>
    <x v="1"/>
  </r>
  <r>
    <s v="36736245747_10153410244170748"/>
    <s v="https://www.facebook.com/TheGRAMMYs/posts/10153410244170748:0"/>
    <d v="2016-01-17T09:00:08"/>
    <s v="Honoring the art of songwriting. Billboard breaks down this year's Song Of The Year nominees: http://grm.my/1n4DJ3v"/>
    <s v="Photo"/>
    <n v="399029"/>
    <n v="399029"/>
    <n v="0"/>
    <n v="604660"/>
    <n v="604660"/>
    <n v="0"/>
    <n v="110"/>
    <n v="0"/>
    <x v="220"/>
    <n v="7902"/>
    <n v="197"/>
    <n v="2993"/>
    <n v="6247"/>
    <n v="7918"/>
    <s v=""/>
    <n v="72"/>
    <n v="50"/>
    <n v="2"/>
    <n v="1"/>
    <x v="1"/>
  </r>
  <r>
    <s v="36736245747_10153408283755748"/>
    <s v="https://www.facebook.com/TheGRAMMYs/posts/10153408283755748:0"/>
    <d v="2016-01-16T09:00:09"/>
    <s v="Explore this year's Best Rap Album nominees with our interactive #infographic http://grm.my/236Fz4S"/>
    <s v="Photo"/>
    <n v="29290"/>
    <n v="29290"/>
    <n v="0"/>
    <n v="43940"/>
    <n v="43940"/>
    <n v="0"/>
    <n v="6"/>
    <n v="0"/>
    <x v="140"/>
    <n v="543"/>
    <n v="41"/>
    <n v="16"/>
    <n v="285"/>
    <n v="3953"/>
    <s v=""/>
    <s v=""/>
    <n v="6"/>
    <s v=""/>
    <s v=""/>
    <x v="1"/>
  </r>
  <r>
    <s v="36736245747_10153406607505748"/>
    <s v="https://www.facebook.com/TheGRAMMYs/posts/10153406607505748"/>
    <d v="2016-01-15T12:01:52"/>
    <s v="We're just ONE MONTH away from the 58th #GRAMMYs! Are you ready to #WitnessGreatness?"/>
    <s v="Link"/>
    <n v="79816"/>
    <n v="79816"/>
    <n v="0"/>
    <n v="119993"/>
    <n v="119993"/>
    <n v="0"/>
    <n v="23"/>
    <n v="0"/>
    <x v="176"/>
    <n v="1114"/>
    <n v="42"/>
    <n v="132"/>
    <n v="668"/>
    <n v="41"/>
    <n v="10"/>
    <n v="12"/>
    <n v="11"/>
    <s v=""/>
    <s v=""/>
    <x v="1"/>
  </r>
  <r>
    <s v="36736245747_10153405116790748"/>
    <s v="https://www.facebook.com/TheGRAMMYs/posts/10153405116790748:0"/>
    <d v="2016-01-14T14:51:29"/>
    <s v="See the full list of 58th #GRAMMYs nominees: www.grammy.com/nominees"/>
    <s v="Photo"/>
    <n v="37169"/>
    <n v="37169"/>
    <n v="0"/>
    <n v="54143"/>
    <n v="54143"/>
    <n v="0"/>
    <n v="6"/>
    <n v="0"/>
    <x v="4"/>
    <n v="425"/>
    <n v="8"/>
    <n v="107"/>
    <n v="235"/>
    <n v="3841"/>
    <n v="1"/>
    <n v="2"/>
    <n v="4"/>
    <s v=""/>
    <s v=""/>
    <x v="1"/>
  </r>
  <r>
    <s v="36736245747_10153404548285748"/>
    <s v="http://www.facebook.com/media/set/?set=ms.c.eJwzNDA0NTYxMDE1sQBS5iYWeoZIIqboIiZmphhq0EVMjEG6ACOAEek%7E-.bps.a.10153404548285748.1073741881.36736245747&amp;type=1"/>
    <d v="2016-01-14T09:04:12"/>
    <s v="See the full list of 58th #GRAMMYs nominees: www.grammy.com/nominees"/>
    <s v="Photo"/>
    <n v="124031"/>
    <n v="124031"/>
    <n v="0"/>
    <n v="185975"/>
    <n v="185975"/>
    <n v="0"/>
    <n v="27"/>
    <n v="0"/>
    <x v="221"/>
    <n v="3511"/>
    <n v="233"/>
    <n v="230"/>
    <n v="7084"/>
    <n v="58888"/>
    <s v=""/>
    <n v="7"/>
    <n v="19"/>
    <s v=""/>
    <n v="1"/>
    <x v="1"/>
  </r>
  <r>
    <s v="36736245747_10153403576490748"/>
    <s v="https://www.facebook.com/TheGRAMMYs/posts/10153403576490748"/>
    <d v="2016-01-13T18:00:11"/>
    <s v="Since 1974, only six women have been nominated for Producer Of The Year."/>
    <s v="Link"/>
    <n v="276935"/>
    <n v="214247"/>
    <n v="62688"/>
    <n v="454466"/>
    <n v="345606"/>
    <n v="108860"/>
    <n v="98"/>
    <n v="0"/>
    <x v="222"/>
    <n v="3558"/>
    <n v="455"/>
    <n v="1563"/>
    <n v="3077"/>
    <n v="68"/>
    <s v=""/>
    <n v="23"/>
    <n v="77"/>
    <s v=""/>
    <s v=""/>
    <x v="0"/>
  </r>
  <r>
    <s v="36736245747_10153402546830748"/>
    <s v="https://www.facebook.com/TheGRAMMYs/posts/10153402546830748:0"/>
    <d v="2016-01-13T06:00:15"/>
    <s v="Run DMC, Herbie Hancock, and Earth, Wind &amp; Fire are among this year's Recording Academy Lifetime Achievement Award recipients!   View the full list of 2016 Special Merit Award honorees: http://grm.my/1mVfiFT"/>
    <s v="Photo"/>
    <n v="437734"/>
    <n v="437734"/>
    <n v="0"/>
    <n v="707349"/>
    <n v="707349"/>
    <n v="0"/>
    <n v="270"/>
    <n v="0"/>
    <x v="91"/>
    <n v="12590"/>
    <n v="1670"/>
    <n v="1068"/>
    <n v="9299"/>
    <n v="10294"/>
    <s v=""/>
    <n v="31"/>
    <n v="248"/>
    <s v=""/>
    <n v="10"/>
    <x v="1"/>
  </r>
  <r>
    <s v="36736245747_10153401581345748"/>
    <s v="https://www.facebook.com/TheGRAMMYs/posts/10153401581345748:0"/>
    <d v="2016-01-12T14:00:09"/>
    <s v="Attention Voting Members: Final ballots for the 58th #GRAMMYs are due in THREE DAYS!"/>
    <s v="Photo"/>
    <n v="28226"/>
    <n v="28226"/>
    <n v="0"/>
    <n v="37045"/>
    <n v="37045"/>
    <n v="0"/>
    <n v="4"/>
    <n v="0"/>
    <x v="40"/>
    <n v="256"/>
    <n v="12"/>
    <s v=""/>
    <n v="93"/>
    <n v="3220"/>
    <s v=""/>
    <n v="2"/>
    <n v="2"/>
    <s v=""/>
    <s v=""/>
    <x v="1"/>
  </r>
  <r>
    <s v="36736245747_10153401234505748"/>
    <s v="https://www.facebook.com/TheGRAMMYs/posts/10153401234505748"/>
    <d v="2016-01-12T09:41:01"/>
    <s v="Which one of these records is on repeat in your head? #GRAMMYs"/>
    <s v="Link"/>
    <n v="233230"/>
    <n v="233230"/>
    <n v="0"/>
    <n v="339083"/>
    <n v="339083"/>
    <n v="0"/>
    <n v="83"/>
    <n v="0"/>
    <x v="223"/>
    <n v="2284"/>
    <n v="142"/>
    <n v="491"/>
    <n v="3498"/>
    <n v="23"/>
    <n v="20"/>
    <n v="38"/>
    <n v="47"/>
    <s v=""/>
    <n v="2"/>
    <x v="1"/>
  </r>
  <r>
    <s v="36736245747_10153399637930748"/>
    <s v="https://www.facebook.com/TheGRAMMYs/posts/10153399637930748:0"/>
    <d v="2016-01-11T09:46:02"/>
    <s v="&quot;David Bowie was truly a Renaissance man and visionary artist with extraordinary talent as a singer, songwriter, performer, actor and producer, and was a musical hero to millions. A GRAMMY Award Winner and a Lifetime Achievement Award recipient, he is remembered and celebrated today for his audacious approach to pushing creative boundaries and ability to reinvent himself time and time again, changing the course of pop music in the process. David was a true original who influenced so many and his art will live on forever. We offer our sincere condolences to his family, friends, creative collaborators and to all of David’s fans across the globe.&quot; - Neil Portnow, President/CEO, The Recording Academy"/>
    <s v="Photo"/>
    <n v="389889"/>
    <n v="389889"/>
    <n v="0"/>
    <n v="579881"/>
    <n v="579881"/>
    <n v="0"/>
    <n v="130"/>
    <n v="0"/>
    <x v="191"/>
    <n v="9291"/>
    <n v="390"/>
    <n v="2"/>
    <n v="5568"/>
    <n v="6089"/>
    <s v=""/>
    <n v="64"/>
    <n v="65"/>
    <s v=""/>
    <n v="2"/>
    <x v="0"/>
  </r>
  <r>
    <s v="36736245747_10153397453125748"/>
    <s v="https://www.facebook.com/TheGRAMMYs/posts/10153397453125748:0"/>
    <d v="2016-01-10T09:00:08"/>
    <s v="Matt Shulz of Cage The Elephant speaks on the impact of the band's 2015 GRAMMY nomination for Best Alternative Music Album ('Melophobia') http://grm.my/1mOCfu5"/>
    <s v="Photo"/>
    <n v="24571"/>
    <n v="24571"/>
    <n v="0"/>
    <n v="33793"/>
    <n v="33793"/>
    <n v="0"/>
    <n v="3"/>
    <n v="0"/>
    <x v="25"/>
    <n v="119"/>
    <n v="2"/>
    <n v="1"/>
    <n v="24"/>
    <n v="2798"/>
    <s v=""/>
    <s v=""/>
    <n v="3"/>
    <s v=""/>
    <s v=""/>
    <x v="0"/>
  </r>
  <r>
    <s v="36736245747_10153395304180748"/>
    <s v="https://www.facebook.com/TheGRAMMYs/posts/10153395304180748:0"/>
    <d v="2016-01-09T09:00:08"/>
    <s v="Five rising solo performers are vying for Best New Artist. Who will take home the GRAMMY? Explore the nominees via Billboard: http://grm.my/1mNfNl5"/>
    <s v="Photo"/>
    <n v="232148"/>
    <n v="232148"/>
    <n v="0"/>
    <n v="335307"/>
    <n v="335307"/>
    <n v="0"/>
    <n v="63"/>
    <n v="0"/>
    <x v="224"/>
    <n v="2794"/>
    <n v="83"/>
    <n v="918"/>
    <n v="4513"/>
    <n v="4875"/>
    <s v=""/>
    <n v="27"/>
    <n v="36"/>
    <s v=""/>
    <s v=""/>
    <x v="1"/>
  </r>
  <r>
    <s v="36736245747_10153393578630748"/>
    <s v="https://www.facebook.com/TheGRAMMYs/posts/10153393578630748:0"/>
    <d v="2016-01-08T10:10:11"/>
    <s v="Pre-order the 2016 GRAMMY Nominees album NOW on iTunes &amp; you could win tickets to the 58th #GRAMMYs! » http://grm.my/22Q97Ud"/>
    <s v="Photo"/>
    <n v="43320"/>
    <n v="43320"/>
    <n v="0"/>
    <n v="67320"/>
    <n v="67320"/>
    <n v="0"/>
    <n v="10"/>
    <n v="0"/>
    <x v="225"/>
    <n v="777"/>
    <n v="55"/>
    <n v="98"/>
    <n v="671"/>
    <n v="3259"/>
    <s v=""/>
    <n v="4"/>
    <n v="15"/>
    <s v=""/>
    <s v=""/>
    <x v="1"/>
  </r>
  <r>
    <s v="36736245747_10153392478600748"/>
    <s v="https://www.facebook.com/TheGRAMMYs/posts/10153392478600748:0"/>
    <d v="2016-01-07T18:30:09"/>
    <s v="There's a lot you might not know about the 58th #GRAMMYs nominees. View our list of fun facts &amp; boost your GRAMMY IQ: http://grm.my/1mJJlQH"/>
    <s v="Photo"/>
    <n v="178071"/>
    <n v="178071"/>
    <n v="0"/>
    <n v="269715"/>
    <n v="269715"/>
    <n v="0"/>
    <n v="63"/>
    <n v="0"/>
    <x v="59"/>
    <n v="2766"/>
    <n v="118"/>
    <n v="841"/>
    <n v="1829"/>
    <n v="4510"/>
    <s v=""/>
    <n v="29"/>
    <n v="34"/>
    <s v=""/>
    <n v="1"/>
    <x v="1"/>
  </r>
  <r>
    <s v="36736245747_10153389893925748"/>
    <s v="https://www.facebook.com/TheGRAMMYs/posts/10153389893925748"/>
    <d v="2016-01-06T09:21:01"/>
    <s v="Which Song Of The Year nominees topped your playlists in 2015?"/>
    <s v="Link"/>
    <n v="345087"/>
    <n v="345087"/>
    <n v="0"/>
    <n v="525224"/>
    <n v="525224"/>
    <n v="0"/>
    <n v="93"/>
    <n v="0"/>
    <x v="226"/>
    <n v="4329"/>
    <n v="308"/>
    <n v="905"/>
    <n v="8459"/>
    <n v="11"/>
    <n v="47"/>
    <n v="39"/>
    <n v="54"/>
    <s v=""/>
    <s v=""/>
    <x v="0"/>
  </r>
  <r>
    <s v="36736245747_10153388920180748"/>
    <s v="https://www.facebook.com/TheGRAMMYs/posts/10153388920180748:0"/>
    <d v="2016-01-05T18:00:07"/>
    <s v="GRAMMY Voters: Make your voice HEARD. Cast your vote now and submit your ballot before the Jan. 15 deadline!"/>
    <s v="Photo"/>
    <n v="23474"/>
    <n v="23474"/>
    <n v="0"/>
    <n v="34363"/>
    <n v="34363"/>
    <n v="0"/>
    <n v="1"/>
    <n v="0"/>
    <x v="55"/>
    <n v="210"/>
    <n v="16"/>
    <n v="1"/>
    <n v="76"/>
    <n v="2244"/>
    <s v=""/>
    <n v="1"/>
    <s v=""/>
    <s v=""/>
    <s v=""/>
    <x v="1"/>
  </r>
  <r>
    <s v="36736245747_10153386497320748"/>
    <s v="https://www.facebook.com/TheGRAMMYs/videos/10153386497320748/"/>
    <d v="2016-01-04T11:43:49"/>
    <s v="Success takes years of struggle, countless hours of practice, &amp; infinite seconds of not giving up. #WitnessGreatness #GRAMMYs"/>
    <s v="Video"/>
    <n v="279333"/>
    <n v="279333"/>
    <n v="0"/>
    <n v="481963"/>
    <n v="481963"/>
    <n v="0"/>
    <n v="51"/>
    <n v="16179"/>
    <x v="134"/>
    <n v="2134"/>
    <n v="293"/>
    <n v="4"/>
    <n v="4444"/>
    <n v="98"/>
    <n v="3382"/>
    <n v="23"/>
    <n v="26"/>
    <s v=""/>
    <n v="1"/>
    <x v="1"/>
  </r>
  <r>
    <s v="36736245747_10153386286135748"/>
    <s v="https://www.facebook.com/TheGRAMMYs/posts/10153386286135748:0"/>
    <d v="2016-01-04T09:00:09"/>
    <s v="The 2016 Billboard GRAMMY voter guide is here! Get your GRAMMY ballot breakdown: http://grm.my/22H268p"/>
    <s v="Photo"/>
    <n v="32882"/>
    <n v="32882"/>
    <n v="0"/>
    <n v="50999"/>
    <n v="50999"/>
    <n v="0"/>
    <n v="2"/>
    <n v="0"/>
    <x v="120"/>
    <n v="328"/>
    <n v="70"/>
    <n v="113"/>
    <n v="174"/>
    <n v="2072"/>
    <s v=""/>
    <n v="1"/>
    <n v="1"/>
    <s v=""/>
    <s v=""/>
    <x v="1"/>
  </r>
  <r>
    <s v="36736245747_10153384450500748"/>
    <s v="https://www.facebook.com/TheGRAMMYs/posts/10153384450500748:0"/>
    <d v="2016-01-03T09:00:09"/>
    <s v="Alabama Shakes are nominated for four awards at the 58th #GRAMMYs including Album Of The Year for their album 'Sound &amp; Color'."/>
    <s v="Photo"/>
    <n v="72086"/>
    <n v="72086"/>
    <n v="0"/>
    <n v="109024"/>
    <n v="109024"/>
    <n v="0"/>
    <n v="30"/>
    <n v="0"/>
    <x v="40"/>
    <n v="820"/>
    <n v="33"/>
    <n v="1"/>
    <n v="375"/>
    <n v="2134"/>
    <s v=""/>
    <n v="20"/>
    <n v="10"/>
    <s v=""/>
    <n v="1"/>
    <x v="1"/>
  </r>
  <r>
    <s v="36736245747_10153382727690748"/>
    <s v="https://www.facebook.com/TheGRAMMYs/posts/10153382727690748:0"/>
    <d v="2016-01-02T09:30:06"/>
    <s v="2015 REWIND: Ed Sheeran, Beyoncé, and Gary Clark Jr perform &quot;Higher Ground&quot; in honor of Stevie Wonder at the taping of Stevie Wonder: Songs In The Key Of Life — An All-Star #GRAMMYSalute in February."/>
    <s v="Photo"/>
    <n v="306895"/>
    <n v="306895"/>
    <n v="0"/>
    <n v="461357"/>
    <n v="461357"/>
    <n v="0"/>
    <n v="90"/>
    <n v="0"/>
    <x v="227"/>
    <n v="8855"/>
    <n v="156"/>
    <n v="3"/>
    <n v="3241"/>
    <n v="4445"/>
    <s v=""/>
    <n v="53"/>
    <n v="37"/>
    <s v=""/>
    <n v="4"/>
    <x v="0"/>
  </r>
  <r>
    <s v="36736245747_10153381082375748"/>
    <s v="https://www.facebook.com/TheGRAMMYs/posts/10153381082375748:0"/>
    <d v="2016-01-01T11:51:06"/>
    <s v="&quot;We are very saddened to learn of the passing of one of music’s most celebrated and iconic women, Natalie Cole.&quot; - Neil Portnow, President/CEO, The Recording Academy"/>
    <s v="Photo"/>
    <n v="343669"/>
    <n v="343669"/>
    <n v="0"/>
    <n v="563808"/>
    <n v="563808"/>
    <n v="0"/>
    <n v="111"/>
    <n v="0"/>
    <x v="150"/>
    <n v="5581"/>
    <n v="387"/>
    <n v="3"/>
    <n v="3902"/>
    <n v="3948"/>
    <s v=""/>
    <n v="59"/>
    <n v="56"/>
    <s v=""/>
    <s v=""/>
    <x v="0"/>
  </r>
  <r>
    <s v="36736245747_10153380828655748"/>
    <s v="https://www.facebook.com/TheGRAMMYs/posts/10153380828655748:0"/>
    <d v="2016-01-01T09:00:05"/>
    <s v="2015 REWIND: Is that you, Frank? Lady Gaga channels Ol' Blue Eyes for a show-stopping performance of &quot;Theme from New York, New York&quot; at #Sinatra100: An All-Star #GRAMMYConcert"/>
    <s v="Photo"/>
    <n v="228023"/>
    <n v="228023"/>
    <n v="0"/>
    <n v="354602"/>
    <n v="354602"/>
    <n v="0"/>
    <n v="62"/>
    <n v="0"/>
    <x v="228"/>
    <n v="6166"/>
    <n v="81"/>
    <n v="5"/>
    <n v="2769"/>
    <n v="3743"/>
    <s v=""/>
    <n v="45"/>
    <n v="20"/>
    <s v=""/>
    <n v="1"/>
    <x v="0"/>
  </r>
  <r>
    <s v="36736245747_10153378829775748"/>
    <s v="https://www.facebook.com/TheGRAMMYs/posts/10153378829775748:0"/>
    <d v="2015-12-31T09:15:06"/>
    <s v="2015 REWIND: Special delivery! Carrie Underwood took to social media to show off her GRAMMY from the 57th #GRAMMYs in February for Best Country Solo Performance ('Something In The Water') after it arrived in the mail. This year, she's nominated for Best Country Solo Performance (&quot;Little Toy Guns&quot;)."/>
    <s v="Photo"/>
    <n v="107273"/>
    <n v="107273"/>
    <n v="0"/>
    <n v="177476"/>
    <n v="177476"/>
    <n v="0"/>
    <n v="31"/>
    <n v="0"/>
    <x v="132"/>
    <n v="1705"/>
    <n v="28"/>
    <n v="2"/>
    <n v="711"/>
    <n v="2524"/>
    <s v=""/>
    <n v="16"/>
    <n v="16"/>
    <s v=""/>
    <s v=""/>
    <x v="0"/>
  </r>
  <r>
    <s v="36736245747_10153376758880748"/>
    <s v="https://www.facebook.com/TheGRAMMYs/posts/10153376758880748:0"/>
    <d v="2015-12-30T09:00:05"/>
    <s v="As 2015 comes to a close, what album is still on repeat?"/>
    <s v="Photo"/>
    <n v="1195987"/>
    <n v="1195987"/>
    <n v="0"/>
    <n v="2009631"/>
    <n v="2009631"/>
    <n v="0"/>
    <n v="306"/>
    <n v="0"/>
    <x v="229"/>
    <n v="29251"/>
    <n v="2635"/>
    <n v="63"/>
    <n v="91972"/>
    <n v="33989"/>
    <s v=""/>
    <n v="115"/>
    <n v="196"/>
    <s v=""/>
    <n v="7"/>
    <x v="0"/>
  </r>
  <r>
    <s v="36736245747_10153374894780748"/>
    <s v="https://www.facebook.com/TheGRAMMYs/posts/10153374894780748:0"/>
    <d v="2015-12-29T09:00:06"/>
    <s v="2015 REWIND: What did 58th GRAMMY nominee The Weeknd say when we asked him about his favorite album, Michael Jackson's 'Bad', for our #InMyCollection series? &quot;It's really special to me. It was Michael at his best in my opinion.&quot;"/>
    <s v="Photo"/>
    <n v="241277"/>
    <n v="241277"/>
    <n v="0"/>
    <n v="362004"/>
    <n v="362004"/>
    <n v="0"/>
    <n v="88"/>
    <n v="0"/>
    <x v="230"/>
    <n v="7812"/>
    <n v="363"/>
    <n v="4"/>
    <n v="4227"/>
    <n v="5956"/>
    <s v=""/>
    <n v="54"/>
    <n v="38"/>
    <s v=""/>
    <n v="1"/>
    <x v="0"/>
  </r>
  <r>
    <s v="36736245747_10153372965795748"/>
    <s v="https://www.facebook.com/TheGRAMMYs/posts/10153372965795748:0"/>
    <d v="2015-12-28T08:30:07"/>
    <s v="2015 REWIND: Beyoncé and JAY Z celebrate their GRAMMY wins backstage at the 57th #GRAMMYs in February.   Photo: Danny Clinch Photography"/>
    <s v="Photo"/>
    <n v="134123"/>
    <n v="134123"/>
    <n v="0"/>
    <n v="199121"/>
    <n v="199121"/>
    <n v="0"/>
    <n v="80"/>
    <n v="0"/>
    <x v="162"/>
    <n v="3961"/>
    <n v="87"/>
    <n v="2"/>
    <n v="1896"/>
    <n v="4172"/>
    <s v=""/>
    <n v="35"/>
    <n v="44"/>
    <s v=""/>
    <n v="3"/>
    <x v="0"/>
  </r>
  <r>
    <s v="36736245747_10153371104800748"/>
    <s v="https://www.facebook.com/TheGRAMMYs/posts/10153371104800748:0"/>
    <d v="2015-12-27T09:00:09"/>
    <s v="2015 REWIND: Taylor Swift gives SAM SMITH a congratulatory hug after presenting the first-time winner with the award for Best New Artist at the 57th #GRAMMYs in February"/>
    <s v="Photo"/>
    <n v="249706"/>
    <n v="249706"/>
    <n v="0"/>
    <n v="375474"/>
    <n v="375474"/>
    <n v="0"/>
    <n v="120"/>
    <n v="0"/>
    <x v="231"/>
    <n v="8378"/>
    <n v="129"/>
    <n v="4"/>
    <n v="4017"/>
    <n v="5790"/>
    <s v=""/>
    <n v="70"/>
    <n v="54"/>
    <n v="1"/>
    <s v=""/>
    <x v="0"/>
  </r>
  <r>
    <s v="36736245747_10153368532730748"/>
    <s v="https://www.facebook.com/TheGRAMMYs/posts/10153368532730748:0"/>
    <d v="2015-12-26T09:00:10"/>
    <s v="2015 REWIND: Hozier and four-time GRAMMY winner Annie Lennox delivered a must-see performance at the 57th #GRAMMYs with a mashup of &quot;Take Me To Church&quot; and &quot;I Put A Spell On You&quot;."/>
    <s v="Photo"/>
    <n v="149289"/>
    <n v="149289"/>
    <n v="0"/>
    <n v="235393"/>
    <n v="235393"/>
    <n v="0"/>
    <n v="55"/>
    <n v="0"/>
    <x v="8"/>
    <n v="2734"/>
    <n v="53"/>
    <n v="1"/>
    <n v="1230"/>
    <n v="2960"/>
    <s v=""/>
    <n v="35"/>
    <n v="20"/>
    <s v=""/>
    <s v=""/>
    <x v="0"/>
  </r>
  <r>
    <s v="36736245747_10153366436285748"/>
    <s v="https://www.facebook.com/TheGRAMMYs/posts/10153366436285748:0"/>
    <d v="2015-12-25T07:00:10"/>
    <s v="Happy Holidays from the GRAMMY family!"/>
    <s v="Photo"/>
    <n v="131548"/>
    <n v="131548"/>
    <n v="0"/>
    <n v="221293"/>
    <n v="221293"/>
    <n v="0"/>
    <n v="47"/>
    <n v="0"/>
    <x v="232"/>
    <n v="4095"/>
    <n v="115"/>
    <n v="1"/>
    <n v="698"/>
    <n v="2368"/>
    <s v=""/>
    <n v="29"/>
    <n v="18"/>
    <s v=""/>
    <n v="1"/>
    <x v="1"/>
  </r>
  <r>
    <s v="36736245747_10153364504350748"/>
    <s v="https://www.facebook.com/TheGRAMMYs/posts/10153364504350748:0"/>
    <d v="2015-12-24T09:00:08"/>
    <s v="&quot;The Christmas Song&quot; by Nat King Cole was one of the first five songs inducted into the GRAMMY Hall of Fame in 1974.   Listen here: http://grm.my/1Vd6MxG"/>
    <s v="Photo"/>
    <n v="33639"/>
    <n v="33639"/>
    <n v="0"/>
    <n v="67358"/>
    <n v="67358"/>
    <n v="0"/>
    <n v="5"/>
    <n v="0"/>
    <x v="142"/>
    <n v="308"/>
    <n v="39"/>
    <n v="8"/>
    <n v="51"/>
    <n v="1788"/>
    <s v=""/>
    <n v="3"/>
    <n v="2"/>
    <s v=""/>
    <s v=""/>
    <x v="0"/>
  </r>
  <r>
    <s v="36736245747_10153362564375748"/>
    <s v="https://www.facebook.com/TheGRAMMYs/posts/10153362564375748:0"/>
    <d v="2015-12-23T09:00:07"/>
    <s v="#DidYouKnow &quot;The Chipmunk Song (Christmas Don't Be Late)&quot; by Alvin and the Chipmunks won three awards at the 1st #GRAMMYs in 1959 including Best Recording For Children"/>
    <s v="Photo"/>
    <n v="98099"/>
    <n v="98099"/>
    <n v="0"/>
    <n v="149892"/>
    <n v="149892"/>
    <n v="0"/>
    <n v="50"/>
    <n v="0"/>
    <x v="35"/>
    <n v="1421"/>
    <n v="113"/>
    <s v=""/>
    <n v="774"/>
    <n v="2081"/>
    <s v=""/>
    <n v="30"/>
    <n v="19"/>
    <s v=""/>
    <n v="1"/>
    <x v="0"/>
  </r>
  <r>
    <s v="36736245747_10153360466560748"/>
    <s v="https://www.facebook.com/TheGRAMMYs/posts/10153360466560748:0"/>
    <d v="2015-12-22T09:00:07"/>
    <s v="Tell us what songs bring you holiday cheer!"/>
    <s v="Photo"/>
    <n v="45466"/>
    <n v="45466"/>
    <n v="0"/>
    <n v="72759"/>
    <n v="72759"/>
    <n v="0"/>
    <n v="15"/>
    <n v="0"/>
    <x v="233"/>
    <n v="872"/>
    <n v="47"/>
    <n v="1"/>
    <n v="2132"/>
    <n v="2224"/>
    <s v=""/>
    <n v="5"/>
    <n v="10"/>
    <s v=""/>
    <s v=""/>
    <x v="1"/>
  </r>
  <r>
    <s v="36736245747_10153358544370748"/>
    <s v="https://www.facebook.com/TheGRAMMYs/posts/10153358544370748:0"/>
    <d v="2015-12-21T09:00:13"/>
    <s v="Kool &amp; the Gang share the inspiration behind their hit &quot;Celebration&quot;, which is among this year's GRAMMY Hall of Fame inductees! http://grm.my/1O3QIwU"/>
    <s v="Photo"/>
    <n v="19475"/>
    <n v="19475"/>
    <n v="0"/>
    <n v="30285"/>
    <n v="30285"/>
    <n v="0"/>
    <n v="4"/>
    <n v="0"/>
    <x v="139"/>
    <n v="419"/>
    <n v="67"/>
    <n v="5"/>
    <n v="174"/>
    <n v="1500"/>
    <s v=""/>
    <n v="1"/>
    <n v="4"/>
    <s v=""/>
    <s v=""/>
    <x v="1"/>
  </r>
  <r>
    <s v="36736245747_10153356155720748"/>
    <s v="https://www.facebook.com/TheGRAMMYs/posts/10153356155720748:0"/>
    <d v="2015-12-20T09:15:07"/>
    <s v="58th GRAMMY nominee Sam Hunt talks his evolution as a songwriter &amp; finding direction as an artist » http://grm.my/1O1tho1"/>
    <s v="Photo"/>
    <n v="46199"/>
    <n v="46199"/>
    <n v="0"/>
    <n v="71446"/>
    <n v="71446"/>
    <n v="0"/>
    <n v="19"/>
    <n v="0"/>
    <x v="151"/>
    <n v="470"/>
    <n v="20"/>
    <n v="53"/>
    <n v="294"/>
    <n v="1494"/>
    <s v=""/>
    <n v="11"/>
    <n v="8"/>
    <s v=""/>
    <s v=""/>
    <x v="1"/>
  </r>
  <r>
    <s v="36736245747_10153353470050748"/>
    <s v="https://www.facebook.com/TheGRAMMYs/posts/10153353470050748:0"/>
    <d v="2015-12-19T09:00:08"/>
    <s v="Kacey Musgraves' 'Pageant Material' is in the running for Best Country Album at the 58th #GRAMMYs"/>
    <s v="Photo"/>
    <n v="19333"/>
    <n v="19333"/>
    <n v="0"/>
    <n v="29481"/>
    <n v="29481"/>
    <n v="0"/>
    <n v="4"/>
    <n v="0"/>
    <x v="118"/>
    <n v="226"/>
    <n v="12"/>
    <s v=""/>
    <n v="72"/>
    <n v="1373"/>
    <s v=""/>
    <n v="3"/>
    <n v="2"/>
    <s v=""/>
    <s v=""/>
    <x v="1"/>
  </r>
  <r>
    <s v="36736245747_10153351476990748"/>
    <s v="https://www.facebook.com/TheGRAMMYs/posts/10153351476990748:0"/>
    <d v="2015-12-18T10:10:07"/>
    <s v="Recording Academy Voting Members: Final-round ballots are due on 1/15! Your vote counts, so don't miss the deadline!"/>
    <s v="Photo"/>
    <n v="13683"/>
    <n v="13683"/>
    <n v="0"/>
    <n v="20319"/>
    <n v="20319"/>
    <n v="0"/>
    <n v="2"/>
    <n v="0"/>
    <x v="55"/>
    <n v="139"/>
    <n v="9"/>
    <s v=""/>
    <n v="47"/>
    <n v="1280"/>
    <s v=""/>
    <n v="1"/>
    <n v="1"/>
    <s v=""/>
    <s v=""/>
    <x v="1"/>
  </r>
  <r>
    <s v="36736245747_10153349299375748"/>
    <s v="https://www.facebook.com/TheGRAMMYs/posts/10153349299375748:0"/>
    <d v="2015-12-17T12:00:15"/>
    <s v="The 2016 GRAMMY Nominees album is up for pre-order now on Amazon.com! Be the first to own the biggest hits from Music's Biggest Night: http://grm.my/1NVIyXm"/>
    <s v="Photo"/>
    <n v="14560"/>
    <n v="14560"/>
    <n v="0"/>
    <n v="22447"/>
    <n v="22447"/>
    <n v="0"/>
    <n v="4"/>
    <n v="0"/>
    <x v="125"/>
    <n v="195"/>
    <n v="25"/>
    <n v="29"/>
    <n v="63"/>
    <n v="1225"/>
    <s v=""/>
    <n v="3"/>
    <n v="2"/>
    <s v=""/>
    <s v=""/>
    <x v="1"/>
  </r>
  <r>
    <s v="36736245747_10153349049880748"/>
    <s v="https://www.facebook.com/TheGRAMMYs/posts/10153349049880748:0"/>
    <d v="2015-12-17T09:10:06"/>
    <s v="Learn about the 26 recordings in the GRAMMY Hall Of Fame's Class of 2016 including Roberta Flack's 'First Take' &gt;&gt; http://grm.my/1UEZSkH"/>
    <s v="Photo"/>
    <n v="17075"/>
    <n v="17075"/>
    <n v="0"/>
    <n v="27599"/>
    <n v="27599"/>
    <n v="0"/>
    <n v="1"/>
    <n v="0"/>
    <x v="125"/>
    <n v="174"/>
    <n v="14"/>
    <n v="11"/>
    <n v="66"/>
    <n v="1153"/>
    <s v=""/>
    <n v="1"/>
    <s v=""/>
    <s v=""/>
    <s v=""/>
    <x v="1"/>
  </r>
  <r>
    <s v="36736245747_395311744011320"/>
    <s v="https://www.facebook.com/events/395311744011320/"/>
    <d v="2015-12-16T17:48:49"/>
    <s v="58th Annual GRAMMY Awards"/>
    <s v="Status"/>
    <n v="59311"/>
    <n v="59311"/>
    <n v="0"/>
    <n v="97345"/>
    <n v="97345"/>
    <n v="0"/>
    <n v="18"/>
    <n v="0"/>
    <x v="234"/>
    <n v="600"/>
    <s v=""/>
    <s v=""/>
    <n v="1232"/>
    <s v=""/>
    <s v=""/>
    <n v="9"/>
    <n v="9"/>
    <s v=""/>
    <s v=""/>
    <x v="1"/>
  </r>
  <r>
    <s v="36736245747_10153346955385748"/>
    <s v="https://www.facebook.com/TheGRAMMYs/videos/10153346955385748/"/>
    <d v="2015-12-16T09:31:38"/>
    <s v="Who do you think will take home the GRAMMY for Best Country Album this year? Leave your answer in the comments!"/>
    <s v="Video"/>
    <n v="34740"/>
    <n v="34740"/>
    <n v="0"/>
    <n v="50946"/>
    <n v="50946"/>
    <n v="0"/>
    <n v="5"/>
    <n v="15829"/>
    <x v="10"/>
    <n v="136"/>
    <n v="16"/>
    <s v=""/>
    <n v="168"/>
    <n v="50"/>
    <n v="1041"/>
    <n v="2"/>
    <n v="4"/>
    <s v=""/>
    <s v=""/>
    <x v="1"/>
  </r>
  <r>
    <s v="36736245747_10153346007205748"/>
    <s v="https://www.facebook.com/TheGRAMMYs/videos/10153346007205748/"/>
    <d v="2015-12-15T18:00:45"/>
    <s v="Do you know this year's #GRAMMYs Dance/Electronic Album nominees? Caribou, The Chemical Brothers, Disclosure, Jamie xx, &amp; Skrillex + Diplo!"/>
    <s v="Video"/>
    <n v="37695"/>
    <n v="37695"/>
    <n v="0"/>
    <n v="55851"/>
    <n v="55851"/>
    <n v="0"/>
    <n v="3"/>
    <n v="16196"/>
    <x v="56"/>
    <n v="172"/>
    <n v="26"/>
    <s v=""/>
    <n v="306"/>
    <n v="43"/>
    <n v="589"/>
    <s v=""/>
    <n v="2"/>
    <s v=""/>
    <n v="1"/>
    <x v="1"/>
  </r>
  <r>
    <s v="36736245747_10153345431735748"/>
    <s v="https://www.facebook.com/TheGRAMMYs/posts/10153345431735748:0"/>
    <d v="2015-12-15T09:30:06"/>
    <s v="Did you know 10-time GRAMMY winner Pharrell Williams is up for four awards at the 58th #GRAMMYs?"/>
    <s v="Photo"/>
    <n v="48192"/>
    <n v="48192"/>
    <n v="0"/>
    <n v="69951"/>
    <n v="69951"/>
    <n v="0"/>
    <n v="14"/>
    <n v="0"/>
    <x v="56"/>
    <n v="850"/>
    <n v="48"/>
    <s v=""/>
    <n v="636"/>
    <n v="1703"/>
    <s v=""/>
    <n v="7"/>
    <n v="7"/>
    <s v=""/>
    <s v=""/>
    <x v="1"/>
  </r>
  <r>
    <s v="36736245747_10153344461880748"/>
    <s v="https://www.facebook.com/TheGRAMMYs/videos/10153344461880748/"/>
    <d v="2015-12-14T18:31:30"/>
    <s v="The 58th #GRAMMYs nominees have been revealed! Watch to see who's up for Best Rock Album this year."/>
    <s v="Video"/>
    <n v="66794"/>
    <n v="66794"/>
    <n v="0"/>
    <n v="99802"/>
    <n v="99802"/>
    <n v="0"/>
    <n v="8"/>
    <n v="16123"/>
    <x v="212"/>
    <n v="479"/>
    <n v="54"/>
    <n v="3"/>
    <n v="1224"/>
    <n v="66"/>
    <n v="773"/>
    <n v="4"/>
    <n v="4"/>
    <s v=""/>
    <s v=""/>
    <x v="1"/>
  </r>
  <r>
    <s v="36736245747_10153343575530748"/>
    <s v="https://www.facebook.com/TheGRAMMYs/posts/10153343575530748"/>
    <d v="2015-12-14T09:39:37"/>
    <s v="58th GRAMMY nominee James Bay talks about the lessons he's learned playing small clubs and bars"/>
    <s v="SharedVideo"/>
    <n v="112600"/>
    <n v="112600"/>
    <n v="0"/>
    <n v="168522"/>
    <n v="168522"/>
    <n v="0"/>
    <n v="26"/>
    <n v="21146"/>
    <x v="235"/>
    <n v="480"/>
    <s v=""/>
    <s v=""/>
    <n v="2597"/>
    <n v="10"/>
    <n v="5"/>
    <n v="10"/>
    <n v="15"/>
    <s v=""/>
    <n v="1"/>
    <x v="1"/>
  </r>
  <r>
    <s v="36736245747_10153342469515748"/>
    <s v="https://www.facebook.com/TheGRAMMYs/videos/10153342469515748/"/>
    <d v="2015-12-13T18:01:20"/>
    <s v="Get familiar with this year's Best Urban Contemporary Album nominees! #GRAMMYs"/>
    <s v="Video"/>
    <n v="34318"/>
    <n v="34318"/>
    <n v="0"/>
    <n v="50841"/>
    <n v="50841"/>
    <n v="0"/>
    <n v="3"/>
    <n v="16044"/>
    <x v="142"/>
    <n v="154"/>
    <n v="14"/>
    <n v="1"/>
    <n v="311"/>
    <n v="36"/>
    <n v="477"/>
    <n v="1"/>
    <n v="2"/>
    <s v=""/>
    <s v=""/>
    <x v="1"/>
  </r>
  <r>
    <s v="36736245747_10153341764185748"/>
    <s v="https://www.facebook.com/TheGRAMMYs/posts/10153341764185748:0"/>
    <d v="2015-12-13T09:30:05"/>
    <s v="Congrats Taylor Swift on your #GRAMMYs nominations! See the full list of nominations here: GRAMMY.com/nominees"/>
    <s v="Photo"/>
    <n v="67572"/>
    <n v="67572"/>
    <n v="0"/>
    <n v="127654"/>
    <n v="127654"/>
    <n v="0"/>
    <n v="11"/>
    <n v="0"/>
    <x v="236"/>
    <n v="2023"/>
    <n v="89"/>
    <n v="153"/>
    <n v="838"/>
    <n v="1786"/>
    <s v=""/>
    <n v="3"/>
    <n v="8"/>
    <s v=""/>
    <s v=""/>
    <x v="1"/>
  </r>
  <r>
    <s v="36736245747_10153340779885748"/>
    <s v="https://www.facebook.com/TheGRAMMYs/posts/10153340779885748"/>
    <d v="2015-12-12T16:54:00"/>
    <s v="The Royal Family of Reggae Morgan Heritage express their gratitude for their #GRAMMYs nomination for Best Reggae Album ('Strictly Roots')."/>
    <s v="SharedVideo"/>
    <n v="22440"/>
    <n v="22440"/>
    <n v="0"/>
    <n v="54000"/>
    <n v="54000"/>
    <n v="0"/>
    <n v="3"/>
    <n v="12842"/>
    <x v="125"/>
    <n v="59"/>
    <s v=""/>
    <n v="2"/>
    <n v="211"/>
    <n v="15"/>
    <n v="1"/>
    <n v="1"/>
    <n v="2"/>
    <s v=""/>
    <s v=""/>
    <x v="1"/>
  </r>
  <r>
    <s v="36736245747_10153340019705748"/>
    <s v="https://www.facebook.com/TheGRAMMYs/posts/10153340019705748:0"/>
    <d v="2015-12-12T08:30:35"/>
    <s v="Zac Brown with his favorite Frank Sinatra album backstage at Sinatra 100: An All-Star GRAMMY Concert"/>
    <s v="Photo"/>
    <n v="672845"/>
    <n v="672845"/>
    <n v="0"/>
    <n v="1111592"/>
    <n v="1111592"/>
    <n v="0"/>
    <n v="151"/>
    <n v="0"/>
    <x v="237"/>
    <n v="12236"/>
    <n v="310"/>
    <n v="3"/>
    <n v="9013"/>
    <n v="8981"/>
    <s v=""/>
    <n v="23"/>
    <n v="134"/>
    <n v="1"/>
    <s v=""/>
    <x v="1"/>
  </r>
  <r>
    <s v="36736245747_10153340019655748"/>
    <s v="https://www.facebook.com/TheGRAMMYs/posts/10153340019655748:0"/>
    <d v="2015-12-12T08:30:32"/>
    <s v="Usher with his favorite Frank Sinatra album backstage at Sinatra 100: An All-Star GRAMMY Concert"/>
    <s v="Photo"/>
    <n v="415"/>
    <n v="415"/>
    <n v="0"/>
    <n v="562"/>
    <n v="562"/>
    <n v="0"/>
    <n v="0"/>
    <n v="0"/>
    <x v="43"/>
    <n v="157"/>
    <n v="4"/>
    <s v=""/>
    <n v="2"/>
    <n v="1849"/>
    <s v=""/>
    <s v=""/>
    <s v=""/>
    <s v=""/>
    <s v=""/>
    <x v="1"/>
  </r>
  <r>
    <s v="36736245747_10153340019555748"/>
    <s v="https://www.facebook.com/TheGRAMMYs/posts/10153340019555748:0"/>
    <d v="2015-12-12T08:30:30"/>
    <s v="Trisha Yearwood with her favorite Frank Sinatra album backstage at Sinatra 100: An All-Star GRAMMY Concert"/>
    <s v="Photo"/>
    <n v="283"/>
    <n v="283"/>
    <n v="0"/>
    <n v="431"/>
    <n v="431"/>
    <n v="0"/>
    <n v="1"/>
    <n v="0"/>
    <x v="24"/>
    <n v="63"/>
    <n v="3"/>
    <s v=""/>
    <n v="4"/>
    <n v="1764"/>
    <s v=""/>
    <s v=""/>
    <n v="1"/>
    <s v=""/>
    <s v=""/>
    <x v="1"/>
  </r>
  <r>
    <s v="36736245747_10153340019505748"/>
    <s v="https://www.facebook.com/TheGRAMMYs/posts/10153340019505748:0"/>
    <d v="2015-12-12T08:30:27"/>
    <s v="Tony Bennett with his favorite Frank Sinatra album backstage at Sinatra 100: An All-Star GRAMMY Concert"/>
    <s v="Photo"/>
    <n v="392"/>
    <n v="392"/>
    <n v="0"/>
    <n v="592"/>
    <n v="592"/>
    <n v="0"/>
    <n v="0"/>
    <n v="0"/>
    <x v="43"/>
    <n v="205"/>
    <n v="5"/>
    <s v=""/>
    <n v="7"/>
    <n v="1896"/>
    <s v=""/>
    <s v=""/>
    <s v=""/>
    <s v=""/>
    <s v=""/>
    <x v="1"/>
  </r>
  <r>
    <s v="36736245747_10153340019450748"/>
    <s v="https://www.facebook.com/TheGRAMMYs/posts/10153340019450748:0"/>
    <d v="2015-12-12T08:30:25"/>
    <s v="Nick Jonas with his favorite Frank Sinatra album backstage at Sinatra 100: An All-Star GRAMMY Concert"/>
    <s v="Photo"/>
    <n v="468"/>
    <n v="468"/>
    <n v="0"/>
    <n v="732"/>
    <n v="732"/>
    <n v="0"/>
    <n v="0"/>
    <n v="0"/>
    <x v="3"/>
    <n v="199"/>
    <n v="7"/>
    <s v=""/>
    <n v="6"/>
    <n v="2229"/>
    <s v=""/>
    <s v=""/>
    <s v=""/>
    <s v=""/>
    <s v=""/>
    <x v="1"/>
  </r>
  <r>
    <s v="36736245747_10153340019380748"/>
    <s v="https://www.facebook.com/TheGRAMMYs/posts/10153340019380748:0"/>
    <d v="2015-12-12T08:30:22"/>
    <s v="Lady Gaga with her favorite Frank Sinatra album backstage at Sinatra 100: An All-Star GRAMMY Concert"/>
    <s v="Photo"/>
    <n v="6735"/>
    <n v="6735"/>
    <n v="0"/>
    <n v="10069"/>
    <n v="10069"/>
    <n v="0"/>
    <n v="0"/>
    <n v="0"/>
    <x v="11"/>
    <n v="1256"/>
    <n v="19"/>
    <s v=""/>
    <n v="167"/>
    <n v="2587"/>
    <s v=""/>
    <s v=""/>
    <s v=""/>
    <s v=""/>
    <s v=""/>
    <x v="1"/>
  </r>
  <r>
    <s v="36736245747_10153340019340748"/>
    <s v="https://www.facebook.com/TheGRAMMYs/posts/10153340019340748:0"/>
    <d v="2015-12-12T08:30:21"/>
    <s v="Katharine McPhee with her favorite Frank Sinatra album backstage at Sinatra 100: An All-Star GRAMMY Concert"/>
    <s v="Photo"/>
    <n v="177"/>
    <n v="177"/>
    <n v="0"/>
    <n v="256"/>
    <n v="256"/>
    <n v="0"/>
    <n v="0"/>
    <n v="0"/>
    <x v="23"/>
    <n v="84"/>
    <n v="2"/>
    <s v=""/>
    <n v="2"/>
    <n v="2166"/>
    <s v=""/>
    <s v=""/>
    <s v=""/>
    <s v=""/>
    <s v=""/>
    <x v="1"/>
  </r>
  <r>
    <s v="36736245747_10153340019290748"/>
    <s v="https://www.facebook.com/TheGRAMMYs/posts/10153340019290748:0"/>
    <d v="2015-12-12T08:30:18"/>
    <s v="Juanes with his favorite Frank Sinatra album backstage at Sinatra 100: An All-Star GRAMMY Concert"/>
    <s v="Photo"/>
    <n v="961"/>
    <n v="961"/>
    <n v="0"/>
    <n v="1678"/>
    <n v="1678"/>
    <n v="0"/>
    <n v="0"/>
    <n v="0"/>
    <x v="3"/>
    <n v="136"/>
    <n v="3"/>
    <n v="2"/>
    <n v="60"/>
    <n v="2210"/>
    <s v=""/>
    <s v=""/>
    <s v=""/>
    <s v=""/>
    <s v=""/>
    <x v="1"/>
  </r>
  <r>
    <s v="36736245747_10153340019245748"/>
    <s v="https://www.facebook.com/TheGRAMMYs/posts/10153340019245748:0"/>
    <d v="2015-12-12T08:30:16"/>
    <s v="John Legend with his favorite Frank Sinatra album backstage at Sinatra 100: An All-Star GRAMMY Concert"/>
    <s v="Photo"/>
    <n v="906"/>
    <n v="906"/>
    <n v="0"/>
    <n v="1709"/>
    <n v="1709"/>
    <n v="0"/>
    <n v="1"/>
    <n v="0"/>
    <x v="24"/>
    <n v="143"/>
    <n v="3"/>
    <n v="2"/>
    <n v="57"/>
    <n v="2335"/>
    <s v=""/>
    <s v=""/>
    <n v="1"/>
    <s v=""/>
    <s v=""/>
    <x v="1"/>
  </r>
  <r>
    <s v="36736245747_10153340019190748"/>
    <s v="https://www.facebook.com/TheGRAMMYs/posts/10153340019190748:0"/>
    <d v="2015-12-12T08:30:13"/>
    <s v="Garth Brooks with his favorite Frank Sinatra album backstage at Sinatra 100: An All-Star GRAMMY Concert"/>
    <s v="Photo"/>
    <n v="878"/>
    <n v="878"/>
    <n v="0"/>
    <n v="1520"/>
    <n v="1520"/>
    <n v="0"/>
    <n v="0"/>
    <n v="0"/>
    <x v="24"/>
    <n v="64"/>
    <n v="3"/>
    <n v="2"/>
    <n v="54"/>
    <n v="2047"/>
    <s v=""/>
    <s v=""/>
    <s v=""/>
    <s v=""/>
    <s v=""/>
    <x v="1"/>
  </r>
  <r>
    <s v="36736245747_10153340019125748"/>
    <s v="https://www.facebook.com/TheGRAMMYs/posts/10153340019125748:0"/>
    <d v="2015-12-12T08:30:11"/>
    <s v="Carrie Underwood with her favorite Frank Sinatra album backstage at Sinatra 100: An All-Star GRAMMY Concert"/>
    <s v="Photo"/>
    <n v="1081"/>
    <n v="1081"/>
    <n v="0"/>
    <n v="1865"/>
    <n v="1865"/>
    <n v="0"/>
    <n v="0"/>
    <n v="0"/>
    <x v="23"/>
    <n v="133"/>
    <n v="7"/>
    <n v="2"/>
    <n v="56"/>
    <n v="2558"/>
    <s v=""/>
    <s v=""/>
    <s v=""/>
    <s v=""/>
    <s v=""/>
    <x v="1"/>
  </r>
  <r>
    <s v="36736245747_10153340019040748"/>
    <s v="https://www.facebook.com/TheGRAMMYs/posts/10153340019040748:0"/>
    <d v="2015-12-12T08:30:08"/>
    <s v="Adam Levine with his favorite Frank Sinatra album backstage at Sinatra 100: An All-Star GRAMMY Concert"/>
    <s v="Photo"/>
    <n v="1088"/>
    <n v="1088"/>
    <n v="0"/>
    <n v="1919"/>
    <n v="1919"/>
    <n v="0"/>
    <n v="5"/>
    <n v="0"/>
    <x v="45"/>
    <n v="302"/>
    <n v="11"/>
    <n v="2"/>
    <n v="59"/>
    <n v="3068"/>
    <s v=""/>
    <n v="2"/>
    <n v="3"/>
    <s v=""/>
    <s v=""/>
    <x v="1"/>
  </r>
  <r>
    <s v="36736245747_10153339124020748"/>
    <s v="https://www.facebook.com/TheGRAMMYs/posts/10153339124020748"/>
    <d v="2015-12-11T17:20:39"/>
    <s v="Watch Josh Groban's reaction to his GRAMMY nomination for Best Traditional Pop Vocal Album ('Stages')!"/>
    <s v="SharedVideo"/>
    <n v="99781"/>
    <n v="99781"/>
    <n v="0"/>
    <n v="154008"/>
    <n v="154008"/>
    <n v="0"/>
    <n v="24"/>
    <n v="16828"/>
    <x v="129"/>
    <n v="258"/>
    <s v=""/>
    <n v="1"/>
    <n v="2303"/>
    <n v="26"/>
    <n v="5"/>
    <n v="14"/>
    <n v="12"/>
    <n v="1"/>
    <s v=""/>
    <x v="1"/>
  </r>
  <r>
    <s v="36736245747_10153338503550748"/>
    <s v="https://www.facebook.com/TheGRAMMYs/posts/10153338503550748:0"/>
    <d v="2015-12-11T09:15:06"/>
    <s v="Congrats D'Angelo on your #GRAMMYs nominations! See the full list of nominations here: http://grm.my/1RIFvTT"/>
    <s v="Photo"/>
    <n v="34269"/>
    <n v="34269"/>
    <n v="0"/>
    <n v="52375"/>
    <n v="52375"/>
    <n v="0"/>
    <n v="7"/>
    <n v="0"/>
    <x v="129"/>
    <n v="359"/>
    <n v="18"/>
    <n v="42"/>
    <n v="230"/>
    <n v="1349"/>
    <s v=""/>
    <n v="3"/>
    <n v="4"/>
    <s v=""/>
    <s v=""/>
    <x v="1"/>
  </r>
  <r>
    <s v="36736245747_10153337553320748"/>
    <s v="https://www.facebook.com/TheGRAMMYs/posts/10153337553320748"/>
    <d v="2015-12-10T17:28:00"/>
    <s v="First-time GRAMMY nominee Cam shares her excitement on her #GRAMMYs nomination for Best Country Solo Performance (&quot;Burning House&quot;)!"/>
    <s v="SharedVideo"/>
    <n v="137847"/>
    <n v="137847"/>
    <n v="0"/>
    <n v="203957"/>
    <n v="203957"/>
    <n v="0"/>
    <n v="31"/>
    <n v="10232"/>
    <x v="129"/>
    <n v="284"/>
    <s v=""/>
    <s v=""/>
    <n v="6326"/>
    <n v="20"/>
    <n v="7"/>
    <n v="12"/>
    <n v="19"/>
    <s v=""/>
    <n v="1"/>
    <x v="1"/>
  </r>
  <r>
    <s v="36736245747_10153336805020748"/>
    <s v="https://www.facebook.com/TheGRAMMYs/posts/10153336805020748:0"/>
    <d v="2015-12-10T09:36:07"/>
    <s v="Congrats to The Weeknd on your #GRAMMYs nominations!"/>
    <s v="Photo"/>
    <n v="180688"/>
    <n v="180688"/>
    <n v="0"/>
    <n v="286437"/>
    <n v="286437"/>
    <n v="0"/>
    <n v="33"/>
    <n v="0"/>
    <x v="238"/>
    <n v="6977"/>
    <n v="289"/>
    <n v="3"/>
    <n v="3538"/>
    <n v="2363"/>
    <s v=""/>
    <n v="16"/>
    <n v="17"/>
    <s v=""/>
    <s v=""/>
    <x v="1"/>
  </r>
  <r>
    <s v="36736245747_10153335401655748"/>
    <s v="https://www.facebook.com/TheGRAMMYs/posts/10153335401655748"/>
    <d v="2015-12-09T18:03:02"/>
    <s v="Elle King celebrates her #GRAMMYs nominations for Best Rock Song &amp; Best Rock Performance (&quot;Ex's &amp; Oh's&quot;)!"/>
    <s v="SharedVideo"/>
    <n v="300490"/>
    <n v="300490"/>
    <n v="0"/>
    <n v="468711"/>
    <n v="468711"/>
    <n v="0"/>
    <n v="73"/>
    <n v="8541"/>
    <x v="38"/>
    <n v="880"/>
    <s v=""/>
    <n v="3"/>
    <n v="16133"/>
    <n v="12"/>
    <n v="13"/>
    <n v="33"/>
    <n v="39"/>
    <s v=""/>
    <s v=""/>
    <x v="1"/>
  </r>
  <r>
    <s v="36736245747_10153335015700748"/>
    <s v="https://www.facebook.com/TheGRAMMYs/posts/10153335015700748:0"/>
    <d v="2015-12-09T12:10:06"/>
    <s v="58th #GRAMMYs nominations are in! Want tickets to this year's show? Reserve your copy of the 2016 GRAMMY Nominees album NOW, and you could be there! http://grm.my/1RFigdn"/>
    <s v="Photo"/>
    <n v="20440"/>
    <n v="20440"/>
    <n v="0"/>
    <n v="30797"/>
    <n v="30797"/>
    <n v="0"/>
    <n v="2"/>
    <n v="0"/>
    <x v="9"/>
    <n v="366"/>
    <n v="38"/>
    <n v="31"/>
    <n v="120"/>
    <n v="1433"/>
    <s v=""/>
    <n v="1"/>
    <n v="1"/>
    <s v=""/>
    <s v=""/>
    <x v="1"/>
  </r>
  <r>
    <s v="36736245747_10153333766705748"/>
    <s v="https://www.facebook.com/TheGRAMMYs/posts/10153333766705748"/>
    <d v="2015-12-08T17:05:14"/>
    <s v="Miguel shares his excitement on his #GRAMMYs nominations for Best R&amp;B Song (&quot;Coffee&quot;) &amp; Best Urban Contemporary Album ('Wildheart')!"/>
    <s v="SharedVideo"/>
    <n v="122837"/>
    <n v="122837"/>
    <n v="0"/>
    <n v="177696"/>
    <n v="177696"/>
    <n v="0"/>
    <n v="28"/>
    <n v="14868"/>
    <x v="17"/>
    <n v="441"/>
    <s v=""/>
    <s v=""/>
    <n v="3062"/>
    <n v="13"/>
    <n v="2"/>
    <n v="11"/>
    <n v="20"/>
    <s v=""/>
    <s v=""/>
    <x v="1"/>
  </r>
  <r>
    <s v="36736245747_10153333136590748"/>
    <s v="https://www.facebook.com/TheGRAMMYs/videos/10153333136590748/"/>
    <d v="2015-12-08T09:00:01"/>
    <s v="When greatness is illuminated, no other light can outshine it. #GRAMMYs"/>
    <s v="Video"/>
    <n v="428816"/>
    <n v="428816"/>
    <n v="0"/>
    <n v="641743"/>
    <n v="641743"/>
    <n v="0"/>
    <n v="70"/>
    <n v="15964"/>
    <x v="87"/>
    <n v="4113"/>
    <n v="390"/>
    <n v="17"/>
    <n v="11206"/>
    <n v="166"/>
    <n v="11705"/>
    <n v="29"/>
    <n v="42"/>
    <n v="12"/>
    <n v="5"/>
    <x v="1"/>
  </r>
  <r>
    <s v="36736245747_10153332064215748"/>
    <s v="https://www.facebook.com/TheGRAMMYs/posts/10153332064300748"/>
    <d v="2015-12-07T16:11:54"/>
    <s v="The GRAMMYs's cover photo"/>
    <s v="Photo"/>
    <n v="2641"/>
    <n v="2641"/>
    <n v="0"/>
    <n v="3781"/>
    <n v="3781"/>
    <n v="0"/>
    <n v="11"/>
    <n v="0"/>
    <x v="18"/>
    <n v="2457"/>
    <n v="52"/>
    <s v=""/>
    <n v="20"/>
    <n v="2843"/>
    <s v=""/>
    <n v="6"/>
    <n v="4"/>
    <n v="2"/>
    <s v=""/>
    <x v="1"/>
  </r>
  <r>
    <s v="36736245747_10153331548140748"/>
    <s v="https://www.facebook.com/TheGRAMMYs/posts/10153331548140748:0"/>
    <d v="2015-12-07T13:43:56"/>
    <s v="Congrats to Best Americana Album nominees: Brandi Carlile, Emmylou Harris &amp; Rodney Crowell (Official), Jason Isbell, The Mavericks, Punch Brothers #GRAMMYs"/>
    <s v="Photo"/>
    <n v="98580"/>
    <n v="98580"/>
    <n v="0"/>
    <n v="130234"/>
    <n v="130234"/>
    <n v="0"/>
    <n v="25"/>
    <n v="0"/>
    <x v="239"/>
    <n v="3006"/>
    <n v="284"/>
    <n v="5"/>
    <n v="911"/>
    <n v="5835"/>
    <s v=""/>
    <n v="7"/>
    <n v="23"/>
    <s v=""/>
    <s v=""/>
    <x v="1"/>
  </r>
  <r>
    <s v="36736245747_10153331700460748"/>
    <s v="https://www.facebook.com/TheGRAMMYs/posts/10153331700460748:0"/>
    <d v="2015-12-07T11:53:54"/>
    <s v="Congrats to Best Compilation Soundtrack For Visual Media nominees: Empire: Season 1, Fifty Shades of Grey, Glen Campbell I'll Be Me, Pitch Perfect 2, Selma Movie #GRAMMYs"/>
    <s v="Photo"/>
    <n v="92664"/>
    <n v="92664"/>
    <n v="0"/>
    <n v="119088"/>
    <n v="119088"/>
    <n v="0"/>
    <n v="10"/>
    <n v="0"/>
    <x v="240"/>
    <n v="1475"/>
    <n v="134"/>
    <n v="1"/>
    <n v="685"/>
    <n v="6075"/>
    <s v=""/>
    <n v="4"/>
    <n v="6"/>
    <s v=""/>
    <s v=""/>
    <x v="1"/>
  </r>
  <r>
    <s v="36736245747_10153331607255748"/>
    <s v="https://www.facebook.com/TheGRAMMYs/posts/10153331607255748:0"/>
    <d v="2015-12-07T10:46:55"/>
    <s v="Congrats to Best Song Written For Visual Media nominees: The Weeknd, Common &amp; John Legend, Lady Gaga, Ellie Goulding, Wiz Khalifa featuring Charlie Puth #GRAMMYs"/>
    <s v="Photo"/>
    <n v="275068"/>
    <n v="275068"/>
    <n v="0"/>
    <n v="456031"/>
    <n v="456031"/>
    <n v="0"/>
    <n v="25"/>
    <n v="0"/>
    <x v="241"/>
    <n v="8909"/>
    <n v="790"/>
    <n v="7"/>
    <n v="12249"/>
    <n v="19151"/>
    <s v=""/>
    <n v="6"/>
    <n v="14"/>
    <s v=""/>
    <n v="6"/>
    <x v="1"/>
  </r>
  <r>
    <s v="36736245747_10153331478605748"/>
    <s v="https://www.facebook.com/TheGRAMMYs/posts/10153331478605748:0"/>
    <d v="2015-12-07T09:12:10"/>
    <s v="Congrats to Best Dance Recording nominees: Above &amp; Beyond featuring Zoe Johnston, The Chemical Brothers, Flying Lotus featuring Kendrick Lamar, Galantis, Skrillex &amp; Diplo with Justin Bieber #GRAMMYs"/>
    <s v="Photo"/>
    <n v="207342"/>
    <n v="207342"/>
    <n v="0"/>
    <n v="304467"/>
    <n v="304467"/>
    <n v="0"/>
    <n v="35"/>
    <n v="0"/>
    <x v="242"/>
    <n v="4306"/>
    <n v="442"/>
    <n v="6"/>
    <n v="4760"/>
    <n v="10334"/>
    <s v=""/>
    <n v="14"/>
    <n v="22"/>
    <s v=""/>
    <s v=""/>
    <x v="1"/>
  </r>
  <r>
    <s v="36736245747_10153331357780748"/>
    <s v="https://www.facebook.com/TheGRAMMYs/posts/10153331357780748:0"/>
    <d v="2015-12-07T07:27:10"/>
    <s v="Congrats to Best R&amp;B Performance nominees: Tamar Braxton-Herbert, Andra Day, Hiatus Kaiyote, Jeremih Official feat J.Cole, The Weeknd #GRAMMYs"/>
    <s v="Photo"/>
    <n v="110993"/>
    <n v="110993"/>
    <n v="0"/>
    <n v="145539"/>
    <n v="145539"/>
    <n v="0"/>
    <n v="10"/>
    <n v="0"/>
    <x v="243"/>
    <n v="1713"/>
    <n v="219"/>
    <s v=""/>
    <n v="1293"/>
    <n v="8248"/>
    <s v=""/>
    <n v="1"/>
    <n v="35"/>
    <s v=""/>
    <s v=""/>
    <x v="1"/>
  </r>
  <r>
    <s v="36736245747_10153331328330748"/>
    <s v="https://www.facebook.com/TheGRAMMYs/posts/10153331328330748:0"/>
    <d v="2015-12-07T07:20:41"/>
    <s v="Congrats to all the Best Pop Duo/Group Performance nominees: Florence + The Machine, Maroon 5, Mark Ronson feat Bruno Mars, Taylor Swift feat Kendrick Lamar, Wiz Khalifa feat Charlie Puth #GRAMMYs"/>
    <s v="Photo"/>
    <n v="107562"/>
    <n v="107562"/>
    <n v="0"/>
    <n v="146009"/>
    <n v="146009"/>
    <n v="0"/>
    <n v="9"/>
    <n v="0"/>
    <x v="244"/>
    <n v="2932"/>
    <n v="303"/>
    <n v="1"/>
    <n v="1192"/>
    <n v="8836"/>
    <s v=""/>
    <n v="3"/>
    <n v="7"/>
    <s v=""/>
    <s v=""/>
    <x v="1"/>
  </r>
  <r>
    <s v="36736245747_10153331326570748"/>
    <s v="https://www.facebook.com/TheGRAMMYs/posts/10153331326570748:0"/>
    <d v="2015-12-07T07:15:49"/>
    <s v="Congrats to Best Metal Performance nominees: August Burns Red, Lamb of God, Ghost, Sevendust, Slipknot #GRAMMYs"/>
    <s v="Photo"/>
    <n v="392846"/>
    <n v="392846"/>
    <n v="0"/>
    <n v="622891"/>
    <n v="622891"/>
    <n v="0"/>
    <n v="49"/>
    <n v="0"/>
    <x v="245"/>
    <n v="10506"/>
    <n v="1592"/>
    <n v="38"/>
    <n v="16144"/>
    <n v="17766"/>
    <s v=""/>
    <n v="10"/>
    <n v="39"/>
    <s v=""/>
    <n v="3"/>
    <x v="1"/>
  </r>
  <r>
    <s v="36736245747_10153331317790748"/>
    <s v="https://www.facebook.com/TheGRAMMYs/posts/10153331317790748:0"/>
    <d v="2015-12-07T07:11:00"/>
    <s v="Congrats to Best Country Solo Performance nominees: Cam, Chris Stapleton, Carrie Underwood, Keith Urban, Lee Ann Womack #GRAMMYS"/>
    <s v="Photo"/>
    <n v="83633"/>
    <n v="83633"/>
    <n v="0"/>
    <n v="106861"/>
    <n v="106861"/>
    <n v="0"/>
    <n v="4"/>
    <n v="0"/>
    <x v="246"/>
    <n v="777"/>
    <n v="68"/>
    <n v="4"/>
    <n v="508"/>
    <n v="7336"/>
    <s v=""/>
    <n v="1"/>
    <n v="3"/>
    <s v=""/>
    <s v=""/>
    <x v="1"/>
  </r>
  <r>
    <s v="36736245747_10153331320385748"/>
    <s v="https://www.facebook.com/TheGRAMMYs/posts/10153331320385748:0"/>
    <d v="2015-12-07T07:06:08"/>
    <s v="Congrats to Best Rap Performance nominees: J.Cole, Drake, Fetty Wap, Kendrick Lamar, Nicki Minaj feat Drake &amp; Lil Wayne, Kanye West feat Theophilus London, Allan Kingdom, &amp; Paul McCartney #GRAMMYs"/>
    <s v="Photo"/>
    <n v="117557"/>
    <n v="117557"/>
    <n v="0"/>
    <n v="170819"/>
    <n v="170819"/>
    <n v="0"/>
    <n v="6"/>
    <n v="0"/>
    <x v="247"/>
    <n v="2347"/>
    <n v="433"/>
    <n v="5"/>
    <n v="2028"/>
    <n v="10058"/>
    <s v=""/>
    <n v="2"/>
    <n v="4"/>
    <s v=""/>
    <s v=""/>
    <x v="1"/>
  </r>
  <r>
    <s v="36736245747_10153331313815748"/>
    <s v="https://www.facebook.com/TheGRAMMYs/posts/10153331313815748:0"/>
    <d v="2015-12-07T07:00:39"/>
    <s v="Congrats to Best Pop Solo Performance nominees: Kelly Clarkson, Ellie Goulding, Ed Sheeran, Taylor Swift, The Weeknd #GRAMMYs"/>
    <s v="Photo"/>
    <n v="120777"/>
    <n v="120777"/>
    <n v="0"/>
    <n v="178764"/>
    <n v="178764"/>
    <n v="0"/>
    <n v="13"/>
    <n v="0"/>
    <x v="248"/>
    <n v="3946"/>
    <n v="370"/>
    <n v="8"/>
    <n v="2673"/>
    <n v="9151"/>
    <s v=""/>
    <n v="3"/>
    <n v="10"/>
    <s v=""/>
    <s v=""/>
    <x v="1"/>
  </r>
  <r>
    <s v="36736245747_10153331285440748"/>
    <s v="https://www.facebook.com/TheGRAMMYs/posts/10153331285440748:0"/>
    <d v="2015-12-07T06:50:43"/>
    <s v="Congrats to Best Musical Theater Album nominees: An American In Paris on Broadway, Fun Home on Broadway, Hamilton the Musical, The King and I on Broadway, Something Rotten on Broadway #GRAMMYs"/>
    <s v="Photo"/>
    <n v="56879"/>
    <n v="56879"/>
    <n v="0"/>
    <n v="71821"/>
    <n v="71821"/>
    <n v="0"/>
    <n v="2"/>
    <n v="0"/>
    <x v="38"/>
    <n v="581"/>
    <n v="51"/>
    <s v=""/>
    <n v="212"/>
    <n v="7009"/>
    <s v=""/>
    <s v=""/>
    <n v="2"/>
    <s v=""/>
    <s v=""/>
    <x v="1"/>
  </r>
  <r>
    <s v="36736245747_10153331284415748"/>
    <s v="https://www.facebook.com/TheGRAMMYs/posts/10153331284415748:0"/>
    <d v="2015-12-07T06:45:42"/>
    <s v="Congrats to Best Reggae Album nominees: Rocky Dawuni, Jah Cure, Barrington LEVY, Luciano Messenjah, The Royal Family of Reggae Morgan Heritage #GRAMMYs"/>
    <s v="Photo"/>
    <n v="213791"/>
    <n v="213791"/>
    <n v="0"/>
    <n v="349544"/>
    <n v="349544"/>
    <n v="0"/>
    <n v="33"/>
    <n v="0"/>
    <x v="249"/>
    <n v="4343"/>
    <n v="689"/>
    <n v="8"/>
    <n v="4444"/>
    <n v="9304"/>
    <s v=""/>
    <n v="6"/>
    <n v="26"/>
    <s v=""/>
    <n v="4"/>
    <x v="1"/>
  </r>
  <r>
    <s v="36736245747_10153331272850748"/>
    <s v="https://www.facebook.com/TheGRAMMYs/posts/10153331272850748:0"/>
    <d v="2015-12-07T06:41:04"/>
    <s v="Congrats to Best Gospel Album nominees: Karen Clark Sheard, Dorinda Clark-Cole, tasha Cobbs, Israel &amp; New Breed, Jonathan McReynolds, Christ Rep. #GRAMMYs"/>
    <s v="Photo"/>
    <n v="48738"/>
    <n v="48738"/>
    <n v="0"/>
    <n v="63526"/>
    <n v="63526"/>
    <n v="0"/>
    <n v="3"/>
    <n v="0"/>
    <x v="38"/>
    <n v="543"/>
    <n v="78"/>
    <n v="1"/>
    <n v="203"/>
    <n v="6716"/>
    <s v=""/>
    <n v="1"/>
    <n v="2"/>
    <s v=""/>
    <s v=""/>
    <x v="1"/>
  </r>
  <r>
    <s v="36736245747_10153331254700748"/>
    <s v="https://www.facebook.com/TheGRAMMYs/posts/10153331254700748:0"/>
    <d v="2015-12-07T06:35:51"/>
    <s v="Congrats to Best Jazz Vocal Album nominees: Karrin Allyson, Denise Donatelli, Lorraine Feather, Jamison Ross, Cecile McLorin Salvant Music #GRAMMYs"/>
    <s v="Photo"/>
    <n v="85317"/>
    <n v="85317"/>
    <n v="0"/>
    <n v="125279"/>
    <n v="125279"/>
    <n v="0"/>
    <n v="23"/>
    <n v="0"/>
    <x v="250"/>
    <n v="2028"/>
    <n v="237"/>
    <n v="1"/>
    <n v="1837"/>
    <n v="7462"/>
    <s v=""/>
    <n v="3"/>
    <n v="21"/>
    <s v=""/>
    <s v=""/>
    <x v="1"/>
  </r>
  <r>
    <s v="36736245747_10153331262815748"/>
    <s v="https://www.facebook.com/TheGRAMMYs/posts/10153331262815748:0"/>
    <d v="2015-12-07T06:31:42"/>
    <s v="Congrats to Best Blues Album noms Cedric Burnside Project, Shemekia Copeland, Buddy Guy, Bettye LaVette, Muddy Waters 100  #GRAMMYs"/>
    <s v="Photo"/>
    <n v="66425"/>
    <n v="66425"/>
    <n v="0"/>
    <n v="91620"/>
    <n v="91620"/>
    <n v="0"/>
    <n v="13"/>
    <n v="0"/>
    <x v="251"/>
    <n v="1185"/>
    <n v="143"/>
    <n v="1"/>
    <n v="999"/>
    <n v="7261"/>
    <s v=""/>
    <n v="1"/>
    <n v="13"/>
    <s v=""/>
    <s v=""/>
    <x v="1"/>
  </r>
  <r>
    <s v="36736245747_10153331270625748"/>
    <s v="https://www.facebook.com/TheGRAMMYs/posts/10153331270625748:0"/>
    <d v="2015-12-07T06:20:43"/>
    <s v="58th #GRAMMYs nominations are underway! Follow along with the discussion by searching for “#GRAMMYs nominations”"/>
    <s v="Photo"/>
    <n v="212411"/>
    <n v="212411"/>
    <n v="0"/>
    <n v="358078"/>
    <n v="358078"/>
    <n v="0"/>
    <n v="23"/>
    <n v="0"/>
    <x v="252"/>
    <n v="10100"/>
    <n v="1778"/>
    <n v="10"/>
    <n v="4080"/>
    <n v="9068"/>
    <s v=""/>
    <n v="5"/>
    <n v="21"/>
    <s v=""/>
    <s v=""/>
    <x v="1"/>
  </r>
  <r>
    <s v="36736245747_10153331253875748"/>
    <s v="https://www.facebook.com/TheGRAMMYs/posts/10153331253875748:0"/>
    <d v="2015-12-07T06:15:41"/>
    <s v="Congrats to Best Latin Pop Album nominees: Pablo Alborán, Alex Cuba, Ricky Martin, Alejandro Sanz, Julieta Venegas #GRAMMYs"/>
    <s v="Photo"/>
    <n v="70588"/>
    <n v="70588"/>
    <n v="0"/>
    <n v="100667"/>
    <n v="100667"/>
    <n v="0"/>
    <n v="4"/>
    <n v="0"/>
    <x v="253"/>
    <n v="1875"/>
    <n v="205"/>
    <n v="1"/>
    <n v="1159"/>
    <n v="7486"/>
    <s v=""/>
    <n v="1"/>
    <n v="3"/>
    <s v=""/>
    <s v=""/>
    <x v="1"/>
  </r>
  <r>
    <s v="36736245747_10153331246335748"/>
    <s v="https://www.facebook.com/TheGRAMMYs/posts/10153331246335748:0"/>
    <d v="2015-12-07T06:10:54"/>
    <s v="Congrats to Best R&amp;B Album nominees: Leon Bridges, D'Angelo And The Vanguard, Andra Day, Jazmine Sullivan, Charlie Wilson #GRAMMYs"/>
    <s v="Photo"/>
    <n v="58164"/>
    <n v="58164"/>
    <n v="0"/>
    <n v="79523"/>
    <n v="79523"/>
    <n v="0"/>
    <n v="3"/>
    <n v="0"/>
    <x v="254"/>
    <n v="912"/>
    <n v="115"/>
    <n v="1"/>
    <n v="675"/>
    <n v="7284"/>
    <s v=""/>
    <s v=""/>
    <n v="3"/>
    <s v=""/>
    <n v="1"/>
    <x v="1"/>
  </r>
  <r>
    <s v="36736245747_10153331240205748"/>
    <s v="https://www.facebook.com/TheGRAMMYs/posts/10153331240205748:0"/>
    <d v="2015-12-07T06:05:43"/>
    <s v="Congrats to Best Alternative Music Album nominees: Alabama Shakes, Björk, My Morning Jacket, Tame Impala, Wilco #GRAMMYs"/>
    <s v="Photo"/>
    <n v="87811"/>
    <n v="87811"/>
    <n v="0"/>
    <n v="134945"/>
    <n v="134945"/>
    <n v="0"/>
    <n v="7"/>
    <n v="0"/>
    <x v="255"/>
    <n v="2295"/>
    <n v="276"/>
    <n v="2"/>
    <n v="3490"/>
    <n v="8631"/>
    <s v=""/>
    <n v="2"/>
    <n v="4"/>
    <s v=""/>
    <n v="1"/>
    <x v="1"/>
  </r>
  <r>
    <s v="36736245747_10153331237600748"/>
    <s v="https://www.facebook.com/TheGRAMMYs/posts/10153331237600748:0"/>
    <d v="2015-12-07T06:00:40"/>
    <s v="Congrats to Best Urban Contemporary Album nominees: The Internet Music, Kehlani, Lianne La Havas, Miguel, The Weeknd #GRAMMYs"/>
    <s v="Photo"/>
    <n v="56659"/>
    <n v="56659"/>
    <n v="0"/>
    <n v="78660"/>
    <n v="78660"/>
    <n v="0"/>
    <n v="5"/>
    <n v="0"/>
    <x v="256"/>
    <n v="1184"/>
    <n v="200"/>
    <n v="1"/>
    <n v="783"/>
    <n v="7430"/>
    <s v=""/>
    <s v=""/>
    <n v="4"/>
    <s v=""/>
    <n v="1"/>
    <x v="1"/>
  </r>
  <r>
    <s v="36736245747_10153331232640748"/>
    <s v="https://www.facebook.com/TheGRAMMYs/posts/10153331232640748:0"/>
    <d v="2015-12-07T05:55:41"/>
    <s v="Congrats to Best Dance/Electronic Album nominees: Caribou, The Chemical Brothers, Disclosure, Jamie xx, Skrillex and Diplo #GRAMMYs"/>
    <s v="Photo"/>
    <n v="54841"/>
    <n v="54841"/>
    <n v="0"/>
    <n v="75822"/>
    <n v="75822"/>
    <n v="0"/>
    <n v="7"/>
    <n v="0"/>
    <x v="257"/>
    <n v="1315"/>
    <n v="164"/>
    <n v="3"/>
    <n v="833"/>
    <n v="7640"/>
    <s v=""/>
    <n v="1"/>
    <n v="5"/>
    <s v=""/>
    <n v="1"/>
    <x v="1"/>
  </r>
  <r>
    <s v="36736245747_10153331221620748"/>
    <s v="https://www.facebook.com/TheGRAMMYs/posts/10153331221620748:0"/>
    <d v="2015-12-07T05:50:42"/>
    <s v="Congrats to Best Rock Album nominees: James Bay, Death Cab for Cutie, Highly Suspect, Muse, Slipknot #GRAMMYs"/>
    <s v="Photo"/>
    <n v="143530"/>
    <n v="143530"/>
    <n v="0"/>
    <n v="234774"/>
    <n v="234774"/>
    <n v="0"/>
    <n v="20"/>
    <n v="0"/>
    <x v="258"/>
    <n v="4711"/>
    <n v="554"/>
    <n v="7"/>
    <n v="5242"/>
    <n v="10480"/>
    <s v=""/>
    <n v="3"/>
    <n v="12"/>
    <s v=""/>
    <n v="5"/>
    <x v="1"/>
  </r>
  <r>
    <s v="36736245747_10153331220715748"/>
    <s v="https://www.facebook.com/TheGRAMMYs/posts/10153331220715748:0"/>
    <d v="2015-12-07T05:46:24"/>
    <s v="Congrats to Best Country Album nominees: Sam Hunt, Little Big Town, Ashley Monroe, Kacey Musgraves, Chris Stapleton #GRAMMYs"/>
    <s v="Photo"/>
    <n v="55792"/>
    <n v="55792"/>
    <n v="0"/>
    <n v="79954"/>
    <n v="79954"/>
    <n v="0"/>
    <n v="7"/>
    <n v="0"/>
    <x v="54"/>
    <n v="891"/>
    <n v="109"/>
    <n v="1"/>
    <n v="789"/>
    <n v="7131"/>
    <s v=""/>
    <n v="3"/>
    <n v="4"/>
    <s v=""/>
    <s v=""/>
    <x v="1"/>
  </r>
  <r>
    <s v="36736245747_10153331215270748"/>
    <s v="https://www.facebook.com/TheGRAMMYs/posts/10153331215270748:0"/>
    <d v="2015-12-07T05:40:46"/>
    <s v="Congrats to Best Rap Album nominees: J.Cole, Dr Dre, Drake, Kendrick Lamar, Nicki Minaj #GRAMMYs"/>
    <s v="Photo"/>
    <n v="466141"/>
    <n v="466141"/>
    <n v="0"/>
    <n v="797645"/>
    <n v="797645"/>
    <n v="0"/>
    <n v="25"/>
    <n v="0"/>
    <x v="259"/>
    <n v="11693"/>
    <n v="2146"/>
    <n v="29"/>
    <n v="21164"/>
    <n v="21655"/>
    <s v=""/>
    <n v="4"/>
    <n v="21"/>
    <n v="2"/>
    <s v=""/>
    <x v="1"/>
  </r>
  <r>
    <s v="36736245747_10153331208830748"/>
    <s v="https://www.facebook.com/TheGRAMMYs/posts/10153331208830748:0"/>
    <d v="2015-12-07T05:35:45"/>
    <s v="Congrats to Best Pop Vocal Album nominees: Kelly Clarkson, Florence + The Machine, Mark Ronson, Taylor Swift, James Taylor #GRAMMYs"/>
    <s v="Photo"/>
    <n v="101943"/>
    <n v="101943"/>
    <n v="0"/>
    <n v="171082"/>
    <n v="171082"/>
    <n v="0"/>
    <n v="13"/>
    <n v="0"/>
    <x v="260"/>
    <n v="3848"/>
    <n v="440"/>
    <n v="5"/>
    <n v="4327"/>
    <n v="10508"/>
    <s v=""/>
    <n v="1"/>
    <n v="10"/>
    <s v=""/>
    <n v="2"/>
    <x v="1"/>
  </r>
  <r>
    <s v="36736245747_10153331205920748"/>
    <s v="https://www.facebook.com/TheGRAMMYs/posts/10153331205920748:0"/>
    <d v="2015-12-07T05:30:23"/>
    <s v="View the full list of 58th #GRAMMYs nominees now at GRAMMY.com! http://www.grammy.com/nominees"/>
    <s v="Photo"/>
    <n v="249492"/>
    <n v="249492"/>
    <n v="0"/>
    <n v="420466"/>
    <n v="420466"/>
    <n v="0"/>
    <n v="37"/>
    <n v="0"/>
    <x v="261"/>
    <n v="5251"/>
    <n v="824"/>
    <n v="2613"/>
    <n v="4516"/>
    <n v="9714"/>
    <s v=""/>
    <n v="8"/>
    <n v="36"/>
    <s v=""/>
    <n v="1"/>
    <x v="1"/>
  </r>
  <r>
    <s v="36736245747_10153331147215748"/>
    <s v="https://www.facebook.com/TheGRAMMYs/videos/10153331147215748/"/>
    <d v="2015-12-07T05:17:19"/>
    <s v="Congrats to Album Of The Year nominees: Alabama Shakes, Kendrick Lamar, Chris Stapleton, Taylor Swift, The Weeknd #GRAMMYs"/>
    <s v="Video"/>
    <n v="1966842"/>
    <n v="940811"/>
    <n v="1026031"/>
    <n v="2634049"/>
    <n v="1490758"/>
    <n v="1143291"/>
    <n v="98"/>
    <n v="15355"/>
    <x v="262"/>
    <n v="9368"/>
    <n v="1707"/>
    <n v="113"/>
    <n v="31011"/>
    <n v="789"/>
    <n v="28154"/>
    <n v="17"/>
    <n v="82"/>
    <n v="1"/>
    <n v="4"/>
    <x v="1"/>
  </r>
  <r>
    <s v="36736245747_10153331158700748"/>
    <s v="https://www.facebook.com/TheGRAMMYs/videos/10153331158700748/"/>
    <d v="2015-12-07T05:16:44"/>
    <s v="Congrats to Song Of The Year nominees: Kendrick Lamar, Taylor Swift, Little Big Town, Wiz Khalifa featuring Charlie Puth, Ed Sheeran #GRAMMYs"/>
    <s v="Video"/>
    <n v="1483483"/>
    <n v="576918"/>
    <n v="906565"/>
    <n v="1931170"/>
    <n v="898233"/>
    <n v="1032937"/>
    <n v="81"/>
    <n v="15203"/>
    <x v="263"/>
    <n v="8043"/>
    <n v="1475"/>
    <n v="162"/>
    <n v="13014"/>
    <n v="476"/>
    <n v="32768"/>
    <n v="10"/>
    <n v="67"/>
    <s v=""/>
    <n v="5"/>
    <x v="1"/>
  </r>
  <r>
    <s v="36736245747_10153331132660748"/>
    <s v="https://www.facebook.com/TheGRAMMYs/videos/10153331132660748/"/>
    <d v="2015-12-07T05:15:53"/>
    <s v="Congrats to Record Of The Year nominees: D'Angelo And The Vanguard, Mark Ronson feat Bruno Mars, Ed Sheeran, Taylor Swift, The Weeknd #GRAMMYs"/>
    <s v="Video"/>
    <n v="1058665"/>
    <n v="386348"/>
    <n v="672317"/>
    <n v="1377516"/>
    <n v="611906"/>
    <n v="765610"/>
    <n v="76"/>
    <n v="13452"/>
    <x v="264"/>
    <n v="4064"/>
    <n v="623"/>
    <n v="57"/>
    <n v="7387"/>
    <n v="245"/>
    <n v="8660"/>
    <n v="12"/>
    <n v="67"/>
    <n v="1"/>
    <n v="5"/>
    <x v="1"/>
  </r>
  <r>
    <s v="36736245747_10153331168320748"/>
    <s v="https://www.facebook.com/TheGRAMMYs/videos/10153331168320748/"/>
    <d v="2015-12-07T05:15:20"/>
    <s v="Congrats to all the Best New Artist nominees: courtney barnett, James Bay, Sam Hunt, Tori Kelly, Meghan Trainor #GRAMMYs"/>
    <s v="Video"/>
    <n v="1498641"/>
    <n v="516476"/>
    <n v="982165"/>
    <n v="2001103"/>
    <n v="794430"/>
    <n v="1206673"/>
    <n v="81"/>
    <n v="13241"/>
    <x v="265"/>
    <n v="7370"/>
    <n v="743"/>
    <n v="68"/>
    <n v="15215"/>
    <n v="447"/>
    <n v="12134"/>
    <n v="8"/>
    <n v="61"/>
    <s v=""/>
    <n v="12"/>
    <x v="1"/>
  </r>
  <r>
    <s v="36736245747_10153331175620748"/>
    <s v="https://www.facebook.com/TheGRAMMYs/posts/10153331175620748:0"/>
    <d v="2015-12-07T04:57:55"/>
    <s v="It’s #GRAMMYs nominations day! Get ready, the first four categories will be announced at 8:15AM EST! Watch here on CBS This Morning: www.grammy.com/livestream"/>
    <s v="Photo"/>
    <n v="42423"/>
    <n v="42423"/>
    <n v="0"/>
    <n v="60028"/>
    <n v="60028"/>
    <n v="0"/>
    <n v="2"/>
    <n v="0"/>
    <x v="18"/>
    <n v="739"/>
    <n v="59"/>
    <n v="134"/>
    <n v="486"/>
    <n v="5912"/>
    <s v=""/>
    <n v="2"/>
    <s v=""/>
    <s v=""/>
    <s v=""/>
    <x v="1"/>
  </r>
  <r>
    <s v="36736245747_10153330724315748"/>
    <s v="https://www.facebook.com/TheGRAMMYs/videos/10153330724315748/"/>
    <d v="2015-12-06T21:00:22"/>
    <s v="Set your alarm clocks - we're just HOURS AWAY from revealing the nominees for the 58th #GRAMMYs! Watch here on CBS This Morning at 8:15AM EST: http://www.grammy.com/livestream"/>
    <s v="Video"/>
    <n v="95808"/>
    <n v="95808"/>
    <n v="0"/>
    <n v="147113"/>
    <n v="147113"/>
    <n v="0"/>
    <n v="10"/>
    <n v="11339"/>
    <x v="251"/>
    <n v="750"/>
    <n v="100"/>
    <n v="73"/>
    <n v="1002"/>
    <n v="68"/>
    <n v="1494"/>
    <n v="4"/>
    <n v="7"/>
    <s v=""/>
    <s v=""/>
    <x v="1"/>
  </r>
  <r>
    <s v="36736245747_10153330630675748"/>
    <s v="https://www.facebook.com/TheGRAMMYs/videos/10153330630675748/"/>
    <d v="2015-12-06T19:58:06"/>
    <s v="Start spreading the news! Lady Gaga  is here with Sinatra's classic “Theme From New York, New York” on CBS #Sinatra100"/>
    <s v="Video"/>
    <n v="132029"/>
    <n v="132029"/>
    <n v="0"/>
    <n v="211850"/>
    <n v="211850"/>
    <n v="0"/>
    <n v="15"/>
    <n v="16519"/>
    <x v="266"/>
    <n v="2888"/>
    <n v="522"/>
    <n v="4"/>
    <n v="6700"/>
    <n v="94"/>
    <n v="3228"/>
    <n v="2"/>
    <n v="13"/>
    <s v=""/>
    <s v=""/>
    <x v="1"/>
  </r>
  <r>
    <s v="36736245747_10153330590725748"/>
    <s v="https://www.facebook.com/TheGRAMMYs/videos/10153330590725748/"/>
    <d v="2015-12-06T19:42:16"/>
    <s v="Nick Jonas has arrived to pay tribute to the Chairman of the Board  #Sinatra100 on CBS"/>
    <s v="Video"/>
    <n v="249454"/>
    <n v="249454"/>
    <n v="0"/>
    <n v="371343"/>
    <n v="371343"/>
    <n v="0"/>
    <n v="42"/>
    <n v="15130"/>
    <x v="267"/>
    <n v="2325"/>
    <n v="261"/>
    <s v=""/>
    <n v="7788"/>
    <n v="64"/>
    <n v="1475"/>
    <n v="19"/>
    <n v="23"/>
    <s v=""/>
    <s v=""/>
    <x v="0"/>
  </r>
  <r>
    <s v="36736245747_10153330578465748"/>
    <s v="https://www.facebook.com/TheGRAMMYs/videos/10153330578465748/"/>
    <d v="2015-12-06T18:59:24"/>
    <s v="Everyone will be talking about Alicia Keys’ #Sinatra100 performance tomorrow… Just WOW! #GRAMMYConcert"/>
    <s v="Video"/>
    <n v="112645"/>
    <n v="112645"/>
    <n v="0"/>
    <n v="183966"/>
    <n v="183966"/>
    <n v="0"/>
    <n v="16"/>
    <n v="15338"/>
    <x v="60"/>
    <n v="1314"/>
    <n v="198"/>
    <s v=""/>
    <n v="2436"/>
    <n v="34"/>
    <n v="946"/>
    <n v="4"/>
    <n v="12"/>
    <s v=""/>
    <n v="2"/>
    <x v="1"/>
  </r>
  <r>
    <s v="36736245747_10153330566365748"/>
    <s v="https://www.facebook.com/TheGRAMMYs/videos/10153330566365748/"/>
    <d v="2015-12-06T18:41:59"/>
    <s v="Nine-time GRAMMY winner John Legend is here to pay tribute to Frank Sinatra with &quot;Young At Heart&quot;! #GRAMMYConcert"/>
    <s v="Video"/>
    <n v="80973"/>
    <n v="80973"/>
    <n v="0"/>
    <n v="124609"/>
    <n v="124609"/>
    <n v="0"/>
    <n v="6"/>
    <n v="12290"/>
    <x v="268"/>
    <n v="691"/>
    <n v="113"/>
    <n v="1"/>
    <n v="1708"/>
    <n v="43"/>
    <n v="904"/>
    <n v="1"/>
    <n v="5"/>
    <s v=""/>
    <s v=""/>
    <x v="0"/>
  </r>
  <r>
    <s v="36736245747_10153330560890748"/>
    <s v="https://www.facebook.com/TheGRAMMYs/videos/10153330560890748/"/>
    <d v="2015-12-06T18:37:53"/>
    <s v="Seven-time GRAMMY winner Carrie Underwood salutes the legendary Frank Sinatra with “Come Fly with Me&quot; for #Sinatra100 on CBS"/>
    <s v="Video"/>
    <n v="202929"/>
    <n v="202929"/>
    <n v="0"/>
    <n v="310869"/>
    <n v="310869"/>
    <n v="0"/>
    <n v="25"/>
    <n v="12877"/>
    <x v="197"/>
    <n v="1465"/>
    <n v="140"/>
    <n v="2"/>
    <n v="6155"/>
    <n v="38"/>
    <n v="2142"/>
    <n v="8"/>
    <n v="16"/>
    <s v=""/>
    <n v="1"/>
    <x v="1"/>
  </r>
  <r>
    <s v="36736245747_10153330544460748"/>
    <s v="https://www.facebook.com/TheGRAMMYs/videos/10153330544460748/"/>
    <d v="2015-12-06T18:24:08"/>
    <s v="Sing along with Celine Dion as she covers Frank Sinatra's, “All The Way” at our #GRAMMYConcert on CBS"/>
    <s v="Video"/>
    <n v="82214"/>
    <n v="82214"/>
    <n v="0"/>
    <n v="135253"/>
    <n v="135253"/>
    <n v="0"/>
    <n v="11"/>
    <n v="16037"/>
    <x v="215"/>
    <n v="860"/>
    <n v="158"/>
    <n v="9"/>
    <n v="1573"/>
    <n v="67"/>
    <n v="1183"/>
    <n v="1"/>
    <n v="10"/>
    <s v=""/>
    <n v="1"/>
    <x v="1"/>
  </r>
  <r>
    <s v="36736245747_10153330515705748"/>
    <s v="https://www.facebook.com/TheGRAMMYs/videos/10153330515705748/"/>
    <d v="2015-12-06T18:05:57"/>
    <s v="Adam Levine kicks off our #GRAMMYConcert on CBS with a Frank Sinatra classic, “I Get A Kick Out Of You” #Sinatra100"/>
    <s v="Video"/>
    <n v="438744"/>
    <n v="438744"/>
    <n v="0"/>
    <n v="706403"/>
    <n v="706403"/>
    <n v="0"/>
    <n v="67"/>
    <n v="13671"/>
    <x v="269"/>
    <n v="5096"/>
    <n v="877"/>
    <n v="6"/>
    <n v="20201"/>
    <n v="115"/>
    <n v="2459"/>
    <n v="20"/>
    <n v="49"/>
    <s v=""/>
    <n v="3"/>
    <x v="1"/>
  </r>
  <r>
    <s v="36736245747_10153330491290748"/>
    <s v="https://www.facebook.com/TheGRAMMYs/posts/10153330491290748:0"/>
    <d v="2015-12-06T18:00:48"/>
    <s v="Tune in now for #Sinatra100: An All-Star #GRAMMYConcert honoring Frank Sinatra on CBS."/>
    <s v="Photo"/>
    <n v="25562"/>
    <n v="25562"/>
    <n v="0"/>
    <n v="36302"/>
    <n v="36302"/>
    <n v="0"/>
    <n v="1"/>
    <n v="0"/>
    <x v="206"/>
    <n v="485"/>
    <n v="87"/>
    <n v="1"/>
    <n v="162"/>
    <n v="4563"/>
    <s v=""/>
    <s v=""/>
    <n v="1"/>
    <s v=""/>
    <s v=""/>
    <x v="1"/>
  </r>
  <r>
    <s v="36736245747_10153330486355748"/>
    <s v="https://www.facebook.com/TheGRAMMYs/videos/10153330486355748/"/>
    <d v="2015-12-06T17:35:55"/>
    <s v="Ahead of #Sinatra100: An All-Star #GRAMMYConcert TONIGHT on CBS, John Legend, Juanes, Nick Jonas &amp; Carrie Underwood reflect on why they love Frank Sinatra."/>
    <s v="Video"/>
    <n v="77980"/>
    <n v="77980"/>
    <n v="0"/>
    <n v="110722"/>
    <n v="110722"/>
    <n v="0"/>
    <n v="12"/>
    <n v="19171"/>
    <x v="50"/>
    <n v="480"/>
    <n v="135"/>
    <n v="1"/>
    <n v="665"/>
    <n v="21"/>
    <n v="714"/>
    <n v="2"/>
    <n v="11"/>
    <s v=""/>
    <s v=""/>
    <x v="1"/>
  </r>
  <r>
    <s v="36736245747_10153330239980748"/>
    <s v="https://www.facebook.com/TheGRAMMYs/posts/10153330239980748:0"/>
    <d v="2015-12-06T15:00:08"/>
    <s v="How music's biggest stars defy categorization — and challenge the industry to keep up: http://grm.my/1PNAytv via Cuepoint"/>
    <s v="Photo"/>
    <n v="31900"/>
    <n v="31900"/>
    <n v="0"/>
    <n v="46366"/>
    <n v="46366"/>
    <n v="0"/>
    <n v="4"/>
    <n v="0"/>
    <x v="142"/>
    <n v="525"/>
    <n v="12"/>
    <n v="46"/>
    <n v="227"/>
    <n v="4052"/>
    <s v=""/>
    <n v="1"/>
    <n v="3"/>
    <s v=""/>
    <s v=""/>
    <x v="1"/>
  </r>
  <r>
    <s v="36736245747_10153329901245748"/>
    <s v="https://www.facebook.com/TheGRAMMYs/posts/10153329901245748:0"/>
    <d v="2015-12-06T11:10:06"/>
    <s v="Before you watch #Sinatra100: An All-Star #GRAMMYConcert tonight, take a look at some of his most covered songs in our interactive #infographic: http://grm.my/1Oc5WvL"/>
    <s v="Photo"/>
    <n v="18807"/>
    <n v="18807"/>
    <n v="0"/>
    <n v="28399"/>
    <n v="28399"/>
    <n v="0"/>
    <n v="3"/>
    <n v="0"/>
    <x v="120"/>
    <n v="232"/>
    <n v="37"/>
    <n v="5"/>
    <n v="51"/>
    <n v="3228"/>
    <s v=""/>
    <n v="1"/>
    <n v="2"/>
    <s v=""/>
    <s v=""/>
    <x v="1"/>
  </r>
  <r>
    <s v="36736245747_10153328929325748"/>
    <s v="https://www.facebook.com/TheGRAMMYs/posts/10153328929325748:0"/>
    <d v="2015-12-05T20:15:05"/>
    <s v="Cage The Elephant, Tori Kelly, and Sammy Hagar (The Red Rocker) on the impact of a GRAMMY nomination: http://grm.my/1PKGVOo via Cuepoint"/>
    <s v="Photo"/>
    <n v="157789"/>
    <n v="157789"/>
    <n v="0"/>
    <n v="228104"/>
    <n v="228104"/>
    <n v="0"/>
    <n v="54"/>
    <n v="0"/>
    <x v="270"/>
    <n v="1311"/>
    <n v="28"/>
    <n v="434"/>
    <n v="1178"/>
    <n v="3114"/>
    <s v=""/>
    <n v="29"/>
    <n v="25"/>
    <s v=""/>
    <s v=""/>
    <x v="1"/>
  </r>
  <r>
    <s v="36736245747_10153328674335748"/>
    <s v="https://www.facebook.com/TheGRAMMYs/videos/10153328674335748/"/>
    <d v="2015-12-05T16:20:58"/>
    <s v="The stars of #Sinatra100: An All-Star #GRAMMYConcert talk celebrating Ol' Blue Eyes and why they love Frank Sinatra's songbook."/>
    <s v="Video"/>
    <n v="146006"/>
    <n v="146006"/>
    <n v="0"/>
    <n v="191514"/>
    <n v="191514"/>
    <n v="0"/>
    <n v="16"/>
    <n v="21177"/>
    <x v="36"/>
    <n v="670"/>
    <n v="87"/>
    <n v="2"/>
    <n v="1922"/>
    <n v="57"/>
    <n v="1565"/>
    <n v="3"/>
    <n v="14"/>
    <s v=""/>
    <s v=""/>
    <x v="0"/>
  </r>
  <r>
    <s v="36736245747_10153328433985748"/>
    <s v="https://www.facebook.com/TheGRAMMYs/videos/10153328433985748/"/>
    <d v="2015-12-05T12:46:06"/>
    <s v="Celebrate Frank Sinatra's 100th birthday in grand fashion! Don't miss #Sinatra100: An All-Star #GRAMMYConcert airing TOMORROW on CBS!"/>
    <s v="Video"/>
    <n v="52371"/>
    <n v="52371"/>
    <n v="0"/>
    <n v="94107"/>
    <n v="94107"/>
    <n v="0"/>
    <n v="11"/>
    <n v="13159"/>
    <x v="17"/>
    <n v="347"/>
    <n v="100"/>
    <s v=""/>
    <n v="386"/>
    <n v="20"/>
    <n v="522"/>
    <n v="1"/>
    <n v="11"/>
    <s v=""/>
    <s v=""/>
    <x v="1"/>
  </r>
  <r>
    <s v="36736245747_10153327060795748"/>
    <s v="https://www.facebook.com/TheGRAMMYs/posts/10153327060795748:0"/>
    <d v="2015-12-04T18:45:07"/>
    <s v="Sin-atra City: The Story Of Frank Sinatra And Las Vegas http://grm.my/1PGER9Y via Medium"/>
    <s v="Photo"/>
    <n v="18928"/>
    <n v="18928"/>
    <n v="0"/>
    <n v="29763"/>
    <n v="29763"/>
    <n v="0"/>
    <n v="3"/>
    <n v="0"/>
    <x v="180"/>
    <n v="354"/>
    <n v="19"/>
    <n v="13"/>
    <n v="81"/>
    <n v="2182"/>
    <s v=""/>
    <s v=""/>
    <n v="3"/>
    <s v=""/>
    <s v=""/>
    <x v="1"/>
  </r>
  <r>
    <s v="36736245747_10153326817200748"/>
    <s v="https://www.facebook.com/TheGRAMMYs/posts/10153326817200748"/>
    <d v="2015-12-04T15:48:00"/>
    <s v="Backstage at #Sinatra100, artists remember Frank Sinatra's legacy http://grm.my/1jEyRQK via Entertainment Weekly"/>
    <s v="Photo"/>
    <n v="125869"/>
    <n v="125869"/>
    <n v="0"/>
    <n v="184989"/>
    <n v="184989"/>
    <n v="0"/>
    <n v="37"/>
    <n v="0"/>
    <x v="271"/>
    <n v="2105"/>
    <n v="52"/>
    <n v="107"/>
    <n v="3365"/>
    <n v="2941"/>
    <s v=""/>
    <n v="19"/>
    <n v="19"/>
    <s v=""/>
    <s v=""/>
    <x v="0"/>
  </r>
  <r>
    <s v="36736245747_10153326551075748"/>
    <s v="https://www.facebook.com/TheGRAMMYs/videos/10153326551075748/"/>
    <d v="2015-12-04T12:02:11"/>
    <s v="Join us Dec. 6 as we celebrate The Chairman of the Board at #Sinatra100: An All-Star #GRAMMYConcert on CBS"/>
    <s v="Video"/>
    <n v="50897"/>
    <n v="50897"/>
    <n v="0"/>
    <n v="77863"/>
    <n v="77863"/>
    <n v="0"/>
    <n v="3"/>
    <n v="12867"/>
    <x v="128"/>
    <n v="259"/>
    <n v="67"/>
    <n v="1"/>
    <n v="274"/>
    <n v="35"/>
    <n v="376"/>
    <s v=""/>
    <n v="4"/>
    <s v=""/>
    <s v=""/>
    <x v="1"/>
  </r>
  <r>
    <s v="36736245747_10153325699015748"/>
    <s v="https://www.facebook.com/TheGRAMMYs/posts/10153325699015748:0"/>
    <d v="2015-12-03T22:43:53"/>
    <s v="We remember Scott Weiland. Our thoughts are with his friends and family."/>
    <s v="Photo"/>
    <n v="94826"/>
    <n v="94826"/>
    <n v="0"/>
    <n v="156980"/>
    <n v="156980"/>
    <n v="0"/>
    <n v="33"/>
    <n v="0"/>
    <x v="251"/>
    <n v="1113"/>
    <n v="29"/>
    <n v="1"/>
    <n v="971"/>
    <n v="1827"/>
    <s v=""/>
    <n v="17"/>
    <n v="16"/>
    <s v=""/>
    <s v=""/>
    <x v="0"/>
  </r>
  <r>
    <s v="36736245747_10153325410310748"/>
    <s v="https://www.facebook.com/TheGRAMMYs/posts/10153325410310748:0"/>
    <d v="2015-12-03T19:06:06"/>
    <s v="Are Artist Collaborations Making Genres Obsolete? http://grm.my/1XE1Gzo via Cuepoint"/>
    <s v="Photo"/>
    <n v="70346"/>
    <n v="52736"/>
    <n v="17610"/>
    <n v="104429"/>
    <n v="80259"/>
    <n v="24170"/>
    <n v="32"/>
    <n v="0"/>
    <x v="272"/>
    <n v="1364"/>
    <n v="27"/>
    <n v="71"/>
    <n v="616"/>
    <n v="1783"/>
    <s v=""/>
    <n v="14"/>
    <n v="18"/>
    <s v=""/>
    <s v=""/>
    <x v="1"/>
  </r>
  <r>
    <s v="36736245747_10153324606575748"/>
    <s v="https://www.facebook.com/TheGRAMMYs/posts/10153324606575748:0"/>
    <d v="2015-12-03T07:12:06"/>
    <s v="The 2016 GRAMMY Nominees album is now available for pre-order! Get your copy &amp; enter to win tickets to the 58th #GRAMMYs: www.2016GRAMMYalbum.com"/>
    <s v="Photo"/>
    <n v="58662"/>
    <n v="58662"/>
    <n v="0"/>
    <n v="105940"/>
    <n v="105940"/>
    <n v="0"/>
    <n v="15"/>
    <n v="0"/>
    <x v="273"/>
    <n v="2419"/>
    <n v="162"/>
    <n v="700"/>
    <n v="3108"/>
    <n v="3593"/>
    <s v=""/>
    <n v="5"/>
    <n v="10"/>
    <s v=""/>
    <s v=""/>
    <x v="1"/>
  </r>
  <r>
    <s v="36736245747_10153323850770748"/>
    <s v="https://www.facebook.com/TheGRAMMYs/videos/10153323850770748/"/>
    <d v="2015-12-02T18:00:24"/>
    <s v="REMINDER: Nominations for the 58th #GRAMMYs will be announced on MONDAY, DEC. 7!"/>
    <s v="Video"/>
    <n v="182246"/>
    <n v="182246"/>
    <n v="0"/>
    <n v="270796"/>
    <n v="270796"/>
    <n v="0"/>
    <n v="22"/>
    <n v="11776"/>
    <x v="274"/>
    <n v="2558"/>
    <n v="166"/>
    <n v="2"/>
    <n v="7059"/>
    <n v="275"/>
    <n v="2460"/>
    <n v="8"/>
    <n v="13"/>
    <s v=""/>
    <n v="1"/>
    <x v="1"/>
  </r>
  <r>
    <s v="36736245747_10153323820120748"/>
    <s v="https://www.facebook.com/TheGRAMMYs/posts/10153323820120748:0"/>
    <d v="2015-12-02T17:30:05"/>
    <s v="From classics to standards, explore Frank Sinatra's 10 most covered songs in our interactive infographic: http://grm.my/1N4wtLD"/>
    <s v="Photo"/>
    <n v="19014"/>
    <n v="19014"/>
    <n v="0"/>
    <n v="28352"/>
    <n v="28352"/>
    <n v="0"/>
    <n v="3"/>
    <n v="0"/>
    <x v="275"/>
    <n v="226"/>
    <n v="30"/>
    <n v="12"/>
    <n v="200"/>
    <n v="1521"/>
    <s v=""/>
    <s v=""/>
    <n v="3"/>
    <s v=""/>
    <s v=""/>
    <x v="1"/>
  </r>
  <r>
    <s v="36736245747_10153288936825748"/>
    <s v="http://www.facebook.com/media/set/?set=ms.c.eJwzNDA0NTY2MjK2NDY0MTU3sdAzRIgYGRkARQB9nQcD.bps.a.10153288936825748.1073741879.36736245747&amp;type=1"/>
    <d v="2015-12-01T19:00:06"/>
    <s v="Starting spreading the news! We're celebrating Frank Sinatra's centennial year at #Sinatra100: An All-Star #GRAMMYConcert airing 12/6 on CBS."/>
    <s v="Photo"/>
    <n v="169913"/>
    <n v="169913"/>
    <n v="0"/>
    <n v="284523"/>
    <n v="284523"/>
    <n v="0"/>
    <n v="35"/>
    <n v="0"/>
    <x v="276"/>
    <n v="2512"/>
    <n v="202"/>
    <n v="2"/>
    <n v="4698"/>
    <n v="20549"/>
    <s v=""/>
    <n v="14"/>
    <n v="23"/>
    <s v=""/>
    <s v=""/>
    <x v="0"/>
  </r>
  <r>
    <s v="36736245747_10153322244185748"/>
    <s v="https://www.facebook.com/TheGRAMMYs/posts/10153322244185748:0"/>
    <d v="2015-12-01T17:00:09"/>
    <s v="What Does a GRAMMY Nomination Really Mean? http://grm.my/1InBi5S via Cuepoint"/>
    <s v="Photo"/>
    <n v="134717"/>
    <n v="119912"/>
    <n v="14805"/>
    <n v="190660"/>
    <n v="174499"/>
    <n v="16161"/>
    <n v="41"/>
    <n v="0"/>
    <x v="277"/>
    <n v="2165"/>
    <n v="65"/>
    <n v="296"/>
    <n v="3360"/>
    <n v="3018"/>
    <s v=""/>
    <n v="15"/>
    <n v="29"/>
    <s v=""/>
    <s v=""/>
    <x v="1"/>
  </r>
  <r>
    <s v="36736245747_10153321788605748"/>
    <s v="https://www.facebook.com/TheGRAMMYs/posts/10153321788605748:0"/>
    <d v="2015-12-01T12:00:19"/>
    <s v="Musicians: Don't be left out of the competition! Submit your best song before Dec. 15 and get your music heard: http://grm.my/1ImTXyG #GRAMMYAmplifier"/>
    <s v="Photo"/>
    <n v="37908"/>
    <n v="37908"/>
    <n v="0"/>
    <n v="57576"/>
    <n v="57576"/>
    <n v="0"/>
    <n v="4"/>
    <n v="0"/>
    <x v="278"/>
    <n v="540"/>
    <n v="31"/>
    <n v="116"/>
    <n v="736"/>
    <n v="2553"/>
    <s v=""/>
    <s v=""/>
    <n v="4"/>
    <s v=""/>
    <s v=""/>
    <x v="1"/>
  </r>
  <r>
    <s v="36736245747_10153321483335748"/>
    <s v="https://www.facebook.com/TheGRAMMYs/posts/10153321483335748:0"/>
    <d v="2015-12-01T08:04:20"/>
    <s v="Tune in to CBS this Sunday, 12/6 to see Seth MacFarlane salute Frank Sinatra at #Sinatra100: An All-Star #GRAMMYConcert!"/>
    <s v="Photo"/>
    <n v="29843"/>
    <n v="29843"/>
    <n v="0"/>
    <n v="41874"/>
    <n v="41874"/>
    <n v="0"/>
    <n v="4"/>
    <n v="0"/>
    <x v="63"/>
    <n v="167"/>
    <n v="12"/>
    <s v=""/>
    <n v="38"/>
    <n v="1630"/>
    <s v=""/>
    <n v="1"/>
    <n v="3"/>
    <s v=""/>
    <s v=""/>
    <x v="1"/>
  </r>
  <r>
    <s v="36736245747_10153321436030748"/>
    <s v="https://www.facebook.com/TheGRAMMYs/posts/10153321436030748:0"/>
    <d v="2015-12-01T07:30:06"/>
    <s v="CONFIRMED: Juanes added to the lineup for #Sinatra100: An All-Star #GRAMMYConcert airing this Sunday, 12/6 on CBS!"/>
    <s v="Photo"/>
    <n v="29746"/>
    <n v="29746"/>
    <n v="0"/>
    <n v="41426"/>
    <n v="41426"/>
    <n v="0"/>
    <n v="2"/>
    <n v="0"/>
    <x v="279"/>
    <n v="171"/>
    <n v="7"/>
    <s v=""/>
    <n v="92"/>
    <n v="1747"/>
    <s v=""/>
    <s v=""/>
    <n v="2"/>
    <s v=""/>
    <s v=""/>
    <x v="1"/>
  </r>
  <r>
    <s v="36736245747_10153320500235748"/>
    <s v="https://www.facebook.com/TheGRAMMYs/videos/10153320500235748/"/>
    <d v="2015-11-30T18:15:23"/>
    <s v="Tip your hat to a legend! Tune in to #Sinatra100: An All-Star #GRAMMYConcert THIS SUNDAY, 12/6!"/>
    <s v="Video"/>
    <n v="97193"/>
    <n v="97193"/>
    <n v="0"/>
    <n v="129447"/>
    <n v="129447"/>
    <n v="0"/>
    <n v="6"/>
    <n v="11365"/>
    <x v="280"/>
    <n v="467"/>
    <n v="76"/>
    <s v=""/>
    <n v="349"/>
    <n v="228"/>
    <n v="729"/>
    <n v="1"/>
    <n v="5"/>
    <s v=""/>
    <s v=""/>
    <x v="1"/>
  </r>
  <r>
    <s v="36736245747_10153319420535748"/>
    <s v="https://www.facebook.com/TheGRAMMYs/posts/10153319420535748:0"/>
    <d v="2015-11-30T09:30:16"/>
    <s v="Nominations for the 58th #GRAMMYs are ONE WEEK FROM TODAY! Who do you think will be nominated?"/>
    <s v="Photo"/>
    <n v="1651016"/>
    <n v="1651016"/>
    <n v="0"/>
    <n v="3390480"/>
    <n v="3390480"/>
    <n v="0"/>
    <n v="174"/>
    <n v="0"/>
    <x v="281"/>
    <n v="72367"/>
    <n v="4961"/>
    <n v="214"/>
    <n v="326566"/>
    <n v="201300"/>
    <s v=""/>
    <n v="19"/>
    <n v="113"/>
    <n v="3"/>
    <n v="52"/>
    <x v="1"/>
  </r>
  <r>
    <s v="36736245747_10153318094465748"/>
    <s v="https://www.facebook.com/TheGRAMMYs/posts/10153318094465748:0"/>
    <d v="2015-11-29T12:30:09"/>
    <s v="Join us in ONE WEEK to celebrate Frank Sinatra 100th birthday on #Sinatra100: An All-Star #GRAMMYConcert on CBS"/>
    <s v="Photo"/>
    <n v="54530"/>
    <n v="54530"/>
    <n v="0"/>
    <n v="78637"/>
    <n v="78637"/>
    <n v="0"/>
    <n v="10"/>
    <n v="0"/>
    <x v="282"/>
    <n v="594"/>
    <n v="58"/>
    <s v=""/>
    <n v="183"/>
    <n v="6154"/>
    <s v=""/>
    <n v="4"/>
    <n v="6"/>
    <s v=""/>
    <s v=""/>
    <x v="1"/>
  </r>
  <r>
    <s v="36736245747_10153316388555748"/>
    <s v="https://www.facebook.com/TheGRAMMYs/videos/10153316388555748/"/>
    <d v="2015-11-28T09:00:32"/>
    <s v="58th #GRAMMYs nominations kick off 12/7 on CBS This Morning!"/>
    <s v="Video"/>
    <n v="282927"/>
    <n v="282927"/>
    <n v="0"/>
    <n v="415907"/>
    <n v="415907"/>
    <n v="0"/>
    <n v="44"/>
    <n v="13013"/>
    <x v="104"/>
    <n v="3097"/>
    <n v="284"/>
    <n v="1"/>
    <n v="7893"/>
    <n v="207"/>
    <n v="3489"/>
    <n v="20"/>
    <n v="24"/>
    <s v=""/>
    <s v=""/>
    <x v="1"/>
  </r>
  <r>
    <s v="36736245747_10153314952590748"/>
    <s v="https://www.facebook.com/TheGRAMMYs/videos/10153314952590748/"/>
    <d v="2015-11-27T09:30:27"/>
    <s v="Tune to CBS on 12/6 for the ultimate Frank Sinatra centennial celebration - #Sinatra100: An All-Star #GRAMMYConcert!"/>
    <s v="Video"/>
    <n v="110761"/>
    <n v="110761"/>
    <n v="0"/>
    <n v="150999"/>
    <n v="150999"/>
    <n v="0"/>
    <n v="11"/>
    <n v="12564"/>
    <x v="283"/>
    <n v="404"/>
    <n v="90"/>
    <n v="3"/>
    <n v="467"/>
    <n v="48"/>
    <n v="792"/>
    <n v="6"/>
    <n v="5"/>
    <s v=""/>
    <n v="1"/>
    <x v="1"/>
  </r>
  <r>
    <s v="36736245747_10153311503175748"/>
    <s v="https://www.facebook.com/TheGRAMMYs/videos/10153311503175748/"/>
    <d v="2015-11-25T09:30:50"/>
    <s v="We're kicking off #GRAMMYs nominations day with CBS This Morning on Monday, Dec 7! Tune in and follow along with us!"/>
    <s v="Video"/>
    <n v="69082"/>
    <n v="69082"/>
    <n v="0"/>
    <n v="97351"/>
    <n v="97351"/>
    <n v="0"/>
    <n v="2"/>
    <n v="11435"/>
    <x v="284"/>
    <n v="306"/>
    <n v="24"/>
    <s v=""/>
    <n v="301"/>
    <n v="37"/>
    <n v="569"/>
    <n v="1"/>
    <n v="1"/>
    <s v=""/>
    <s v=""/>
    <x v="1"/>
  </r>
  <r>
    <s v="36736245747_10153308387710748"/>
    <s v="https://www.facebook.com/TheGRAMMYs/posts/10153308387710748:0"/>
    <d v="2015-11-23T09:30:12"/>
    <s v="2 weeks TODAY until 58th #GRAMMYs nominations are announced on 12/7!"/>
    <s v="Photo"/>
    <n v="125703"/>
    <n v="125703"/>
    <n v="0"/>
    <n v="185878"/>
    <n v="185878"/>
    <n v="0"/>
    <n v="32"/>
    <n v="0"/>
    <x v="285"/>
    <n v="4193"/>
    <n v="169"/>
    <s v=""/>
    <n v="2822"/>
    <n v="4741"/>
    <s v=""/>
    <n v="13"/>
    <n v="19"/>
    <s v=""/>
    <n v="1"/>
    <x v="1"/>
  </r>
  <r>
    <s v="36736245747_10153306768425748"/>
    <s v="https://www.facebook.com/TheGRAMMYs/posts/10153306768425748"/>
    <d v="2015-11-22T10:15:04"/>
    <s v="Which artists are you rooting for to receive a #GRAMMYs nomination on Dec. 7?"/>
    <s v="Status"/>
    <n v="456075"/>
    <n v="456075"/>
    <n v="0"/>
    <n v="903111"/>
    <n v="903111"/>
    <n v="0"/>
    <n v="62"/>
    <n v="0"/>
    <x v="286"/>
    <n v="15989"/>
    <n v="705"/>
    <n v="168"/>
    <n v="40157"/>
    <n v="159"/>
    <s v=""/>
    <n v="16"/>
    <n v="47"/>
    <s v=""/>
    <n v="3"/>
    <x v="1"/>
  </r>
  <r>
    <s v="36736245747_10153305208785748"/>
    <s v="https://www.facebook.com/TheGRAMMYs/posts/10153305208785748:0"/>
    <d v="2015-11-21T09:10:05"/>
    <s v="Collaboration breeds inspiration."/>
    <s v="Photo"/>
    <n v="217727"/>
    <n v="217727"/>
    <n v="0"/>
    <n v="341805"/>
    <n v="341805"/>
    <n v="0"/>
    <n v="59"/>
    <n v="0"/>
    <x v="287"/>
    <n v="4595"/>
    <n v="274"/>
    <n v="1"/>
    <n v="2242"/>
    <n v="4040"/>
    <s v=""/>
    <n v="28"/>
    <n v="30"/>
    <s v=""/>
    <s v=""/>
    <x v="1"/>
  </r>
  <r>
    <s v="36736245747_10153303691245748"/>
    <s v="https://www.facebook.com/TheGRAMMYs/videos/10153303691245748/"/>
    <d v="2015-11-20T09:30:32"/>
    <s v="We're almost there: Nominees for the 58th #GRAMMYs will be revealed on Dec. 7!"/>
    <s v="Video"/>
    <n v="133493"/>
    <n v="133493"/>
    <n v="0"/>
    <n v="176401"/>
    <n v="176401"/>
    <n v="0"/>
    <n v="13"/>
    <n v="11181"/>
    <x v="268"/>
    <n v="645"/>
    <n v="54"/>
    <s v=""/>
    <n v="1348"/>
    <n v="71"/>
    <n v="911"/>
    <n v="4"/>
    <n v="9"/>
    <s v=""/>
    <s v=""/>
    <x v="1"/>
  </r>
  <r>
    <s v="36736245747_10153302625280748"/>
    <s v="https://www.facebook.com/TheGRAMMYs/posts/10153302625280748:0"/>
    <d v="2015-11-19T18:44:00"/>
    <s v="Will Smith is on the move backstage at the 16th Annual #LatinGRAMMY Awards!"/>
    <s v="Photo"/>
    <n v="360036"/>
    <n v="360036"/>
    <n v="0"/>
    <n v="508712"/>
    <n v="508712"/>
    <n v="0"/>
    <n v="91"/>
    <n v="0"/>
    <x v="288"/>
    <n v="11268"/>
    <n v="127"/>
    <n v="1"/>
    <n v="3299"/>
    <n v="4986"/>
    <s v=""/>
    <n v="59"/>
    <n v="29"/>
    <s v=""/>
    <n v="1"/>
    <x v="0"/>
  </r>
  <r>
    <s v="36736245747_10153302455695748"/>
    <s v="https://www.facebook.com/TheGRAMMYs/posts/10153302455695748:0"/>
    <d v="2015-11-19T16:28:28"/>
    <s v="Major Lazer, MØ, and J Balvin hit the red carpet before their performance at the 16th Annual #LatinGRAMMY Awards!"/>
    <s v="Photo"/>
    <n v="42008"/>
    <n v="42008"/>
    <n v="0"/>
    <n v="57614"/>
    <n v="57614"/>
    <n v="0"/>
    <n v="14"/>
    <n v="0"/>
    <x v="289"/>
    <n v="636"/>
    <n v="21"/>
    <s v=""/>
    <n v="196"/>
    <n v="2731"/>
    <s v=""/>
    <n v="6"/>
    <n v="8"/>
    <s v=""/>
    <s v=""/>
    <x v="0"/>
  </r>
  <r>
    <s v="36736245747_10153302448730748"/>
    <s v="https://www.facebook.com/TheGRAMMYs/posts/10153302448730748:0"/>
    <d v="2015-11-19T16:24:59"/>
    <s v="GRAMMY winner and Latin GRAMMY winner Ricky Martin walks the red carpet at the 16th Annual #LatinGRAMMY Awards!"/>
    <s v="Photo"/>
    <n v="34977"/>
    <n v="34977"/>
    <n v="0"/>
    <n v="47211"/>
    <n v="47211"/>
    <n v="0"/>
    <n v="2"/>
    <n v="0"/>
    <x v="37"/>
    <n v="574"/>
    <n v="43"/>
    <s v=""/>
    <n v="71"/>
    <n v="2292"/>
    <s v=""/>
    <n v="2"/>
    <s v=""/>
    <s v=""/>
    <s v=""/>
    <x v="0"/>
  </r>
  <r>
    <s v="36736245747_10153302448240748"/>
    <s v="https://www.facebook.com/TheGRAMMYs/posts/10153302448240748:0"/>
    <d v="2015-11-19T16:24:52"/>
    <s v="#LatinGRAMMY nominee Prince Royce arrives in style to the 16th Annual Latin GRAMMYs!"/>
    <s v="Photo"/>
    <n v="29937"/>
    <n v="29937"/>
    <n v="0"/>
    <n v="39579"/>
    <n v="39579"/>
    <n v="0"/>
    <n v="1"/>
    <n v="0"/>
    <x v="177"/>
    <n v="533"/>
    <n v="18"/>
    <n v="1"/>
    <n v="64"/>
    <n v="2055"/>
    <s v=""/>
    <n v="1"/>
    <s v=""/>
    <s v=""/>
    <s v=""/>
    <x v="0"/>
  </r>
  <r>
    <s v="36736245747_10153298844270748"/>
    <s v="https://www.facebook.com/TheGRAMMYs/videos/10153298844270748/"/>
    <d v="2015-11-17T09:01:02"/>
    <s v="The countdown to nominations is on! 12.7.15 #GRAMMYs"/>
    <s v="Video"/>
    <n v="156201"/>
    <n v="156201"/>
    <n v="0"/>
    <n v="229414"/>
    <n v="229414"/>
    <n v="0"/>
    <n v="34"/>
    <n v="11324"/>
    <x v="94"/>
    <n v="1340"/>
    <n v="112"/>
    <n v="2"/>
    <n v="2947"/>
    <n v="87"/>
    <n v="1479"/>
    <n v="7"/>
    <n v="28"/>
    <s v=""/>
    <s v=""/>
    <x v="1"/>
  </r>
  <r>
    <s v="36736245747_10153297650170748"/>
    <s v="https://www.facebook.com/TheGRAMMYs/posts/10153297650170748"/>
    <d v="2015-11-16T12:03:12"/>
    <s v="How do you listen to music?"/>
    <s v="Photo"/>
    <n v="37830"/>
    <n v="37830"/>
    <n v="0"/>
    <n v="53768"/>
    <n v="53768"/>
    <n v="0"/>
    <n v="17"/>
    <n v="0"/>
    <x v="127"/>
    <n v="505"/>
    <n v="25"/>
    <s v=""/>
    <n v="512"/>
    <n v="1023"/>
    <s v=""/>
    <n v="11"/>
    <n v="6"/>
    <s v=""/>
    <s v=""/>
    <x v="1"/>
  </r>
  <r>
    <s v="36736245747_10153291261820748"/>
    <s v="https://www.facebook.com/TheGRAMMYs/posts/10153291261820748:0"/>
    <d v="2015-11-12T10:00:07"/>
    <s v="On and off the stage, Frank Sinatra was effortlessly cool."/>
    <s v="Photo"/>
    <n v="120341"/>
    <n v="120341"/>
    <n v="0"/>
    <n v="185549"/>
    <n v="185549"/>
    <n v="0"/>
    <n v="42"/>
    <n v="0"/>
    <x v="135"/>
    <n v="2394"/>
    <n v="202"/>
    <n v="2"/>
    <n v="792"/>
    <n v="1515"/>
    <s v=""/>
    <n v="23"/>
    <n v="19"/>
    <s v=""/>
    <s v=""/>
    <x v="1"/>
  </r>
  <r>
    <s v="36736245747_10153289782935748"/>
    <s v="https://www.facebook.com/TheGRAMMYs/videos/10153289782935748/"/>
    <d v="2015-11-11T09:40:16"/>
    <s v="Calling all musicians! Your chance to get amplified by thousands of music fans begins NOW. Submit your best track at www.grammyamplifier.com"/>
    <s v="Video"/>
    <n v="263940"/>
    <n v="78009"/>
    <n v="185931"/>
    <n v="395585"/>
    <n v="132695"/>
    <n v="262890"/>
    <n v="36"/>
    <n v="7374"/>
    <x v="290"/>
    <n v="1302"/>
    <n v="412"/>
    <n v="2201"/>
    <n v="1639"/>
    <n v="132"/>
    <n v="2015"/>
    <n v="14"/>
    <n v="22"/>
    <s v=""/>
    <s v=""/>
    <x v="1"/>
  </r>
  <r>
    <s v="36736245747_10153288938445748"/>
    <s v="https://www.facebook.com/TheGRAMMYs/posts/10153288938445748:0"/>
    <d v="2015-11-10T19:30:45"/>
    <s v="Zac Brown will join a line-up of GRAMMY superstars at #Sinatra100: An All-Star #GRAMMYConcert honoring Frank Sinatra, airing 12/6 on CBS"/>
    <s v="Photo"/>
    <n v="79438"/>
    <n v="79438"/>
    <n v="0"/>
    <n v="126935"/>
    <n v="126935"/>
    <n v="0"/>
    <n v="8"/>
    <n v="0"/>
    <x v="46"/>
    <n v="50"/>
    <n v="2"/>
    <n v="1"/>
    <n v="2498"/>
    <n v="2985"/>
    <s v=""/>
    <s v=""/>
    <n v="8"/>
    <s v=""/>
    <s v=""/>
    <x v="1"/>
  </r>
  <r>
    <s v="36736245747_10153288938130748"/>
    <s v="https://www.facebook.com/TheGRAMMYs/posts/10153288938130748:0"/>
    <d v="2015-11-10T19:30:41"/>
    <s v="Harry Connick Jr. will join a line-up of GRAMMY superstars at #Sinatra100: An All-Star #GRAMMYConcert honoring Frank Sinatra, airing 12/6 on CBS"/>
    <s v="Photo"/>
    <n v="595"/>
    <n v="595"/>
    <n v="0"/>
    <n v="843"/>
    <n v="843"/>
    <n v="0"/>
    <n v="0"/>
    <n v="0"/>
    <x v="23"/>
    <n v="55"/>
    <n v="1"/>
    <s v=""/>
    <n v="18"/>
    <n v="1320"/>
    <s v=""/>
    <s v=""/>
    <s v=""/>
    <s v=""/>
    <s v=""/>
    <x v="1"/>
  </r>
  <r>
    <s v="36736245747_10153288938010748"/>
    <s v="https://www.facebook.com/TheGRAMMYs/posts/10153288938010748:0"/>
    <d v="2015-11-10T19:30:37"/>
    <s v="Celine Dion will join a line-up of GRAMMY superstars at #Sinatra100: An All-Star #GRAMMYConcert honoring Frank Sinatra, airing 12/6 on CBS"/>
    <s v="Photo"/>
    <n v="2313"/>
    <n v="2313"/>
    <n v="0"/>
    <n v="3732"/>
    <n v="3732"/>
    <n v="0"/>
    <n v="0"/>
    <n v="0"/>
    <x v="142"/>
    <n v="321"/>
    <n v="15"/>
    <s v=""/>
    <n v="36"/>
    <n v="1512"/>
    <s v=""/>
    <s v=""/>
    <s v=""/>
    <s v=""/>
    <s v=""/>
    <x v="1"/>
  </r>
  <r>
    <s v="36736245747_10153288937850748"/>
    <s v="https://www.facebook.com/TheGRAMMYs/posts/10153288937850748:0"/>
    <d v="2015-11-10T19:30:33"/>
    <s v="Usher will join a line-up of GRAMMY superstars at #Sinatra100: An All-Star #GRAMMYConcert honoring Frank Sinatra, airing 12/6 on CBS"/>
    <s v="Photo"/>
    <n v="638"/>
    <n v="638"/>
    <n v="0"/>
    <n v="911"/>
    <n v="911"/>
    <n v="0"/>
    <n v="0"/>
    <n v="0"/>
    <x v="3"/>
    <n v="85"/>
    <n v="4"/>
    <s v=""/>
    <n v="8"/>
    <n v="1409"/>
    <s v=""/>
    <s v=""/>
    <s v=""/>
    <s v=""/>
    <s v=""/>
    <x v="1"/>
  </r>
  <r>
    <s v="36736245747_10153288937550748"/>
    <s v="https://www.facebook.com/TheGRAMMYs/posts/10153288937550748:0"/>
    <d v="2015-11-10T19:30:28"/>
    <s v="Tony Bennett will join a line-up of GRAMMY superstars at #Sinatra100: An All-Star #GRAMMYConcert honoring Frank Sinatra, airing 12/6 on CBS"/>
    <s v="Photo"/>
    <n v="736"/>
    <n v="736"/>
    <n v="0"/>
    <n v="1053"/>
    <n v="1053"/>
    <n v="0"/>
    <n v="0"/>
    <n v="0"/>
    <x v="45"/>
    <n v="179"/>
    <n v="10"/>
    <s v=""/>
    <n v="12"/>
    <n v="1444"/>
    <s v=""/>
    <s v=""/>
    <s v=""/>
    <s v=""/>
    <s v=""/>
    <x v="1"/>
  </r>
  <r>
    <s v="36736245747_10153288937460748"/>
    <s v="https://www.facebook.com/TheGRAMMYs/posts/10153288937460748:0"/>
    <d v="2015-11-10T19:30:24"/>
    <s v="John Legend will join a line-up of GRAMMY superstars at #Sinatra100: An All-Star #GRAMMYConcert honoring Frank Sinatra, airing 12/6 on CBS"/>
    <s v="Photo"/>
    <n v="457"/>
    <n v="457"/>
    <n v="0"/>
    <n v="651"/>
    <n v="651"/>
    <n v="0"/>
    <n v="0"/>
    <n v="0"/>
    <x v="23"/>
    <n v="98"/>
    <n v="2"/>
    <s v=""/>
    <n v="2"/>
    <n v="1453"/>
    <s v=""/>
    <s v=""/>
    <s v=""/>
    <s v=""/>
    <s v=""/>
    <x v="1"/>
  </r>
  <r>
    <s v="36736245747_10153288937350748"/>
    <s v="https://www.facebook.com/TheGRAMMYs/posts/10153288937350748:0"/>
    <d v="2015-11-10T19:30:20"/>
    <s v="Carrie Underwood will join a line-up of GRAMMY superstars at #Sinatra100: An All-Star #GRAMMYConcert honoring Frank Sinatra, airing 12/6 on CBS"/>
    <s v="Photo"/>
    <n v="806"/>
    <n v="806"/>
    <n v="0"/>
    <n v="1219"/>
    <n v="1219"/>
    <n v="0"/>
    <n v="0"/>
    <n v="0"/>
    <x v="16"/>
    <n v="110"/>
    <n v="7"/>
    <s v=""/>
    <n v="20"/>
    <n v="1692"/>
    <s v=""/>
    <s v=""/>
    <s v=""/>
    <s v=""/>
    <s v=""/>
    <x v="1"/>
  </r>
  <r>
    <s v="36736245747_10153288937065748"/>
    <s v="https://www.facebook.com/TheGRAMMYs/posts/10153288937065748:0"/>
    <d v="2015-11-10T19:30:16"/>
    <s v="Alicia Keys will join a line-up of GRAMMY superstars at #Sinatra100: An All-Star #GRAMMYConcert honoring Frank Sinatra, airing 12/6 on CBS"/>
    <s v="Photo"/>
    <n v="561"/>
    <n v="561"/>
    <n v="0"/>
    <n v="813"/>
    <n v="813"/>
    <n v="0"/>
    <n v="0"/>
    <n v="0"/>
    <x v="182"/>
    <n v="130"/>
    <n v="5"/>
    <s v=""/>
    <n v="6"/>
    <n v="1509"/>
    <s v=""/>
    <s v=""/>
    <s v=""/>
    <s v=""/>
    <s v=""/>
    <x v="1"/>
  </r>
  <r>
    <s v="36736245747_10153288937010748"/>
    <s v="https://www.facebook.com/TheGRAMMYs/posts/10153288937010748:0"/>
    <d v="2015-11-10T19:30:12"/>
    <s v="Adam Levine will join a line-up of GRAMMY superstars at #Sinatra100: An All-Star #GRAMMYConcert honoring Frank Sinatra, airing 12/6 on CBS"/>
    <s v="Photo"/>
    <n v="947"/>
    <n v="947"/>
    <n v="0"/>
    <n v="1523"/>
    <n v="1523"/>
    <n v="0"/>
    <n v="0"/>
    <n v="0"/>
    <x v="3"/>
    <n v="160"/>
    <n v="7"/>
    <s v=""/>
    <n v="15"/>
    <n v="1826"/>
    <s v=""/>
    <s v=""/>
    <s v=""/>
    <s v=""/>
    <s v=""/>
    <x v="1"/>
  </r>
  <r>
    <s v="36736245747_10153288936880748"/>
    <s v="https://www.facebook.com/TheGRAMMYs/posts/10153288936880748:0"/>
    <d v="2015-11-10T19:30:08"/>
    <s v="Lady Gaga will join a line-up of GRAMMY superstars at #Sinatra100: An All-Star #GRAMMYConcert honoring Frank Sinatra, airing 12/6 on CBS"/>
    <s v="Photo"/>
    <n v="15795"/>
    <n v="15795"/>
    <n v="0"/>
    <n v="23704"/>
    <n v="23704"/>
    <n v="0"/>
    <n v="7"/>
    <n v="0"/>
    <x v="168"/>
    <n v="2239"/>
    <n v="70"/>
    <n v="1"/>
    <n v="743"/>
    <n v="3006"/>
    <s v=""/>
    <n v="5"/>
    <n v="3"/>
    <s v=""/>
    <s v=""/>
    <x v="1"/>
  </r>
  <r>
    <s v="36736245747_10153288172050748"/>
    <s v="https://www.facebook.com/TheGRAMMYs/posts/10153288172050748:0"/>
    <d v="2015-11-10T07:45:06"/>
    <s v="Just announced: Zac Brown of Zac Brown Band to perform in honor of The Chairman of the Board at #Sinatra100: An All-Star #GRAMMYConcert on Dec. 6"/>
    <s v="Photo"/>
    <n v="426041"/>
    <n v="426041"/>
    <n v="0"/>
    <n v="654747"/>
    <n v="654747"/>
    <n v="0"/>
    <n v="93"/>
    <n v="0"/>
    <x v="250"/>
    <n v="5484"/>
    <n v="228"/>
    <n v="14"/>
    <n v="6410"/>
    <n v="2212"/>
    <s v=""/>
    <n v="13"/>
    <n v="81"/>
    <s v=""/>
    <s v=""/>
    <x v="0"/>
  </r>
  <r>
    <s v="36736245747_10153288162240748"/>
    <s v="https://www.facebook.com/TheGRAMMYs/posts/10153288162240748:0"/>
    <d v="2015-11-10T07:35:08"/>
    <s v="Tune in 12/6 to see Lady Gaga celebrate the legendary Frank Sinatra at #Sinatra100: An All-Star #GRAMMYConcert on CBS"/>
    <s v="Photo"/>
    <n v="102701"/>
    <n v="102701"/>
    <n v="0"/>
    <n v="191279"/>
    <n v="191279"/>
    <n v="0"/>
    <n v="7"/>
    <n v="0"/>
    <x v="291"/>
    <n v="6762"/>
    <n v="368"/>
    <n v="9"/>
    <n v="4366"/>
    <n v="4317"/>
    <s v=""/>
    <s v=""/>
    <n v="5"/>
    <s v=""/>
    <n v="2"/>
    <x v="1"/>
  </r>
  <r>
    <s v="36736245747_10153288156445748"/>
    <s v="https://www.facebook.com/TheGRAMMYs/posts/10153288156445748:0"/>
    <d v="2015-11-10T07:30:06"/>
    <s v="Start spreading the news! Harry Connick, Jr. will perform in honor of Frank Sinatra at #Sinatra100: An All-Star #GRAMMYConcert airing 12/6 on CBS"/>
    <s v="Photo"/>
    <n v="545072"/>
    <n v="545072"/>
    <n v="0"/>
    <n v="912624"/>
    <n v="912624"/>
    <n v="0"/>
    <n v="469"/>
    <n v="0"/>
    <x v="292"/>
    <n v="22735"/>
    <n v="1310"/>
    <n v="429"/>
    <n v="13831"/>
    <n v="4711"/>
    <s v=""/>
    <n v="106"/>
    <n v="372"/>
    <n v="1"/>
    <n v="11"/>
    <x v="0"/>
  </r>
  <r>
    <s v="36736245747_10153287456880748"/>
    <s v="https://www.facebook.com/TheGRAMMYs/posts/10153287456880748:0"/>
    <d v="2015-11-09T18:15:08"/>
    <s v="GRAMMY winners Coldplay and JAY Z celebrate a successful performance of &quot;Lost&quot;/&quot;Viva La Vida&quot; at the 51st #GRAMMYs in 2009."/>
    <s v="Photo"/>
    <n v="48076"/>
    <n v="48076"/>
    <n v="0"/>
    <n v="70477"/>
    <n v="70477"/>
    <n v="0"/>
    <n v="20"/>
    <n v="0"/>
    <x v="268"/>
    <n v="1233"/>
    <n v="16"/>
    <s v=""/>
    <n v="304"/>
    <n v="1787"/>
    <s v=""/>
    <n v="10"/>
    <n v="11"/>
    <s v=""/>
    <s v=""/>
    <x v="0"/>
  </r>
  <r>
    <s v="36736245747_10153285109670748"/>
    <s v="https://www.facebook.com/TheGRAMMYs/posts/10153285109670748:0"/>
    <d v="2015-11-08T09:00:09"/>
    <s v="Julie Andrews on the far-reaching impact of the arts."/>
    <s v="Photo"/>
    <n v="315486"/>
    <n v="315486"/>
    <n v="0"/>
    <n v="469261"/>
    <n v="469261"/>
    <n v="0"/>
    <n v="84"/>
    <n v="0"/>
    <x v="293"/>
    <n v="7138"/>
    <n v="854"/>
    <n v="5"/>
    <n v="2130"/>
    <n v="2987"/>
    <s v=""/>
    <n v="47"/>
    <n v="41"/>
    <s v=""/>
    <n v="1"/>
    <x v="1"/>
  </r>
  <r>
    <s v="36736245747_10153283496670748"/>
    <s v="https://www.facebook.com/TheGRAMMYs/posts/10153283496670748:0"/>
    <d v="2015-11-07T09:00:10"/>
    <s v="Just ONE MONTH to go until nominations for the 58th #GRAMMYs are announced on Monday, December 7!"/>
    <s v="Photo"/>
    <n v="57841"/>
    <n v="57841"/>
    <n v="0"/>
    <n v="90426"/>
    <n v="90426"/>
    <n v="0"/>
    <n v="34"/>
    <n v="0"/>
    <x v="220"/>
    <n v="2065"/>
    <n v="144"/>
    <n v="2"/>
    <n v="1822"/>
    <n v="1836"/>
    <s v=""/>
    <n v="16"/>
    <n v="21"/>
    <s v=""/>
    <s v=""/>
    <x v="1"/>
  </r>
  <r>
    <s v="36736245747_10153281883515748"/>
    <s v="https://www.facebook.com/TheGRAMMYs/posts/10153281883515748:0"/>
    <d v="2015-11-06T09:38:10"/>
    <s v="Music inspires us all in different ways."/>
    <s v="Photo"/>
    <n v="435359"/>
    <n v="435359"/>
    <n v="0"/>
    <n v="673138"/>
    <n v="673138"/>
    <n v="0"/>
    <n v="95"/>
    <n v="0"/>
    <x v="294"/>
    <n v="10478"/>
    <n v="1570"/>
    <n v="3"/>
    <n v="3375"/>
    <n v="4445"/>
    <s v=""/>
    <n v="55"/>
    <n v="41"/>
    <n v="1"/>
    <n v="3"/>
    <x v="1"/>
  </r>
  <r>
    <s v="36736245747_10153278793500748"/>
    <s v="https://www.facebook.com/TheGRAMMYs/posts/10153278793500748:0"/>
    <d v="2015-11-04T10:00:12"/>
    <s v="Frank Sinatra: a beloved friend and icon of the stage"/>
    <s v="Photo"/>
    <n v="40944"/>
    <n v="40944"/>
    <n v="0"/>
    <n v="61868"/>
    <n v="61868"/>
    <n v="0"/>
    <n v="15"/>
    <n v="0"/>
    <x v="40"/>
    <n v="872"/>
    <n v="77"/>
    <s v=""/>
    <n v="239"/>
    <n v="1364"/>
    <s v=""/>
    <n v="7"/>
    <n v="8"/>
    <s v=""/>
    <s v=""/>
    <x v="1"/>
  </r>
  <r>
    <s v="36736245747_10153277489105748"/>
    <s v="https://www.facebook.com/TheGRAMMYs/posts/10153277489105748:0"/>
    <d v="2015-11-03T10:25:06"/>
    <s v="The album became the first Beatles recording inducted into the GRAMMY Hall of Fame (1993)."/>
    <s v="Photo"/>
    <n v="156925"/>
    <n v="156925"/>
    <n v="0"/>
    <n v="237922"/>
    <n v="237922"/>
    <n v="0"/>
    <n v="43"/>
    <n v="0"/>
    <x v="295"/>
    <n v="3194"/>
    <n v="222"/>
    <n v="1"/>
    <n v="1058"/>
    <n v="1634"/>
    <s v=""/>
    <n v="28"/>
    <n v="17"/>
    <s v=""/>
    <s v=""/>
    <x v="0"/>
  </r>
  <r>
    <s v="36736245747_10153276815800748"/>
    <s v="https://www.facebook.com/TheGRAMMYs/posts/10153276815800748"/>
    <d v="2015-11-02T21:32:03"/>
    <s v="Voting Members: Don't miss the deadline!"/>
    <s v="Photo"/>
    <n v="16193"/>
    <n v="16193"/>
    <n v="0"/>
    <n v="24141"/>
    <n v="24141"/>
    <n v="0"/>
    <n v="5"/>
    <n v="0"/>
    <x v="56"/>
    <n v="135"/>
    <n v="1"/>
    <s v=""/>
    <n v="189"/>
    <n v="35"/>
    <s v=""/>
    <n v="1"/>
    <n v="4"/>
    <s v=""/>
    <s v=""/>
    <x v="1"/>
  </r>
  <r>
    <s v="36736245747_10153276626725748"/>
    <s v="https://www.facebook.com/TheGRAMMYs/posts/10153276626725748:0"/>
    <d v="2015-11-02T18:00:09"/>
    <s v="Leave your answer in the comments!"/>
    <s v="Photo"/>
    <n v="102507"/>
    <n v="102507"/>
    <n v="0"/>
    <n v="158636"/>
    <n v="158636"/>
    <n v="0"/>
    <n v="38"/>
    <n v="0"/>
    <x v="296"/>
    <n v="2063"/>
    <n v="171"/>
    <n v="2"/>
    <n v="4355"/>
    <n v="2089"/>
    <s v=""/>
    <n v="13"/>
    <n v="26"/>
    <s v=""/>
    <n v="1"/>
    <x v="1"/>
  </r>
  <r>
    <s v="36736245747_10153269249420748"/>
    <s v="https://www.facebook.com/TheGRAMMYs/posts/10153269249420748:0"/>
    <d v="2015-10-29T09:30:07"/>
    <s v="We want to know!"/>
    <s v="Photo"/>
    <n v="804506"/>
    <n v="804506"/>
    <n v="0"/>
    <n v="1331832"/>
    <n v="1331832"/>
    <n v="0"/>
    <n v="154"/>
    <n v="0"/>
    <x v="297"/>
    <n v="18062"/>
    <n v="2196"/>
    <n v="11"/>
    <n v="43159"/>
    <n v="18653"/>
    <s v=""/>
    <n v="59"/>
    <n v="96"/>
    <s v=""/>
    <n v="3"/>
    <x v="1"/>
  </r>
  <r>
    <s v="36736245747_10153267804265748"/>
    <s v="https://www.facebook.com/TheGRAMMYs/posts/10153267804265748"/>
    <d v="2015-10-28T11:05:11"/>
    <s v="Watch 2016 MusiCares Person of the Year Lionel Richie sit down for an exclusive interview with Pharrell Williams to talk about the impact of MusiCares on the music community."/>
    <s v="SharedVideo"/>
    <n v="100777"/>
    <n v="100777"/>
    <n v="0"/>
    <n v="162035"/>
    <n v="162035"/>
    <n v="0"/>
    <n v="43"/>
    <n v="24593"/>
    <x v="298"/>
    <n v="281"/>
    <n v="1"/>
    <s v=""/>
    <n v="1717"/>
    <n v="4"/>
    <s v=""/>
    <n v="18"/>
    <n v="25"/>
    <s v=""/>
    <s v=""/>
    <x v="0"/>
  </r>
  <r>
    <s v="36736245747_10153266592705748"/>
    <s v="https://www.facebook.com/TheGRAMMYs/posts/10153266592705748:0"/>
    <d v="2015-10-27T14:43:05"/>
    <s v="Paramore's Hayley Williams reacts to being nominated for two awards at the 53rd #GRAMMYs in 2011. She and band mate Taylor York went on to win Best Rock Song (&quot;Ain't It Fun&quot;) at the 57th GRAMMY Awards in 2015."/>
    <s v="Photo"/>
    <n v="120489"/>
    <n v="120489"/>
    <n v="0"/>
    <n v="188676"/>
    <n v="188676"/>
    <n v="0"/>
    <n v="29"/>
    <n v="0"/>
    <x v="48"/>
    <n v="2567"/>
    <n v="133"/>
    <n v="1"/>
    <n v="1061"/>
    <n v="2513"/>
    <s v=""/>
    <n v="19"/>
    <n v="11"/>
    <s v=""/>
    <s v=""/>
    <x v="0"/>
  </r>
  <r>
    <s v="36736245747_10153264695985748"/>
    <s v="https://www.facebook.com/TheGRAMMYs/posts/10153264695985748:0"/>
    <d v="2015-10-26T09:20:08"/>
    <s v="Put your GRAMMY trivia to the test with a look back at the biggest GRAMMY winners of the 00s: http://grm.my/1Rxrdmu"/>
    <s v="Photo"/>
    <n v="22261"/>
    <n v="22261"/>
    <n v="0"/>
    <n v="35078"/>
    <n v="35078"/>
    <n v="0"/>
    <n v="10"/>
    <n v="0"/>
    <x v="118"/>
    <n v="192"/>
    <n v="12"/>
    <n v="66"/>
    <n v="247"/>
    <n v="1235"/>
    <s v=""/>
    <n v="5"/>
    <n v="5"/>
    <s v=""/>
    <s v=""/>
    <x v="1"/>
  </r>
  <r>
    <s v="36736245747_10153263048615748"/>
    <s v="https://www.facebook.com/TheGRAMMYs/posts/10153263048615748:0"/>
    <d v="2015-10-25T09:00:09"/>
    <s v="Music is the result of hard work and shared goals."/>
    <s v="Photo"/>
    <n v="189160"/>
    <n v="189160"/>
    <n v="0"/>
    <n v="288930"/>
    <n v="288930"/>
    <n v="0"/>
    <n v="46"/>
    <n v="0"/>
    <x v="60"/>
    <n v="3648"/>
    <n v="90"/>
    <s v=""/>
    <n v="1284"/>
    <n v="1825"/>
    <s v=""/>
    <n v="35"/>
    <n v="12"/>
    <s v=""/>
    <s v=""/>
    <x v="1"/>
  </r>
  <r>
    <s v="36736245747_10153259709530748"/>
    <s v="https://www.facebook.com/TheGRAMMYs/posts/10153259709530748:0"/>
    <d v="2015-10-23T09:00:11"/>
    <s v="From one generation to the next, Frank Sinatra's legacy lives on."/>
    <s v="Photo"/>
    <n v="87075"/>
    <n v="87075"/>
    <n v="0"/>
    <n v="132944"/>
    <n v="132944"/>
    <n v="0"/>
    <n v="29"/>
    <n v="0"/>
    <x v="19"/>
    <n v="1093"/>
    <n v="100"/>
    <n v="2"/>
    <n v="559"/>
    <n v="1550"/>
    <s v=""/>
    <n v="19"/>
    <n v="10"/>
    <s v=""/>
    <s v=""/>
    <x v="0"/>
  </r>
  <r>
    <s v="36736245747_10153258711210748"/>
    <s v="https://www.facebook.com/TheGRAMMYs/posts/10153258711210748:0"/>
    <d v="2015-10-22T19:00:08"/>
    <s v="Hyundai GRAMMY Amplifier winner Cramer learned the art of live performance during the summer of 2015 as she performed in Austin, Chicago, New York, San Diego, and DC.   Follow her along on her journey: http://grm.my/1KsqZYs"/>
    <s v="Photo"/>
    <n v="37794"/>
    <n v="37794"/>
    <n v="0"/>
    <n v="62160"/>
    <n v="62160"/>
    <n v="0"/>
    <n v="0"/>
    <n v="0"/>
    <x v="170"/>
    <n v="222"/>
    <n v="7"/>
    <n v="1"/>
    <n v="36"/>
    <n v="882"/>
    <s v=""/>
    <s v=""/>
    <s v=""/>
    <s v=""/>
    <s v=""/>
    <x v="0"/>
  </r>
  <r>
    <s v="36736245747_10153257920265748"/>
    <s v="https://www.facebook.com/TheGRAMMYs/posts/10153257920265748"/>
    <d v="2015-10-22T10:15:05"/>
    <s v="My favorite album of 2015 so far is _____________________."/>
    <s v="Status"/>
    <n v="607679"/>
    <n v="607679"/>
    <n v="0"/>
    <n v="1379319"/>
    <n v="1379319"/>
    <n v="0"/>
    <n v="107"/>
    <n v="0"/>
    <x v="299"/>
    <n v="29939"/>
    <n v="1443"/>
    <n v="69"/>
    <n v="92081"/>
    <n v="179"/>
    <s v=""/>
    <n v="37"/>
    <n v="77"/>
    <s v=""/>
    <n v="9"/>
    <x v="0"/>
  </r>
  <r>
    <s v="36736245747_10153253406655748"/>
    <s v="https://www.facebook.com/TheGRAMMYs/posts/10153253406655748:0"/>
    <d v="2015-10-19T11:06:43"/>
    <s v="Elton John &amp; Billy Joel backstage at the 42nd #GRAMMYs in 2000. That night, Joel presented John with the GRAMMY Legend Award."/>
    <s v="Photo"/>
    <n v="104675"/>
    <n v="104675"/>
    <n v="0"/>
    <n v="148973"/>
    <n v="148973"/>
    <n v="0"/>
    <n v="20"/>
    <n v="0"/>
    <x v="43"/>
    <n v="127"/>
    <n v="2"/>
    <n v="38"/>
    <n v="3596"/>
    <n v="4609"/>
    <s v=""/>
    <n v="5"/>
    <n v="14"/>
    <s v=""/>
    <n v="2"/>
    <x v="0"/>
  </r>
  <r>
    <s v="36736245747_10153253400120748"/>
    <s v="https://www.facebook.com/TheGRAMMYs/posts/10153253400120748:0"/>
    <d v="2015-10-19T11:00:31"/>
    <s v="Faith Hill and Tim McGraw arrive at the 42nd #GRAMMYs in 2000. That night, Hill performed &quot;Let Me Let Go&quot; on the telecast."/>
    <s v="Photo"/>
    <n v="22674"/>
    <n v="22674"/>
    <n v="0"/>
    <n v="31752"/>
    <n v="31752"/>
    <n v="0"/>
    <n v="4"/>
    <n v="0"/>
    <x v="2"/>
    <n v="80"/>
    <n v="1"/>
    <n v="12"/>
    <n v="1138"/>
    <n v="2798"/>
    <s v=""/>
    <n v="3"/>
    <n v="1"/>
    <s v=""/>
    <s v=""/>
    <x v="0"/>
  </r>
  <r>
    <s v="36736245747_10153253400005748"/>
    <s v="https://www.facebook.com/TheGRAMMYs/posts/10153253400005748:0"/>
    <d v="2015-10-19T11:00:29"/>
    <s v="Whitney Houston backstage at the 42nd #GRAMMYs in 2000 with her award for Best Female R&amp;B Vocal Performance (&quot;It's Not Right but It's Okay&quot;)"/>
    <s v="Photo"/>
    <n v="1312"/>
    <n v="1312"/>
    <n v="0"/>
    <n v="1763"/>
    <n v="1763"/>
    <n v="0"/>
    <n v="0"/>
    <n v="0"/>
    <x v="45"/>
    <n v="276"/>
    <n v="1"/>
    <s v=""/>
    <n v="26"/>
    <n v="1965"/>
    <s v=""/>
    <s v=""/>
    <s v=""/>
    <s v=""/>
    <s v=""/>
    <x v="0"/>
  </r>
  <r>
    <s v="36736245747_10153253399955748"/>
    <s v="https://www.facebook.com/TheGRAMMYs/posts/10153253399955748:0"/>
    <d v="2015-10-19T11:00:27"/>
    <s v="Comedian Ellen Degeneres makes sure the red carpet is ready for the 42nd #GRAMMYs in 2000."/>
    <s v="Photo"/>
    <n v="533"/>
    <n v="533"/>
    <n v="0"/>
    <n v="680"/>
    <n v="680"/>
    <n v="0"/>
    <n v="0"/>
    <n v="0"/>
    <x v="182"/>
    <n v="126"/>
    <s v=""/>
    <s v=""/>
    <n v="18"/>
    <n v="2034"/>
    <s v=""/>
    <s v=""/>
    <s v=""/>
    <s v=""/>
    <s v=""/>
    <x v="0"/>
  </r>
  <r>
    <s v="36736245747_10153253399905748"/>
    <s v="https://www.facebook.com/TheGRAMMYs/posts/10153253399905748:0"/>
    <d v="2015-10-19T11:00:25"/>
    <s v="Carlos Santa backstage with his awards for Record of the Year, Best Pop Collaboration with Vocals, Album of the Year, Best Rock Album, Best Pop Performance by a Duo or Group with Vocal, Best Pop Instrumental Performance, Best Rock Instrumental Performance, and Best Rock Vocal Performance by a Duo or Group at the 42nd #GRAMMYs in 2000."/>
    <s v="Photo"/>
    <n v="1061"/>
    <n v="1061"/>
    <n v="0"/>
    <n v="1484"/>
    <n v="1484"/>
    <n v="0"/>
    <n v="0"/>
    <n v="0"/>
    <x v="1"/>
    <n v="217"/>
    <n v="4"/>
    <s v=""/>
    <n v="60"/>
    <n v="2422"/>
    <s v=""/>
    <s v=""/>
    <s v=""/>
    <s v=""/>
    <s v=""/>
    <x v="0"/>
  </r>
  <r>
    <s v="36736245747_10153253399830748"/>
    <s v="https://www.facebook.com/TheGRAMMYs/posts/10153253399830748:0"/>
    <d v="2015-10-19T11:00:22"/>
    <s v="Missy Elliott hits the red carpet at the 42nd #GRAMMYs in 2000."/>
    <s v="Photo"/>
    <n v="484"/>
    <n v="484"/>
    <n v="0"/>
    <n v="589"/>
    <n v="589"/>
    <n v="0"/>
    <n v="0"/>
    <n v="0"/>
    <x v="24"/>
    <n v="80"/>
    <n v="1"/>
    <s v=""/>
    <n v="20"/>
    <n v="2040"/>
    <s v=""/>
    <s v=""/>
    <s v=""/>
    <s v=""/>
    <s v=""/>
    <x v="0"/>
  </r>
  <r>
    <s v="36736245747_10153253399740748"/>
    <s v="https://www.facebook.com/TheGRAMMYs/posts/10153253399740748:0"/>
    <d v="2015-10-19T11:00:20"/>
    <s v="The Dixie Chicks backstage with their awards for Best Country Performance by a Duo or Group with Vocal (&quot;Ready to Run&quot;) and Best Country Album ('Fly') at the 42nd #GRAMMYs in 2000."/>
    <s v="Photo"/>
    <n v="346"/>
    <n v="346"/>
    <n v="0"/>
    <n v="493"/>
    <n v="493"/>
    <n v="0"/>
    <n v="1"/>
    <n v="0"/>
    <x v="182"/>
    <n v="97"/>
    <n v="2"/>
    <n v="1"/>
    <n v="7"/>
    <n v="2612"/>
    <s v=""/>
    <n v="1"/>
    <s v=""/>
    <s v=""/>
    <s v=""/>
    <x v="0"/>
  </r>
  <r>
    <s v="36736245747_10153253399700748"/>
    <s v="https://www.facebook.com/TheGRAMMYs/posts/10153253399700748:0"/>
    <d v="2015-10-19T11:00:18"/>
    <s v="Jennifer Lopez backstage at the 42nd #GRAMMYs in 2000 wearing her now iconic green dress."/>
    <s v="Photo"/>
    <n v="349"/>
    <n v="349"/>
    <n v="0"/>
    <n v="561"/>
    <n v="561"/>
    <n v="0"/>
    <n v="0"/>
    <n v="0"/>
    <x v="4"/>
    <n v="202"/>
    <n v="4"/>
    <s v=""/>
    <n v="13"/>
    <n v="2440"/>
    <s v=""/>
    <s v=""/>
    <s v=""/>
    <s v=""/>
    <s v=""/>
    <x v="0"/>
  </r>
  <r>
    <s v="36736245747_10153253399650748"/>
    <s v="https://www.facebook.com/TheGRAMMYs/posts/10153253399650748:0"/>
    <d v="2015-10-19T11:00:15"/>
    <s v="Tony Bennett plants a kiss on his GRAMMY for Best Traditional Pop Vocal Performance (&quot;Bennett Sings Ellington: Hot &amp; Cool&quot;) backstage at the 42nd #GRAMMYs"/>
    <s v="Photo"/>
    <n v="699"/>
    <n v="699"/>
    <n v="0"/>
    <n v="955"/>
    <n v="955"/>
    <n v="0"/>
    <n v="3"/>
    <n v="0"/>
    <x v="182"/>
    <n v="187"/>
    <n v="3"/>
    <s v=""/>
    <n v="25"/>
    <n v="2999"/>
    <s v=""/>
    <n v="1"/>
    <n v="2"/>
    <s v=""/>
    <s v=""/>
    <x v="0"/>
  </r>
  <r>
    <s v="36736245747_10153253399620748"/>
    <s v="https://www.facebook.com/TheGRAMMYs/posts/10153253399620748:0"/>
    <d v="2015-10-19T11:00:13"/>
    <s v="Best New Artist winner Christina Aguilera backstage at the 42nd #GRAMMYs in 2000."/>
    <s v="Photo"/>
    <n v="109120"/>
    <n v="109120"/>
    <n v="0"/>
    <n v="187925"/>
    <n v="187925"/>
    <n v="0"/>
    <n v="29"/>
    <n v="0"/>
    <x v="300"/>
    <n v="6502"/>
    <n v="190"/>
    <n v="2"/>
    <n v="7638"/>
    <n v="8982"/>
    <s v=""/>
    <n v="16"/>
    <n v="13"/>
    <s v=""/>
    <n v="1"/>
    <x v="0"/>
  </r>
  <r>
    <s v="36736245747_10153251497050748"/>
    <s v="https://www.facebook.com/TheGRAMMYs/videos/10153251497050748/"/>
    <d v="2015-10-18T09:01:36"/>
    <s v="Ever wondered how a GRAMMY statuette is made? Watch the intricate process from start to finish on the Science Channel's How It's Made."/>
    <s v="Video"/>
    <n v="542071"/>
    <n v="542071"/>
    <n v="0"/>
    <n v="877703"/>
    <n v="877703"/>
    <n v="0"/>
    <n v="103"/>
    <n v="72179"/>
    <x v="301"/>
    <n v="5795"/>
    <n v="1154"/>
    <n v="151"/>
    <n v="30605"/>
    <n v="85"/>
    <n v="13494"/>
    <n v="31"/>
    <n v="71"/>
    <s v=""/>
    <n v="1"/>
    <x v="1"/>
  </r>
  <r>
    <s v="36736245747_10153247519675748"/>
    <s v="https://www.facebook.com/TheGRAMMYs/posts/10153247519675748"/>
    <d v="2015-10-15T15:37:42"/>
    <s v="21,000+ submissions. 83 categories. 30 fields. Learn how we sort through all of the recordings before first-round ballots go out."/>
    <s v="SharedVideo"/>
    <n v="38997"/>
    <n v="38997"/>
    <n v="0"/>
    <n v="68009"/>
    <n v="68009"/>
    <n v="0"/>
    <n v="31"/>
    <n v="26681"/>
    <x v="235"/>
    <n v="136"/>
    <n v="1"/>
    <s v=""/>
    <n v="535"/>
    <n v="4"/>
    <s v=""/>
    <n v="6"/>
    <n v="26"/>
    <s v=""/>
    <s v=""/>
    <x v="1"/>
  </r>
  <r>
    <s v="36736245747_10153246779785748"/>
    <s v="https://www.facebook.com/TheGRAMMYs/posts/10153246779785748:0"/>
    <d v="2015-10-15T06:00:07"/>
    <s v="Save the date: Nominations for the 58th Annual GRAMMY Awards will be announced on Monday, December 7!  #GRAMMYs"/>
    <s v="Photo"/>
    <n v="107443"/>
    <n v="107443"/>
    <n v="0"/>
    <n v="167770"/>
    <n v="167770"/>
    <n v="0"/>
    <n v="22"/>
    <n v="0"/>
    <x v="302"/>
    <n v="3201"/>
    <n v="147"/>
    <n v="3"/>
    <n v="1906"/>
    <n v="1726"/>
    <s v=""/>
    <n v="12"/>
    <n v="8"/>
    <s v=""/>
    <n v="2"/>
    <x v="1"/>
  </r>
  <r>
    <s v="36736245747_10153244723085748"/>
    <s v="https://www.facebook.com/TheGRAMMYs/posts/10153244723085748:0"/>
    <d v="2015-10-14T07:05:05"/>
    <s v="Usher will celebrate Frank Sinatra's centennial year at #Sinatra100: An All-Star #GRAMMYConcert airing 12/6 on CBS"/>
    <s v="Photo"/>
    <n v="174478"/>
    <n v="174478"/>
    <n v="0"/>
    <n v="265272"/>
    <n v="265272"/>
    <n v="0"/>
    <n v="44"/>
    <n v="0"/>
    <x v="52"/>
    <n v="2168"/>
    <n v="60"/>
    <n v="4"/>
    <n v="2195"/>
    <n v="1964"/>
    <s v=""/>
    <n v="29"/>
    <n v="16"/>
    <s v=""/>
    <s v=""/>
    <x v="1"/>
  </r>
  <r>
    <s v="36736245747_10153241241880748"/>
    <s v="https://www.facebook.com/TheGRAMMYs/videos/10153241241880748/"/>
    <d v="2015-10-12T10:30:45"/>
    <s v="&quot;The music industry has changed so much, and everything is so much faster... instead of taking other people's music, I just went to the studio with the people that I would've chosen to be part of the project anyway.&quot; - Paul Van Dyk on creating his latest album, latest album, 'The Politics Of Dancing 3'"/>
    <s v="Video"/>
    <n v="187864"/>
    <n v="187864"/>
    <n v="0"/>
    <n v="290820"/>
    <n v="290820"/>
    <n v="0"/>
    <n v="53"/>
    <n v="19617"/>
    <x v="9"/>
    <n v="532"/>
    <n v="39"/>
    <s v=""/>
    <n v="2015"/>
    <n v="13"/>
    <n v="1275"/>
    <n v="24"/>
    <n v="28"/>
    <s v=""/>
    <n v="1"/>
    <x v="1"/>
  </r>
  <r>
    <s v="36736245747_10153239547545748"/>
    <s v="https://www.facebook.com/TheGRAMMYs/posts/10153239547545748:0"/>
    <d v="2015-10-11T08:08:14"/>
    <s v="&quot;In learning to play guitar, I discovered that he was just the best at playing while having such a huge voice at the same time. He wails. There's just so much soul there. I wish I would have met him.&quot; – Tori Kelly on an album that changed her life, Jeff Buckley - Grace  https://instagram.com/p/8Qy6VDqt0n/"/>
    <s v="Photo"/>
    <n v="10248"/>
    <n v="10248"/>
    <n v="0"/>
    <n v="14462"/>
    <n v="14462"/>
    <n v="0"/>
    <n v="51"/>
    <n v="0"/>
    <x v="303"/>
    <n v="1538"/>
    <n v="27"/>
    <s v=""/>
    <n v="93"/>
    <n v="502"/>
    <s v=""/>
    <n v="34"/>
    <n v="18"/>
    <s v=""/>
    <s v=""/>
    <x v="1"/>
  </r>
  <r>
    <s v="36736245747_10153236456340748"/>
    <s v="https://www.facebook.com/TheGRAMMYs/videos/10153236456340748/"/>
    <d v="2015-10-09T10:00:42"/>
    <s v="From the GRAMMY vault: John Lennon  and Paul Simon  present the award for Record Of The Year at the 17th #GRAMMYs on March 1, 1975"/>
    <s v="Video"/>
    <n v="159705"/>
    <n v="159705"/>
    <n v="0"/>
    <n v="250302"/>
    <n v="250302"/>
    <n v="0"/>
    <n v="60"/>
    <n v="65008"/>
    <x v="304"/>
    <n v="1643"/>
    <n v="357"/>
    <n v="3"/>
    <n v="10672"/>
    <n v="38"/>
    <n v="1958"/>
    <n v="16"/>
    <n v="45"/>
    <s v=""/>
    <s v=""/>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
  <r>
    <s v="36736245747_10153583326670748"/>
    <s v="https://www.facebook.com/TheGRAMMYs/posts/10153583326670748:0"/>
    <d v="2016-03-31T09:00:08"/>
    <s v="Today we remember the legacy and music of the Queen of Tejano, Selena. An incredible talent gone too soon."/>
    <s v="Photo"/>
    <n v="1205601"/>
    <n v="1205601"/>
    <n v="0"/>
    <n v="1910967"/>
    <n v="1910967"/>
    <n v="0"/>
    <n v="281"/>
    <n v="0"/>
    <n v="1594"/>
    <n v="57746"/>
    <n v="5166"/>
    <n v="28"/>
    <n v="23963"/>
    <n v="13547"/>
    <s v=""/>
    <n v="111"/>
    <n v="177"/>
    <n v="1"/>
    <n v="1"/>
    <s v="Historical"/>
    <x v="0"/>
  </r>
  <r>
    <s v="36736245747_10153579780645748"/>
    <s v="https://www.facebook.com/TheGRAMMYs/posts/10153579780645748:0"/>
    <d v="2016-03-30T09:00:17"/>
    <s v="GRAMMY winners Ghost photographed by Danny Clinch backstage at the 58th #GRAMMYs."/>
    <s v="Photo"/>
    <n v="113510"/>
    <n v="113510"/>
    <n v="0"/>
    <n v="169803"/>
    <n v="169803"/>
    <n v="0"/>
    <n v="19"/>
    <n v="0"/>
    <n v="24"/>
    <n v="568"/>
    <n v="42"/>
    <n v="5"/>
    <n v="2728"/>
    <n v="3671"/>
    <s v=""/>
    <n v="7"/>
    <n v="14"/>
    <s v=""/>
    <s v=""/>
    <s v="Non Historical"/>
    <x v="0"/>
  </r>
  <r>
    <s v="36736245747_10153579780615748"/>
    <s v="https://www.facebook.com/TheGRAMMYs/posts/10153579780615748:0"/>
    <d v="2016-03-30T09:00:14"/>
    <s v="GRAMMY winner Lalah Hathaway photographed by Danny Clinch backstage at the 58th #GRAMMYs."/>
    <s v="Photo"/>
    <n v="1930"/>
    <n v="1930"/>
    <n v="0"/>
    <n v="3638"/>
    <n v="3638"/>
    <n v="0"/>
    <n v="0"/>
    <n v="0"/>
    <s v=""/>
    <n v="44"/>
    <n v="2"/>
    <s v=""/>
    <n v="122"/>
    <n v="838"/>
    <s v=""/>
    <s v=""/>
    <s v=""/>
    <s v=""/>
    <s v=""/>
    <s v="Non Historical"/>
    <x v="0"/>
  </r>
  <r>
    <s v="36736245747_10153579780555748"/>
    <s v="https://www.facebook.com/TheGRAMMYs/posts/10153579780555748:0"/>
    <d v="2016-03-30T09:00:13"/>
    <s v="GRAMMY winner Chris Stapleton photographed by Danny Clinch backstage at the 58th #GRAMMYs."/>
    <s v="Photo"/>
    <n v="1842"/>
    <n v="1842"/>
    <n v="0"/>
    <n v="3500"/>
    <n v="3500"/>
    <n v="0"/>
    <n v="3"/>
    <n v="0"/>
    <n v="2"/>
    <n v="65"/>
    <n v="3"/>
    <s v=""/>
    <n v="117"/>
    <n v="802"/>
    <s v=""/>
    <s v=""/>
    <n v="3"/>
    <s v=""/>
    <s v=""/>
    <s v="Non Historical"/>
    <x v="0"/>
  </r>
  <r>
    <s v="36736245747_10153579780480748"/>
    <s v="https://www.facebook.com/TheGRAMMYs/posts/10153579780480748:0"/>
    <d v="2016-03-30T09:00:12"/>
    <s v="GRAMMY winner Buddy Guy photographed by Danny Clinch backstage at the 58th #GRAMMYs."/>
    <s v="Photo"/>
    <n v="1558"/>
    <n v="1558"/>
    <n v="0"/>
    <n v="3098"/>
    <n v="3098"/>
    <n v="0"/>
    <n v="0"/>
    <n v="0"/>
    <s v=""/>
    <n v="38"/>
    <s v=""/>
    <s v=""/>
    <n v="111"/>
    <n v="851"/>
    <s v=""/>
    <s v=""/>
    <s v=""/>
    <s v=""/>
    <s v=""/>
    <s v="Non Historical"/>
    <x v="0"/>
  </r>
  <r>
    <s v="36736245747_10153579780435748"/>
    <s v="https://www.facebook.com/TheGRAMMYs/posts/10153579780435748:0"/>
    <d v="2016-03-30T09:00:11"/>
    <s v="GRAMMY winner Angélique Kidjo photographed by Danny Clinch backstage at the 58th #GRAMMYs."/>
    <s v="Photo"/>
    <n v="1686"/>
    <n v="1686"/>
    <n v="0"/>
    <n v="3263"/>
    <n v="3263"/>
    <n v="0"/>
    <n v="6"/>
    <n v="0"/>
    <s v=""/>
    <n v="41"/>
    <n v="1"/>
    <s v=""/>
    <n v="113"/>
    <n v="913"/>
    <s v=""/>
    <n v="5"/>
    <n v="1"/>
    <s v=""/>
    <s v=""/>
    <s v="Non Historical"/>
    <x v="0"/>
  </r>
  <r>
    <s v="36736245747_10153579780360748"/>
    <s v="https://www.facebook.com/TheGRAMMYs/posts/10153579780360748:0"/>
    <d v="2016-03-30T09:00:09"/>
    <s v="GRAMMY winners Alabama Shakes photographed by Danny Clinch backstage at the 58th #GRAMMYs."/>
    <s v="Photo"/>
    <n v="2121"/>
    <n v="2121"/>
    <n v="0"/>
    <n v="3865"/>
    <n v="3865"/>
    <n v="0"/>
    <n v="19"/>
    <n v="0"/>
    <n v="8"/>
    <n v="101"/>
    <n v="11"/>
    <s v=""/>
    <n v="112"/>
    <n v="1368"/>
    <s v=""/>
    <n v="10"/>
    <n v="9"/>
    <s v=""/>
    <s v=""/>
    <s v="Non Historical"/>
    <x v="0"/>
  </r>
  <r>
    <s v="36736245747_10153576240900748"/>
    <s v="https://www.facebook.com/TheGRAMMYs/videos/10153576240900748/"/>
    <d v="2016-03-29T09:30:42"/>
    <s v="Charlie Puth talks working with Selena Gomez on &quot;We Don't Talk Anymore&quot;."/>
    <s v="Video"/>
    <n v="343426"/>
    <n v="343426"/>
    <n v="0"/>
    <n v="549479"/>
    <n v="549479"/>
    <n v="0"/>
    <n v="64"/>
    <n v="22245"/>
    <n v="65"/>
    <n v="3208"/>
    <n v="87"/>
    <n v="6"/>
    <n v="12072"/>
    <n v="109"/>
    <n v="3945"/>
    <n v="31"/>
    <n v="32"/>
    <s v=""/>
    <n v="3"/>
    <s v="Non Historical"/>
    <x v="0"/>
  </r>
  <r>
    <s v="36736245747_10153572320955748"/>
    <s v="https://www.facebook.com/TheGRAMMYs/posts/10153572320955748"/>
    <d v="2016-03-28T09:11:15"/>
    <s v="What is music without fans? #SupportMusic http://grm.my/1qbtLzo"/>
    <s v="Link"/>
    <n v="394640"/>
    <n v="394640"/>
    <n v="0"/>
    <n v="618332"/>
    <n v="618332"/>
    <n v="0"/>
    <n v="111"/>
    <n v="0"/>
    <n v="100"/>
    <n v="8167"/>
    <n v="155"/>
    <n v="979"/>
    <n v="5023"/>
    <n v="108"/>
    <n v="25"/>
    <n v="59"/>
    <n v="51"/>
    <s v=""/>
    <s v=""/>
    <s v="Non Historical"/>
    <x v="1"/>
  </r>
  <r>
    <s v="36736245747_10153568271865748"/>
    <s v="https://www.facebook.com/TheGRAMMYs/videos/10153568271865748/"/>
    <d v="2016-03-27T09:00:34"/>
    <s v="GRAMMY Rewind: Mariah Carey accepts the award for Best New Artist at the 33rd #GRAMMYs in 1991."/>
    <s v="Video"/>
    <n v="1605752"/>
    <n v="1605752"/>
    <n v="0"/>
    <n v="2445121"/>
    <n v="2445121"/>
    <n v="0"/>
    <n v="242"/>
    <n v="18087"/>
    <n v="558"/>
    <n v="12250"/>
    <n v="756"/>
    <n v="46"/>
    <n v="88232"/>
    <n v="312"/>
    <n v="22772"/>
    <n v="92"/>
    <n v="153"/>
    <s v=""/>
    <n v="1"/>
    <s v="Historical"/>
    <x v="0"/>
  </r>
  <r>
    <s v="36736245747_10153564490465748"/>
    <s v="https://www.facebook.com/TheGRAMMYs/posts/10153564490465748:0"/>
    <d v="2016-03-26T09:00:09"/>
    <s v="Duff McKagan, Johnny Depp, &amp; Alice Cooper backstage at the 58th #GRAMMYs after their salute to Lemmy Kilmister Motörhead. http://grm.my/1VO5aNd"/>
    <s v="Photo"/>
    <n v="251414"/>
    <n v="251414"/>
    <n v="0"/>
    <n v="407659"/>
    <n v="407659"/>
    <n v="0"/>
    <n v="73"/>
    <n v="0"/>
    <n v="57"/>
    <n v="6132"/>
    <n v="115"/>
    <n v="91"/>
    <n v="3157"/>
    <n v="2584"/>
    <s v=""/>
    <n v="41"/>
    <n v="34"/>
    <s v=""/>
    <n v="4"/>
    <s v="Non Historical"/>
    <x v="0"/>
  </r>
  <r>
    <s v="36736245747_10153561062980748"/>
    <s v="https://www.facebook.com/TheGRAMMYs/posts/10153561062980748"/>
    <d v="2016-03-25T09:04:07"/>
    <s v="Which of Elton John's unforgettable #GRAMMYs duets is your favorite? http://grm.my/1UQBiyV"/>
    <s v="Photo"/>
    <n v="19932"/>
    <n v="19932"/>
    <n v="0"/>
    <n v="34439"/>
    <n v="34439"/>
    <n v="0"/>
    <n v="6"/>
    <n v="0"/>
    <n v="28"/>
    <n v="388"/>
    <n v="4"/>
    <n v="11"/>
    <n v="375"/>
    <n v="253"/>
    <s v=""/>
    <n v="2"/>
    <n v="4"/>
    <s v=""/>
    <s v=""/>
    <s v="Non Historical"/>
    <x v="1"/>
  </r>
  <r>
    <s v="36736245747_10153557385965748"/>
    <s v="https://www.facebook.com/TheGRAMMYs/posts/10153557385965748"/>
    <d v="2016-03-24T09:11:49"/>
    <s v="&quot;I'm not doing a bit, we just won.&quot; 󾔥   Jack Antonoff accepts the award for Best Pop Vocal Album ('1989') on behalf of Taylor Swift at the 58th #GRAMMYs #GRAMMYPremiere Ceremony. http://grm.my/1ZwQD8C"/>
    <s v="Link"/>
    <n v="256493"/>
    <n v="256493"/>
    <n v="0"/>
    <n v="399779"/>
    <n v="399779"/>
    <n v="0"/>
    <n v="68"/>
    <n v="0"/>
    <n v="30"/>
    <n v="2748"/>
    <n v="37"/>
    <n v="962"/>
    <n v="2867"/>
    <n v="40"/>
    <n v="15"/>
    <n v="30"/>
    <n v="41"/>
    <s v=""/>
    <n v="2"/>
    <s v="Non Historical"/>
    <x v="0"/>
  </r>
  <r>
    <s v="36736245747_10153554269200748"/>
    <s v="https://www.facebook.com/TheGRAMMYs/posts/10153554269200748:0"/>
    <d v="2016-03-23T12:00:09"/>
    <s v="Julie Andrews on the universal language of music. http://grm.my/1S6LiiH"/>
    <s v="Photo"/>
    <n v="36191"/>
    <n v="36191"/>
    <n v="0"/>
    <n v="59796"/>
    <n v="59796"/>
    <n v="0"/>
    <n v="10"/>
    <n v="0"/>
    <n v="21"/>
    <n v="1028"/>
    <n v="92"/>
    <n v="11"/>
    <n v="382"/>
    <n v="411"/>
    <s v=""/>
    <n v="5"/>
    <n v="5"/>
    <s v=""/>
    <s v=""/>
    <s v="Non Historical"/>
    <x v="0"/>
  </r>
  <r>
    <s v="36736245747_10153547068665748"/>
    <s v="https://www.facebook.com/TheGRAMMYs/posts/10153547068665748:0"/>
    <d v="2016-03-21T09:00:10"/>
    <s v="Celebrating 27 years of Bonnie Raitt's 'Nick Of Time', Album Of The Year at the 32nd #GRAMMYs in 1990."/>
    <s v="Photo"/>
    <n v="159766"/>
    <n v="159766"/>
    <n v="0"/>
    <n v="260327"/>
    <n v="260327"/>
    <n v="0"/>
    <n v="123"/>
    <n v="0"/>
    <n v="282"/>
    <n v="6458"/>
    <n v="273"/>
    <n v="12"/>
    <n v="4849"/>
    <n v="2260"/>
    <s v=""/>
    <n v="9"/>
    <n v="118"/>
    <s v=""/>
    <n v="1"/>
    <s v="Historical"/>
    <x v="0"/>
  </r>
  <r>
    <s v="36736245747_10153544241655748"/>
    <s v="https://www.facebook.com/TheGRAMMYs/posts/10153544241655748"/>
    <d v="2016-03-20T09:00:12"/>
    <s v="Taylor Swift, Imogen Heap, &amp; other key players tell the inside story of '1989'."/>
    <s v="Link"/>
    <n v="322108"/>
    <n v="322108"/>
    <n v="0"/>
    <n v="514151"/>
    <n v="514151"/>
    <n v="0"/>
    <n v="95"/>
    <n v="0"/>
    <n v="61"/>
    <n v="4222"/>
    <n v="130"/>
    <n v="2792"/>
    <n v="2645"/>
    <n v="22"/>
    <s v=""/>
    <n v="43"/>
    <n v="53"/>
    <s v=""/>
    <s v=""/>
    <s v="Non Historical"/>
    <x v="0"/>
  </r>
  <r>
    <s v="36736245747_10153541568590748"/>
    <s v="https://www.facebook.com/TheGRAMMYs/posts/10153541568590748:0"/>
    <d v="2016-03-19T09:00:08"/>
    <s v="Caption the photo 󾔲"/>
    <s v="Photo"/>
    <n v="689028"/>
    <n v="689028"/>
    <n v="0"/>
    <n v="1124895"/>
    <n v="1124895"/>
    <n v="0"/>
    <n v="157"/>
    <n v="0"/>
    <n v="904"/>
    <n v="31266"/>
    <n v="351"/>
    <n v="21"/>
    <n v="18885"/>
    <n v="11766"/>
    <s v=""/>
    <n v="88"/>
    <n v="71"/>
    <s v=""/>
    <n v="2"/>
    <s v="Non Historical"/>
    <x v="0"/>
  </r>
  <r>
    <s v="36736245747_10153538941525748"/>
    <s v="https://www.facebook.com/TheGRAMMYs/posts/10153538941525748:0"/>
    <d v="2016-03-18T09:00:10"/>
    <s v="2016 MusiCares Person Of The Year Lionel Richie with Record Of The Year winners Bruno Mars &amp; Mark Ronson in the audience at the 58th #GRAMMYs."/>
    <s v="Photo"/>
    <n v="459367"/>
    <n v="459367"/>
    <n v="0"/>
    <n v="731476"/>
    <n v="731476"/>
    <n v="0"/>
    <n v="96"/>
    <n v="0"/>
    <n v="107"/>
    <n v="21419"/>
    <n v="262"/>
    <n v="1"/>
    <n v="6476"/>
    <n v="4244"/>
    <s v=""/>
    <n v="60"/>
    <n v="39"/>
    <s v=""/>
    <n v="1"/>
    <s v="Historical"/>
    <x v="0"/>
  </r>
  <r>
    <s v="36736245747_10153536166945748"/>
    <s v="https://www.facebook.com/TheGRAMMYs/videos/10153536166945748/"/>
    <d v="2016-03-17T09:02:00"/>
    <s v="Watch Lin-Manuel Miranda rap his Best Musical Theater Album acceptance speech for Hamilton the Musical."/>
    <s v="Video"/>
    <n v="33371"/>
    <n v="33371"/>
    <n v="0"/>
    <n v="42796"/>
    <n v="42796"/>
    <n v="0"/>
    <n v="5"/>
    <n v="22125"/>
    <n v="14"/>
    <n v="225"/>
    <n v="22"/>
    <n v="1"/>
    <n v="298"/>
    <n v="57"/>
    <n v="283"/>
    <n v="2"/>
    <n v="3"/>
    <s v=""/>
    <s v=""/>
    <s v="Non Historical"/>
    <x v="0"/>
  </r>
  <r>
    <s v="36736245747_10153533525770748"/>
    <s v="https://www.facebook.com/TheGRAMMYs/posts/10153533525770748"/>
    <d v="2016-03-16T09:00:54"/>
    <s v="Today in 1971, the 13th #GRAMMYs became the first GRAMMY awards show to be televised live. http://grm.my/1U7Typ1"/>
    <s v="Photo"/>
    <n v="244326"/>
    <n v="244326"/>
    <n v="0"/>
    <n v="368931"/>
    <n v="368931"/>
    <n v="0"/>
    <n v="68"/>
    <n v="0"/>
    <n v="45"/>
    <n v="3495"/>
    <n v="131"/>
    <n v="100"/>
    <n v="3777"/>
    <n v="2928"/>
    <s v=""/>
    <n v="37"/>
    <n v="32"/>
    <s v=""/>
    <s v=""/>
    <s v="Historical"/>
    <x v="0"/>
  </r>
  <r>
    <s v="36736245747_10153531202705748"/>
    <s v="https://www.facebook.com/TheGRAMMYs/posts/10153531202705748"/>
    <d v="2016-03-15T09:08:54"/>
    <s v="Best New Artist winner Meghan Trainor gets a congratulatory hug from Demi Lovato backstage at the 58th #GRAMMYs"/>
    <s v="Photo"/>
    <n v="390132"/>
    <n v="390132"/>
    <n v="0"/>
    <n v="614574"/>
    <n v="614574"/>
    <n v="0"/>
    <n v="93"/>
    <n v="0"/>
    <n v="119"/>
    <n v="11580"/>
    <n v="90"/>
    <n v="9"/>
    <n v="10242"/>
    <n v="6039"/>
    <s v=""/>
    <n v="60"/>
    <n v="41"/>
    <s v=""/>
    <n v="2"/>
    <s v="Non Historical"/>
    <x v="0"/>
  </r>
  <r>
    <s v="36736245747_10153528856650748"/>
    <s v="https://www.facebook.com/TheGRAMMYs/posts/10153528856650748"/>
    <d v="2016-03-14T09:30:11"/>
    <s v="On this day in 1972, Aretha Franklin took home the award Best R&amp;B Vocal Performance, Female (&quot;Bridge Over Troubled Water&quot;) at the 14th #GRAMMYs."/>
    <s v="Status"/>
    <n v="203566"/>
    <n v="203566"/>
    <n v="0"/>
    <n v="307567"/>
    <n v="307567"/>
    <n v="0"/>
    <n v="65"/>
    <n v="0"/>
    <n v="39"/>
    <n v="1722"/>
    <s v=""/>
    <n v="93"/>
    <n v="2714"/>
    <n v="464"/>
    <s v=""/>
    <n v="41"/>
    <n v="25"/>
    <s v=""/>
    <s v=""/>
    <s v="Historical"/>
    <x v="0"/>
  </r>
  <r>
    <s v="36736245747_10153526315065748"/>
    <s v="https://www.facebook.com/TheGRAMMYs/posts/10153526315065748"/>
    <d v="2016-03-13T09:22:58"/>
    <s v="This was your year, Ed!"/>
    <s v="Link"/>
    <n v="750324"/>
    <n v="750324"/>
    <n v="0"/>
    <n v="1179364"/>
    <n v="1179364"/>
    <n v="0"/>
    <n v="187"/>
    <n v="0"/>
    <n v="153"/>
    <n v="17773"/>
    <n v="389"/>
    <n v="1536"/>
    <n v="12597"/>
    <n v="34"/>
    <n v="52"/>
    <n v="103"/>
    <n v="90"/>
    <s v=""/>
    <n v="1"/>
    <s v="Non Historical"/>
    <x v="0"/>
  </r>
  <r>
    <s v="36736245747_10153522374095748"/>
    <s v="https://www.facebook.com/TheGRAMMYs/posts/10153522374095748:0"/>
    <d v="2016-03-12T09:00:09"/>
    <s v="Two-time GRAMMY winners Pentatonix pictured backstage at the 58th #GRAMMYs after their win for Best Arrangement, Instrumental or A Capella for &quot;Dance Of The Sugar Plum Fairy&quot;. 󾓯 Danny Clinch Photography"/>
    <s v="Photo"/>
    <n v="188345"/>
    <n v="188345"/>
    <n v="0"/>
    <n v="296060"/>
    <n v="296060"/>
    <n v="0"/>
    <n v="70"/>
    <n v="0"/>
    <n v="63"/>
    <n v="4449"/>
    <n v="71"/>
    <n v="3"/>
    <n v="2703"/>
    <n v="3560"/>
    <s v=""/>
    <n v="39"/>
    <n v="32"/>
    <s v=""/>
    <s v=""/>
    <s v="Historical"/>
    <x v="0"/>
  </r>
  <r>
    <s v="36736245747_10153517821495748"/>
    <s v="https://www.facebook.com/TheGRAMMYs/videos/10153517821495748/"/>
    <d v="2016-03-11T09:30:01"/>
    <s v="&quot;Hey, I know you!&quot; James Bay describes meeting Dave Grohl &amp; Ringo Starr before the 58th #GRAMMYs."/>
    <s v="Video"/>
    <n v="237499"/>
    <n v="237499"/>
    <n v="0"/>
    <n v="348928"/>
    <n v="348928"/>
    <n v="0"/>
    <n v="54"/>
    <n v="25358"/>
    <n v="45"/>
    <n v="1502"/>
    <n v="37"/>
    <n v="3"/>
    <n v="3924"/>
    <n v="51"/>
    <n v="1430"/>
    <n v="23"/>
    <n v="29"/>
    <s v=""/>
    <n v="1"/>
    <s v="Non Historical"/>
    <x v="0"/>
  </r>
  <r>
    <s v="36736245747_10153513564435748"/>
    <s v="https://www.facebook.com/TheGRAMMYs/posts/10153513564435748:0"/>
    <d v="2016-03-10T09:00:08"/>
    <s v="Carrie Underwood thanked her country music family while accepting the award for Best Country Solo Performance (&quot;Blown Away&quot;) at the 55th #GRAMMYs in 2013."/>
    <s v="Photo"/>
    <n v="152077"/>
    <n v="152077"/>
    <n v="0"/>
    <n v="243569"/>
    <n v="243569"/>
    <n v="0"/>
    <n v="53"/>
    <n v="0"/>
    <n v="34"/>
    <n v="4520"/>
    <n v="53"/>
    <n v="5"/>
    <n v="1277"/>
    <n v="1387"/>
    <s v=""/>
    <n v="33"/>
    <n v="19"/>
    <s v=""/>
    <n v="1"/>
    <s v="Historical"/>
    <x v="0"/>
  </r>
  <r>
    <s v="36736245747_10153511107280748"/>
    <s v="https://www.facebook.com/TheGRAMMYs/posts/10153511107280748:0"/>
    <d v="2016-03-09T11:42:49"/>
    <s v="&quot;Our creative community has lost a gifted artist, and our thoughts go out to Sir George Martin's family, his friends, and the many musicians with whom he collaborated.&quot; - Neil Portnow, President/CEO, The Recording Academy http://grm.my/1UfjiOf"/>
    <s v="Photo"/>
    <n v="112776"/>
    <n v="112776"/>
    <n v="0"/>
    <n v="191708"/>
    <n v="191708"/>
    <n v="0"/>
    <n v="55"/>
    <n v="0"/>
    <n v="30"/>
    <n v="1357"/>
    <n v="44"/>
    <n v="27"/>
    <n v="695"/>
    <n v="1106"/>
    <s v=""/>
    <n v="32"/>
    <n v="23"/>
    <s v=""/>
    <s v=""/>
    <s v="Historical"/>
    <x v="0"/>
  </r>
  <r>
    <s v="36736245747_10153510825035748"/>
    <s v="https://www.facebook.com/TheGRAMMYs/posts/10153510825035748:0"/>
    <d v="2016-03-09T09:00:24"/>
    <s v="Sheryl Crow and Bonnie Raitt backstage at the 48th #GRAMMYs in 2006."/>
    <s v="Photo"/>
    <n v="262333"/>
    <n v="262333"/>
    <n v="0"/>
    <n v="404002"/>
    <n v="404002"/>
    <n v="0"/>
    <n v="44"/>
    <n v="0"/>
    <n v="1"/>
    <n v="120"/>
    <n v="2"/>
    <n v="155"/>
    <n v="8542"/>
    <n v="12053"/>
    <s v=""/>
    <n v="20"/>
    <n v="23"/>
    <s v=""/>
    <n v="1"/>
    <s v="Historical"/>
    <x v="0"/>
  </r>
  <r>
    <s v="36736245747_10153510825015748"/>
    <s v="https://www.facebook.com/TheGRAMMYs/posts/10153510825015748:0"/>
    <d v="2016-03-09T09:00:23"/>
    <s v="Mary J. Blige &amp; Bono of U2 pictured during their performance of &quot;One&quot; at the 48th #GRAMMYs in 2006."/>
    <s v="Photo"/>
    <n v="1014"/>
    <n v="1014"/>
    <n v="0"/>
    <n v="1287"/>
    <n v="1287"/>
    <n v="0"/>
    <n v="0"/>
    <n v="0"/>
    <s v=""/>
    <n v="108"/>
    <n v="2"/>
    <s v=""/>
    <n v="17"/>
    <n v="1392"/>
    <s v=""/>
    <s v=""/>
    <s v=""/>
    <s v=""/>
    <s v=""/>
    <s v="Historical"/>
    <x v="0"/>
  </r>
  <r>
    <s v="36736245747_10153510824965748"/>
    <s v="https://www.facebook.com/TheGRAMMYs/posts/10153510824965748:0"/>
    <d v="2016-03-09T09:00:21"/>
    <s v="Maroon 5 walk the red carpet at the 48th #GRAMMYs in 2006. That night, they took home the award for Best Pop Performance By A Duo Or Group With Vocal (&quot;This Love&quot;)."/>
    <s v="Photo"/>
    <n v="3085"/>
    <n v="3085"/>
    <n v="0"/>
    <n v="5380"/>
    <n v="5380"/>
    <n v="0"/>
    <n v="1"/>
    <n v="0"/>
    <n v="3"/>
    <n v="432"/>
    <n v="13"/>
    <s v=""/>
    <n v="82"/>
    <n v="1533"/>
    <s v=""/>
    <s v=""/>
    <n v="1"/>
    <s v=""/>
    <s v=""/>
    <s v="Historical"/>
    <x v="0"/>
  </r>
  <r>
    <s v="36736245747_10153510824930748"/>
    <s v="https://www.facebook.com/TheGRAMMYs/posts/10153510824930748:0"/>
    <d v="2016-03-09T09:00:20"/>
    <s v="Madonna and Gorillaz perform &quot;Feel Good Inc/Hung Up&quot; at the 48th #GRAMMYs in 2006."/>
    <s v="Photo"/>
    <n v="2601"/>
    <n v="2601"/>
    <n v="0"/>
    <n v="4597"/>
    <n v="4597"/>
    <n v="0"/>
    <n v="1"/>
    <n v="0"/>
    <n v="9"/>
    <n v="192"/>
    <n v="6"/>
    <n v="1"/>
    <n v="107"/>
    <n v="2576"/>
    <s v=""/>
    <s v=""/>
    <n v="1"/>
    <s v=""/>
    <s v=""/>
    <s v="Historical"/>
    <x v="0"/>
  </r>
  <r>
    <s v="36736245747_10153510824880748"/>
    <s v="https://www.facebook.com/TheGRAMMYs/posts/10153510824880748:0"/>
    <d v="2016-03-09T09:00:19"/>
    <s v="Kelly Clarkson excitedly accepts the GRAMMY for Best Female Pop Vocal Performance (&quot;Since U Been Gone&quot;) at the 48th #GRAMMYs in 2006."/>
    <s v="Photo"/>
    <n v="6265"/>
    <n v="6265"/>
    <n v="0"/>
    <n v="10735"/>
    <n v="10735"/>
    <n v="0"/>
    <n v="37"/>
    <n v="0"/>
    <n v="7"/>
    <n v="482"/>
    <n v="20"/>
    <n v="2"/>
    <n v="260"/>
    <n v="3538"/>
    <s v=""/>
    <n v="23"/>
    <n v="14"/>
    <s v=""/>
    <s v=""/>
    <s v="Historical"/>
    <x v="0"/>
  </r>
  <r>
    <s v="36736245747_10153510824830748"/>
    <s v="https://www.facebook.com/TheGRAMMYs/posts/10153510824830748:0"/>
    <d v="2016-03-09T09:00:17"/>
    <s v="John Legend accepts the GRAMMY for Best New Artist at the 48th #GRAMMYs in 2006."/>
    <s v="Photo"/>
    <n v="2130"/>
    <n v="2130"/>
    <n v="0"/>
    <n v="4016"/>
    <n v="4016"/>
    <n v="0"/>
    <n v="0"/>
    <n v="0"/>
    <n v="1"/>
    <n v="177"/>
    <n v="3"/>
    <n v="1"/>
    <n v="103"/>
    <n v="2320"/>
    <s v=""/>
    <s v=""/>
    <s v=""/>
    <s v=""/>
    <s v=""/>
    <s v="Historical"/>
    <x v="0"/>
  </r>
  <r>
    <s v="36736245747_10153510824790748"/>
    <s v="https://www.facebook.com/TheGRAMMYs/posts/10153510824790748:0"/>
    <d v="2016-03-09T09:00:16"/>
    <s v="Jay Z onstage at the 48th #GRAMMYs in 2006. That night, he took home the award for Best Rap/Sung Collaboration for &quot;Numb/Encore&quot; with Lincoln Park."/>
    <s v="Photo"/>
    <n v="546"/>
    <n v="546"/>
    <n v="0"/>
    <n v="712"/>
    <n v="712"/>
    <n v="0"/>
    <n v="1"/>
    <n v="0"/>
    <n v="8"/>
    <n v="94"/>
    <n v="2"/>
    <n v="1"/>
    <n v="13"/>
    <n v="1534"/>
    <s v=""/>
    <s v=""/>
    <n v="1"/>
    <s v=""/>
    <s v=""/>
    <s v="Historical"/>
    <x v="0"/>
  </r>
  <r>
    <s v="36736245747_10153510824750748"/>
    <s v="https://www.facebook.com/TheGRAMMYs/posts/10153510824750748:0"/>
    <d v="2016-03-09T09:00:15"/>
    <s v="Christina Aguilera belts out &quot;A Song for You&quot; onstage at the 48th #GRAMMYs in 2006."/>
    <s v="Photo"/>
    <n v="29834"/>
    <n v="29834"/>
    <n v="0"/>
    <n v="53460"/>
    <n v="53460"/>
    <n v="0"/>
    <n v="3"/>
    <n v="0"/>
    <n v="116"/>
    <n v="2188"/>
    <n v="78"/>
    <n v="1"/>
    <n v="1173"/>
    <n v="3584"/>
    <s v=""/>
    <n v="1"/>
    <n v="2"/>
    <s v=""/>
    <s v=""/>
    <s v="Historical"/>
    <x v="0"/>
  </r>
  <r>
    <s v="36736245747_10153510824700748"/>
    <s v="https://www.facebook.com/TheGRAMMYs/posts/10153510824700748:0"/>
    <d v="2016-03-09T09:00:13"/>
    <s v="Alicia Keys turned up the glamour on the 48th #GRAMMYs red carpet in 2006."/>
    <s v="Photo"/>
    <n v="1895"/>
    <n v="1895"/>
    <n v="0"/>
    <n v="3752"/>
    <n v="3752"/>
    <n v="0"/>
    <n v="1"/>
    <n v="0"/>
    <n v="7"/>
    <n v="150"/>
    <n v="3"/>
    <n v="1"/>
    <n v="105"/>
    <n v="1957"/>
    <s v=""/>
    <s v=""/>
    <n v="1"/>
    <s v=""/>
    <s v=""/>
    <s v="Historical"/>
    <x v="0"/>
  </r>
  <r>
    <s v="36736245747_10153508385720748"/>
    <s v="https://www.facebook.com/TheGRAMMYs/posts/10153508385720748:0"/>
    <d v="2016-03-08T09:02:33"/>
    <s v="󾔠 Celebrating 20 years of Celine Dion's 'Falling Into You', Album Of The Year at the 39th #GRAMMYs in 1997."/>
    <s v="Photo"/>
    <n v="126824"/>
    <n v="126824"/>
    <n v="0"/>
    <n v="225682"/>
    <n v="225682"/>
    <n v="0"/>
    <n v="254"/>
    <n v="0"/>
    <n v="128"/>
    <n v="5110"/>
    <n v="288"/>
    <n v="16"/>
    <n v="4148"/>
    <n v="1850"/>
    <s v=""/>
    <n v="32"/>
    <n v="220"/>
    <s v=""/>
    <n v="7"/>
    <s v="Historical"/>
    <x v="0"/>
  </r>
  <r>
    <s v="36736245747_10153506356115748"/>
    <s v="https://www.facebook.com/TheGRAMMYs/posts/10153506356115748"/>
    <d v="2016-03-07T09:05:16"/>
    <s v="Rewatch the most quotable moments from the 58th #GRAMMYs right now on our YouTube channel ▶ http://grm.my/1ROVzSM"/>
    <s v="Link"/>
    <n v="355506"/>
    <n v="355506"/>
    <n v="0"/>
    <n v="556710"/>
    <n v="556710"/>
    <n v="0"/>
    <n v="142"/>
    <n v="0"/>
    <n v="184"/>
    <n v="7411"/>
    <n v="243"/>
    <n v="1412"/>
    <n v="5731"/>
    <n v="42"/>
    <n v="26"/>
    <n v="68"/>
    <n v="79"/>
    <n v="1"/>
    <n v="1"/>
    <s v="Non Historical"/>
    <x v="0"/>
  </r>
  <r>
    <s v="36736245747_10153504414065748"/>
    <s v="https://www.facebook.com/TheGRAMMYs/posts/10153504414065748:0"/>
    <d v="2016-03-06T09:00:07"/>
    <s v="Fingers crossed Adele &amp; Lionel Richie were planning the ultimate &quot;Hello&quot; mashup in the audience at the 58th #GRAMMYs"/>
    <s v="Photo"/>
    <n v="721319"/>
    <n v="721319"/>
    <n v="0"/>
    <n v="1079448"/>
    <n v="1079448"/>
    <n v="0"/>
    <n v="146"/>
    <n v="0"/>
    <n v="247"/>
    <n v="26954"/>
    <n v="373"/>
    <n v="16"/>
    <n v="12263"/>
    <n v="12134"/>
    <s v=""/>
    <n v="90"/>
    <n v="55"/>
    <s v=""/>
    <s v=""/>
    <s v="Non Historical"/>
    <x v="0"/>
  </r>
  <r>
    <s v="36736245747_10153502393735748"/>
    <s v="https://www.facebook.com/TheGRAMMYs/posts/10153502393735748:0"/>
    <d v="2016-03-05T09:00:07"/>
    <s v="James Bay &amp; Tori Kelly pause for a photo moments before their stunning duet at the 58th #GRAMMYs."/>
    <s v="Photo"/>
    <n v="369959"/>
    <n v="369959"/>
    <n v="0"/>
    <n v="580450"/>
    <n v="580450"/>
    <n v="0"/>
    <n v="95"/>
    <n v="0"/>
    <n v="71"/>
    <n v="13109"/>
    <n v="112"/>
    <n v="26"/>
    <n v="4811"/>
    <n v="4334"/>
    <s v=""/>
    <n v="69"/>
    <n v="29"/>
    <s v=""/>
    <n v="1"/>
    <s v="Non Historical"/>
    <x v="0"/>
  </r>
  <r>
    <s v="36736245747_10153500520850748"/>
    <s v="https://www.facebook.com/TheGRAMMYs/posts/10153500520850748"/>
    <d v="2016-03-04T09:34:30"/>
    <s v="󾆶We're still groovin' in honor of 2016 MusiCares Person Of The Year Lionel Richie!"/>
    <s v="Link"/>
    <n v="180069"/>
    <n v="180069"/>
    <n v="0"/>
    <n v="280302"/>
    <n v="280302"/>
    <n v="0"/>
    <n v="67"/>
    <n v="0"/>
    <n v="37"/>
    <n v="2998"/>
    <n v="75"/>
    <n v="439"/>
    <n v="1542"/>
    <n v="30"/>
    <n v="17"/>
    <n v="24"/>
    <n v="43"/>
    <s v=""/>
    <n v="1"/>
    <s v="Historical"/>
    <x v="0"/>
  </r>
  <r>
    <s v="36736245747_10153498552195748"/>
    <s v="https://www.facebook.com/TheGRAMMYs/posts/10153498552195748:0"/>
    <d v="2016-03-03T09:00:12"/>
    <s v="Two-time GRAMMY winner Ed Sheeran photographed by Danny Clinch Photography  backstage at the 58th #GRAMMYs."/>
    <s v="Photo"/>
    <n v="386157"/>
    <n v="386157"/>
    <n v="0"/>
    <n v="610848"/>
    <n v="610848"/>
    <n v="0"/>
    <n v="108"/>
    <n v="0"/>
    <n v="339"/>
    <n v="19337"/>
    <n v="309"/>
    <n v="7"/>
    <n v="6900"/>
    <n v="5372"/>
    <s v=""/>
    <n v="62"/>
    <n v="42"/>
    <s v=""/>
    <n v="1"/>
    <s v="Non Historical"/>
    <x v="0"/>
  </r>
  <r>
    <s v="36736245747_10153496647295748"/>
    <s v="https://www.facebook.com/TheGRAMMYs/posts/10153496647295748:0"/>
    <d v="2016-03-02T09:15:07"/>
    <s v="Cher &amp; David Geffen pictured backstage at the 16th #GRAMMYs on this day in 1974. http://grm.my/GRAMMYBook"/>
    <s v="Photo"/>
    <n v="238614"/>
    <n v="238614"/>
    <n v="0"/>
    <n v="372222"/>
    <n v="372222"/>
    <n v="0"/>
    <n v="94"/>
    <n v="0"/>
    <n v="223"/>
    <n v="7727"/>
    <n v="258"/>
    <n v="134"/>
    <n v="7053"/>
    <n v="5904"/>
    <s v=""/>
    <n v="27"/>
    <n v="64"/>
    <s v=""/>
    <n v="4"/>
    <s v="Historical"/>
    <x v="0"/>
  </r>
  <r>
    <s v="36736245747_10153494712725748"/>
    <s v="https://www.facebook.com/TheGRAMMYs/posts/10153494712725748:0"/>
    <d v="2016-03-01T09:00:10"/>
    <s v="Lady Gaga stops for a quick touch up before her performance at the 58th #GRAMMYs"/>
    <s v="Photo"/>
    <n v="238590"/>
    <n v="238590"/>
    <n v="0"/>
    <n v="381917"/>
    <n v="381917"/>
    <n v="0"/>
    <n v="75"/>
    <n v="0"/>
    <n v="50"/>
    <n v="9844"/>
    <n v="72"/>
    <s v=""/>
    <n v="3263"/>
    <n v="3511"/>
    <s v=""/>
    <n v="51"/>
    <n v="26"/>
    <s v=""/>
    <n v="1"/>
    <s v="Non Historical"/>
    <x v="0"/>
  </r>
  <r>
    <s v="36736245747_10153492865340748"/>
    <s v="https://www.facebook.com/TheGRAMMYs/posts/10153492865340748"/>
    <d v="2016-02-29T09:39:33"/>
    <s v="Kendrick Lamar thanks his parents while accepting the award for Best Rap Album ('To Pimp A Butterfly') at the 58th #GRAMMYs."/>
    <s v="Link"/>
    <n v="24369"/>
    <n v="24369"/>
    <n v="0"/>
    <n v="40099"/>
    <n v="40099"/>
    <n v="0"/>
    <n v="7"/>
    <n v="0"/>
    <n v="25"/>
    <n v="399"/>
    <n v="20"/>
    <n v="18"/>
    <n v="263"/>
    <n v="10"/>
    <n v="1"/>
    <s v=""/>
    <n v="7"/>
    <s v=""/>
    <s v=""/>
    <s v="Non Historical"/>
    <x v="0"/>
  </r>
  <r>
    <s v="36736245747_10153490961470748"/>
    <s v="https://www.facebook.com/TheGRAMMYs/videos/10153490961470748/"/>
    <d v="2016-02-28T09:00:57"/>
    <s v="You've just won Album Of The Year at the #GRAMMYs... what do you see? Put yourself in Taylor Swift's shoes with our #GRAMMYcam."/>
    <s v="Video"/>
    <n v="519597"/>
    <n v="519597"/>
    <n v="0"/>
    <n v="827196"/>
    <n v="827196"/>
    <n v="0"/>
    <n v="75"/>
    <n v="14410"/>
    <n v="99"/>
    <n v="4014"/>
    <n v="145"/>
    <n v="6"/>
    <n v="13717"/>
    <n v="105"/>
    <n v="7305"/>
    <n v="38"/>
    <n v="49"/>
    <s v=""/>
    <s v=""/>
    <s v="Non Historical"/>
    <x v="1"/>
  </r>
  <r>
    <s v="36736245747_10153488973895748"/>
    <s v="https://www.facebook.com/TheGRAMMYs/posts/10153488973895748:0"/>
    <d v="2016-02-27T09:00:10"/>
    <s v="Did you know Tony Bennett and Beyoncé share a total of 38 GRAMMY wins between them?"/>
    <s v="Photo"/>
    <n v="38975"/>
    <n v="38975"/>
    <n v="0"/>
    <n v="59802"/>
    <n v="59802"/>
    <n v="0"/>
    <n v="11"/>
    <n v="0"/>
    <n v="35"/>
    <n v="1560"/>
    <n v="46"/>
    <n v="3"/>
    <n v="675"/>
    <n v="1862"/>
    <s v=""/>
    <n v="5"/>
    <n v="6"/>
    <s v=""/>
    <s v=""/>
    <s v="Non Historical"/>
    <x v="1"/>
  </r>
  <r>
    <s v="36736245747_10153487830815748"/>
    <s v="https://www.facebook.com/TheGRAMMYs/posts/10153487830815748:0"/>
    <d v="2016-02-26T18:00:09"/>
    <s v="They're on the move! Sam Hunt &amp; Carrie Underwood head to the stage to perform a mashup of their hits &quot;Heartbeat&quot; &amp; &quot;Take Your Time&quot; at the 58th #GRAMMYs"/>
    <s v="Photo"/>
    <n v="223324"/>
    <n v="223324"/>
    <n v="0"/>
    <n v="351361"/>
    <n v="351361"/>
    <n v="0"/>
    <n v="72"/>
    <n v="0"/>
    <n v="61"/>
    <n v="7541"/>
    <n v="55"/>
    <n v="5"/>
    <n v="2608"/>
    <n v="3267"/>
    <s v=""/>
    <n v="45"/>
    <n v="27"/>
    <s v=""/>
    <n v="1"/>
    <s v="Non Historical"/>
    <x v="0"/>
  </r>
  <r>
    <s v="36736245747_10153487393055748"/>
    <s v="https://www.facebook.com/TheGRAMMYs/posts/10153487393055748"/>
    <d v="2016-02-26T13:07:39"/>
    <s v="󾠀 Ellie Goulding &amp; Andra Day can siiiiiing!"/>
    <s v="Link"/>
    <n v="327695"/>
    <n v="327695"/>
    <n v="0"/>
    <n v="520373"/>
    <n v="520373"/>
    <n v="0"/>
    <n v="74"/>
    <n v="0"/>
    <n v="91"/>
    <n v="7985"/>
    <n v="119"/>
    <n v="1475"/>
    <n v="4974"/>
    <n v="75"/>
    <n v="43"/>
    <n v="39"/>
    <n v="33"/>
    <s v=""/>
    <n v="3"/>
    <s v="Non Historical"/>
    <x v="0"/>
  </r>
  <r>
    <s v="36736245747_10153487053985748"/>
    <s v="https://www.facebook.com/TheGRAMMYs/videos/10153487053985748/"/>
    <d v="2016-02-26T09:31:34"/>
    <s v="Watch from the #GRAMMYcam as Alabama Shakes accept the award for Best Rock Performance (&quot;Don't Wanna Fight&quot;) at the 58th #GRAMMYs."/>
    <s v="Video"/>
    <n v="233552"/>
    <n v="233552"/>
    <n v="0"/>
    <n v="439434"/>
    <n v="439434"/>
    <n v="0"/>
    <n v="55"/>
    <n v="12837"/>
    <n v="30"/>
    <n v="1943"/>
    <n v="68"/>
    <n v="9"/>
    <n v="4590"/>
    <n v="135"/>
    <n v="3170"/>
    <n v="28"/>
    <n v="32"/>
    <s v=""/>
    <s v=""/>
    <s v="Non Historical"/>
    <x v="0"/>
  </r>
  <r>
    <s v="36736245747_10153485925840748"/>
    <s v="https://www.facebook.com/TheGRAMMYs/posts/10153485925840748:0"/>
    <d v="2016-02-25T18:01:08"/>
    <s v="GRAMMY winners Pentatonix pause for a quick photo before hitting the stage with #StevieWonder at the 58th #GRAMMYs."/>
    <s v="Photo"/>
    <n v="206614"/>
    <n v="206614"/>
    <n v="0"/>
    <n v="321643"/>
    <n v="321643"/>
    <n v="0"/>
    <n v="51"/>
    <n v="0"/>
    <n v="65"/>
    <n v="7334"/>
    <n v="76"/>
    <n v="6"/>
    <n v="2512"/>
    <n v="4121"/>
    <s v=""/>
    <n v="34"/>
    <n v="18"/>
    <s v=""/>
    <s v=""/>
    <s v="Non Historical"/>
    <x v="0"/>
  </r>
  <r>
    <s v="36736245747_10153485406885748"/>
    <s v="https://www.facebook.com/TheGRAMMYs/posts/10153485406885748"/>
    <d v="2016-02-25T13:00:13"/>
    <s v="Music documentaries have officially solidified themselves as part of the cinema lexicon."/>
    <s v="Link"/>
    <n v="95062"/>
    <n v="81796"/>
    <n v="13266"/>
    <n v="152915"/>
    <n v="130706"/>
    <n v="22209"/>
    <n v="44"/>
    <n v="0"/>
    <n v="29"/>
    <n v="1100"/>
    <n v="36"/>
    <n v="163"/>
    <n v="415"/>
    <n v="85"/>
    <s v=""/>
    <n v="18"/>
    <n v="27"/>
    <s v=""/>
    <s v=""/>
    <s v="Non Historical"/>
    <x v="0"/>
  </r>
  <r>
    <s v="36736245747_10153485108685748"/>
    <s v="https://www.facebook.com/TheGRAMMYs/posts/10153485108685748:0"/>
    <d v="2016-02-25T10:00:11"/>
    <s v="The Weeknd spends a moment taking it all in after his first two GRAMMY wins.  󾓯 Danny Clinch Photography"/>
    <s v="Photo"/>
    <n v="397319"/>
    <n v="397319"/>
    <n v="0"/>
    <n v="624729"/>
    <n v="624729"/>
    <n v="0"/>
    <n v="105"/>
    <n v="0"/>
    <n v="143"/>
    <n v="20570"/>
    <n v="271"/>
    <n v="11"/>
    <n v="5979"/>
    <n v="5683"/>
    <s v=""/>
    <n v="67"/>
    <n v="35"/>
    <s v=""/>
    <n v="2"/>
    <s v="Non Historical"/>
    <x v="0"/>
  </r>
  <r>
    <s v="36736245747_10153483915440748"/>
    <s v="https://www.facebook.com/TheGRAMMYs/videos/10153483915440748/"/>
    <d v="2016-02-24T18:00:51"/>
    <s v="󾠁 Watch from our #GRAMMYcam as Beyoncé presents Mark Ronson &amp; Bruno Mars with the award for Record Of The Year (&quot;Uptown Funk&quot;) at the 58th #GRAMMYs."/>
    <s v="Video"/>
    <n v="935656"/>
    <n v="935656"/>
    <n v="0"/>
    <n v="1204242"/>
    <n v="1204242"/>
    <n v="0"/>
    <n v="107"/>
    <n v="13334"/>
    <n v="85"/>
    <n v="4683"/>
    <n v="210"/>
    <n v="19"/>
    <n v="19832"/>
    <n v="233"/>
    <n v="21502"/>
    <n v="57"/>
    <n v="60"/>
    <s v=""/>
    <s v=""/>
    <s v="Non Historical"/>
    <x v="0"/>
  </r>
  <r>
    <s v="36736245747_10153483004855748"/>
    <s v="https://www.facebook.com/TheGRAMMYs/posts/10153483004855748:0"/>
    <d v="2016-02-24T09:00:16"/>
    <s v="Skrillex and Diplo accept the GRAMMY for Best Dance Recording at the 58th Annual GRAMMY Awards Premiere Ceremony"/>
    <s v="Photo"/>
    <n v="32916"/>
    <n v="32916"/>
    <n v="0"/>
    <n v="40235"/>
    <n v="40235"/>
    <n v="0"/>
    <n v="4"/>
    <n v="0"/>
    <n v="5"/>
    <n v="292"/>
    <n v="9"/>
    <n v="30"/>
    <n v="665"/>
    <n v="2389"/>
    <s v=""/>
    <n v="4"/>
    <s v=""/>
    <s v=""/>
    <s v=""/>
    <s v="Non Historical"/>
    <x v="0"/>
  </r>
  <r>
    <s v="36736245747_10153483004810748"/>
    <s v="https://www.facebook.com/TheGRAMMYs/posts/10153483004810748:0"/>
    <d v="2016-02-24T09:00:14"/>
    <s v="Jack Antonoff accepts the Best Pop Vocal Album GRAMMY on behalf of Taylor Swift at the 58th Annual GRAMMY Awards Premiere Ceremony"/>
    <s v="Photo"/>
    <n v="4744"/>
    <n v="4744"/>
    <n v="0"/>
    <n v="6864"/>
    <n v="6864"/>
    <n v="0"/>
    <n v="1"/>
    <n v="0"/>
    <n v="1"/>
    <n v="233"/>
    <n v="5"/>
    <n v="13"/>
    <n v="230"/>
    <n v="1937"/>
    <s v=""/>
    <s v=""/>
    <n v="1"/>
    <s v=""/>
    <s v=""/>
    <s v="Non Historical"/>
    <x v="0"/>
  </r>
  <r>
    <s v="36736245747_10153483004740748"/>
    <s v="https://www.facebook.com/TheGRAMMYs/posts/10153483004740748:0"/>
    <d v="2016-02-24T09:00:12"/>
    <s v="Ghost accept the GRAMMY for Best Metal Performance at the 58th Annual GRAMMY Awards Premiere Ceremony"/>
    <s v="Photo"/>
    <n v="3770"/>
    <n v="3770"/>
    <n v="0"/>
    <n v="5804"/>
    <n v="5804"/>
    <n v="0"/>
    <n v="0"/>
    <n v="0"/>
    <n v="18"/>
    <n v="224"/>
    <n v="6"/>
    <n v="11"/>
    <n v="220"/>
    <n v="2329"/>
    <s v=""/>
    <s v=""/>
    <s v=""/>
    <s v=""/>
    <s v=""/>
    <s v="Non Historical"/>
    <x v="0"/>
  </r>
  <r>
    <s v="36736245747_10153483004680748"/>
    <s v="https://www.facebook.com/TheGRAMMYs/posts/10153483004680748:0"/>
    <d v="2016-02-24T09:00:10"/>
    <s v="Ed Sheeran accepts the GRAMMY for Best Pop Solo Performance at the 58th Annual GRAMMY Awards Premiere Ceremony"/>
    <s v="Photo"/>
    <n v="2753"/>
    <n v="2753"/>
    <n v="0"/>
    <n v="4832"/>
    <n v="4832"/>
    <n v="0"/>
    <n v="5"/>
    <n v="0"/>
    <n v="12"/>
    <n v="440"/>
    <n v="10"/>
    <n v="7"/>
    <n v="207"/>
    <n v="2220"/>
    <s v=""/>
    <n v="2"/>
    <n v="3"/>
    <s v=""/>
    <s v=""/>
    <s v="Non Historical"/>
    <x v="0"/>
  </r>
  <r>
    <s v="36736245747_10153483004600748"/>
    <s v="https://www.facebook.com/TheGRAMMYs/posts/10153483004600748:0"/>
    <d v="2016-02-24T09:00:08"/>
    <s v="Alabama Shakes and producer Shawn Everett accept the GRAMMY for Best Alternative Music Album at the 58th Annual GRAMMY Awards Premiere Ceremony"/>
    <s v="Photo"/>
    <n v="3126"/>
    <n v="3126"/>
    <n v="0"/>
    <n v="5208"/>
    <n v="5208"/>
    <n v="0"/>
    <n v="42"/>
    <n v="0"/>
    <n v="6"/>
    <n v="190"/>
    <n v="7"/>
    <n v="6"/>
    <n v="191"/>
    <n v="2528"/>
    <s v=""/>
    <n v="32"/>
    <n v="10"/>
    <s v=""/>
    <s v=""/>
    <s v="Non Historical"/>
    <x v="0"/>
  </r>
  <r>
    <s v="36736245747_10153481719090748"/>
    <s v="https://www.facebook.com/TheGRAMMYs/posts/10153481719090748"/>
    <d v="2016-02-23T18:11:34"/>
    <s v="Warning ⚠ When Taylor Swift performs at the #GRAMMYs, no one is safe from glitter bombs."/>
    <s v="Link"/>
    <n v="40414"/>
    <n v="40414"/>
    <n v="0"/>
    <n v="59104"/>
    <n v="59104"/>
    <n v="0"/>
    <n v="15"/>
    <n v="0"/>
    <n v="21"/>
    <n v="796"/>
    <n v="20"/>
    <n v="81"/>
    <n v="567"/>
    <n v="87"/>
    <n v="6"/>
    <n v="4"/>
    <n v="11"/>
    <s v=""/>
    <s v=""/>
    <s v="Non Historical"/>
    <x v="0"/>
  </r>
  <r>
    <s v="36736245747_10153481221980748"/>
    <s v="https://www.facebook.com/TheGRAMMYs/posts/10153481221980748:0"/>
    <d v="2016-02-23T13:00:11"/>
    <s v="GRAMMY winners Bruno Mars, Diplo, &amp; Skrillex strike a pose backstage at the 58th #GRAMMYs"/>
    <s v="Photo"/>
    <n v="409464"/>
    <n v="409464"/>
    <n v="0"/>
    <n v="625402"/>
    <n v="625402"/>
    <n v="0"/>
    <n v="107"/>
    <n v="0"/>
    <n v="174"/>
    <n v="20740"/>
    <n v="228"/>
    <n v="11"/>
    <n v="6001"/>
    <n v="6416"/>
    <n v="1"/>
    <n v="70"/>
    <n v="34"/>
    <s v=""/>
    <n v="4"/>
    <s v="Non Historical"/>
    <x v="0"/>
  </r>
  <r>
    <s v="36736245747_10153480869955748"/>
    <s v="https://www.facebook.com/TheGRAMMYs/videos/10153480869955748/"/>
    <d v="2016-02-23T09:00:57"/>
    <s v="Watch from the #GRAMMYcam as Ed Sheeran thanks Stevie Wonder during his acceptance speech for Song Of The Year (&quot;Thinking Out Loud&quot;)."/>
    <s v="Video"/>
    <n v="616505"/>
    <n v="616505"/>
    <n v="0"/>
    <n v="933506"/>
    <n v="933506"/>
    <n v="0"/>
    <n v="71"/>
    <n v="12188"/>
    <n v="37"/>
    <n v="3951"/>
    <n v="133"/>
    <n v="9"/>
    <n v="11022"/>
    <n v="196"/>
    <n v="7011"/>
    <n v="41"/>
    <n v="31"/>
    <n v="1"/>
    <s v=""/>
    <s v="Non Historical"/>
    <x v="1"/>
  </r>
  <r>
    <s v="36736245747_10153479717265748"/>
    <s v="https://www.facebook.com/TheGRAMMYs/posts/10153479717265748:0"/>
    <d v="2016-02-22T18:00:10"/>
    <s v="After his performance with Tori Kelly, James Bay bumps into Robin Thicke backstage at the 58th #GRAMMYs."/>
    <s v="Photo"/>
    <n v="258164"/>
    <n v="258164"/>
    <n v="0"/>
    <n v="384510"/>
    <n v="384510"/>
    <n v="0"/>
    <n v="68"/>
    <n v="0"/>
    <n v="68"/>
    <n v="10030"/>
    <n v="69"/>
    <n v="15"/>
    <n v="3122"/>
    <n v="3875"/>
    <s v=""/>
    <n v="45"/>
    <n v="24"/>
    <s v=""/>
    <s v=""/>
    <s v="Non Historical"/>
    <x v="0"/>
  </r>
  <r>
    <s v="36736245747_10153479468920748"/>
    <s v="https://www.facebook.com/TheGRAMMYs/posts/10153479468920748:0"/>
    <d v="2016-02-22T14:56:51"/>
    <s v="BIG SEAN, Lzzy Hale, and Sam Hunt name 2016 #GRAMMYAmplifier program winners! Learn more: http://grammyamplifier.com/"/>
    <s v="Photo"/>
    <n v="27482"/>
    <n v="27482"/>
    <n v="0"/>
    <n v="39563"/>
    <n v="39563"/>
    <n v="0"/>
    <n v="7"/>
    <n v="0"/>
    <n v="18"/>
    <n v="330"/>
    <n v="15"/>
    <n v="9"/>
    <n v="281"/>
    <n v="1760"/>
    <s v=""/>
    <n v="3"/>
    <n v="4"/>
    <s v=""/>
    <s v=""/>
    <s v="Non Historical"/>
    <x v="0"/>
  </r>
  <r>
    <s v="36736245747_10153478820815748"/>
    <s v="https://www.facebook.com/TheGRAMMYs/posts/10153478820815748:0"/>
    <d v="2016-02-22T09:00:13"/>
    <s v="GRAMMY winner Justin Bieber had the most aww-worthy red carpet moment with his brother at the 58th #GRAMMYs http://bit.ly/1QxgIUv"/>
    <s v="Photo"/>
    <n v="449349"/>
    <n v="449349"/>
    <n v="0"/>
    <n v="726592"/>
    <n v="726592"/>
    <n v="0"/>
    <n v="128"/>
    <n v="0"/>
    <n v="299"/>
    <n v="28666"/>
    <n v="370"/>
    <n v="616"/>
    <n v="8876"/>
    <n v="9454"/>
    <s v=""/>
    <n v="51"/>
    <n v="80"/>
    <s v=""/>
    <n v="2"/>
    <s v="Non Historical"/>
    <x v="0"/>
  </r>
  <r>
    <s v="36736245747_10153477658375748"/>
    <s v="https://www.facebook.com/TheGRAMMYs/videos/10153477658375748/"/>
    <d v="2016-02-21T18:01:04"/>
    <s v="Our #GRAMMYcam caught the best winning reactions from the 58th #GRAMMYs!"/>
    <s v="Video"/>
    <n v="665214"/>
    <n v="665214"/>
    <n v="0"/>
    <n v="1087333"/>
    <n v="1087333"/>
    <n v="0"/>
    <n v="108"/>
    <n v="21849"/>
    <n v="72"/>
    <n v="5894"/>
    <n v="216"/>
    <n v="23"/>
    <n v="23686"/>
    <n v="304"/>
    <n v="10499"/>
    <n v="63"/>
    <n v="45"/>
    <s v=""/>
    <s v=""/>
    <s v="Non Historical"/>
    <x v="0"/>
  </r>
  <r>
    <s v="36736245747_10153476674560748"/>
    <s v="https://www.facebook.com/TheGRAMMYs/posts/10153476674560748:0"/>
    <d v="2016-02-21T09:00:11"/>
    <s v="Florence Welch of Florence + The Machine &amp; GRAMMY winner SAM SMITH in the audience at the 58th #GRAMMYs."/>
    <s v="Photo"/>
    <n v="374459"/>
    <n v="374459"/>
    <n v="0"/>
    <n v="554390"/>
    <n v="554390"/>
    <n v="0"/>
    <n v="97"/>
    <n v="0"/>
    <n v="188"/>
    <n v="12849"/>
    <n v="138"/>
    <n v="8"/>
    <n v="6703"/>
    <n v="8417"/>
    <n v="1"/>
    <n v="57"/>
    <n v="42"/>
    <s v=""/>
    <n v="1"/>
    <s v="Non Historical"/>
    <x v="0"/>
  </r>
  <r>
    <s v="36736245747_10153475507345748"/>
    <s v="https://www.facebook.com/TheGRAMMYs/posts/10153475507345748:0"/>
    <d v="2016-02-20T18:00:07"/>
    <s v="ICYMI: Watch Little Big Town accept the award for Best Country Duo/Group Performance (&quot;Girl Crush) at the 58th #GRAMMYs #GRAMMYPremiere Ceremony http://bit.ly/1VvOsQc"/>
    <s v="Photo"/>
    <n v="229457"/>
    <n v="229457"/>
    <n v="0"/>
    <n v="372611"/>
    <n v="372611"/>
    <n v="0"/>
    <n v="67"/>
    <n v="0"/>
    <n v="47"/>
    <n v="5294"/>
    <n v="67"/>
    <n v="108"/>
    <n v="1522"/>
    <n v="3199"/>
    <s v=""/>
    <n v="41"/>
    <n v="28"/>
    <s v=""/>
    <s v=""/>
    <s v="Non Historical"/>
    <x v="0"/>
  </r>
  <r>
    <s v="36736245747_10153474571785748"/>
    <s v="https://www.facebook.com/TheGRAMMYs/posts/10153474571785748:0"/>
    <d v="2016-02-20T09:00:10"/>
    <s v="We caught Adele &amp; The Weeknd mid-convo in the 58th #GRAMMYs audience. What do you think they were talking about?"/>
    <s v="Photo"/>
    <n v="693075"/>
    <n v="693075"/>
    <n v="0"/>
    <n v="1083844"/>
    <n v="1083844"/>
    <n v="0"/>
    <n v="172"/>
    <n v="0"/>
    <n v="995"/>
    <n v="30740"/>
    <n v="328"/>
    <n v="19"/>
    <n v="25338"/>
    <n v="18081"/>
    <s v=""/>
    <n v="77"/>
    <n v="95"/>
    <s v=""/>
    <n v="2"/>
    <s v="Non Historical"/>
    <x v="1"/>
  </r>
  <r>
    <s v="36736245747_10153473393745748"/>
    <s v="https://www.facebook.com/TheGRAMMYs/posts/10153473393745748:0"/>
    <d v="2016-02-19T18:00:13"/>
    <s v="Music's biggest stars were seated side-by-side at the 58th #GRAMMYs on Monday. See all the best 󾓯 from the audience: http://bit.ly/1Qq8FZG"/>
    <s v="Photo"/>
    <n v="69255"/>
    <n v="69255"/>
    <n v="0"/>
    <n v="101608"/>
    <n v="101608"/>
    <n v="0"/>
    <n v="17"/>
    <n v="0"/>
    <n v="91"/>
    <n v="3533"/>
    <n v="97"/>
    <n v="77"/>
    <n v="741"/>
    <n v="4284"/>
    <s v=""/>
    <n v="5"/>
    <n v="13"/>
    <s v=""/>
    <s v=""/>
    <s v="Non Historical"/>
    <x v="0"/>
  </r>
  <r>
    <s v="36736245747_10153472492555748"/>
    <s v="https://www.facebook.com/TheGRAMMYs/posts/10153472492555748:0"/>
    <d v="2016-02-19T09:00:13"/>
    <s v="Trombone Shorty, Dave Grohl, and the Preservation Hall Jazz Band captured by Danny Clinch Photography after kicking off the 58th #GRAMMYs"/>
    <s v="Photo"/>
    <n v="162340"/>
    <n v="162340"/>
    <n v="0"/>
    <n v="247401"/>
    <n v="247401"/>
    <n v="0"/>
    <n v="62"/>
    <n v="0"/>
    <n v="39"/>
    <n v="3986"/>
    <n v="74"/>
    <n v="20"/>
    <n v="934"/>
    <n v="3620"/>
    <s v=""/>
    <n v="37"/>
    <n v="26"/>
    <s v=""/>
    <s v=""/>
    <s v="Non Historical"/>
    <x v="0"/>
  </r>
  <r>
    <s v="36736245747_10153470757335748"/>
    <s v="https://www.facebook.com/TheGRAMMYs/posts/10153470757335748"/>
    <d v="2016-02-18T12:40:31"/>
    <s v="GIPHY keeps the GIF party going with the top 11 GIFs you NEED to see from the 58th #GRAMMYs &gt;&gt; http://gph.is/1RaRYhJ"/>
    <s v="Link"/>
    <n v="349783"/>
    <n v="349783"/>
    <n v="0"/>
    <n v="539953"/>
    <n v="539953"/>
    <n v="0"/>
    <n v="145"/>
    <n v="0"/>
    <n v="159"/>
    <n v="6329"/>
    <n v="193"/>
    <n v="3373"/>
    <n v="4939"/>
    <n v="171"/>
    <n v="38"/>
    <n v="64"/>
    <n v="84"/>
    <s v=""/>
    <s v=""/>
    <s v="Non Historical"/>
    <x v="0"/>
  </r>
  <r>
    <s v="36736245747_10153470419755748"/>
    <s v="https://www.facebook.com/TheGRAMMYs/posts/10153470419755748:0"/>
    <d v="2016-02-18T09:00:28"/>
    <s v="Ellie Goulding arrives at the 58th #GRAMMYs"/>
    <s v="Photo"/>
    <n v="99706"/>
    <n v="99706"/>
    <n v="0"/>
    <n v="132351"/>
    <n v="132351"/>
    <n v="0"/>
    <n v="9"/>
    <n v="0"/>
    <n v="21"/>
    <n v="824"/>
    <n v="14"/>
    <n v="161"/>
    <n v="3833"/>
    <n v="8237"/>
    <s v=""/>
    <n v="4"/>
    <n v="5"/>
    <s v=""/>
    <s v=""/>
    <s v="Non Historical"/>
    <x v="0"/>
  </r>
  <r>
    <s v="36736245747_10153470419580748"/>
    <s v="https://www.facebook.com/TheGRAMMYs/posts/10153470419580748:0"/>
    <d v="2016-02-18T09:00:25"/>
    <s v="Janelle Monae arrives at the 58th #GRAMMYs"/>
    <s v="Photo"/>
    <n v="2929"/>
    <n v="2929"/>
    <n v="0"/>
    <n v="5526"/>
    <n v="5526"/>
    <n v="0"/>
    <n v="1"/>
    <n v="0"/>
    <n v="5"/>
    <n v="291"/>
    <n v="6"/>
    <n v="29"/>
    <n v="211"/>
    <n v="4402"/>
    <s v=""/>
    <s v=""/>
    <n v="1"/>
    <s v=""/>
    <s v=""/>
    <s v="Non Historical"/>
    <x v="0"/>
  </r>
  <r>
    <s v="36736245747_10153470419415748"/>
    <s v="https://www.facebook.com/TheGRAMMYs/posts/10153470419415748:0"/>
    <d v="2016-02-18T09:00:22"/>
    <s v="Diplo &amp; Skrillex arrive at the 58th #GRAMMYs"/>
    <s v="Photo"/>
    <n v="3050"/>
    <n v="3050"/>
    <n v="0"/>
    <n v="6189"/>
    <n v="6189"/>
    <n v="0"/>
    <n v="0"/>
    <n v="0"/>
    <n v="17"/>
    <n v="547"/>
    <n v="17"/>
    <n v="29"/>
    <n v="198"/>
    <n v="5519"/>
    <s v=""/>
    <s v=""/>
    <s v=""/>
    <s v=""/>
    <s v=""/>
    <s v="Non Historical"/>
    <x v="0"/>
  </r>
  <r>
    <s v="36736245747_10153470419355748"/>
    <s v="https://www.facebook.com/TheGRAMMYs/posts/10153470419355748:0"/>
    <d v="2016-02-18T09:00:20"/>
    <s v="Adele arrives at the 58th #GRAMMYs"/>
    <s v="Photo"/>
    <n v="4635"/>
    <n v="4635"/>
    <n v="0"/>
    <n v="8432"/>
    <n v="8432"/>
    <n v="0"/>
    <n v="10"/>
    <n v="0"/>
    <n v="43"/>
    <n v="1073"/>
    <n v="26"/>
    <n v="28"/>
    <n v="238"/>
    <n v="7410"/>
    <s v=""/>
    <n v="5"/>
    <n v="5"/>
    <s v=""/>
    <s v=""/>
    <s v="Non Historical"/>
    <x v="0"/>
  </r>
  <r>
    <s v="36736245747_10153469154165748"/>
    <s v="https://www.facebook.com/TheGRAMMYs/posts/10153469154165748:0"/>
    <d v="2016-02-17T18:00:18"/>
    <s v="58th #GRAMMYs replay: Lin-Manuel Miranda and the cast of Hamilton the Musical accept the award for Best Musical Theater Album from Broadway's Richard Rodgers Theatre: http://bit.ly/1PRKjlL"/>
    <s v="Photo"/>
    <n v="120630"/>
    <n v="120630"/>
    <n v="0"/>
    <n v="161854"/>
    <n v="161854"/>
    <n v="0"/>
    <n v="23"/>
    <n v="0"/>
    <n v="105"/>
    <n v="4030"/>
    <n v="100"/>
    <n v="51"/>
    <n v="804"/>
    <n v="3972"/>
    <s v=""/>
    <n v="12"/>
    <n v="11"/>
    <s v=""/>
    <s v=""/>
    <s v="Non Historical"/>
    <x v="0"/>
  </r>
  <r>
    <s v="36736245747_10153468651890748"/>
    <s v="https://www.facebook.com/TheGRAMMYs/posts/10153468651890748:0"/>
    <d v="2016-02-17T13:00:18"/>
    <s v="Backstage at the 58th #GRAMMYs with 󾓑 󾇡"/>
    <s v="Photo"/>
    <n v="236943"/>
    <n v="236943"/>
    <n v="0"/>
    <n v="340548"/>
    <n v="340548"/>
    <n v="0"/>
    <n v="146"/>
    <n v="0"/>
    <n v="400"/>
    <n v="8454"/>
    <n v="164"/>
    <n v="11"/>
    <n v="4406"/>
    <n v="7206"/>
    <s v=""/>
    <n v="68"/>
    <n v="84"/>
    <s v=""/>
    <n v="2"/>
    <s v="Non Historical"/>
    <x v="0"/>
  </r>
  <r>
    <s v="36736245747_10153468191430748"/>
    <s v="https://www.facebook.com/TheGRAMMYs/posts/10153468191430748:0"/>
    <d v="2016-02-17T08:00:21"/>
    <s v="Thanks mom &amp; dad!   Our #GRAMMYcam caught Ed Sheeran's heart-warming acceptance speech for Song Of The Year. Watch it here: http://bit.ly/1KpTb5o"/>
    <s v="Photo"/>
    <n v="140755"/>
    <n v="140755"/>
    <n v="0"/>
    <n v="187255"/>
    <n v="187255"/>
    <n v="0"/>
    <n v="17"/>
    <n v="0"/>
    <n v="128"/>
    <n v="4091"/>
    <n v="123"/>
    <n v="267"/>
    <n v="947"/>
    <n v="4168"/>
    <s v=""/>
    <n v="5"/>
    <n v="13"/>
    <n v="1"/>
    <s v=""/>
    <s v="Non Historical"/>
    <x v="0"/>
  </r>
  <r>
    <s v="36736245747_10153467249420748"/>
    <s v="https://www.facebook.com/TheGRAMMYs/posts/10153467249420748:0"/>
    <d v="2016-02-16T20:00:18"/>
    <s v="The 58th #GRAMMYs set #socialmedia ablaze last night! Head to Forbes for a breakdown of what did well &amp; where: http://onforb.es/1KoMQHp"/>
    <s v="Photo"/>
    <n v="128098"/>
    <n v="128098"/>
    <n v="0"/>
    <n v="152643"/>
    <n v="152643"/>
    <n v="0"/>
    <n v="8"/>
    <n v="0"/>
    <n v="114"/>
    <n v="1428"/>
    <n v="34"/>
    <n v="27"/>
    <n v="308"/>
    <n v="4426"/>
    <s v=""/>
    <n v="3"/>
    <n v="5"/>
    <s v=""/>
    <s v=""/>
    <s v="Non Historical"/>
    <x v="0"/>
  </r>
  <r>
    <s v="36736245747_10153467099915748"/>
    <s v="https://www.facebook.com/TheGRAMMYs/posts/10153467099915748:0"/>
    <d v="2016-02-16T18:00:11"/>
    <s v="GIPHY keeps the GIF party going with the top 11 GIFs you NEED to see from last night's #GRAMMYs! http://gph.is/1PPGs8V"/>
    <s v="Photo"/>
    <n v="250808"/>
    <n v="250808"/>
    <n v="0"/>
    <n v="338257"/>
    <n v="338257"/>
    <n v="0"/>
    <n v="71"/>
    <n v="0"/>
    <n v="86"/>
    <n v="2656"/>
    <n v="52"/>
    <n v="436"/>
    <n v="1241"/>
    <n v="4809"/>
    <s v=""/>
    <n v="47"/>
    <n v="29"/>
    <s v=""/>
    <s v=""/>
    <s v="Non Historical"/>
    <x v="0"/>
  </r>
  <r>
    <s v="36736245747_10153467074675748"/>
    <s v="https://www.facebook.com/TheGRAMMYs/posts/10153467074805748"/>
    <d v="2016-02-16T17:43:42"/>
    <s v="The GRAMMYs's cover photo"/>
    <s v="Photo"/>
    <n v="1"/>
    <n v="1"/>
    <n v="0"/>
    <n v="1"/>
    <n v="1"/>
    <n v="0"/>
    <n v="10"/>
    <n v="0"/>
    <n v="29"/>
    <n v="817"/>
    <n v="17"/>
    <s v=""/>
    <s v=""/>
    <n v="2538"/>
    <s v=""/>
    <n v="7"/>
    <n v="2"/>
    <n v="1"/>
    <s v=""/>
    <s v="Non Historical"/>
    <x v="0"/>
  </r>
  <r>
    <s v="36736245747_10153466381620748"/>
    <s v="https://www.facebook.com/TheGRAMMYs/posts/10153466381620748:0"/>
    <d v="2016-02-16T10:45:14"/>
    <s v="Wondering what you didn't see on TV? See the behind-the-scenes photos right here: http://bit.ly/1PP8ilJ"/>
    <s v="Photo"/>
    <n v="1230701"/>
    <n v="1230701"/>
    <n v="0"/>
    <n v="1896223"/>
    <n v="1896223"/>
    <n v="0"/>
    <n v="363"/>
    <n v="0"/>
    <n v="850"/>
    <n v="49332"/>
    <n v="847"/>
    <n v="10804"/>
    <n v="25238"/>
    <n v="27604"/>
    <s v=""/>
    <n v="149"/>
    <n v="236"/>
    <n v="2"/>
    <n v="1"/>
    <s v="Non Historical"/>
    <x v="1"/>
  </r>
  <r>
    <s v="36736245747_10153466110055748"/>
    <s v="https://www.facebook.com/TheGRAMMYs/posts/10153466110055748:0"/>
    <d v="2016-02-16T08:30:21"/>
    <s v="ICYMI: View the full list of winners from the 58th #GRAMMYs http://bit.ly/1KnEvUz"/>
    <s v="Photo"/>
    <n v="2393711"/>
    <n v="839958"/>
    <n v="1553753"/>
    <n v="2978467"/>
    <n v="1174308"/>
    <n v="1804159"/>
    <n v="379"/>
    <n v="0"/>
    <n v="1967"/>
    <n v="77804"/>
    <n v="1734"/>
    <n v="25898"/>
    <n v="23225"/>
    <n v="86652"/>
    <n v="9"/>
    <n v="147"/>
    <n v="246"/>
    <n v="10"/>
    <n v="1"/>
    <s v="Non Historical"/>
    <x v="0"/>
  </r>
  <r>
    <s v="36736245747_10153465262935748"/>
    <s v="https://www.facebook.com/TheGRAMMYs/videos/10153465262935748/"/>
    <d v="2016-02-15T21:33:44"/>
    <s v="Rev Run talks about Run DMC's Lifetime Achievement Award earlier today on the red carpet #GRAMMYs"/>
    <s v="Video"/>
    <n v="3707858"/>
    <n v="751591"/>
    <n v="2956267"/>
    <n v="4655713"/>
    <n v="1064713"/>
    <n v="3591000"/>
    <n v="292"/>
    <n v="12253"/>
    <n v="553"/>
    <n v="11489"/>
    <n v="948"/>
    <n v="64"/>
    <n v="15442"/>
    <n v="368"/>
    <n v="49310"/>
    <n v="70"/>
    <n v="219"/>
    <n v="9"/>
    <s v=""/>
    <s v="Non Historical"/>
    <x v="0"/>
  </r>
  <r>
    <s v="36736245747_10153465188240748"/>
    <s v="https://www.facebook.com/TheGRAMMYs/posts/10153465188240748"/>
    <d v="2016-02-15T20:34:00"/>
    <s v="That’s a wrap on the 58th #GRAMMYs! Thank you for tuning in! See the full list of winners: http://grm.my/20UvC8R"/>
    <s v="Link"/>
    <n v="4455881"/>
    <n v="1964360"/>
    <n v="2491521"/>
    <n v="5757452"/>
    <n v="2782629"/>
    <n v="2974823"/>
    <n v="857"/>
    <n v="0"/>
    <n v="4103"/>
    <n v="39742"/>
    <n v="3399"/>
    <n v="62010"/>
    <n v="48103"/>
    <n v="338"/>
    <n v="993"/>
    <n v="212"/>
    <n v="677"/>
    <n v="13"/>
    <n v="9"/>
    <s v="Non Historical"/>
    <x v="0"/>
  </r>
  <r>
    <s v="36736245747_10153465167280748"/>
    <s v="https://www.facebook.com/TheGRAMMYs/posts/10153465167280748:0"/>
    <d v="2016-02-15T20:26:42"/>
    <s v="Congrats Record Of The Year Mark Ronson Featuring Bruno Mars - “Uptown Funk” #GRAMMYs"/>
    <s v="Photo"/>
    <n v="1750358"/>
    <n v="1750358"/>
    <n v="0"/>
    <n v="2552510"/>
    <n v="2552510"/>
    <n v="0"/>
    <n v="333"/>
    <n v="0"/>
    <n v="2781"/>
    <n v="38851"/>
    <n v="4834"/>
    <n v="11193"/>
    <n v="34446"/>
    <n v="31230"/>
    <n v="165"/>
    <n v="102"/>
    <n v="251"/>
    <n v="4"/>
    <n v="2"/>
    <s v="Non Historical"/>
    <x v="0"/>
  </r>
  <r>
    <s v="36736245747_10153465154530748"/>
    <s v="https://www.facebook.com/TheGRAMMYs/posts/10153465154530748:0"/>
    <d v="2016-02-15T20:22:38"/>
    <s v="Congrats Album Of The Year Taylor Swift - ‘1989’ #GRAMMYs"/>
    <s v="Photo"/>
    <n v="2395529"/>
    <n v="2395529"/>
    <n v="0"/>
    <n v="3826483"/>
    <n v="3826483"/>
    <n v="0"/>
    <n v="248"/>
    <n v="0"/>
    <n v="8163"/>
    <n v="67822"/>
    <n v="7759"/>
    <n v="11159"/>
    <n v="62955"/>
    <n v="39828"/>
    <n v="163"/>
    <n v="50"/>
    <n v="221"/>
    <n v="7"/>
    <n v="2"/>
    <s v="Non Historical"/>
    <x v="0"/>
  </r>
  <r>
    <s v="36736245747_10153465089140748"/>
    <s v="https://www.facebook.com/TheGRAMMYs/posts/10153465089140748"/>
    <d v="2016-02-15T19:57:39"/>
    <s v="GRAMMY winners Alabama Shakes jammin' on the #GRAMMYs stage!"/>
    <s v="Link"/>
    <n v="2050547"/>
    <n v="1346931"/>
    <n v="703616"/>
    <n v="2797830"/>
    <n v="2043697"/>
    <n v="754133"/>
    <n v="538"/>
    <n v="0"/>
    <n v="2748"/>
    <n v="32502"/>
    <n v="2097"/>
    <n v="20896"/>
    <n v="41632"/>
    <n v="1045"/>
    <n v="408"/>
    <n v="173"/>
    <n v="422"/>
    <s v=""/>
    <n v="2"/>
    <s v="Non Historical"/>
    <x v="0"/>
  </r>
  <r>
    <s v="36736245747_10153465038380748"/>
    <s v="https://www.facebook.com/TheGRAMMYs/posts/10153465038380748:0"/>
    <d v="2016-02-15T19:47:32"/>
    <s v="Andra Day backstage with Danny Clinch Photography #GRAMMYs"/>
    <s v="Photo"/>
    <n v="1818073"/>
    <n v="829152"/>
    <n v="988921"/>
    <n v="2317106"/>
    <n v="1204164"/>
    <n v="1112942"/>
    <n v="141"/>
    <n v="0"/>
    <n v="1856"/>
    <n v="56525"/>
    <n v="1813"/>
    <n v="458"/>
    <n v="29167"/>
    <n v="40166"/>
    <n v="13"/>
    <n v="47"/>
    <n v="98"/>
    <n v="3"/>
    <s v=""/>
    <s v="Non Historical"/>
    <x v="0"/>
  </r>
  <r>
    <s v="36736245747_10153465017300748"/>
    <s v="https://www.facebook.com/TheGRAMMYs/posts/10153465017300748"/>
    <d v="2016-02-15T19:32:16"/>
    <s v="Let's Dance #GRAMMYs"/>
    <s v="Link"/>
    <n v="2311092"/>
    <n v="1764088"/>
    <n v="547004"/>
    <n v="3157659"/>
    <n v="2568551"/>
    <n v="589108"/>
    <n v="634"/>
    <n v="0"/>
    <n v="3479"/>
    <n v="47735"/>
    <n v="4948"/>
    <n v="10324"/>
    <n v="37265"/>
    <n v="1032"/>
    <n v="337"/>
    <n v="161"/>
    <n v="554"/>
    <n v="1"/>
    <n v="8"/>
    <s v="Non Historical"/>
    <x v="0"/>
  </r>
  <r>
    <s v="36736245747_10153464986090748"/>
    <s v="https://www.facebook.com/TheGRAMMYs/posts/10153464986090748:0"/>
    <d v="2016-02-15T19:21:44"/>
    <s v="Only at the #GRAMMYs! Selena Gomez, Kendrick Lamar and Taylor Swift"/>
    <s v="Photo"/>
    <n v="5090085"/>
    <n v="1538406"/>
    <n v="3551679"/>
    <n v="6724465"/>
    <n v="2465263"/>
    <n v="4259202"/>
    <n v="444"/>
    <n v="0"/>
    <n v="7459"/>
    <n v="163914"/>
    <n v="4036"/>
    <n v="2328"/>
    <n v="86483"/>
    <n v="240278"/>
    <n v="86"/>
    <n v="144"/>
    <n v="340"/>
    <n v="2"/>
    <s v=""/>
    <s v="Non Historical"/>
    <x v="0"/>
  </r>
  <r>
    <s v="36736245747_10153464981580748"/>
    <s v="https://www.facebook.com/TheGRAMMYs/posts/10153464981580748:0"/>
    <d v="2016-02-15T19:19:39"/>
    <s v="Congrats Best New Artist Meghan Trainor #GRAMMYs"/>
    <s v="Photo"/>
    <n v="1017505"/>
    <n v="1017505"/>
    <n v="0"/>
    <n v="1493409"/>
    <n v="1493409"/>
    <n v="0"/>
    <n v="75"/>
    <n v="0"/>
    <n v="2027"/>
    <n v="19620"/>
    <n v="1664"/>
    <n v="979"/>
    <n v="22873"/>
    <n v="24187"/>
    <n v="34"/>
    <n v="22"/>
    <n v="67"/>
    <n v="1"/>
    <s v=""/>
    <s v="Non Historical"/>
    <x v="0"/>
  </r>
  <r>
    <s v="36736245747_10153464934430748"/>
    <s v="https://www.facebook.com/TheGRAMMYs/posts/10153464934430748:0"/>
    <d v="2016-02-15T19:04:24"/>
    <s v="Take a peek inside the #GRAMMYs Director's Production Truck on #GRAMMYLive http://grm.my/1QqsiuI"/>
    <s v="Photo"/>
    <n v="680999"/>
    <n v="680999"/>
    <n v="0"/>
    <n v="929962"/>
    <n v="929962"/>
    <n v="0"/>
    <n v="13"/>
    <n v="0"/>
    <n v="765"/>
    <n v="2354"/>
    <n v="81"/>
    <n v="894"/>
    <n v="14670"/>
    <n v="17506"/>
    <n v="32"/>
    <n v="6"/>
    <n v="7"/>
    <s v=""/>
    <s v=""/>
    <s v="Non Historical"/>
    <x v="0"/>
  </r>
  <r>
    <s v="36736245747_10153464932465748"/>
    <s v="https://www.facebook.com/TheGRAMMYs/posts/10153464932465748"/>
    <d v="2016-02-15T18:59:39"/>
    <s v="Congrats Best Rock Performance Alabama Shakes - “Don’t Wanna Fight” #GRAMMYs"/>
    <s v="Status"/>
    <n v="1079325"/>
    <n v="580737"/>
    <n v="498588"/>
    <n v="1327015"/>
    <n v="749817"/>
    <n v="577198"/>
    <n v="204"/>
    <n v="0"/>
    <n v="1617"/>
    <n v="26144"/>
    <n v="775"/>
    <n v="100"/>
    <n v="12503"/>
    <n v="1937"/>
    <n v="2"/>
    <n v="33"/>
    <n v="173"/>
    <s v=""/>
    <s v=""/>
    <s v="Non Historical"/>
    <x v="0"/>
  </r>
  <r>
    <s v="36736245747_10153464913625748"/>
    <s v="https://www.facebook.com/TheGRAMMYs/posts/10153464913625748"/>
    <d v="2016-02-15T18:51:32"/>
    <s v="What a performance by Kendrick Lamar! #GRAMMYs"/>
    <s v="Link"/>
    <n v="2113139"/>
    <n v="914005"/>
    <n v="1199134"/>
    <n v="2716711"/>
    <n v="1229202"/>
    <n v="1487509"/>
    <n v="288"/>
    <n v="0"/>
    <n v="7035"/>
    <n v="47686"/>
    <n v="5129"/>
    <n v="13731"/>
    <n v="26663"/>
    <n v="344"/>
    <n v="226"/>
    <n v="82"/>
    <n v="221"/>
    <n v="2"/>
    <n v="1"/>
    <s v="Non Historical"/>
    <x v="0"/>
  </r>
  <r>
    <s v="36736245747_10153464908245748"/>
    <s v="https://www.facebook.com/TheGRAMMYs/posts/10153464908245748:0"/>
    <d v="2016-02-15T18:49:08"/>
    <s v="Congrats Best Musical Theater Album Hamilton the Musical #GRAMMYs"/>
    <s v="Photo"/>
    <n v="907475"/>
    <n v="907475"/>
    <n v="0"/>
    <n v="1278287"/>
    <n v="1278287"/>
    <n v="0"/>
    <n v="190"/>
    <n v="0"/>
    <n v="1427"/>
    <n v="24604"/>
    <n v="2860"/>
    <n v="246"/>
    <n v="14090"/>
    <n v="17555"/>
    <n v="6"/>
    <n v="21"/>
    <n v="190"/>
    <s v=""/>
    <n v="6"/>
    <s v="Non Historical"/>
    <x v="0"/>
  </r>
  <r>
    <s v="36736245747_10153464881520748"/>
    <s v="https://www.facebook.com/TheGRAMMYs/posts/10153464881520748:0"/>
    <d v="2016-02-15T18:39:20"/>
    <s v="Winner Ed Sheeran is ready for his close up. Check out more behind-the-scenes on #GRAMMYLive http://grm.my/1QqsiuI"/>
    <s v="Photo"/>
    <n v="795183"/>
    <n v="317385"/>
    <n v="477798"/>
    <n v="966584"/>
    <n v="415903"/>
    <n v="550681"/>
    <n v="27"/>
    <n v="0"/>
    <n v="595"/>
    <n v="26788"/>
    <n v="720"/>
    <n v="548"/>
    <n v="3037"/>
    <n v="19357"/>
    <n v="1"/>
    <n v="3"/>
    <n v="26"/>
    <s v=""/>
    <s v=""/>
    <s v="Non Historical"/>
    <x v="0"/>
  </r>
  <r>
    <s v="36736245747_10153464876100748"/>
    <s v="https://www.facebook.com/TheGRAMMYs/posts/10153464876100748"/>
    <d v="2016-02-15T18:36:35"/>
    <s v="These two newcomers (James Bay &amp; Tori Kelly) are stepping into greatness on the #GRAMMYs stage tonight!"/>
    <s v="Link"/>
    <n v="1228114"/>
    <n v="774777"/>
    <n v="453337"/>
    <n v="1570719"/>
    <n v="1038013"/>
    <n v="532706"/>
    <n v="232"/>
    <n v="0"/>
    <n v="953"/>
    <n v="23787"/>
    <n v="1644"/>
    <n v="4726"/>
    <n v="12452"/>
    <n v="102"/>
    <n v="105"/>
    <n v="88"/>
    <n v="159"/>
    <s v=""/>
    <n v="1"/>
    <s v="Non Historical"/>
    <x v="0"/>
  </r>
  <r>
    <s v="36736245747_10153464826310748"/>
    <s v="https://www.facebook.com/TheGRAMMYs/posts/10153464826310748:0"/>
    <d v="2016-02-15T18:16:59"/>
    <s v="Congrats Song Of The Year Ed Sheeran &amp; Amy Wadge – “Thinking Out Loud”"/>
    <s v="Photo"/>
    <n v="2077967"/>
    <n v="2077967"/>
    <n v="0"/>
    <n v="3147050"/>
    <n v="3147050"/>
    <n v="0"/>
    <n v="270"/>
    <n v="0"/>
    <n v="4421"/>
    <n v="78898"/>
    <n v="8060"/>
    <n v="85"/>
    <n v="36839"/>
    <n v="31862"/>
    <s v=""/>
    <n v="77"/>
    <n v="239"/>
    <s v=""/>
    <n v="3"/>
    <s v="Non Historical"/>
    <x v="1"/>
  </r>
  <r>
    <s v="36736245747_10153464769575748"/>
    <s v="https://www.facebook.com/TheGRAMMYs/posts/10153464769575748:0"/>
    <d v="2016-02-15T17:48:27"/>
    <s v="Go backstage, under the stage, in front of the stage with #GRAMMYLive http://grm.my/1QqsiuI"/>
    <s v="Photo"/>
    <n v="348914"/>
    <n v="348914"/>
    <n v="0"/>
    <n v="437332"/>
    <n v="437332"/>
    <n v="0"/>
    <n v="16"/>
    <n v="0"/>
    <n v="544"/>
    <n v="2110"/>
    <n v="97"/>
    <n v="72"/>
    <n v="353"/>
    <n v="14145"/>
    <s v=""/>
    <n v="2"/>
    <n v="13"/>
    <n v="1"/>
    <s v=""/>
    <s v="Non Historical"/>
    <x v="0"/>
  </r>
  <r>
    <s v="36736245747_10153464759505748"/>
    <s v="https://www.facebook.com/TheGRAMMYs/posts/10153464759505748"/>
    <d v="2016-02-15T17:45:43"/>
    <s v="What an incredible way for these two first-time nominees to showcase their talent! #GRAMMYs"/>
    <s v="Link"/>
    <n v="1313037"/>
    <n v="895749"/>
    <n v="417288"/>
    <n v="1581645"/>
    <n v="1155603"/>
    <n v="426042"/>
    <n v="336"/>
    <n v="0"/>
    <n v="1051"/>
    <n v="25686"/>
    <n v="1459"/>
    <n v="6765"/>
    <n v="11917"/>
    <n v="107"/>
    <n v="172"/>
    <n v="97"/>
    <n v="262"/>
    <s v=""/>
    <s v=""/>
    <s v="Non Historical"/>
    <x v="0"/>
  </r>
  <r>
    <s v="36736245747_10153464743370748"/>
    <s v="https://www.facebook.com/TheGRAMMYs/posts/10153464743370748:0"/>
    <d v="2016-02-15T17:42:02"/>
    <s v="Congrats Best Country Album Chris Stapleton - ‘Traveller’   #GRAMMYs"/>
    <s v="Photo"/>
    <n v="977259"/>
    <n v="977259"/>
    <n v="0"/>
    <n v="1378061"/>
    <n v="1378061"/>
    <n v="0"/>
    <n v="91"/>
    <n v="0"/>
    <n v="1297"/>
    <n v="15112"/>
    <n v="1942"/>
    <n v="892"/>
    <n v="10846"/>
    <n v="14821"/>
    <n v="35"/>
    <n v="17"/>
    <n v="77"/>
    <s v=""/>
    <s v=""/>
    <s v="Non Historical"/>
    <x v="0"/>
  </r>
  <r>
    <s v="36736245747_10153464729720748"/>
    <s v="https://www.facebook.com/TheGRAMMYs/posts/10153464729720748:0"/>
    <d v="2016-02-15T17:36:36"/>
    <s v="58th #GRAMMYs winner tonight Mark Ronson backstage with Danny Clinch Photography"/>
    <s v="Photo"/>
    <n v="941690"/>
    <n v="632260"/>
    <n v="309430"/>
    <n v="1155162"/>
    <n v="838178"/>
    <n v="316984"/>
    <n v="38"/>
    <n v="0"/>
    <n v="279"/>
    <n v="15697"/>
    <n v="206"/>
    <n v="908"/>
    <n v="8316"/>
    <n v="16435"/>
    <n v="36"/>
    <n v="4"/>
    <n v="36"/>
    <s v=""/>
    <s v=""/>
    <s v="Non Historical"/>
    <x v="0"/>
  </r>
  <r>
    <s v="36736245747_10153464715000748"/>
    <s v="https://www.facebook.com/TheGRAMMYs/posts/10153464715000748"/>
    <d v="2016-02-15T17:32:05"/>
    <s v="A flawless performance by The Weeknd! #GRAMMYs"/>
    <s v="Link"/>
    <n v="2114362"/>
    <n v="957866"/>
    <n v="1156496"/>
    <n v="2803443"/>
    <n v="1386776"/>
    <n v="1416667"/>
    <n v="176"/>
    <n v="0"/>
    <n v="1524"/>
    <n v="44727"/>
    <n v="3785"/>
    <n v="8039"/>
    <n v="19395"/>
    <n v="342"/>
    <n v="209"/>
    <n v="50"/>
    <n v="141"/>
    <s v=""/>
    <s v=""/>
    <s v="Non Historical"/>
    <x v="0"/>
  </r>
  <r>
    <s v="36736245747_10153464693170748"/>
    <s v="https://www.facebook.com/TheGRAMMYs/posts/10153464693170748"/>
    <d v="2016-02-15T17:22:40"/>
    <s v="Our first duet of the night: Carrie Underwood &amp; Sam Hunt performing &quot;Take Your Time&quot;/&quot;Heartbeat&quot; #GRAMMYs"/>
    <s v="Link"/>
    <n v="2262234"/>
    <n v="1284468"/>
    <n v="977766"/>
    <n v="2948582"/>
    <n v="1873524"/>
    <n v="1075058"/>
    <n v="958"/>
    <n v="0"/>
    <n v="2632"/>
    <n v="43620"/>
    <n v="3760"/>
    <n v="42173"/>
    <n v="42953"/>
    <n v="238"/>
    <n v="658"/>
    <n v="267"/>
    <n v="767"/>
    <n v="2"/>
    <n v="1"/>
    <s v="Non Historical"/>
    <x v="0"/>
  </r>
  <r>
    <s v="36736245747_10153464670205748"/>
    <s v="https://www.facebook.com/TheGRAMMYs/posts/10153464670205748:0"/>
    <d v="2016-02-15T17:12:21"/>
    <s v="Congrats Best Rap Album Kendrick Lamar - ‘To Pimp A Butterfly’ #GRAMMYs"/>
    <s v="Photo"/>
    <n v="1246369"/>
    <n v="1246369"/>
    <n v="0"/>
    <n v="1986417"/>
    <n v="1986417"/>
    <n v="0"/>
    <n v="63"/>
    <n v="0"/>
    <n v="3307"/>
    <n v="31554"/>
    <n v="4463"/>
    <n v="499"/>
    <n v="24307"/>
    <n v="22567"/>
    <n v="6"/>
    <n v="23"/>
    <n v="55"/>
    <n v="1"/>
    <s v=""/>
    <s v="Non Historical"/>
    <x v="0"/>
  </r>
  <r>
    <s v="36736245747_10153464620760748"/>
    <s v="https://www.facebook.com/TheGRAMMYs/posts/10153464620760748:0"/>
    <d v="2016-02-15T16:59:38"/>
    <s v="The wait is over! The 58th #GRAMMYs start NOW on CBS!"/>
    <s v="Photo"/>
    <n v="1300343"/>
    <n v="422176"/>
    <n v="878167"/>
    <n v="1479602"/>
    <n v="623428"/>
    <n v="856174"/>
    <n v="97"/>
    <n v="0"/>
    <n v="1054"/>
    <n v="14842"/>
    <n v="1047"/>
    <n v="383"/>
    <n v="10917"/>
    <n v="19540"/>
    <n v="10"/>
    <n v="7"/>
    <n v="91"/>
    <s v=""/>
    <s v=""/>
    <s v="Non Historical"/>
    <x v="0"/>
  </r>
  <r>
    <s v="36736245747_10153464599620748"/>
    <s v="https://www.facebook.com/TheGRAMMYs/posts/10153464599620748:0"/>
    <d v="2016-02-15T16:44:40"/>
    <s v="Best New Artist nominee James Bay hits the 58th #GRAMMYs red carpet! http://grm.my/1V7p8Qp"/>
    <s v="Photo"/>
    <n v="415509"/>
    <n v="381277"/>
    <n v="34232"/>
    <n v="562817"/>
    <n v="527463"/>
    <n v="35354"/>
    <n v="20"/>
    <n v="0"/>
    <n v="290"/>
    <n v="4166"/>
    <n v="235"/>
    <n v="216"/>
    <n v="5757"/>
    <n v="15737"/>
    <n v="7"/>
    <n v="6"/>
    <n v="15"/>
    <s v=""/>
    <n v="1"/>
    <s v="Non Historical"/>
    <x v="0"/>
  </r>
  <r>
    <s v="36736245747_10153464593040748"/>
    <s v="https://www.facebook.com/TheGRAMMYs/posts/10153464593040748:0"/>
    <d v="2016-02-15T16:38:59"/>
    <s v="GRAMMY winner tonight Common flashes a smile on the 58th #GRAMMYs red carpet! http://grm.my/1Wh0pJu"/>
    <s v="Photo"/>
    <n v="413309"/>
    <n v="315252"/>
    <n v="98057"/>
    <n v="510792"/>
    <n v="412869"/>
    <n v="97923"/>
    <n v="17"/>
    <n v="0"/>
    <n v="133"/>
    <n v="5346"/>
    <n v="210"/>
    <n v="266"/>
    <n v="3225"/>
    <n v="13480"/>
    <n v="7"/>
    <n v="2"/>
    <n v="15"/>
    <s v=""/>
    <n v="3"/>
    <s v="Non Historical"/>
    <x v="0"/>
  </r>
  <r>
    <s v="36736245747_10153464590710748"/>
    <s v="https://www.facebook.com/TheGRAMMYs/posts/10153464590710748"/>
    <d v="2016-02-15T16:36:33"/>
    <s v="Demi Lovato hits the GRAMMY Red Carpet before paying tribute to Lionel Richie at the #GRAMMYs! http://grm.my/20rBUKN"/>
    <s v="Link"/>
    <n v="3985448"/>
    <n v="382940"/>
    <n v="3602508"/>
    <n v="4246437"/>
    <n v="590814"/>
    <n v="3655623"/>
    <n v="213"/>
    <n v="0"/>
    <n v="751"/>
    <n v="18639"/>
    <n v="1052"/>
    <n v="9739"/>
    <n v="19404"/>
    <n v="490"/>
    <n v="230"/>
    <n v="36"/>
    <n v="194"/>
    <s v=""/>
    <n v="5"/>
    <s v="Historical"/>
    <x v="0"/>
  </r>
  <r>
    <s v="36736245747_10153464578130748"/>
    <s v="https://www.facebook.com/TheGRAMMYs/posts/10153464578130748:0"/>
    <d v="2016-02-15T16:31:47"/>
    <s v="First-time GRAMMY nominee Andra Day hits the 58th #GRAMMYs red carpet! http://grm.my/1Qa8WcL"/>
    <s v="Photo"/>
    <n v="265331"/>
    <n v="265331"/>
    <n v="0"/>
    <n v="344131"/>
    <n v="344131"/>
    <n v="0"/>
    <n v="11"/>
    <n v="0"/>
    <n v="148"/>
    <n v="1761"/>
    <n v="120"/>
    <n v="101"/>
    <n v="1496"/>
    <n v="13409"/>
    <s v=""/>
    <n v="3"/>
    <n v="28"/>
    <s v=""/>
    <n v="3"/>
    <s v="Non Historical"/>
    <x v="0"/>
  </r>
  <r>
    <s v="36736245747_10153464570170748"/>
    <s v="https://www.facebook.com/TheGRAMMYs/posts/10153464570170748:0"/>
    <d v="2016-02-15T16:25:11"/>
    <s v="10-time GRAMMY winner and performer tonight Adele sparkles on the 58th #GRAMMYs Red Carpet! http://grm.my/1ovNY20"/>
    <s v="Photo"/>
    <n v="935617"/>
    <n v="319312"/>
    <n v="616305"/>
    <n v="1080511"/>
    <n v="436290"/>
    <n v="644221"/>
    <n v="67"/>
    <n v="0"/>
    <n v="932"/>
    <n v="26559"/>
    <n v="1208"/>
    <n v="1718"/>
    <n v="6370"/>
    <n v="25820"/>
    <s v=""/>
    <n v="5"/>
    <n v="60"/>
    <s v=""/>
    <n v="2"/>
    <s v="Non Historical"/>
    <x v="0"/>
  </r>
  <r>
    <s v="36736245747_10153464567270748"/>
    <s v="https://www.facebook.com/TheGRAMMYs/posts/10153464567270748:0"/>
    <d v="2016-02-15T16:23:05"/>
    <s v="The Empire State Building lit up GRAMMY Gold for Music’s Biggest Night! #GRAMMYs"/>
    <s v="Photo"/>
    <n v="617624"/>
    <n v="376216"/>
    <n v="241408"/>
    <n v="771648"/>
    <n v="528411"/>
    <n v="243237"/>
    <n v="89"/>
    <n v="0"/>
    <n v="871"/>
    <n v="14379"/>
    <n v="1286"/>
    <n v="214"/>
    <n v="9833"/>
    <n v="15578"/>
    <s v=""/>
    <n v="10"/>
    <n v="78"/>
    <s v=""/>
    <n v="1"/>
    <s v="Non Historical"/>
    <x v="0"/>
  </r>
  <r>
    <s v="36736245747_10153464564050748"/>
    <s v="https://www.facebook.com/TheGRAMMYs/posts/10153464564050748:0"/>
    <d v="2016-02-15T16:21:47"/>
    <s v="GRAMMY winner tonight The Weeknd on the #GRAMMYs Red Carpet #GRAMMYLive http://grm.my/1TVICJh"/>
    <s v="Photo"/>
    <n v="1195917"/>
    <n v="335235"/>
    <n v="860682"/>
    <n v="1264157"/>
    <n v="375024"/>
    <n v="889133"/>
    <n v="75"/>
    <n v="0"/>
    <n v="1393"/>
    <n v="31648"/>
    <n v="1344"/>
    <n v="1460"/>
    <n v="10390"/>
    <n v="36150"/>
    <n v="4"/>
    <n v="4"/>
    <n v="76"/>
    <n v="1"/>
    <s v=""/>
    <s v="Non Historical"/>
    <x v="0"/>
  </r>
  <r>
    <s v="36736245747_10153464553650748"/>
    <s v="https://www.facebook.com/TheGRAMMYs/posts/10153464553650748:0"/>
    <d v="2016-02-15T16:18:01"/>
    <s v="First-time GRAMMY nominee Elle King has arrived! #GRAMMYs http://grm.my/1Qa8WcL"/>
    <s v="Photo"/>
    <n v="330404"/>
    <n v="246391"/>
    <n v="84013"/>
    <n v="380737"/>
    <n v="297793"/>
    <n v="82944"/>
    <n v="6"/>
    <n v="0"/>
    <n v="163"/>
    <n v="3654"/>
    <n v="132"/>
    <n v="261"/>
    <n v="2839"/>
    <n v="14961"/>
    <s v=""/>
    <s v=""/>
    <n v="6"/>
    <s v=""/>
    <s v=""/>
    <s v="Non Historical"/>
    <x v="0"/>
  </r>
  <r>
    <s v="36736245747_10153464544195748"/>
    <s v="https://www.facebook.com/TheGRAMMYs/posts/10153464544195748:0"/>
    <d v="2016-02-15T16:13:54"/>
    <s v="GRAMMY nominee Sam Hunt &amp; GRAMMY-winner Kacey Musgraves take a moment for a picture before the 58th #GRAMMYs telecast! http://grm.my/1O5Mjon"/>
    <s v="Photo"/>
    <n v="526308"/>
    <n v="238776"/>
    <n v="287532"/>
    <n v="575153"/>
    <n v="282920"/>
    <n v="292233"/>
    <n v="21"/>
    <n v="0"/>
    <n v="218"/>
    <n v="8739"/>
    <n v="181"/>
    <n v="330"/>
    <n v="4383"/>
    <n v="20957"/>
    <s v=""/>
    <n v="1"/>
    <n v="20"/>
    <s v=""/>
    <s v=""/>
    <s v="Non Historical"/>
    <x v="0"/>
  </r>
  <r>
    <s v="36736245747_10153464542555748"/>
    <s v="https://www.facebook.com/TheGRAMMYs/posts/10153464542555748"/>
    <d v="2016-02-15T16:10:09"/>
    <s v="Taylor Swift and Selena Gomez hit the Red Carpet at the #GRAMMYs http://grm.my/24082ty"/>
    <s v="Link"/>
    <n v="3215365"/>
    <n v="463193"/>
    <n v="2752172"/>
    <n v="3288711"/>
    <n v="605300"/>
    <n v="2683411"/>
    <n v="323"/>
    <n v="0"/>
    <n v="924"/>
    <n v="20627"/>
    <n v="1101"/>
    <n v="17274"/>
    <n v="18308"/>
    <n v="431"/>
    <n v="343"/>
    <n v="64"/>
    <n v="277"/>
    <n v="1"/>
    <s v=""/>
    <s v="Non Historical"/>
    <x v="0"/>
  </r>
  <r>
    <s v="36736245747_10153464532900748"/>
    <s v="https://www.facebook.com/TheGRAMMYs/posts/10153464532900748:0"/>
    <d v="2016-02-15T16:05:39"/>
    <s v="First-time GRAMMY nominee Tori Kelly strikes a pose on the 58th #GRAMMYs red carpet! http://bit.ly/1OcPSJG"/>
    <s v="Photo"/>
    <n v="356766"/>
    <n v="338659"/>
    <n v="18107"/>
    <n v="482707"/>
    <n v="464604"/>
    <n v="18103"/>
    <n v="20"/>
    <n v="0"/>
    <n v="605"/>
    <n v="18696"/>
    <n v="717"/>
    <n v="479"/>
    <n v="10212"/>
    <n v="20207"/>
    <n v="6"/>
    <n v="3"/>
    <n v="15"/>
    <s v=""/>
    <n v="3"/>
    <s v="Non Historical"/>
    <x v="0"/>
  </r>
  <r>
    <s v="36736245747_10153464530635748"/>
    <s v="https://www.facebook.com/TheGRAMMYs/posts/10153464530635748:0"/>
    <d v="2016-02-15T16:03:33"/>
    <s v="Ellie Goulding graces the GRAMMY Red Carpet #GRAMMYs #GRAMMYLive http://grm.my/1Tfxgk2"/>
    <s v="Photo"/>
    <n v="225166"/>
    <n v="215541"/>
    <n v="9625"/>
    <n v="277892"/>
    <n v="268536"/>
    <n v="9356"/>
    <n v="10"/>
    <n v="0"/>
    <n v="157"/>
    <n v="6367"/>
    <n v="311"/>
    <n v="194"/>
    <n v="2260"/>
    <n v="14639"/>
    <n v="6"/>
    <n v="3"/>
    <n v="8"/>
    <s v=""/>
    <s v=""/>
    <s v="Non Historical"/>
    <x v="0"/>
  </r>
  <r>
    <s v="36736245747_10153464509440748"/>
    <s v="https://www.facebook.com/TheGRAMMYs/posts/10153464509440748:0"/>
    <d v="2016-02-15T15:55:07"/>
    <s v="Pentatonix on the GRAMMY Red Carpet #GRAMMYs #GRAMMYLive http://grm.my/1SkBman"/>
    <s v="Photo"/>
    <n v="218475"/>
    <n v="210655"/>
    <n v="7820"/>
    <n v="269642"/>
    <n v="261607"/>
    <n v="8035"/>
    <n v="7"/>
    <n v="0"/>
    <n v="184"/>
    <n v="4136"/>
    <n v="179"/>
    <n v="224"/>
    <n v="2149"/>
    <n v="13962"/>
    <n v="6"/>
    <n v="3"/>
    <n v="4"/>
    <s v=""/>
    <s v=""/>
    <s v="Non Historical"/>
    <x v="0"/>
  </r>
  <r>
    <s v="36736245747_10153464506885748"/>
    <s v="https://www.facebook.com/TheGRAMMYs/posts/10153464506885748"/>
    <d v="2016-02-15T15:51:28"/>
    <s v="GRAMMY winner &amp; performer Carrie Underwood stuns on the 58th #GRAMMYs red carpet! http://grm.my/1PpWTe5"/>
    <s v="Link"/>
    <n v="1440750"/>
    <n v="348104"/>
    <n v="1092646"/>
    <n v="1533225"/>
    <n v="456245"/>
    <n v="1076980"/>
    <n v="368"/>
    <n v="0"/>
    <n v="633"/>
    <n v="10860"/>
    <n v="494"/>
    <n v="16410"/>
    <n v="9469"/>
    <n v="388"/>
    <n v="374"/>
    <n v="70"/>
    <n v="318"/>
    <s v=""/>
    <s v=""/>
    <s v="Non Historical"/>
    <x v="0"/>
  </r>
  <r>
    <s v="36736245747_10153464463135748"/>
    <s v="https://www.facebook.com/TheGRAMMYs/videos/10153464463135748/"/>
    <d v="2016-02-15T15:37:49"/>
    <s v="We're LIVE on the #GRAMMYs red carpet! Tune in NOW at GRAMMY.com/live"/>
    <s v="Video"/>
    <n v="3150411"/>
    <n v="754291"/>
    <n v="2396120"/>
    <n v="3473271"/>
    <n v="1102465"/>
    <n v="2370806"/>
    <n v="236"/>
    <n v="14078"/>
    <n v="2089"/>
    <n v="12361"/>
    <n v="1416"/>
    <n v="3424"/>
    <n v="31973"/>
    <n v="8431"/>
    <n v="107443"/>
    <n v="57"/>
    <n v="181"/>
    <n v="1"/>
    <n v="4"/>
    <s v="Non Historical"/>
    <x v="0"/>
  </r>
  <r>
    <s v="36736245747_10153464467830748"/>
    <s v="https://www.facebook.com/TheGRAMMYs/posts/10153464467830748"/>
    <d v="2016-02-15T15:35:54"/>
    <s v="Congrats Producer Of The Year, Non-Classical Jeff Bhasker #GRAMMYs"/>
    <s v="Status"/>
    <n v="236559"/>
    <n v="236559"/>
    <n v="0"/>
    <n v="307914"/>
    <n v="307914"/>
    <n v="0"/>
    <n v="3"/>
    <n v="0"/>
    <n v="50"/>
    <n v="1147"/>
    <n v="36"/>
    <n v="612"/>
    <n v="8044"/>
    <n v="612"/>
    <n v="47"/>
    <n v="2"/>
    <n v="1"/>
    <s v=""/>
    <s v=""/>
    <s v="Non Historical"/>
    <x v="0"/>
  </r>
  <r>
    <s v="36736245747_10153464465465748"/>
    <s v="https://www.facebook.com/TheGRAMMYs/posts/10153464465465748"/>
    <d v="2016-02-15T15:34:47"/>
    <s v="Congrats Best Traditional Pop Vocal Album Tony Bennett &amp; Bill Charlap - 'The Silver Lining: The Songs Of Jerome Kern' #GRAMMYs"/>
    <s v="Status"/>
    <n v="218623"/>
    <n v="215497"/>
    <n v="3126"/>
    <n v="277409"/>
    <n v="274341"/>
    <n v="3068"/>
    <n v="1"/>
    <n v="0"/>
    <n v="56"/>
    <n v="1263"/>
    <n v="45"/>
    <n v="557"/>
    <n v="7410"/>
    <n v="414"/>
    <n v="40"/>
    <n v="1"/>
    <s v=""/>
    <s v=""/>
    <s v=""/>
    <s v="Non Historical"/>
    <x v="0"/>
  </r>
  <r>
    <s v="36736245747_10153464462700748"/>
    <s v="https://www.facebook.com/TheGRAMMYs/posts/10153464462700748:0"/>
    <d v="2016-02-15T15:33:40"/>
    <s v="Congrats Best Pop Duo/Group Performance Mark Ronson Featuring Bruno Mars - &quot;Uptown Funk&quot; #GRAMMYs"/>
    <s v="Photo"/>
    <n v="343750"/>
    <n v="343750"/>
    <n v="0"/>
    <n v="499172"/>
    <n v="499172"/>
    <n v="0"/>
    <n v="17"/>
    <n v="0"/>
    <n v="446"/>
    <n v="11553"/>
    <n v="1074"/>
    <n v="490"/>
    <n v="10096"/>
    <n v="15766"/>
    <n v="38"/>
    <n v="2"/>
    <n v="17"/>
    <s v=""/>
    <n v="1"/>
    <s v="Non Historical"/>
    <x v="0"/>
  </r>
  <r>
    <s v="36736245747_10153464460335748"/>
    <s v="https://www.facebook.com/TheGRAMMYs/posts/10153464460335748:0"/>
    <d v="2016-02-15T15:32:20"/>
    <s v="Congrats Best Pop Solo Performance Ed Sheeran - &quot;Thinking Out Loud&quot; #GRAMMYs"/>
    <s v="Photo"/>
    <n v="741945"/>
    <n v="741945"/>
    <n v="0"/>
    <n v="1182165"/>
    <n v="1182165"/>
    <n v="0"/>
    <n v="48"/>
    <n v="0"/>
    <n v="1812"/>
    <n v="30293"/>
    <n v="2966"/>
    <n v="20"/>
    <n v="15431"/>
    <n v="20830"/>
    <n v="3"/>
    <n v="14"/>
    <n v="34"/>
    <s v=""/>
    <n v="4"/>
    <s v="Non Historical"/>
    <x v="1"/>
  </r>
  <r>
    <s v="36736245747_10153464458875748"/>
    <s v="https://www.facebook.com/TheGRAMMYs/posts/10153464458875748"/>
    <d v="2016-02-15T15:31:25"/>
    <s v="Congrats Best Rap Song Kendrick Lamar, Kawan Prather, Mark Anthony Spears &amp; Pharrell Williams - &quot;Alright&quot; #GRAMMYs"/>
    <s v="Status"/>
    <n v="607682"/>
    <n v="173271"/>
    <n v="434411"/>
    <n v="671084"/>
    <n v="229229"/>
    <n v="441855"/>
    <n v="39"/>
    <n v="0"/>
    <n v="257"/>
    <n v="9888"/>
    <n v="573"/>
    <n v="23"/>
    <n v="5076"/>
    <n v="191"/>
    <s v=""/>
    <n v="8"/>
    <n v="31"/>
    <s v=""/>
    <s v=""/>
    <s v="Non Historical"/>
    <x v="0"/>
  </r>
  <r>
    <s v="36736245747_10153464454090748"/>
    <s v="https://www.facebook.com/TheGRAMMYs/posts/10153464454090748"/>
    <d v="2016-02-15T15:29:09"/>
    <s v="Congrats Best Rap/Sung Collaboration Kendrick Lamar Featuring Bilal, Anna Wise &amp; Thundercat - 'These Walls' #GRAMMYs"/>
    <s v="Status"/>
    <n v="228520"/>
    <n v="137138"/>
    <n v="91382"/>
    <n v="271924"/>
    <n v="179783"/>
    <n v="92141"/>
    <n v="10"/>
    <n v="0"/>
    <n v="130"/>
    <n v="3475"/>
    <n v="250"/>
    <n v="10"/>
    <n v="2067"/>
    <n v="88"/>
    <n v="3"/>
    <n v="2"/>
    <n v="8"/>
    <s v=""/>
    <s v=""/>
    <s v="Non Historical"/>
    <x v="0"/>
  </r>
  <r>
    <s v="36736245747_10153464449655748"/>
    <s v="https://www.facebook.com/TheGRAMMYs/posts/10153464449655748:0"/>
    <d v="2016-02-15T15:27:39"/>
    <s v="Congrats Best Rap Performance Kendrick Lamar - &quot;Alright&quot; #GRAMMYs"/>
    <s v="Photo"/>
    <n v="205504"/>
    <n v="205504"/>
    <n v="0"/>
    <n v="286074"/>
    <n v="286074"/>
    <n v="0"/>
    <n v="4"/>
    <n v="0"/>
    <n v="425"/>
    <n v="4954"/>
    <n v="641"/>
    <n v="10"/>
    <n v="2806"/>
    <n v="13414"/>
    <n v="3"/>
    <s v=""/>
    <n v="3"/>
    <n v="1"/>
    <s v=""/>
    <s v="Non Historical"/>
    <x v="0"/>
  </r>
  <r>
    <s v="36736245747_10153464444970748"/>
    <s v="https://www.facebook.com/TheGRAMMYs/posts/10153464444970748:0"/>
    <d v="2016-02-15T15:25:00"/>
    <s v="Congrats Best Alternative Music Album Alabama Shakes - 'Sound &amp; Color' #GRAMMYs"/>
    <s v="Photo"/>
    <n v="182626"/>
    <n v="182626"/>
    <n v="0"/>
    <n v="242510"/>
    <n v="242510"/>
    <n v="0"/>
    <n v="24"/>
    <n v="0"/>
    <n v="403"/>
    <n v="3906"/>
    <n v="539"/>
    <n v="6"/>
    <n v="2228"/>
    <n v="12152"/>
    <s v=""/>
    <n v="5"/>
    <n v="20"/>
    <s v=""/>
    <s v=""/>
    <s v="Non Historical"/>
    <x v="0"/>
  </r>
  <r>
    <s v="36736245747_10153464441665748"/>
    <s v="https://www.facebook.com/TheGRAMMYs/posts/10153464441665748:0"/>
    <d v="2016-02-15T15:22:51"/>
    <s v="Congrats Best Rock Album Muse - 'Drones' #GRAMMYs"/>
    <s v="Photo"/>
    <n v="626517"/>
    <n v="626517"/>
    <n v="0"/>
    <n v="984254"/>
    <n v="984254"/>
    <n v="0"/>
    <n v="61"/>
    <n v="0"/>
    <n v="1923"/>
    <n v="20733"/>
    <n v="2475"/>
    <n v="46"/>
    <n v="13912"/>
    <n v="17758"/>
    <s v=""/>
    <n v="11"/>
    <n v="41"/>
    <s v=""/>
    <n v="11"/>
    <s v="Non Historical"/>
    <x v="0"/>
  </r>
  <r>
    <s v="36736245747_10153464436355748"/>
    <s v="https://www.facebook.com/TheGRAMMYs/posts/10153464436355748:0"/>
    <d v="2016-02-15T15:20:37"/>
    <s v="Congrats Best Rock Song Alabama Shakes - &quot;Don't Wanna Fight&quot; #GRAMMYs"/>
    <s v="Photo"/>
    <n v="172627"/>
    <n v="172627"/>
    <n v="0"/>
    <n v="225563"/>
    <n v="225563"/>
    <n v="0"/>
    <n v="35"/>
    <n v="0"/>
    <n v="460"/>
    <n v="3775"/>
    <n v="629"/>
    <n v="6"/>
    <n v="1939"/>
    <n v="11765"/>
    <s v=""/>
    <n v="10"/>
    <n v="26"/>
    <s v=""/>
    <s v=""/>
    <s v="Non Historical"/>
    <x v="0"/>
  </r>
  <r>
    <s v="36736245747_10153464433340748"/>
    <s v="https://www.facebook.com/TheGRAMMYs/posts/10153464433340748:0"/>
    <d v="2016-02-15T15:18:50"/>
    <s v="Congrats Best Metal Performance Ghost - &quot;Cirice&quot; #GRAMMYs"/>
    <s v="Photo"/>
    <n v="539204"/>
    <n v="539204"/>
    <n v="0"/>
    <n v="856891"/>
    <n v="856891"/>
    <n v="0"/>
    <n v="91"/>
    <n v="0"/>
    <n v="3027"/>
    <n v="15034"/>
    <n v="2484"/>
    <n v="42"/>
    <n v="14626"/>
    <n v="17043"/>
    <s v=""/>
    <n v="11"/>
    <n v="86"/>
    <s v=""/>
    <n v="3"/>
    <s v="Non Historical"/>
    <x v="0"/>
  </r>
  <r>
    <s v="36736245747_10153464429960748"/>
    <s v="https://www.facebook.com/TheGRAMMYs/posts/10153464429960748:0"/>
    <d v="2016-02-15T15:17:06"/>
    <s v="Congrats Best R&amp;B Album D'Angelo - 'Black Messiah' #GRAMMYs"/>
    <s v="Photo"/>
    <n v="159117"/>
    <n v="159117"/>
    <n v="0"/>
    <n v="222328"/>
    <n v="222328"/>
    <n v="0"/>
    <n v="8"/>
    <n v="0"/>
    <n v="271"/>
    <n v="3227"/>
    <n v="442"/>
    <n v="3"/>
    <n v="1667"/>
    <n v="10849"/>
    <s v=""/>
    <s v=""/>
    <n v="8"/>
    <s v=""/>
    <s v=""/>
    <s v="Non Historical"/>
    <x v="0"/>
  </r>
  <r>
    <s v="36736245747_10153464427335748"/>
    <s v="https://www.facebook.com/TheGRAMMYs/posts/10153464427335748:0"/>
    <d v="2016-02-15T15:15:20"/>
    <s v="Congrats Best Urban Contemporary Album The Weeknd - 'Beauty Behind The Madness' #GRAMMYs"/>
    <s v="Photo"/>
    <n v="145871"/>
    <n v="145871"/>
    <n v="0"/>
    <n v="202827"/>
    <n v="202827"/>
    <n v="0"/>
    <n v="10"/>
    <n v="0"/>
    <n v="305"/>
    <n v="6621"/>
    <n v="730"/>
    <n v="7"/>
    <n v="1731"/>
    <n v="11502"/>
    <s v=""/>
    <n v="2"/>
    <n v="7"/>
    <s v=""/>
    <n v="1"/>
    <s v="Non Historical"/>
    <x v="0"/>
  </r>
  <r>
    <s v="36736245747_10153464422785748"/>
    <s v="https://www.facebook.com/TheGRAMMYs/posts/10153464422785748"/>
    <d v="2016-02-15T15:12:03"/>
    <s v="Congrats Best R&amp;B Song D'Angelo &amp; Kendra Foster - &quot;Really Love&quot; #GRAMMYs"/>
    <s v="Status"/>
    <n v="168040"/>
    <n v="102601"/>
    <n v="65439"/>
    <n v="191279"/>
    <n v="127870"/>
    <n v="63409"/>
    <n v="6"/>
    <n v="0"/>
    <n v="71"/>
    <n v="2321"/>
    <n v="106"/>
    <n v="14"/>
    <n v="1017"/>
    <n v="76"/>
    <s v=""/>
    <n v="1"/>
    <n v="4"/>
    <s v=""/>
    <n v="1"/>
    <s v="Non Historical"/>
    <x v="0"/>
  </r>
  <r>
    <s v="36736245747_10153464420110748"/>
    <s v="https://www.facebook.com/TheGRAMMYs/posts/10153464420110748"/>
    <d v="2016-02-15T15:10:25"/>
    <s v="Congrats Best Traditional R&amp;B Performance Lalah Hathaway - &quot;Little Ghetto Boy&quot; #GRAMMYs"/>
    <s v="Status"/>
    <n v="355776"/>
    <n v="117536"/>
    <n v="238240"/>
    <n v="376991"/>
    <n v="139139"/>
    <n v="237852"/>
    <n v="16"/>
    <n v="0"/>
    <n v="128"/>
    <n v="6460"/>
    <n v="286"/>
    <n v="11"/>
    <n v="2519"/>
    <n v="62"/>
    <s v=""/>
    <n v="2"/>
    <n v="13"/>
    <s v=""/>
    <n v="1"/>
    <s v="Non Historical"/>
    <x v="0"/>
  </r>
  <r>
    <s v="36736245747_10153464418435748"/>
    <s v="https://www.facebook.com/TheGRAMMYs/posts/10153464418435748:0"/>
    <d v="2016-02-15T15:09:40"/>
    <s v="Congrats Best R&amp;B Performance The Weeknd - &quot;Earned It (Fifty Shades Of Grey)&quot;  #GRAMMYs"/>
    <s v="Photo"/>
    <n v="165410"/>
    <n v="165410"/>
    <n v="0"/>
    <n v="222024"/>
    <n v="222024"/>
    <n v="0"/>
    <n v="11"/>
    <n v="0"/>
    <n v="232"/>
    <n v="6660"/>
    <n v="595"/>
    <n v="4"/>
    <n v="1690"/>
    <n v="11237"/>
    <s v=""/>
    <n v="2"/>
    <n v="8"/>
    <s v=""/>
    <n v="1"/>
    <s v="Non Historical"/>
    <x v="0"/>
  </r>
  <r>
    <s v="36736245747_10153464405350748"/>
    <s v="https://www.facebook.com/TheGRAMMYs/posts/10153464405350748:0"/>
    <d v="2016-02-15T15:02:30"/>
    <s v="Congrats Best Dance/Electronic Album Skrillex &amp; Diplo - 'Skrillex And Diplo Present Jack Ü' #GRAMMYs"/>
    <s v="Photo"/>
    <n v="243362"/>
    <n v="243362"/>
    <n v="0"/>
    <n v="366299"/>
    <n v="366299"/>
    <n v="0"/>
    <n v="14"/>
    <n v="0"/>
    <n v="496"/>
    <n v="10246"/>
    <n v="1067"/>
    <n v="41"/>
    <n v="3971"/>
    <n v="12525"/>
    <s v=""/>
    <n v="4"/>
    <n v="9"/>
    <s v=""/>
    <n v="1"/>
    <s v="Non Historical"/>
    <x v="0"/>
  </r>
  <r>
    <s v="36736245747_10153464398605748"/>
    <s v="https://www.facebook.com/TheGRAMMYs/posts/10153464398605748:0"/>
    <d v="2016-02-15T14:58:50"/>
    <s v="Congrats Best Dance Recording Skrillex And Diplo With Justin Bieber - &quot;Where Are Ü Now&quot; #GRAMMYs"/>
    <s v="Photo"/>
    <n v="1591828"/>
    <n v="1591046"/>
    <n v="782"/>
    <n v="2688739"/>
    <n v="2687958"/>
    <n v="781"/>
    <n v="88"/>
    <n v="0"/>
    <n v="2654"/>
    <n v="53213"/>
    <n v="7942"/>
    <n v="18"/>
    <n v="30520"/>
    <n v="29188"/>
    <s v=""/>
    <n v="22"/>
    <n v="59"/>
    <s v=""/>
    <n v="16"/>
    <s v="Non Historical"/>
    <x v="0"/>
  </r>
  <r>
    <s v="36736245747_10153464392170748"/>
    <s v="https://www.facebook.com/TheGRAMMYs/posts/10153464392170748"/>
    <d v="2016-02-15T14:55:17"/>
    <s v="Congrats Best Country Song Hillary Lindsey, Lori McKenna &amp; Liz Rose - &quot;Girl Crush&quot; #GRAMMYs"/>
    <s v="Status"/>
    <n v="137177"/>
    <n v="137177"/>
    <n v="0"/>
    <n v="180034"/>
    <n v="180034"/>
    <n v="0"/>
    <n v="8"/>
    <n v="0"/>
    <n v="133"/>
    <n v="1538"/>
    <n v="86"/>
    <n v="10"/>
    <n v="2527"/>
    <n v="207"/>
    <s v=""/>
    <n v="1"/>
    <n v="7"/>
    <s v=""/>
    <s v=""/>
    <s v="Non Historical"/>
    <x v="0"/>
  </r>
  <r>
    <s v="36736245747_10153464389645748"/>
    <s v="https://www.facebook.com/TheGRAMMYs/posts/10153464389645748"/>
    <d v="2016-02-15T14:53:56"/>
    <s v="Congrats Best Country Duo/Group Performance Little Big Town - &quot;Girl Crush&quot;  #GRAMMYs"/>
    <s v="Status"/>
    <n v="726885"/>
    <n v="177397"/>
    <n v="549488"/>
    <n v="809290"/>
    <n v="241982"/>
    <n v="567308"/>
    <n v="120"/>
    <n v="0"/>
    <n v="565"/>
    <n v="16014"/>
    <n v="478"/>
    <n v="24"/>
    <n v="7718"/>
    <n v="187"/>
    <s v=""/>
    <n v="30"/>
    <n v="94"/>
    <s v=""/>
    <s v=""/>
    <s v="Non Historical"/>
    <x v="0"/>
  </r>
  <r>
    <s v="36736245747_10153464385675748"/>
    <s v="https://www.facebook.com/TheGRAMMYs/posts/10153464385675748:0"/>
    <d v="2016-02-15T14:52:12"/>
    <s v="Congrats Best Country Solo Performance Chris Stapleton - &quot;Traveller&quot; #GRAMMYs"/>
    <s v="Photo"/>
    <n v="453623"/>
    <n v="453623"/>
    <n v="0"/>
    <n v="716591"/>
    <n v="716591"/>
    <n v="0"/>
    <n v="138"/>
    <n v="0"/>
    <n v="717"/>
    <n v="21809"/>
    <n v="1691"/>
    <n v="17"/>
    <n v="8903"/>
    <n v="11945"/>
    <s v=""/>
    <n v="36"/>
    <n v="105"/>
    <s v=""/>
    <s v=""/>
    <s v="Non Historical"/>
    <x v="0"/>
  </r>
  <r>
    <s v="36736245747_10153464382985748"/>
    <s v="https://www.facebook.com/TheGRAMMYs/posts/10153464382985748"/>
    <d v="2016-02-15T14:49:03"/>
    <s v="Congrats Best Roots Gospel Album The Fairfield Four - 'Still Rockin' My Soul' #GRAMMYs"/>
    <s v="Status"/>
    <n v="99629"/>
    <n v="99629"/>
    <n v="0"/>
    <n v="121039"/>
    <n v="121039"/>
    <n v="0"/>
    <n v="5"/>
    <n v="0"/>
    <n v="27"/>
    <n v="582"/>
    <n v="25"/>
    <n v="28"/>
    <n v="900"/>
    <n v="33"/>
    <s v=""/>
    <s v=""/>
    <n v="5"/>
    <s v=""/>
    <s v=""/>
    <s v="Non Historical"/>
    <x v="0"/>
  </r>
  <r>
    <s v="36736245747_10153464378855748"/>
    <s v="https://www.facebook.com/TheGRAMMYs/posts/10153464378855748"/>
    <d v="2016-02-15T14:46:16"/>
    <s v="Congrats Best Contemporary Christian Music Album Tobymac - 'This Is Not A Test' #GRAMMYs"/>
    <s v="Status"/>
    <n v="1340012"/>
    <n v="1340012"/>
    <n v="0"/>
    <n v="2158612"/>
    <n v="2158612"/>
    <n v="0"/>
    <n v="299"/>
    <n v="0"/>
    <n v="1280"/>
    <n v="45855"/>
    <n v="2037"/>
    <n v="42"/>
    <n v="19904"/>
    <n v="116"/>
    <s v=""/>
    <n v="25"/>
    <n v="277"/>
    <s v=""/>
    <s v=""/>
    <s v="Non Historical"/>
    <x v="0"/>
  </r>
  <r>
    <s v="36736245747_10153464374695748"/>
    <s v="https://www.facebook.com/TheGRAMMYs/posts/10153464374695748:0"/>
    <d v="2016-02-15T14:44:18"/>
    <s v="Congrats Best Gospel Album Israel &amp; NewBreed - 'Covered: Alive In Asia [Live]' #GRAMMYs"/>
    <s v="Photo"/>
    <n v="106560"/>
    <n v="106560"/>
    <n v="0"/>
    <n v="129922"/>
    <n v="129922"/>
    <n v="0"/>
    <n v="1"/>
    <n v="0"/>
    <n v="50"/>
    <n v="1528"/>
    <n v="179"/>
    <n v="4"/>
    <n v="769"/>
    <n v="9172"/>
    <s v=""/>
    <s v=""/>
    <n v="1"/>
    <s v=""/>
    <s v=""/>
    <s v="Non Historical"/>
    <x v="0"/>
  </r>
  <r>
    <s v="36736245747_10153464373675748"/>
    <s v="https://www.facebook.com/TheGRAMMYs/posts/10153464373675748"/>
    <d v="2016-02-15T14:42:55"/>
    <s v="Congrats Best Contemporary Christian Music Performance/Song Francesca Battistelli - &quot;Holy Spirit&quot; #GRAMMYs"/>
    <s v="Status"/>
    <n v="110162"/>
    <n v="110162"/>
    <n v="0"/>
    <n v="135457"/>
    <n v="135457"/>
    <n v="0"/>
    <n v="9"/>
    <n v="0"/>
    <n v="57"/>
    <n v="1377"/>
    <n v="119"/>
    <n v="11"/>
    <n v="855"/>
    <n v="13"/>
    <s v=""/>
    <n v="2"/>
    <n v="8"/>
    <s v=""/>
    <s v=""/>
    <s v="Non Historical"/>
    <x v="0"/>
  </r>
  <r>
    <s v="36736245747_10153464371770748"/>
    <s v="https://www.facebook.com/TheGRAMMYs/posts/10153464371770748"/>
    <d v="2016-02-15T14:41:57"/>
    <s v="Congrats Best Gospel Performance/Song Kirk Franklin - &quot;Wanna Be Happy?&quot; #GRAMMYs"/>
    <s v="Status"/>
    <n v="105300"/>
    <n v="105300"/>
    <n v="0"/>
    <n v="127034"/>
    <n v="127034"/>
    <n v="0"/>
    <n v="6"/>
    <n v="0"/>
    <n v="26"/>
    <n v="1058"/>
    <n v="116"/>
    <n v="7"/>
    <n v="769"/>
    <n v="13"/>
    <s v=""/>
    <n v="1"/>
    <n v="5"/>
    <s v=""/>
    <s v=""/>
    <s v="Non Historical"/>
    <x v="0"/>
  </r>
  <r>
    <s v="36736245747_10153464370000748"/>
    <s v="https://www.facebook.com/TheGRAMMYs/posts/10153464370000748:0"/>
    <d v="2016-02-15T14:41:09"/>
    <s v="Congrats Best Music Film Asif Kapadia (director), Amy Winehouse &amp; James Gay-Rees ( video producer) - 'Amy' #GRAMMYs"/>
    <s v="Photo"/>
    <n v="150966"/>
    <n v="150966"/>
    <n v="0"/>
    <n v="209751"/>
    <n v="209751"/>
    <n v="0"/>
    <n v="3"/>
    <n v="0"/>
    <n v="280"/>
    <n v="3931"/>
    <n v="466"/>
    <n v="8"/>
    <n v="1988"/>
    <n v="9980"/>
    <s v=""/>
    <n v="1"/>
    <n v="2"/>
    <s v=""/>
    <s v=""/>
    <s v="Non Historical"/>
    <x v="0"/>
  </r>
  <r>
    <s v="36736245747_10153464359285748"/>
    <s v="https://www.facebook.com/TheGRAMMYs/posts/10153464359285748"/>
    <d v="2016-02-15T14:35:16"/>
    <s v="Congrats Best Music Video Taylor Swift Featuring Kendrick Lamar - &quot;Bad Blood&quot; #GRAMMYs"/>
    <s v="Status"/>
    <n v="211448"/>
    <n v="211448"/>
    <n v="0"/>
    <n v="329888"/>
    <n v="329888"/>
    <n v="0"/>
    <n v="16"/>
    <n v="0"/>
    <n v="1312"/>
    <n v="9317"/>
    <n v="913"/>
    <n v="15"/>
    <n v="5934"/>
    <n v="52"/>
    <s v=""/>
    <n v="5"/>
    <n v="10"/>
    <s v=""/>
    <n v="1"/>
    <s v="Non Historical"/>
    <x v="0"/>
  </r>
  <r>
    <s v="36736245747_10153464340770748"/>
    <s v="https://www.facebook.com/TheGRAMMYs/posts/10153464340770748:0"/>
    <d v="2016-02-15T14:25:10"/>
    <s v="Congrats Best Song Written For Visual Media Common, Che Smith &amp; John Legend - &quot;Glory&quot; #GRAMMYs"/>
    <s v="Photo"/>
    <n v="154328"/>
    <n v="154328"/>
    <n v="0"/>
    <n v="211348"/>
    <n v="211348"/>
    <n v="0"/>
    <n v="22"/>
    <n v="0"/>
    <n v="782"/>
    <n v="3072"/>
    <n v="298"/>
    <n v="15"/>
    <n v="4169"/>
    <n v="10553"/>
    <s v=""/>
    <n v="5"/>
    <n v="18"/>
    <s v=""/>
    <s v=""/>
    <s v="Non Historical"/>
    <x v="0"/>
  </r>
  <r>
    <s v="36736245747_10153464335975748"/>
    <s v="https://www.facebook.com/TheGRAMMYs/posts/10153464335975748"/>
    <d v="2016-02-15T14:22:41"/>
    <s v="Congrats Best Score Soundtrack For Visual Media Antonio Sanchez - 'Birdman' #GRAMMYs"/>
    <s v="Status"/>
    <n v="102622"/>
    <n v="102622"/>
    <n v="0"/>
    <n v="130413"/>
    <n v="130413"/>
    <n v="0"/>
    <n v="2"/>
    <n v="0"/>
    <n v="50"/>
    <n v="921"/>
    <n v="53"/>
    <n v="9"/>
    <n v="2412"/>
    <n v="38"/>
    <s v=""/>
    <s v=""/>
    <n v="2"/>
    <s v=""/>
    <s v=""/>
    <s v="Non Historical"/>
    <x v="0"/>
  </r>
  <r>
    <s v="36736245747_10153464332185748"/>
    <s v="https://www.facebook.com/TheGRAMMYs/posts/10153464332185748:0"/>
    <d v="2016-02-15T14:21:17"/>
    <s v="Congrats Best Compilation Soundtrack For Visual Media 'Glen Campbell: I'll Be Me' #GRAMMYs"/>
    <s v="Photo"/>
    <n v="101965"/>
    <n v="101965"/>
    <n v="0"/>
    <n v="128725"/>
    <n v="128725"/>
    <n v="0"/>
    <n v="1"/>
    <n v="0"/>
    <n v="43"/>
    <n v="867"/>
    <n v="86"/>
    <n v="13"/>
    <n v="2314"/>
    <n v="8671"/>
    <s v=""/>
    <s v=""/>
    <n v="1"/>
    <s v=""/>
    <s v=""/>
    <s v="Non Historical"/>
    <x v="0"/>
  </r>
  <r>
    <s v="36736245747_10153464330690748"/>
    <s v="https://www.facebook.com/TheGRAMMYs/posts/10153464330690748"/>
    <d v="2016-02-15T14:19:26"/>
    <s v="Congrats Best Contemporary Classical Composition Stephen Paulus - &quot;Paulus: Prayers &amp; Remembrances&quot; #GRAMMYs"/>
    <s v="Status"/>
    <n v="86919"/>
    <n v="86919"/>
    <n v="0"/>
    <n v="110224"/>
    <n v="110224"/>
    <n v="0"/>
    <n v="2"/>
    <n v="0"/>
    <n v="19"/>
    <n v="566"/>
    <n v="30"/>
    <n v="4"/>
    <n v="1283"/>
    <n v="41"/>
    <s v=""/>
    <s v=""/>
    <n v="2"/>
    <s v=""/>
    <s v=""/>
    <s v="Non Historical"/>
    <x v="0"/>
  </r>
  <r>
    <s v="36736245747_10153464326830748"/>
    <s v="https://www.facebook.com/TheGRAMMYs/posts/10153464326830748"/>
    <d v="2016-02-15T14:16:39"/>
    <s v="Congrats Best Classical Solo Vocal Album Joyce DiDonato &amp; Antonio Pappano - 'Joyce &amp; Tony - Live From Wigmore Hall' #GRAMMYs"/>
    <s v="Status"/>
    <n v="80957"/>
    <n v="80957"/>
    <n v="0"/>
    <n v="100770"/>
    <n v="100770"/>
    <n v="0"/>
    <n v="2"/>
    <n v="0"/>
    <n v="15"/>
    <n v="477"/>
    <n v="15"/>
    <n v="4"/>
    <n v="704"/>
    <n v="20"/>
    <s v=""/>
    <n v="1"/>
    <n v="1"/>
    <s v=""/>
    <s v=""/>
    <s v="Non Historical"/>
    <x v="0"/>
  </r>
  <r>
    <s v="36736245747_10153464326420748"/>
    <s v="https://www.facebook.com/TheGRAMMYs/posts/10153464326420748"/>
    <d v="2016-02-15T14:16:06"/>
    <s v="Watch Jack Antonoff accept the GRAMMY on behalf of Taylor Swift for Best Pop Vocal Album at the 58th #GRAMMYPremiere ceremony earlier today. #GRAMMYs"/>
    <s v="Link"/>
    <n v="159425"/>
    <n v="159425"/>
    <n v="0"/>
    <n v="237388"/>
    <n v="237388"/>
    <n v="0"/>
    <n v="29"/>
    <n v="0"/>
    <n v="262"/>
    <n v="4811"/>
    <n v="369"/>
    <n v="1801"/>
    <n v="3970"/>
    <n v="79"/>
    <s v=""/>
    <n v="10"/>
    <n v="20"/>
    <s v=""/>
    <s v=""/>
    <s v="Non Historical"/>
    <x v="0"/>
  </r>
  <r>
    <s v="36736245747_10153464324600748"/>
    <s v="https://www.facebook.com/TheGRAMMYs/posts/10153464324600748"/>
    <d v="2016-02-15T14:14:41"/>
    <s v="Congrats Best Classical Instrumental Solo Augustin Hadelich &amp; Ludovic Morlot - &quot;Dutilleux: Violin Concerto, L'Arbre Des Songes&quot; #GRAMMYs"/>
    <s v="Status"/>
    <n v="78051"/>
    <n v="78051"/>
    <n v="0"/>
    <n v="94887"/>
    <n v="94887"/>
    <n v="0"/>
    <n v="4"/>
    <n v="0"/>
    <n v="6"/>
    <n v="435"/>
    <n v="17"/>
    <n v="2"/>
    <n v="556"/>
    <n v="4"/>
    <s v=""/>
    <n v="1"/>
    <n v="3"/>
    <s v=""/>
    <s v=""/>
    <s v="Non Historical"/>
    <x v="0"/>
  </r>
  <r>
    <s v="36736245747_10153464319705748"/>
    <s v="https://www.facebook.com/TheGRAMMYs/posts/10153464319705748"/>
    <d v="2016-02-15T14:10:39"/>
    <s v="Congrats Best Chamber Music/Small Ensemble Performance Eighth Blackbird - &quot;Filament&quot; #GRAMMYs"/>
    <s v="Status"/>
    <n v="108444"/>
    <n v="108444"/>
    <n v="0"/>
    <n v="147511"/>
    <n v="147511"/>
    <n v="0"/>
    <n v="10"/>
    <n v="0"/>
    <n v="17"/>
    <n v="597"/>
    <n v="12"/>
    <n v="3"/>
    <n v="949"/>
    <n v="2"/>
    <s v=""/>
    <n v="5"/>
    <n v="6"/>
    <s v=""/>
    <s v=""/>
    <s v="Non Historical"/>
    <x v="0"/>
  </r>
  <r>
    <s v="36736245747_10153464316500748"/>
    <s v="https://www.facebook.com/TheGRAMMYs/posts/10153464316500748"/>
    <d v="2016-02-15T14:07:55"/>
    <s v="Congrats Best Opera Recording Seiji Ozawa, Isabel Leonard &amp; Dominic Fyfe - &quot;Ravel: L'Enfant Et Les Sortilèges; Shéhérazade&quot; #GRAMMYs"/>
    <s v="Status"/>
    <n v="230979"/>
    <n v="97000"/>
    <n v="133979"/>
    <n v="253794"/>
    <n v="127119"/>
    <n v="126675"/>
    <n v="14"/>
    <n v="0"/>
    <n v="74"/>
    <n v="4999"/>
    <n v="107"/>
    <n v="31"/>
    <n v="2172"/>
    <n v="3"/>
    <s v=""/>
    <n v="2"/>
    <n v="12"/>
    <s v=""/>
    <s v=""/>
    <s v="Non Historical"/>
    <x v="0"/>
  </r>
  <r>
    <s v="36736245747_10153464312695748"/>
    <s v="https://www.facebook.com/TheGRAMMYs/posts/10153464312695748"/>
    <d v="2016-02-15T14:05:29"/>
    <s v="Congrats Best Orchestral Performance Andris Nelsons (Boston Symphony Orchestra) - &quot;Shostakovich: Under Stalin's Shadow - Symphony No. 10&quot; #GRAMMYs"/>
    <s v="Status"/>
    <n v="164913"/>
    <n v="90307"/>
    <n v="74606"/>
    <n v="187701"/>
    <n v="109986"/>
    <n v="77715"/>
    <n v="4"/>
    <n v="0"/>
    <n v="34"/>
    <n v="2304"/>
    <n v="65"/>
    <n v="7"/>
    <n v="1537"/>
    <n v="4"/>
    <s v=""/>
    <s v=""/>
    <n v="4"/>
    <s v=""/>
    <s v=""/>
    <s v="Non Historical"/>
    <x v="0"/>
  </r>
  <r>
    <s v="36736245747_10153464309880748"/>
    <s v="https://www.facebook.com/TheGRAMMYs/posts/10153464309880748"/>
    <d v="2016-02-15T14:03:49"/>
    <s v="Congrats Producer Of The Year, Classical Judith Sherman #GRAMMYs"/>
    <s v="Status"/>
    <n v="189423"/>
    <n v="93720"/>
    <n v="95703"/>
    <n v="210762"/>
    <n v="115012"/>
    <n v="95750"/>
    <n v="17"/>
    <n v="0"/>
    <n v="64"/>
    <n v="4413"/>
    <n v="55"/>
    <n v="16"/>
    <n v="1796"/>
    <n v="4"/>
    <s v=""/>
    <n v="3"/>
    <n v="14"/>
    <s v=""/>
    <s v=""/>
    <s v="Non Historical"/>
    <x v="0"/>
  </r>
  <r>
    <s v="36736245747_10153464307185748"/>
    <s v="https://www.facebook.com/TheGRAMMYs/posts/10153464307185748"/>
    <d v="2016-02-15T14:01:38"/>
    <s v="Congrats Best Engineered Album, Classical Leslie Ann Jones, John Kilgore, Nora Kroll-Rosenbaum, Justin Merrill, &amp; Patricia Sullivan - 'Ask Your Mama'  #GRAMMYs"/>
    <s v="Status"/>
    <n v="78068"/>
    <n v="78068"/>
    <n v="0"/>
    <n v="94248"/>
    <n v="94248"/>
    <n v="0"/>
    <n v="2"/>
    <n v="0"/>
    <n v="13"/>
    <n v="411"/>
    <n v="8"/>
    <n v="5"/>
    <n v="747"/>
    <n v="7"/>
    <s v=""/>
    <n v="1"/>
    <n v="1"/>
    <s v=""/>
    <s v=""/>
    <s v="Non Historical"/>
    <x v="0"/>
  </r>
  <r>
    <s v="36736245747_10153464299245748"/>
    <s v="https://www.facebook.com/TheGRAMMYs/posts/10153464299245748"/>
    <d v="2016-02-15T13:58:12"/>
    <s v="We are setting the stage for Music's Biggest Night! Tune in tonight at 8pm ET / 5pm PT on CBS!!"/>
    <s v="Photo"/>
    <n v="953015"/>
    <n v="77368"/>
    <n v="875647"/>
    <n v="980814"/>
    <n v="108740"/>
    <n v="872074"/>
    <n v="38"/>
    <n v="0"/>
    <n v="192"/>
    <n v="7762"/>
    <n v="280"/>
    <n v="15"/>
    <n v="2865"/>
    <n v="28636"/>
    <s v=""/>
    <n v="1"/>
    <n v="37"/>
    <s v=""/>
    <s v=""/>
    <s v="Non Historical"/>
    <x v="0"/>
  </r>
  <r>
    <s v="36736245747_10153464294390748"/>
    <s v="https://www.facebook.com/TheGRAMMYs/posts/10153464294390748"/>
    <d v="2016-02-15T13:55:48"/>
    <s v="Congrats Best Regional Roots Music Album Jon Cleary - 'Go Go Juice' #GRAMMYs"/>
    <s v="Status"/>
    <n v="100542"/>
    <n v="99124"/>
    <n v="1418"/>
    <n v="135544"/>
    <n v="134142"/>
    <n v="1402"/>
    <n v="13"/>
    <n v="0"/>
    <n v="120"/>
    <n v="1506"/>
    <n v="127"/>
    <n v="9"/>
    <n v="1185"/>
    <n v="5"/>
    <s v=""/>
    <n v="1"/>
    <n v="12"/>
    <s v=""/>
    <s v=""/>
    <s v="Non Historical"/>
    <x v="0"/>
  </r>
  <r>
    <s v="36736245747_10153464285995748"/>
    <s v="https://www.facebook.com/TheGRAMMYs/posts/10153464285995748"/>
    <d v="2016-02-15T13:50:32"/>
    <s v="Congrats Best Folk Album Béla Fleck &amp; Abigail Washburn - 'Béla Fleck And Abigail Washburn' #GRAMMYs"/>
    <s v="Status"/>
    <n v="74739"/>
    <n v="74739"/>
    <n v="0"/>
    <n v="98033"/>
    <n v="98033"/>
    <n v="0"/>
    <n v="5"/>
    <n v="0"/>
    <n v="31"/>
    <n v="590"/>
    <n v="33"/>
    <n v="9"/>
    <n v="840"/>
    <n v="12"/>
    <s v=""/>
    <n v="3"/>
    <n v="2"/>
    <s v=""/>
    <s v=""/>
    <s v="Non Historical"/>
    <x v="0"/>
  </r>
  <r>
    <s v="36736245747_10153464279650748"/>
    <s v="https://www.facebook.com/TheGRAMMYs/posts/10153464279650748:0"/>
    <d v="2016-02-15T13:47:41"/>
    <s v="Congrats Best Blues Album Buddy Guy - 'Born To Play Guitar' #GRAMMYs"/>
    <s v="Photo"/>
    <n v="1270370"/>
    <n v="1270370"/>
    <n v="0"/>
    <n v="2048133"/>
    <n v="2048133"/>
    <n v="0"/>
    <n v="608"/>
    <n v="0"/>
    <n v="2101"/>
    <n v="47264"/>
    <n v="5667"/>
    <n v="75"/>
    <n v="24027"/>
    <n v="14553"/>
    <s v=""/>
    <n v="58"/>
    <n v="579"/>
    <s v=""/>
    <n v="10"/>
    <s v="Non Historical"/>
    <x v="0"/>
  </r>
  <r>
    <s v="36736245747_10153464267805748"/>
    <s v="https://www.facebook.com/TheGRAMMYs/posts/10153464267805748"/>
    <d v="2016-02-15T13:45:12"/>
    <s v="Congrats Best Bluegrass Album The Steeldrivers - 'The Muscle Shoals Recordings' #GRAMMYs"/>
    <s v="Status"/>
    <n v="69221"/>
    <n v="69221"/>
    <n v="0"/>
    <n v="89799"/>
    <n v="89799"/>
    <n v="0"/>
    <n v="5"/>
    <n v="0"/>
    <n v="37"/>
    <n v="650"/>
    <n v="56"/>
    <n v="7"/>
    <n v="658"/>
    <n v="10"/>
    <s v=""/>
    <n v="1"/>
    <n v="4"/>
    <s v=""/>
    <s v=""/>
    <s v="Non Historical"/>
    <x v="0"/>
  </r>
  <r>
    <s v="36736245747_10153464262135748"/>
    <s v="https://www.facebook.com/TheGRAMMYs/posts/10153464262135748:0"/>
    <d v="2016-02-15T13:42:34"/>
    <s v="Congrats Best Americana Album Jason Isbell - 'Something More Than Free' #GRAMMYs"/>
    <s v="Photo"/>
    <n v="84524"/>
    <n v="84524"/>
    <n v="0"/>
    <n v="113592"/>
    <n v="113592"/>
    <n v="0"/>
    <n v="8"/>
    <n v="0"/>
    <n v="95"/>
    <n v="1413"/>
    <n v="268"/>
    <n v="6"/>
    <n v="929"/>
    <n v="6798"/>
    <s v=""/>
    <n v="6"/>
    <n v="4"/>
    <s v=""/>
    <s v=""/>
    <s v="Non Historical"/>
    <x v="0"/>
  </r>
  <r>
    <s v="36736245747_10153464261590748"/>
    <s v="https://www.facebook.com/TheGRAMMYs/posts/10153464261590748"/>
    <d v="2016-02-15T13:41:58"/>
    <s v="Congrats Best American Roots Song Jason Isbell - &quot;24 Frames&quot; #GRAMMYs"/>
    <s v="Status"/>
    <n v="65694"/>
    <n v="65694"/>
    <n v="0"/>
    <n v="82384"/>
    <n v="82384"/>
    <n v="0"/>
    <n v="7"/>
    <n v="0"/>
    <n v="29"/>
    <n v="703"/>
    <n v="59"/>
    <n v="3"/>
    <n v="433"/>
    <n v="13"/>
    <s v=""/>
    <n v="2"/>
    <n v="5"/>
    <s v=""/>
    <s v=""/>
    <s v="Non Historical"/>
    <x v="0"/>
  </r>
  <r>
    <s v="36736245747_10153464257320748"/>
    <s v="https://www.facebook.com/TheGRAMMYs/posts/10153464257320748"/>
    <d v="2016-02-15T13:39:55"/>
    <s v="Congrats Best American Roots Performance Mavis Staples - 'See That My Grave Is Kept Clean' #GRAMMYs"/>
    <s v="Status"/>
    <n v="129027"/>
    <n v="61927"/>
    <n v="67100"/>
    <n v="145371"/>
    <n v="78542"/>
    <n v="66829"/>
    <n v="12"/>
    <n v="0"/>
    <n v="52"/>
    <n v="2965"/>
    <n v="85"/>
    <n v="13"/>
    <n v="890"/>
    <n v="7"/>
    <s v=""/>
    <s v=""/>
    <n v="12"/>
    <s v=""/>
    <s v=""/>
    <s v="Non Historical"/>
    <x v="0"/>
  </r>
  <r>
    <s v="36736245747_10153464255035748"/>
    <s v="https://www.facebook.com/TheGRAMMYs/posts/10153464255035748"/>
    <d v="2016-02-15T13:38:29"/>
    <s v="Congrats Best Regional Mexican Music Album Los Tigres Del Norte - 'Realidades - Deluxe Edition' #GRAMMY"/>
    <s v="Status"/>
    <n v="311493"/>
    <n v="70888"/>
    <n v="240605"/>
    <n v="331856"/>
    <n v="89170"/>
    <n v="242686"/>
    <n v="20"/>
    <n v="0"/>
    <n v="160"/>
    <n v="6185"/>
    <n v="225"/>
    <n v="7"/>
    <n v="3091"/>
    <n v="29"/>
    <s v=""/>
    <n v="2"/>
    <n v="19"/>
    <s v=""/>
    <s v=""/>
    <s v="Non Historical"/>
    <x v="0"/>
  </r>
  <r>
    <s v="36736245747_10153464252610748"/>
    <s v="https://www.facebook.com/TheGRAMMYs/posts/10153464252610748"/>
    <d v="2016-02-15T13:37:00"/>
    <s v="Congrats Best Latin Rock, Urban Or Alternative Album Natalia Lafourcade - 'Hasta La Raíz' &amp; Pitbull - 'Dale' (TIE) #GRAMMYs"/>
    <s v="Status"/>
    <n v="227155"/>
    <n v="128176"/>
    <n v="98979"/>
    <n v="278892"/>
    <n v="181039"/>
    <n v="97853"/>
    <n v="11"/>
    <n v="0"/>
    <n v="346"/>
    <n v="4580"/>
    <n v="300"/>
    <n v="28"/>
    <n v="3288"/>
    <n v="8"/>
    <s v=""/>
    <s v=""/>
    <n v="12"/>
    <s v=""/>
    <s v=""/>
    <s v="Non Historical"/>
    <x v="0"/>
  </r>
  <r>
    <s v="36736245747_10153464247905748"/>
    <s v="https://www.facebook.com/TheGRAMMYs/posts/10153464247905748:0"/>
    <d v="2016-02-15T13:35:14"/>
    <s v="Congrats Best Latin Pop Album Ricky Martin - 'A Quien Quiera Escuchar (Deluxe Edition)' #GRAMMYs"/>
    <s v="Photo"/>
    <n v="273730"/>
    <n v="273730"/>
    <n v="0"/>
    <n v="411188"/>
    <n v="411188"/>
    <n v="0"/>
    <n v="24"/>
    <n v="0"/>
    <n v="366"/>
    <n v="7230"/>
    <n v="555"/>
    <n v="95"/>
    <n v="4624"/>
    <n v="8418"/>
    <s v=""/>
    <n v="5"/>
    <n v="19"/>
    <s v=""/>
    <s v=""/>
    <s v="Non Historical"/>
    <x v="0"/>
  </r>
  <r>
    <s v="36736245747_10153464238060748"/>
    <s v="https://www.facebook.com/TheGRAMMYs/posts/10153464238060748"/>
    <d v="2016-02-15T13:28:48"/>
    <s v="Congrats Best Comedy Album Louis C.K. - 'Live At Madison Square Garden' #GRAMMYs"/>
    <s v="Status"/>
    <n v="138447"/>
    <n v="60731"/>
    <n v="77716"/>
    <n v="157332"/>
    <n v="78205"/>
    <n v="79127"/>
    <n v="3"/>
    <n v="0"/>
    <n v="49"/>
    <n v="2310"/>
    <n v="55"/>
    <n v="7"/>
    <n v="1569"/>
    <n v="38"/>
    <s v=""/>
    <s v=""/>
    <n v="4"/>
    <s v=""/>
    <s v=""/>
    <s v="Non Historical"/>
    <x v="0"/>
  </r>
  <r>
    <s v="36736245747_10153464235855748"/>
    <s v="https://www.facebook.com/TheGRAMMYs/posts/10153464235855748"/>
    <d v="2016-02-15T13:27:25"/>
    <s v="Congrats Best Spoken Word Album Jimmy Carter - 'A Full Life: Reflections at Ninety' #GRAMMYs"/>
    <s v="Status"/>
    <n v="487852"/>
    <n v="65014"/>
    <n v="422838"/>
    <n v="537830"/>
    <n v="92416"/>
    <n v="445414"/>
    <n v="10"/>
    <n v="0"/>
    <n v="174"/>
    <n v="7675"/>
    <n v="252"/>
    <n v="9"/>
    <n v="4537"/>
    <n v="38"/>
    <s v=""/>
    <s v=""/>
    <n v="10"/>
    <s v=""/>
    <s v=""/>
    <s v="Non Historical"/>
    <x v="0"/>
  </r>
  <r>
    <s v="36736245747_10153464231810748"/>
    <s v="https://www.facebook.com/TheGRAMMYs/posts/10153464231810748"/>
    <d v="2016-02-15T13:25:01"/>
    <s v="Congrats Best Children’s Album Tim Kubart - 'Home' #GRAMMYs"/>
    <s v="Status"/>
    <n v="53643"/>
    <n v="53643"/>
    <n v="0"/>
    <n v="67259"/>
    <n v="67259"/>
    <n v="0"/>
    <n v="0"/>
    <n v="0"/>
    <n v="13"/>
    <n v="417"/>
    <n v="9"/>
    <n v="3"/>
    <n v="621"/>
    <n v="36"/>
    <s v=""/>
    <s v=""/>
    <s v=""/>
    <s v=""/>
    <s v=""/>
    <s v="Non Historical"/>
    <x v="0"/>
  </r>
  <r>
    <s v="36736245747_10153464228115748"/>
    <s v="https://www.facebook.com/TheGRAMMYs/posts/10153464228115748"/>
    <d v="2016-02-15T13:22:45"/>
    <s v="Congrats Best World Music Album Angelique Kidjo - 'Sings' #GRAMMYs"/>
    <s v="Status"/>
    <n v="58076"/>
    <n v="58076"/>
    <n v="0"/>
    <n v="76373"/>
    <n v="76373"/>
    <n v="0"/>
    <n v="4"/>
    <n v="0"/>
    <n v="27"/>
    <n v="586"/>
    <n v="42"/>
    <n v="2"/>
    <n v="587"/>
    <n v="7"/>
    <s v=""/>
    <n v="3"/>
    <n v="1"/>
    <s v=""/>
    <s v=""/>
    <s v="Non Historical"/>
    <x v="0"/>
  </r>
  <r>
    <s v="36736245747_10153464224480748"/>
    <s v="https://www.facebook.com/TheGRAMMYs/posts/10153464224480748:0"/>
    <d v="2016-02-15T13:20:42"/>
    <s v="Congrats Best Reggae Album Morgan Heritage - 'Strictly Roots' #GRAMMYs"/>
    <s v="Photo"/>
    <n v="93266"/>
    <n v="93266"/>
    <n v="0"/>
    <n v="134324"/>
    <n v="134324"/>
    <n v="0"/>
    <n v="5"/>
    <n v="0"/>
    <n v="135"/>
    <n v="1910"/>
    <n v="266"/>
    <n v="9"/>
    <n v="1210"/>
    <n v="6717"/>
    <s v=""/>
    <s v=""/>
    <n v="5"/>
    <s v=""/>
    <s v=""/>
    <s v="Non Historical"/>
    <x v="0"/>
  </r>
  <r>
    <s v="36736245747_10153464221005748"/>
    <s v="https://www.facebook.com/TheGRAMMYs/posts/10153464221005748"/>
    <d v="2016-02-15T13:18:49"/>
    <s v="Congrats Best Latin Jazz Album Eliane Elias - 'Made In Brazil' #GRAMMYs"/>
    <s v="Status"/>
    <n v="75788"/>
    <n v="75788"/>
    <n v="0"/>
    <n v="99060"/>
    <n v="99060"/>
    <n v="0"/>
    <n v="1"/>
    <n v="0"/>
    <n v="8"/>
    <n v="494"/>
    <n v="23"/>
    <n v="14"/>
    <n v="676"/>
    <n v="17"/>
    <s v=""/>
    <s v=""/>
    <n v="1"/>
    <s v=""/>
    <s v=""/>
    <s v="Non Historical"/>
    <x v="0"/>
  </r>
  <r>
    <s v="36736245747_10153464219860748"/>
    <s v="https://www.facebook.com/TheGRAMMYs/posts/10153464219860748"/>
    <d v="2016-02-15T13:18:12"/>
    <s v="Congrats Best Large Jazz Ensemble Album Maria Schneider Orchestra - 'The Thompson Fields' #GRAMMYs"/>
    <s v="Status"/>
    <n v="48611"/>
    <n v="48611"/>
    <n v="0"/>
    <n v="60910"/>
    <n v="60910"/>
    <n v="0"/>
    <n v="0"/>
    <n v="0"/>
    <n v="10"/>
    <n v="340"/>
    <n v="14"/>
    <n v="4"/>
    <n v="465"/>
    <n v="17"/>
    <s v=""/>
    <s v=""/>
    <s v=""/>
    <s v=""/>
    <s v=""/>
    <s v="Non Historical"/>
    <x v="0"/>
  </r>
  <r>
    <s v="36736245747_10153464216965748"/>
    <s v="https://www.facebook.com/TheGRAMMYs/posts/10153464216965748"/>
    <d v="2016-02-15T13:16:38"/>
    <s v="Congrats Best Jazz Instrumental Album John Scofield - 'Past Present' #GRAMMYs"/>
    <s v="Status"/>
    <n v="46334"/>
    <n v="46334"/>
    <n v="0"/>
    <n v="57887"/>
    <n v="57887"/>
    <n v="0"/>
    <n v="2"/>
    <n v="0"/>
    <n v="25"/>
    <n v="440"/>
    <n v="32"/>
    <n v="3"/>
    <n v="313"/>
    <n v="11"/>
    <s v=""/>
    <s v=""/>
    <n v="5"/>
    <s v=""/>
    <s v=""/>
    <s v="Non Historical"/>
    <x v="0"/>
  </r>
  <r>
    <s v="36736245747_10153464212305748"/>
    <s v="https://www.facebook.com/TheGRAMMYs/posts/10153464212305748:0"/>
    <d v="2016-02-15T13:15:12"/>
    <s v="Congrats Best Jazz Vocal Album Cécile McLorin Salvant - 'For One To Love' #GRAMMYs"/>
    <s v="Photo"/>
    <n v="47202"/>
    <n v="47202"/>
    <n v="0"/>
    <n v="60866"/>
    <n v="60866"/>
    <n v="0"/>
    <n v="2"/>
    <n v="0"/>
    <n v="13"/>
    <n v="537"/>
    <n v="61"/>
    <n v="2"/>
    <n v="249"/>
    <n v="5936"/>
    <s v=""/>
    <s v=""/>
    <n v="2"/>
    <s v=""/>
    <s v=""/>
    <s v="Non Historical"/>
    <x v="0"/>
  </r>
  <r>
    <s v="36736245747_10153464211100748"/>
    <s v="https://www.facebook.com/TheGRAMMYs/posts/10153464211100748"/>
    <d v="2016-02-15T13:13:34"/>
    <s v="Congrats Best Improvised Jazz Solo Christian McBride - &quot;Cherokee&quot; #GRAMMYs"/>
    <s v="Status"/>
    <n v="46107"/>
    <n v="46107"/>
    <n v="0"/>
    <n v="59990"/>
    <n v="59990"/>
    <n v="0"/>
    <n v="5"/>
    <n v="0"/>
    <n v="20"/>
    <n v="456"/>
    <n v="18"/>
    <n v="2"/>
    <n v="341"/>
    <n v="3"/>
    <s v=""/>
    <n v="1"/>
    <n v="4"/>
    <s v=""/>
    <s v=""/>
    <s v="Non Historical"/>
    <x v="0"/>
  </r>
  <r>
    <s v="36736245747_10153464205370748"/>
    <s v="https://www.facebook.com/TheGRAMMYs/posts/10153464205370748"/>
    <d v="2016-02-15T13:10:58"/>
    <s v="Congrats Best New Age Album Paul Avgerinos - 'Grace' #GRAMMYs"/>
    <s v="Status"/>
    <n v="45949"/>
    <n v="45949"/>
    <n v="0"/>
    <n v="59680"/>
    <n v="59680"/>
    <n v="0"/>
    <n v="0"/>
    <n v="0"/>
    <n v="15"/>
    <n v="396"/>
    <n v="11"/>
    <n v="4"/>
    <n v="457"/>
    <n v="4"/>
    <s v=""/>
    <s v=""/>
    <s v=""/>
    <s v=""/>
    <s v=""/>
    <s v="Non Historical"/>
    <x v="0"/>
  </r>
  <r>
    <s v="36736245747_10153464200960748"/>
    <s v="https://www.facebook.com/TheGRAMMYs/posts/10153464200960748"/>
    <d v="2016-02-15T13:08:44"/>
    <s v="Congrats Best Contemporary Instrumental Album Snarky Puppy &amp; Metropole Orkest - 'Sylva' #GRAMMYs"/>
    <s v="Status"/>
    <n v="57971"/>
    <n v="57971"/>
    <n v="0"/>
    <n v="83702"/>
    <n v="83702"/>
    <n v="0"/>
    <n v="3"/>
    <n v="0"/>
    <n v="73"/>
    <n v="942"/>
    <n v="111"/>
    <n v="11"/>
    <n v="823"/>
    <n v="3"/>
    <s v=""/>
    <n v="2"/>
    <n v="1"/>
    <s v=""/>
    <s v=""/>
    <s v="Non Historical"/>
    <x v="0"/>
  </r>
  <r>
    <s v="36736245747_10153464196795748"/>
    <s v="https://www.facebook.com/TheGRAMMYs/posts/10153464196795748"/>
    <d v="2016-02-15T13:06:21"/>
    <s v="Congrats Best Surround Sound Album James Guthrie &amp; Joel Plante - 'Amused To Death' #GRAMMYs"/>
    <s v="Status"/>
    <n v="46562"/>
    <n v="46562"/>
    <n v="0"/>
    <n v="60622"/>
    <n v="60622"/>
    <n v="0"/>
    <n v="1"/>
    <n v="0"/>
    <n v="8"/>
    <n v="414"/>
    <n v="17"/>
    <n v="4"/>
    <n v="493"/>
    <n v="2"/>
    <s v=""/>
    <s v=""/>
    <n v="1"/>
    <s v=""/>
    <s v=""/>
    <s v="Non Historical"/>
    <x v="0"/>
  </r>
  <r>
    <s v="36736245747_10153464193885748"/>
    <s v="https://www.facebook.com/TheGRAMMYs/posts/10153464193885748"/>
    <d v="2016-02-15T13:04:48"/>
    <s v="Congrats Best Remixed Recording, Non-Classical Dave Audé - &quot;Uptown Funk (Dave Audé Remix)&quot; #GRAMMYs"/>
    <s v="Status"/>
    <n v="50967"/>
    <n v="50967"/>
    <n v="0"/>
    <n v="64623"/>
    <n v="64623"/>
    <n v="0"/>
    <n v="2"/>
    <n v="0"/>
    <n v="26"/>
    <n v="821"/>
    <n v="32"/>
    <n v="6"/>
    <n v="675"/>
    <n v="2"/>
    <s v=""/>
    <n v="1"/>
    <n v="1"/>
    <s v=""/>
    <s v=""/>
    <s v="Non Historical"/>
    <x v="0"/>
  </r>
  <r>
    <s v="36736245747_10153464192005748"/>
    <s v="https://www.facebook.com/TheGRAMMYs/posts/10153464192005748"/>
    <d v="2016-02-15T13:03:51"/>
    <s v="Congrats Best Engineered Album, Non-Classical Shawn Everett &amp; Bob Ludwig - 'Sound &amp; Color' #GRAMMYs"/>
    <s v="Status"/>
    <n v="45608"/>
    <n v="45608"/>
    <n v="0"/>
    <n v="56243"/>
    <n v="56243"/>
    <n v="0"/>
    <n v="1"/>
    <n v="0"/>
    <n v="12"/>
    <n v="381"/>
    <n v="23"/>
    <n v="4"/>
    <n v="461"/>
    <n v="2"/>
    <s v=""/>
    <s v=""/>
    <n v="3"/>
    <s v=""/>
    <s v=""/>
    <s v="Non Historical"/>
    <x v="0"/>
  </r>
  <r>
    <s v="36736245747_10153464189055748"/>
    <s v="https://www.facebook.com/TheGRAMMYs/posts/10153464189055748"/>
    <d v="2016-02-15T13:02:17"/>
    <s v="Congrats Best Historical Album Steve Berkowitz, Jan Haust &amp; Jeff Rosen, Peter J. Moore &amp; Mark Wilder - 'The Basement Tapes Complete: The Bootleg Series Vol. 11' #GRAMMYs"/>
    <s v="Status"/>
    <n v="46632"/>
    <n v="46632"/>
    <n v="0"/>
    <n v="56464"/>
    <n v="56464"/>
    <n v="0"/>
    <n v="1"/>
    <n v="0"/>
    <n v="19"/>
    <n v="339"/>
    <n v="15"/>
    <n v="5"/>
    <n v="532"/>
    <n v="2"/>
    <s v=""/>
    <s v=""/>
    <n v="1"/>
    <s v=""/>
    <s v=""/>
    <s v="Non Historical"/>
    <x v="0"/>
  </r>
  <r>
    <s v="36736245747_10153464186680748"/>
    <s v="https://www.facebook.com/TheGRAMMYs/posts/10153464186680748"/>
    <d v="2016-02-15T13:00:40"/>
    <s v="Congrats Best Boxed Or Special Limited Edition Package Susan Archie, Dean Blackwood &amp; Jack White - Package Fall Of Paramount Records, Volume Two (1928-32) #GRAMMY"/>
    <s v="Status"/>
    <n v="42705"/>
    <n v="42705"/>
    <n v="0"/>
    <n v="53551"/>
    <n v="53551"/>
    <n v="0"/>
    <n v="2"/>
    <n v="0"/>
    <n v="18"/>
    <n v="478"/>
    <n v="32"/>
    <s v=""/>
    <n v="233"/>
    <n v="8"/>
    <s v=""/>
    <s v=""/>
    <n v="2"/>
    <s v=""/>
    <s v=""/>
    <s v="Historical"/>
    <x v="0"/>
  </r>
  <r>
    <s v="36736245747_10153464182025748"/>
    <s v="https://www.facebook.com/TheGRAMMYs/posts/10153464182025748"/>
    <d v="2016-02-15T12:57:39"/>
    <s v="Congrats Best Album Notes Joni Mitchell - 'Love Has Many Faces: A Quartet, A Ballet, Waiting To Be Danced' #GRAMMYs"/>
    <s v="Status"/>
    <n v="60145"/>
    <n v="60145"/>
    <n v="0"/>
    <n v="76274"/>
    <n v="76274"/>
    <n v="0"/>
    <n v="6"/>
    <n v="0"/>
    <n v="17"/>
    <n v="648"/>
    <n v="33"/>
    <n v="12"/>
    <n v="911"/>
    <n v="3"/>
    <s v=""/>
    <n v="2"/>
    <n v="3"/>
    <s v=""/>
    <n v="1"/>
    <s v="Non Historical"/>
    <x v="0"/>
  </r>
  <r>
    <s v="36736245747_10153464180165748"/>
    <s v="https://www.facebook.com/TheGRAMMYs/posts/10153464180165748"/>
    <d v="2016-02-15T12:56:47"/>
    <s v="Congrats Best Recording Package Sarah Dodds, Shauna Dodds &amp; Dick Reeves - 'Still The King: Celebrating The Music Of Bob Wills And His Texas Playboys' #GRAMMYs"/>
    <s v="Status"/>
    <n v="61421"/>
    <n v="61421"/>
    <n v="0"/>
    <n v="77459"/>
    <n v="77459"/>
    <n v="0"/>
    <n v="4"/>
    <n v="0"/>
    <n v="19"/>
    <n v="484"/>
    <n v="24"/>
    <n v="9"/>
    <n v="880"/>
    <n v="1"/>
    <s v=""/>
    <n v="2"/>
    <n v="1"/>
    <s v=""/>
    <n v="1"/>
    <s v="Historical"/>
    <x v="0"/>
  </r>
  <r>
    <s v="36736245747_10153464153730748"/>
    <s v="https://www.facebook.com/TheGRAMMYs/posts/10153464153730748"/>
    <d v="2016-02-15T12:50:00"/>
    <s v="Congrats Best Arrangement, Instruments And Vocals Maria Schneider - &quot;Sue (Or In A Season Of Crime)&quot; #GRAMMYs"/>
    <s v="Status"/>
    <n v="66768"/>
    <n v="66768"/>
    <n v="0"/>
    <n v="89995"/>
    <n v="89995"/>
    <n v="0"/>
    <n v="3"/>
    <n v="0"/>
    <n v="13"/>
    <n v="605"/>
    <n v="21"/>
    <n v="13"/>
    <n v="1218"/>
    <n v="3"/>
    <s v=""/>
    <s v=""/>
    <n v="2"/>
    <s v=""/>
    <n v="1"/>
    <s v="Non Historical"/>
    <x v="0"/>
  </r>
  <r>
    <s v="36736245747_10153464149020748"/>
    <s v="https://www.facebook.com/TheGRAMMYs/posts/10153464149020748"/>
    <d v="2016-02-15T12:48:48"/>
    <s v="Congrats Best Arrangement, Instrumental Or A Cappella Pentatonix - &quot;Dance Of The Sugar Plum Fairy&quot;"/>
    <s v="Status"/>
    <n v="65992"/>
    <n v="65992"/>
    <n v="0"/>
    <n v="92183"/>
    <n v="92183"/>
    <n v="0"/>
    <n v="10"/>
    <n v="0"/>
    <n v="103"/>
    <n v="2138"/>
    <n v="206"/>
    <n v="3"/>
    <n v="796"/>
    <n v="7"/>
    <s v=""/>
    <n v="3"/>
    <n v="7"/>
    <s v=""/>
    <s v=""/>
    <s v="Non Historical"/>
    <x v="0"/>
  </r>
  <r>
    <s v="36736245747_10153464145950748"/>
    <s v="https://www.facebook.com/TheGRAMMYs/posts/10153464145950748"/>
    <d v="2016-02-15T12:46:55"/>
    <s v="Congrats Best Instrumental Composition Arturo O'Farrill – ‘The Afro Latin Jazz Suite' #GRAMMYs"/>
    <s v="Status"/>
    <n v="63883"/>
    <n v="63883"/>
    <n v="0"/>
    <n v="86822"/>
    <n v="86822"/>
    <n v="0"/>
    <n v="3"/>
    <n v="0"/>
    <n v="10"/>
    <n v="499"/>
    <n v="13"/>
    <n v="16"/>
    <n v="1289"/>
    <n v="4"/>
    <s v=""/>
    <s v=""/>
    <n v="2"/>
    <s v=""/>
    <n v="1"/>
    <s v="Non Historical"/>
    <x v="0"/>
  </r>
  <r>
    <s v="36736245747_10153464138545748"/>
    <s v="https://www.facebook.com/TheGRAMMYs/posts/10153464138545748:0"/>
    <d v="2016-02-15T12:43:10"/>
    <s v="Congrats Best Pop Vocal Album Taylor Swift - '1989' #GRAMMYs"/>
    <s v="Photo"/>
    <n v="608311"/>
    <n v="608311"/>
    <n v="0"/>
    <n v="1067198"/>
    <n v="1067198"/>
    <n v="0"/>
    <n v="60"/>
    <n v="0"/>
    <n v="2443"/>
    <n v="24945"/>
    <n v="2598"/>
    <n v="108"/>
    <n v="22520"/>
    <n v="19502"/>
    <s v=""/>
    <n v="7"/>
    <n v="48"/>
    <n v="1"/>
    <n v="5"/>
    <s v="Non Historical"/>
    <x v="0"/>
  </r>
  <r>
    <s v="36736245747_10153464096150748"/>
    <s v="https://www.facebook.com/TheGRAMMYs/posts/10153464096150748:0"/>
    <d v="2016-02-15T12:20:36"/>
    <s v="Get unlimited access to the 58th #GRAMMYs red carpet with #GRAMMYLive streaming RIGHT NOW! http://grm.my/1Qa8WcL"/>
    <s v="Photo"/>
    <n v="95349"/>
    <n v="95349"/>
    <n v="0"/>
    <n v="140634"/>
    <n v="140634"/>
    <n v="0"/>
    <n v="9"/>
    <n v="0"/>
    <n v="63"/>
    <n v="1837"/>
    <n v="118"/>
    <n v="614"/>
    <n v="2789"/>
    <n v="7334"/>
    <s v=""/>
    <n v="2"/>
    <n v="7"/>
    <s v=""/>
    <n v="1"/>
    <s v="Non Historical"/>
    <x v="0"/>
  </r>
  <r>
    <s v="36736245747_10153464068735748"/>
    <s v="https://www.facebook.com/TheGRAMMYs/posts/10153464068735748:0"/>
    <d v="2016-02-15T12:00:19"/>
    <s v="Witness the #GRAMMYs with live streaming video through the first ever #GRAMMYcam today on #GRAMMYLive 󾠁  http://grm.my/1PN7NZi"/>
    <s v="Photo"/>
    <n v="101215"/>
    <n v="101215"/>
    <n v="0"/>
    <n v="144369"/>
    <n v="144369"/>
    <n v="0"/>
    <n v="14"/>
    <n v="0"/>
    <n v="239"/>
    <n v="1878"/>
    <n v="476"/>
    <n v="531"/>
    <n v="2315"/>
    <n v="10070"/>
    <s v=""/>
    <n v="5"/>
    <n v="12"/>
    <s v=""/>
    <s v=""/>
    <s v="Non Historical"/>
    <x v="0"/>
  </r>
  <r>
    <s v="36736245747_10153463959030748"/>
    <s v="https://www.facebook.com/TheGRAMMYs/posts/10153463959030748:0"/>
    <d v="2016-02-15T11:00:09"/>
    <s v="Get access to the #GRAMMYPremiere Ceremony, red carpet &amp; more with #GRAMMYLive starting at 12:00PM PST http://grm.my/1PN2BEV"/>
    <s v="Photo"/>
    <n v="55221"/>
    <n v="55221"/>
    <n v="0"/>
    <n v="74791"/>
    <n v="74791"/>
    <n v="0"/>
    <n v="3"/>
    <n v="0"/>
    <n v="40"/>
    <n v="545"/>
    <n v="42"/>
    <n v="93"/>
    <n v="255"/>
    <n v="6185"/>
    <s v=""/>
    <s v=""/>
    <n v="3"/>
    <s v=""/>
    <s v=""/>
    <s v="Non Historical"/>
    <x v="0"/>
  </r>
  <r>
    <s v="36736245747_10153463848730748"/>
    <s v="https://www.facebook.com/TheGRAMMYs/posts/10153463848730748:0"/>
    <d v="2016-02-15T10:00:14"/>
    <s v="A handy guide to all of the performers at the 58th #GRAMMYs: http://grm.my/1PMWgct"/>
    <s v="Photo"/>
    <n v="598625"/>
    <n v="598625"/>
    <n v="0"/>
    <n v="939395"/>
    <n v="939395"/>
    <n v="0"/>
    <n v="93"/>
    <n v="0"/>
    <n v="988"/>
    <n v="12499"/>
    <n v="985"/>
    <n v="2233"/>
    <n v="13357"/>
    <n v="27958"/>
    <s v=""/>
    <n v="30"/>
    <n v="67"/>
    <s v=""/>
    <s v=""/>
    <s v="Non Historical"/>
    <x v="0"/>
  </r>
  <r>
    <s v="36736245747_10153463759495748"/>
    <s v="https://www.facebook.com/TheGRAMMYs/posts/10153463759495748:0"/>
    <d v="2016-02-15T09:00:20"/>
    <s v="Before you watch the 58th #GRAMMYs tonight, study these 58 fun facts about the nominees: http://grm.my/1PMMIyn"/>
    <s v="Photo"/>
    <n v="129137"/>
    <n v="129137"/>
    <n v="0"/>
    <n v="183074"/>
    <n v="183074"/>
    <n v="0"/>
    <n v="11"/>
    <n v="0"/>
    <n v="125"/>
    <n v="1754"/>
    <n v="210"/>
    <n v="377"/>
    <n v="1634"/>
    <n v="7826"/>
    <s v=""/>
    <n v="3"/>
    <n v="9"/>
    <s v=""/>
    <s v=""/>
    <s v="Non Historical"/>
    <x v="0"/>
  </r>
  <r>
    <s v="36736245747_10153462927230748"/>
    <s v="https://www.facebook.com/TheGRAMMYs/posts/10153462927230748"/>
    <d v="2016-02-15T07:03:14"/>
    <s v="Today's the day! #WitnessGreatness at the 58th #GRAMMYs tonight on CBS at 8PM ET/5PM PT 󾔗"/>
    <s v="Link"/>
    <n v="148474"/>
    <n v="148338"/>
    <n v="136"/>
    <n v="223540"/>
    <n v="223404"/>
    <n v="136"/>
    <n v="26"/>
    <n v="0"/>
    <n v="258"/>
    <n v="2443"/>
    <n v="538"/>
    <n v="122"/>
    <n v="1246"/>
    <n v="130"/>
    <n v="2"/>
    <n v="6"/>
    <n v="24"/>
    <s v=""/>
    <s v=""/>
    <s v="Non Historical"/>
    <x v="0"/>
  </r>
  <r>
    <s v="36736245747_10153462781740748"/>
    <s v="https://www.facebook.com/TheGRAMMYs/posts/10153462781740748:0"/>
    <d v="2016-02-14T20:42:38"/>
    <s v="First-time GRAMMY nominee Cam pauses for a 󾓯 on the #PreGRAMMYGala red carpet!"/>
    <s v="Photo"/>
    <n v="75591"/>
    <n v="75591"/>
    <n v="0"/>
    <n v="100194"/>
    <n v="100194"/>
    <n v="0"/>
    <n v="3"/>
    <n v="0"/>
    <n v="63"/>
    <n v="881"/>
    <n v="33"/>
    <n v="4"/>
    <n v="391"/>
    <n v="6719"/>
    <s v=""/>
    <s v=""/>
    <n v="3"/>
    <s v=""/>
    <s v=""/>
    <s v="Non Historical"/>
    <x v="0"/>
  </r>
  <r>
    <s v="36736245747_10153462778950748"/>
    <s v="https://www.facebook.com/TheGRAMMYs/posts/10153462778950748:0"/>
    <d v="2016-02-14T20:40:26"/>
    <s v="The 󾓑 of Snapchat, DJ Khaled, has a message for you! Add 󾆮 'thegrammys' to see it now!"/>
    <s v="Photo"/>
    <n v="65514"/>
    <n v="65514"/>
    <n v="0"/>
    <n v="81767"/>
    <n v="81767"/>
    <n v="0"/>
    <n v="4"/>
    <n v="0"/>
    <n v="32"/>
    <n v="722"/>
    <n v="38"/>
    <s v=""/>
    <n v="157"/>
    <n v="6022"/>
    <s v=""/>
    <n v="1"/>
    <n v="3"/>
    <s v=""/>
    <s v=""/>
    <s v="Non Historical"/>
    <x v="0"/>
  </r>
  <r>
    <s v="36736245747_10153462775955748"/>
    <s v="https://www.facebook.com/TheGRAMMYs/posts/10153462775955748:0"/>
    <d v="2016-02-14T20:37:12"/>
    <s v="58th GRAMMY nominee Jidenna strikes a pose with Janelle Monae at tonight's #PreGRAMMYGala!"/>
    <s v="Photo"/>
    <n v="90106"/>
    <n v="90106"/>
    <n v="0"/>
    <n v="134808"/>
    <n v="134808"/>
    <n v="0"/>
    <n v="1"/>
    <n v="0"/>
    <n v="51"/>
    <n v="975"/>
    <n v="70"/>
    <n v="2"/>
    <n v="300"/>
    <n v="5747"/>
    <s v=""/>
    <s v=""/>
    <n v="1"/>
    <s v=""/>
    <s v=""/>
    <s v="Non Historical"/>
    <x v="0"/>
  </r>
  <r>
    <s v="36736245747_10153462775150748"/>
    <s v="https://www.facebook.com/TheGRAMMYs/posts/10153462775150748:0"/>
    <d v="2016-02-14T20:36:28"/>
    <s v="Look who's here! 58th GRAMMY nominee Mark Ronson walks the #PreGRAMMYGala red carpet!"/>
    <s v="Photo"/>
    <n v="70508"/>
    <n v="70508"/>
    <n v="0"/>
    <n v="90049"/>
    <n v="90049"/>
    <n v="0"/>
    <n v="0"/>
    <n v="0"/>
    <n v="25"/>
    <n v="1087"/>
    <n v="22"/>
    <n v="1"/>
    <n v="366"/>
    <n v="5723"/>
    <s v=""/>
    <s v=""/>
    <s v=""/>
    <s v=""/>
    <s v=""/>
    <s v="Non Historical"/>
    <x v="0"/>
  </r>
  <r>
    <s v="36736245747_10153462770895748"/>
    <s v="https://www.facebook.com/TheGRAMMYs/posts/10153462770895748:0"/>
    <d v="2016-02-14T20:31:41"/>
    <s v="GRAMMY nominees Elle King &amp; Meghan Trainor pose on the red carpet at the #PreGRAMMYGala!"/>
    <s v="Photo"/>
    <n v="82581"/>
    <n v="82581"/>
    <n v="0"/>
    <n v="108931"/>
    <n v="108931"/>
    <n v="0"/>
    <n v="3"/>
    <n v="0"/>
    <n v="49"/>
    <n v="1716"/>
    <n v="66"/>
    <n v="12"/>
    <n v="972"/>
    <n v="6138"/>
    <s v=""/>
    <n v="1"/>
    <n v="1"/>
    <s v=""/>
    <n v="1"/>
    <s v="Non Historical"/>
    <x v="0"/>
  </r>
  <r>
    <s v="36736245747_10153462735475748"/>
    <s v="https://www.facebook.com/TheGRAMMYs/posts/10153462735475748:0"/>
    <d v="2016-02-14T20:00:19"/>
    <s v="Watch the 58th #GRAMMYs at 8/7c on CBS Monday, Feb. 15 or stream it live with CBS All Access ➡ http://grm.my/1PLJsmL"/>
    <s v="Photo"/>
    <n v="171683"/>
    <n v="151404"/>
    <n v="20279"/>
    <n v="254317"/>
    <n v="233687"/>
    <n v="20630"/>
    <n v="19"/>
    <n v="0"/>
    <n v="211"/>
    <n v="4149"/>
    <n v="612"/>
    <n v="703"/>
    <n v="2151"/>
    <n v="7092"/>
    <s v=""/>
    <n v="5"/>
    <n v="14"/>
    <s v=""/>
    <s v=""/>
    <s v="Non Historical"/>
    <x v="0"/>
  </r>
  <r>
    <s v="36736245747_10153462714775748"/>
    <s v="https://www.facebook.com/TheGRAMMYs/videos/10153462714775748/"/>
    <d v="2016-02-14T19:55:43"/>
    <s v="We're live on the Clive Davis #PreGRAMMYGala red carpet"/>
    <s v="Video"/>
    <n v="1067465"/>
    <n v="1067465"/>
    <n v="0"/>
    <n v="1753217"/>
    <n v="1753217"/>
    <n v="0"/>
    <n v="150"/>
    <n v="32755"/>
    <n v="2310"/>
    <n v="14923"/>
    <n v="958"/>
    <n v="39"/>
    <n v="54594"/>
    <n v="4174"/>
    <n v="21381"/>
    <n v="41"/>
    <n v="95"/>
    <n v="4"/>
    <n v="14"/>
    <s v="Non Historical"/>
    <x v="0"/>
  </r>
  <r>
    <s v="36736245747_10153462401465748"/>
    <s v="https://www.facebook.com/TheGRAMMYs/posts/10153462401465748:0"/>
    <d v="2016-02-14T15:50:30"/>
    <s v="It Takes a Village! Go Behind the Scenes of the #GRAMMYs with People.com: http://grm.my/1PLv2mJ"/>
    <s v="Photo"/>
    <n v="99270"/>
    <n v="99270"/>
    <n v="0"/>
    <n v="133970"/>
    <n v="133970"/>
    <n v="0"/>
    <n v="8"/>
    <n v="0"/>
    <n v="34"/>
    <n v="842"/>
    <n v="30"/>
    <n v="141"/>
    <n v="788"/>
    <n v="5497"/>
    <s v=""/>
    <s v=""/>
    <n v="8"/>
    <s v=""/>
    <s v=""/>
    <s v="Non Historical"/>
    <x v="0"/>
  </r>
  <r>
    <s v="36736245747_10153462170485748"/>
    <s v="https://www.facebook.com/TheGRAMMYs/posts/10153462170485748"/>
    <d v="2016-02-14T13:12:00"/>
    <s v="58th GRAMMY nominee Chris Stapleton and key collaborators tell the inside story of 'Traveller'"/>
    <s v="Link"/>
    <n v="150252"/>
    <n v="149849"/>
    <n v="403"/>
    <n v="221132"/>
    <n v="220718"/>
    <n v="414"/>
    <n v="30"/>
    <n v="0"/>
    <n v="32"/>
    <n v="1127"/>
    <n v="72"/>
    <n v="341"/>
    <n v="675"/>
    <n v="139"/>
    <s v=""/>
    <n v="8"/>
    <n v="23"/>
    <s v=""/>
    <n v="1"/>
    <s v="Non Historical"/>
    <x v="0"/>
  </r>
  <r>
    <s v="36736245747_10153461942520748"/>
    <s v="https://www.facebook.com/TheGRAMMYs/posts/10153461942520748:0"/>
    <d v="2016-02-14T11:35:54"/>
    <s v="One more day to go!  ⬆⬆ This way to the #GRAMMYs stage!"/>
    <s v="Photo"/>
    <n v="1268977"/>
    <n v="456447"/>
    <n v="812530"/>
    <n v="1468993"/>
    <n v="685411"/>
    <n v="783582"/>
    <n v="116"/>
    <n v="0"/>
    <n v="549"/>
    <n v="33549"/>
    <n v="715"/>
    <n v="36"/>
    <n v="10102"/>
    <n v="15058"/>
    <n v="2"/>
    <n v="34"/>
    <n v="91"/>
    <s v=""/>
    <n v="1"/>
    <s v="Non Historical"/>
    <x v="0"/>
  </r>
  <r>
    <s v="36736245747_10153461836370748"/>
    <s v="https://www.facebook.com/TheGRAMMYs/posts/10153461836370748:0"/>
    <d v="2016-02-14T10:30:06"/>
    <s v="Who's excited for Lady Gaga's cutting-edge performance at the 58th #GRAMMYs tomorrow? #INTELinMUSIC"/>
    <s v="Photo"/>
    <n v="92636"/>
    <n v="79872"/>
    <n v="12764"/>
    <n v="121198"/>
    <n v="108141"/>
    <n v="13057"/>
    <n v="14"/>
    <n v="0"/>
    <n v="249"/>
    <n v="4195"/>
    <n v="266"/>
    <n v="3"/>
    <n v="1058"/>
    <n v="6451"/>
    <s v=""/>
    <n v="1"/>
    <n v="13"/>
    <s v=""/>
    <s v=""/>
    <s v="Non Historical"/>
    <x v="1"/>
  </r>
  <r>
    <s v="36736245747_10153461697265748"/>
    <s v="https://www.facebook.com/TheGRAMMYs/posts/10153461697265748:0"/>
    <d v="2016-02-14T09:00:44"/>
    <s v="Three-time GRAMMY winner Questlove"/>
    <s v="Photo"/>
    <n v="513003"/>
    <n v="513003"/>
    <n v="0"/>
    <n v="742801"/>
    <n v="742801"/>
    <n v="0"/>
    <n v="32"/>
    <n v="0"/>
    <n v="10"/>
    <n v="511"/>
    <n v="15"/>
    <n v="7"/>
    <n v="33906"/>
    <n v="49744"/>
    <s v=""/>
    <n v="12"/>
    <n v="21"/>
    <s v=""/>
    <n v="1"/>
    <s v="Non Historical"/>
    <x v="0"/>
  </r>
  <r>
    <s v="36736245747_10153461697160748"/>
    <s v="https://www.facebook.com/TheGRAMMYs/posts/10153461697160748:0"/>
    <d v="2016-02-14T09:00:40"/>
    <s v="17-time GRAMMY winner Tony Bennett"/>
    <s v="Photo"/>
    <n v="2800"/>
    <n v="2800"/>
    <n v="0"/>
    <n v="3878"/>
    <n v="3878"/>
    <n v="0"/>
    <n v="1"/>
    <n v="0"/>
    <n v="11"/>
    <n v="855"/>
    <n v="15"/>
    <s v=""/>
    <n v="70"/>
    <n v="12073"/>
    <s v=""/>
    <s v=""/>
    <n v="1"/>
    <s v=""/>
    <s v=""/>
    <s v="Non Historical"/>
    <x v="0"/>
  </r>
  <r>
    <s v="36736245747_10153461697045748"/>
    <s v="https://www.facebook.com/TheGRAMMYs/posts/10153461697045748:0"/>
    <d v="2016-02-14T09:00:37"/>
    <s v="Outkast pictured at the 46th Annual GRAMMY Awards in 2004"/>
    <s v="Photo"/>
    <n v="1833"/>
    <n v="1833"/>
    <n v="0"/>
    <n v="2597"/>
    <n v="2597"/>
    <n v="0"/>
    <n v="1"/>
    <n v="0"/>
    <n v="5"/>
    <n v="501"/>
    <n v="10"/>
    <s v=""/>
    <n v="32"/>
    <n v="11871"/>
    <s v=""/>
    <s v=""/>
    <n v="1"/>
    <s v=""/>
    <s v=""/>
    <s v="Historical"/>
    <x v="0"/>
  </r>
  <r>
    <s v="36736245747_10153461696855748"/>
    <s v="https://www.facebook.com/TheGRAMMYs/posts/10153461696855748:0"/>
    <d v="2016-02-14T09:00:33"/>
    <s v="James Brown pictured at the 47th Annual GRAMMY Awards in 2005"/>
    <s v="Photo"/>
    <n v="2170"/>
    <n v="2170"/>
    <n v="0"/>
    <n v="2945"/>
    <n v="2945"/>
    <n v="0"/>
    <n v="0"/>
    <n v="0"/>
    <n v="13"/>
    <n v="559"/>
    <n v="11"/>
    <s v=""/>
    <n v="43"/>
    <n v="12245"/>
    <s v=""/>
    <s v=""/>
    <s v=""/>
    <s v=""/>
    <s v=""/>
    <s v="Historical"/>
    <x v="0"/>
  </r>
  <r>
    <s v="36736245747_10153461696745748"/>
    <s v="https://www.facebook.com/TheGRAMMYs/posts/10153461696745748:0"/>
    <d v="2016-02-14T09:00:29"/>
    <s v="13-time GRAMMY winners the Foo Fighters"/>
    <s v="Photo"/>
    <n v="7976"/>
    <n v="7976"/>
    <n v="0"/>
    <n v="12049"/>
    <n v="12049"/>
    <n v="0"/>
    <n v="3"/>
    <n v="0"/>
    <n v="44"/>
    <n v="1115"/>
    <n v="44"/>
    <s v=""/>
    <n v="202"/>
    <n v="12775"/>
    <s v=""/>
    <n v="1"/>
    <n v="2"/>
    <s v=""/>
    <s v=""/>
    <s v="Non Historical"/>
    <x v="0"/>
  </r>
  <r>
    <s v="36736245747_10153461696660748"/>
    <s v="https://www.facebook.com/TheGRAMMYs/posts/10153461696660748:0"/>
    <d v="2016-02-14T09:00:26"/>
    <s v="Stephen Colbert pictured at the 52nd GRAMMY Awards in 2010"/>
    <s v="Photo"/>
    <n v="1404"/>
    <n v="1404"/>
    <n v="0"/>
    <n v="2575"/>
    <n v="2575"/>
    <n v="0"/>
    <n v="0"/>
    <n v="0"/>
    <n v="2"/>
    <n v="265"/>
    <n v="3"/>
    <n v="1"/>
    <n v="137"/>
    <n v="13472"/>
    <s v=""/>
    <s v=""/>
    <s v=""/>
    <s v=""/>
    <s v=""/>
    <s v="Historical"/>
    <x v="0"/>
  </r>
  <r>
    <s v="36736245747_10153461696550748"/>
    <s v="https://www.facebook.com/TheGRAMMYs/posts/10153461696550748:0"/>
    <d v="2016-02-14T09:00:24"/>
    <s v="Jay Z pictured at the 55th Annual GRAMMY Awards in 2013"/>
    <s v="Photo"/>
    <n v="6828"/>
    <n v="6828"/>
    <n v="0"/>
    <n v="11028"/>
    <n v="11028"/>
    <n v="0"/>
    <n v="2"/>
    <n v="0"/>
    <n v="37"/>
    <n v="1319"/>
    <n v="50"/>
    <n v="1"/>
    <n v="256"/>
    <n v="16405"/>
    <s v=""/>
    <s v=""/>
    <n v="2"/>
    <s v=""/>
    <s v=""/>
    <s v="Historical"/>
    <x v="0"/>
  </r>
  <r>
    <s v="36736245747_10153461696440748"/>
    <s v="https://www.facebook.com/TheGRAMMYs/posts/10153461696440748:0"/>
    <d v="2016-02-14T09:00:21"/>
    <s v="Mumford &amp; Sons pictured at the 55th Annual GRAMMY Awards in 2013"/>
    <s v="Photo"/>
    <n v="2202"/>
    <n v="2202"/>
    <n v="0"/>
    <n v="4080"/>
    <n v="4080"/>
    <n v="0"/>
    <n v="1"/>
    <n v="0"/>
    <n v="16"/>
    <n v="512"/>
    <n v="5"/>
    <n v="1"/>
    <n v="126"/>
    <n v="14193"/>
    <s v=""/>
    <s v=""/>
    <n v="1"/>
    <s v=""/>
    <s v=""/>
    <s v="Historical"/>
    <x v="0"/>
  </r>
  <r>
    <s v="36736245747_10153461696360748"/>
    <s v="https://www.facebook.com/TheGRAMMYs/posts/10153461696360748:0"/>
    <d v="2016-02-14T09:00:17"/>
    <s v="Taylor Swift pictured at the 55th Annual GRAMMY Awards in 2013"/>
    <s v="Photo"/>
    <n v="25834"/>
    <n v="25834"/>
    <n v="0"/>
    <n v="41882"/>
    <n v="41882"/>
    <n v="0"/>
    <n v="3"/>
    <n v="0"/>
    <n v="119"/>
    <n v="4324"/>
    <n v="135"/>
    <n v="1"/>
    <n v="1013"/>
    <n v="23172"/>
    <s v=""/>
    <s v=""/>
    <n v="2"/>
    <s v=""/>
    <n v="1"/>
    <s v="Historical"/>
    <x v="0"/>
  </r>
  <r>
    <s v="36736245747_10153461696280748"/>
    <s v="https://www.facebook.com/TheGRAMMYs/posts/10153461696280748:0"/>
    <d v="2016-02-14T09:00:14"/>
    <s v="Pharrell pictured at the 56th Annual GRAMMY Awards in 2014"/>
    <s v="Photo"/>
    <n v="9789"/>
    <n v="9789"/>
    <n v="0"/>
    <n v="16813"/>
    <n v="16813"/>
    <n v="0"/>
    <n v="27"/>
    <n v="0"/>
    <n v="24"/>
    <n v="1072"/>
    <n v="11"/>
    <n v="1"/>
    <n v="2853"/>
    <n v="24546"/>
    <s v=""/>
    <n v="12"/>
    <n v="15"/>
    <s v=""/>
    <s v=""/>
    <s v="Historical"/>
    <x v="0"/>
  </r>
  <r>
    <s v="36736245747_10153460671945748"/>
    <s v="https://www.facebook.com/TheGRAMMYs/posts/10153460671945748:0"/>
    <d v="2016-02-13T19:38:37"/>
    <s v="The man of the hour, Lionel Richie, has arrived at our #MusiCaresPOTY celebration!"/>
    <s v="Photo"/>
    <n v="73422"/>
    <n v="73422"/>
    <n v="0"/>
    <n v="94876"/>
    <n v="94876"/>
    <n v="0"/>
    <n v="6"/>
    <n v="0"/>
    <n v="64"/>
    <n v="1164"/>
    <n v="68"/>
    <n v="1"/>
    <n v="457"/>
    <n v="4379"/>
    <s v=""/>
    <n v="1"/>
    <n v="7"/>
    <s v=""/>
    <s v=""/>
    <s v="Historical"/>
    <x v="0"/>
  </r>
  <r>
    <s v="36736245747_10153460650315748"/>
    <s v="https://www.facebook.com/TheGRAMMYs/posts/10153460650315748:0"/>
    <d v="2016-02-13T19:14:45"/>
    <s v="Demi Lovato is all smiles as she arrives to celebrate Lionel Richie as #MusiCaresPOTY!"/>
    <s v="Photo"/>
    <n v="1106800"/>
    <n v="141595"/>
    <n v="965205"/>
    <n v="1108988"/>
    <n v="214861"/>
    <n v="894127"/>
    <n v="46"/>
    <n v="0"/>
    <n v="409"/>
    <n v="40110"/>
    <n v="435"/>
    <n v="12"/>
    <n v="5139"/>
    <n v="14670"/>
    <s v=""/>
    <n v="5"/>
    <n v="39"/>
    <s v=""/>
    <n v="1"/>
    <s v="Historical"/>
    <x v="0"/>
  </r>
  <r>
    <s v="36736245747_10153460649190748"/>
    <s v="https://www.facebook.com/TheGRAMMYs/posts/10153460649190748:0"/>
    <d v="2016-02-13T19:13:44"/>
    <s v="First-time GRAMMY nominee Ellie Goulding is here to celebrate #MusiCaresPOTY Lionel Richie before her 58th #GRAMMYs performance on Monday!"/>
    <s v="Photo"/>
    <n v="85540"/>
    <n v="79240"/>
    <n v="6300"/>
    <n v="114892"/>
    <n v="108972"/>
    <n v="5920"/>
    <n v="3"/>
    <n v="0"/>
    <n v="58"/>
    <n v="1496"/>
    <n v="51"/>
    <n v="4"/>
    <n v="800"/>
    <n v="4771"/>
    <s v=""/>
    <s v=""/>
    <n v="4"/>
    <s v=""/>
    <s v=""/>
    <s v="Historical"/>
    <x v="0"/>
  </r>
  <r>
    <s v="36736245747_10153460638495748"/>
    <s v="https://www.facebook.com/TheGRAMMYs/videos/10153460638495748/"/>
    <d v="2016-02-13T19:03:26"/>
    <s v="Performing tonight in honor of #MusiCaresPOTY Lionel Richie -- Luke Bryan!"/>
    <s v="Video"/>
    <n v="94038"/>
    <n v="94038"/>
    <n v="0"/>
    <n v="211893"/>
    <n v="211893"/>
    <n v="0"/>
    <n v="2"/>
    <n v="2535"/>
    <n v="28"/>
    <n v="520"/>
    <n v="55"/>
    <n v="3"/>
    <n v="1051"/>
    <n v="297"/>
    <n v="2310"/>
    <s v=""/>
    <n v="3"/>
    <s v=""/>
    <s v=""/>
    <s v="Historical"/>
    <x v="0"/>
  </r>
  <r>
    <s v="36736245747_10153460635035748"/>
    <s v="https://www.facebook.com/TheGRAMMYs/posts/10153460635035748:0"/>
    <d v="2016-02-13T19:01:36"/>
    <s v="Days before honoring Lionel Richie at the 58th #GRAMMYs, John Legend arrives to perform at our #MusiCaresPOTY celebration!"/>
    <s v="Photo"/>
    <n v="73281"/>
    <n v="71082"/>
    <n v="2199"/>
    <n v="100926"/>
    <n v="98738"/>
    <n v="2188"/>
    <n v="9"/>
    <n v="0"/>
    <n v="56"/>
    <n v="2309"/>
    <n v="67"/>
    <s v=""/>
    <n v="509"/>
    <n v="4249"/>
    <s v=""/>
    <n v="1"/>
    <n v="6"/>
    <s v=""/>
    <n v="2"/>
    <s v="Historical"/>
    <x v="0"/>
  </r>
  <r>
    <s v="36736245747_10153460538615748"/>
    <s v="https://www.facebook.com/TheGRAMMYs/posts/10153460538615748"/>
    <d v="2016-02-13T18:00:16"/>
    <s v="58th GRAMMY nominee The Weeknd &amp; key collaborators tell the inside story of 'Beauty Behind The Madness'"/>
    <s v="Link"/>
    <n v="192455"/>
    <n v="191496"/>
    <n v="959"/>
    <n v="273866"/>
    <n v="272906"/>
    <n v="960"/>
    <n v="41"/>
    <n v="0"/>
    <n v="78"/>
    <n v="2095"/>
    <n v="79"/>
    <n v="648"/>
    <n v="1126"/>
    <n v="164"/>
    <s v=""/>
    <n v="20"/>
    <n v="21"/>
    <s v=""/>
    <s v=""/>
    <s v="Non Historical"/>
    <x v="0"/>
  </r>
  <r>
    <s v="36736245747_10153460468225748"/>
    <s v="https://www.facebook.com/TheGRAMMYs/posts/10153460468225748:0"/>
    <d v="2016-02-13T17:00:16"/>
    <s v="Don't miss performances from Little Big Town, The Weeknd, and Adele at the 58th #GRAMMYs Monday, February 15 on CBS  󾠀"/>
    <s v="Photo"/>
    <n v="1842034"/>
    <n v="77154"/>
    <n v="1764880"/>
    <n v="1929876"/>
    <n v="161905"/>
    <n v="1767971"/>
    <n v="46"/>
    <n v="0"/>
    <n v="1048"/>
    <n v="30988"/>
    <n v="1656"/>
    <n v="116"/>
    <n v="13265"/>
    <n v="65318"/>
    <n v="26"/>
    <n v="9"/>
    <n v="42"/>
    <n v="1"/>
    <s v=""/>
    <s v="Non Historical"/>
    <x v="0"/>
  </r>
  <r>
    <s v="36736245747_10153460413530748"/>
    <s v="https://www.facebook.com/TheGRAMMYs/posts/10153460413530748:0"/>
    <d v="2016-02-13T16:12:26"/>
    <s v="Did you know there will be more than 60 wireless mics used at the 58th #GRAMMYs?"/>
    <s v="Photo"/>
    <n v="101426"/>
    <n v="101426"/>
    <n v="0"/>
    <n v="152654"/>
    <n v="152654"/>
    <n v="0"/>
    <n v="15"/>
    <n v="0"/>
    <n v="102"/>
    <n v="3352"/>
    <n v="144"/>
    <n v="3"/>
    <n v="1762"/>
    <n v="7772"/>
    <s v=""/>
    <n v="7"/>
    <n v="8"/>
    <s v=""/>
    <s v=""/>
    <s v="Non Historical"/>
    <x v="1"/>
  </r>
  <r>
    <s v="36736245747_10153460265100748"/>
    <s v="https://www.facebook.com/TheGRAMMYs/posts/10153460265100748:0"/>
    <d v="2016-02-13T14:29:14"/>
    <s v="Both these artists will perform live on the GRAMMY stage in just TWO DAYS! #GRAMMYs"/>
    <s v="Photo"/>
    <n v="933128"/>
    <n v="68954"/>
    <n v="864174"/>
    <n v="980503"/>
    <n v="110836"/>
    <n v="869667"/>
    <n v="17"/>
    <n v="0"/>
    <n v="509"/>
    <n v="18393"/>
    <n v="469"/>
    <n v="12"/>
    <n v="9308"/>
    <n v="26719"/>
    <n v="1"/>
    <n v="3"/>
    <n v="14"/>
    <s v=""/>
    <s v=""/>
    <s v="Non Historical"/>
    <x v="0"/>
  </r>
  <r>
    <s v="36736245747_10153460044450748"/>
    <s v="https://www.facebook.com/TheGRAMMYs/posts/10153460044450748"/>
    <d v="2016-02-13T12:27:03"/>
    <s v="Pharrell Williams is taking your questions NOW!!! Leave a question below!"/>
    <s v="Photo"/>
    <n v="39903"/>
    <n v="39903"/>
    <n v="0"/>
    <n v="50486"/>
    <n v="50486"/>
    <n v="0"/>
    <n v="6"/>
    <n v="0"/>
    <n v="68"/>
    <n v="334"/>
    <s v=""/>
    <n v="1"/>
    <n v="186"/>
    <n v="137"/>
    <s v=""/>
    <n v="2"/>
    <n v="4"/>
    <s v=""/>
    <s v=""/>
    <s v="Non Historical"/>
    <x v="0"/>
  </r>
  <r>
    <s v="36736245747_10153460010140748"/>
    <s v="https://www.facebook.com/TheGRAMMYs/posts/10153460010140748:0"/>
    <d v="2016-02-13T12:00:12"/>
    <s v="󾆐 A peak at the artist tunnel! This is where GRAMMY winners, performers &amp; presenters walk on and off stage #GRAMMYs"/>
    <s v="Photo"/>
    <n v="271811"/>
    <n v="271811"/>
    <n v="0"/>
    <n v="419428"/>
    <n v="419428"/>
    <n v="0"/>
    <n v="38"/>
    <n v="0"/>
    <n v="152"/>
    <n v="8529"/>
    <n v="216"/>
    <n v="5"/>
    <n v="3580"/>
    <n v="7455"/>
    <s v=""/>
    <n v="14"/>
    <n v="25"/>
    <s v=""/>
    <s v=""/>
    <s v="Non Historical"/>
    <x v="0"/>
  </r>
  <r>
    <s v="36736245747_10153459760330748"/>
    <s v="https://www.facebook.com/TheGRAMMYs/posts/10153459760330748:0"/>
    <d v="2016-02-13T09:00:16"/>
    <s v="MusiCares Person Of The Year Lionel Richie reflects on his remarkable career in conversation with Pharrell Williams: http://grm.my/1RzjUOk"/>
    <s v="Photo"/>
    <n v="1159747"/>
    <n v="62732"/>
    <n v="1097015"/>
    <n v="1283536"/>
    <n v="114392"/>
    <n v="1169144"/>
    <n v="81"/>
    <n v="0"/>
    <n v="369"/>
    <n v="28595"/>
    <n v="797"/>
    <n v="1100"/>
    <n v="5563"/>
    <n v="18834"/>
    <s v=""/>
    <n v="17"/>
    <n v="67"/>
    <s v=""/>
    <s v=""/>
    <s v="Historical"/>
    <x v="0"/>
  </r>
  <r>
    <s v="36736245747_10153458819915748"/>
    <s v="https://www.facebook.com/TheGRAMMYs/posts/10153458819915748"/>
    <d v="2016-02-12T20:00:07"/>
    <s v="It can take a village to create an album, and in the case of Taylor Swift's '1989', an international village."/>
    <s v="Link"/>
    <n v="197592"/>
    <n v="99366"/>
    <n v="98226"/>
    <n v="268892"/>
    <n v="167549"/>
    <n v="101343"/>
    <n v="28"/>
    <n v="0"/>
    <n v="145"/>
    <n v="3890"/>
    <n v="201"/>
    <n v="871"/>
    <n v="2079"/>
    <n v="77"/>
    <s v=""/>
    <n v="5"/>
    <n v="24"/>
    <s v=""/>
    <s v=""/>
    <s v="Non Historical"/>
    <x v="0"/>
  </r>
  <r>
    <s v="36736245747_10153458670670748"/>
    <s v="https://www.facebook.com/TheGRAMMYs/posts/10153458670670748"/>
    <d v="2016-02-12T17:56:44"/>
    <s v="10-time GRAMMY winner Pharrell Williams will be answering your questions RIGHT HERE tomorrow at 12PM PT!   Leave a question for him below! ⬇⬇"/>
    <s v="Photo"/>
    <n v="107407"/>
    <n v="95113"/>
    <n v="12294"/>
    <n v="202388"/>
    <n v="188639"/>
    <n v="13749"/>
    <n v="32"/>
    <n v="0"/>
    <n v="706"/>
    <n v="1997"/>
    <n v="74"/>
    <n v="11"/>
    <n v="1068"/>
    <n v="292"/>
    <s v=""/>
    <n v="6"/>
    <n v="29"/>
    <s v=""/>
    <s v=""/>
    <s v="Non Historical"/>
    <x v="0"/>
  </r>
  <r>
    <s v="36736245747_10153458554580748"/>
    <s v="https://www.facebook.com/TheGRAMMYs/posts/10153458554580748:0"/>
    <d v="2016-02-12T16:52:07"/>
    <s v="Watch 58th #GRAMMYs host LL Cool J unbox the first ever #GRAMMYcam 󾠁 http://grm.my/1RxvvgK"/>
    <s v="Photo"/>
    <n v="59252"/>
    <n v="59252"/>
    <n v="0"/>
    <n v="79062"/>
    <n v="79062"/>
    <n v="0"/>
    <n v="8"/>
    <n v="0"/>
    <n v="36"/>
    <n v="818"/>
    <n v="37"/>
    <n v="28"/>
    <n v="204"/>
    <n v="5355"/>
    <s v=""/>
    <n v="2"/>
    <n v="7"/>
    <s v=""/>
    <s v=""/>
    <s v="Non Historical"/>
    <x v="0"/>
  </r>
  <r>
    <s v="36736245747_10153458407390748"/>
    <s v="https://www.facebook.com/TheGRAMMYs/posts/10153458407390748:0"/>
    <d v="2016-02-12T14:58:16"/>
    <s v="Seating arrangements are being placed! Look who we found 󾍇 #GRAMMYs"/>
    <s v="Photo"/>
    <n v="2731171"/>
    <n v="2731171"/>
    <n v="0"/>
    <n v="4124992"/>
    <n v="4124992"/>
    <n v="0"/>
    <n v="340"/>
    <n v="0"/>
    <n v="3163"/>
    <n v="88527"/>
    <n v="2833"/>
    <n v="125"/>
    <n v="151989"/>
    <n v="225188"/>
    <s v=""/>
    <n v="122"/>
    <n v="210"/>
    <s v=""/>
    <n v="22"/>
    <s v="Non Historical"/>
    <x v="0"/>
  </r>
  <r>
    <s v="36736245747_10153458252590748"/>
    <s v="https://www.facebook.com/TheGRAMMYs/posts/10153458252590748:0"/>
    <d v="2016-02-12T14:29:57"/>
    <s v="There will be more than 18 wireless guitars used during the 58th #GRAMMYs telecast on Monday!"/>
    <s v="Photo"/>
    <n v="68404"/>
    <n v="68404"/>
    <n v="0"/>
    <n v="96046"/>
    <n v="96046"/>
    <n v="0"/>
    <n v="6"/>
    <n v="0"/>
    <n v="52"/>
    <n v="2075"/>
    <n v="94"/>
    <n v="11"/>
    <n v="427"/>
    <n v="15244"/>
    <s v=""/>
    <n v="1"/>
    <n v="5"/>
    <s v=""/>
    <s v=""/>
    <s v="Non Historical"/>
    <x v="0"/>
  </r>
  <r>
    <s v="36736245747_10153458152025748"/>
    <s v="https://www.facebook.com/TheGRAMMYs/posts/10153458152025748:0"/>
    <d v="2016-02-12T12:00:13"/>
    <s v="Mic stands for the 58th #GRAMMYs lined up backstage at the Staples Center!"/>
    <s v="Photo"/>
    <n v="261302"/>
    <n v="261302"/>
    <n v="0"/>
    <n v="395636"/>
    <n v="395636"/>
    <n v="0"/>
    <n v="31"/>
    <n v="0"/>
    <n v="114"/>
    <n v="7745"/>
    <n v="113"/>
    <n v="6"/>
    <n v="3423"/>
    <n v="14893"/>
    <s v=""/>
    <n v="14"/>
    <n v="18"/>
    <s v=""/>
    <s v=""/>
    <s v="Non Historical"/>
    <x v="0"/>
  </r>
  <r>
    <s v="36736245747_10153457880010748"/>
    <s v="https://www.facebook.com/TheGRAMMYs/videos/10153457880010748/"/>
    <d v="2016-02-12T09:00:46"/>
    <s v="Before we debut the #GRAMMYcam on Monday night, take a look back at past GRAMMY statues."/>
    <s v="Video"/>
    <n v="2048826"/>
    <n v="188929"/>
    <n v="1859897"/>
    <n v="2691596"/>
    <n v="326974"/>
    <n v="2364622"/>
    <n v="56"/>
    <n v="16013"/>
    <n v="169"/>
    <n v="3695"/>
    <n v="552"/>
    <n v="15"/>
    <n v="4782"/>
    <n v="149"/>
    <n v="7901"/>
    <n v="3"/>
    <n v="53"/>
    <s v=""/>
    <n v="1"/>
    <s v="Historical"/>
    <x v="0"/>
  </r>
  <r>
    <s v="36736245747_10153457137125748"/>
    <s v="https://www.facebook.com/TheGRAMMYs/posts/10153457137125748"/>
    <d v="2016-02-11T21:09:17"/>
    <s v="On the red carpet with 2016 #PandEWing honoree Rick Rubin!"/>
    <s v="Photo"/>
    <n v="49972"/>
    <n v="49972"/>
    <n v="0"/>
    <n v="66344"/>
    <n v="66344"/>
    <n v="0"/>
    <n v="4"/>
    <n v="0"/>
    <n v="17"/>
    <n v="354"/>
    <s v=""/>
    <s v=""/>
    <n v="166"/>
    <n v="70"/>
    <s v=""/>
    <n v="2"/>
    <n v="2"/>
    <s v=""/>
    <s v=""/>
    <s v="Non Historical"/>
    <x v="0"/>
  </r>
  <r>
    <s v="36736245747_10153457060955748"/>
    <s v="https://www.facebook.com/TheGRAMMYs/posts/10153457060955748:0"/>
    <d v="2016-02-11T20:03:09"/>
    <s v="GRAMMY winner &amp; current nominee Miguel will perform live at the 58th #GRAMMYs Feb. 15 on CBS!"/>
    <s v="Photo"/>
    <n v="47296"/>
    <n v="47296"/>
    <n v="0"/>
    <n v="63146"/>
    <n v="63146"/>
    <n v="0"/>
    <n v="8"/>
    <n v="0"/>
    <n v="64"/>
    <n v="704"/>
    <n v="45"/>
    <n v="1"/>
    <n v="210"/>
    <n v="1898"/>
    <s v=""/>
    <s v=""/>
    <n v="11"/>
    <s v=""/>
    <s v=""/>
    <s v="Non Historical"/>
    <x v="0"/>
  </r>
  <r>
    <s v="36736245747_10153456926530748"/>
    <s v="https://www.facebook.com/TheGRAMMYs/posts/10153456926530748:0"/>
    <d v="2016-02-11T18:00:13"/>
    <s v="The view from the back of the #GRAMMYs stage as it's being built!"/>
    <s v="Photo"/>
    <n v="546279"/>
    <n v="546279"/>
    <n v="0"/>
    <n v="857709"/>
    <n v="857709"/>
    <n v="0"/>
    <n v="106"/>
    <n v="0"/>
    <n v="525"/>
    <n v="19274"/>
    <n v="728"/>
    <n v="9"/>
    <n v="9148"/>
    <n v="20479"/>
    <s v=""/>
    <n v="42"/>
    <n v="58"/>
    <n v="1"/>
    <n v="2"/>
    <s v="Non Historical"/>
    <x v="0"/>
  </r>
  <r>
    <s v="36736245747_10153456814705748"/>
    <s v="https://www.facebook.com/TheGRAMMYs/posts/10153456814705748:0"/>
    <d v="2016-02-11T16:30:14"/>
    <s v="GRAMMY nominees, previous winners, and stars from film and TV, view the full list of presenters for the 58th #GRAMMYs: http://grm.my/1Ruu1E3"/>
    <s v="Photo"/>
    <n v="71625"/>
    <n v="71625"/>
    <n v="0"/>
    <n v="100553"/>
    <n v="100553"/>
    <n v="0"/>
    <n v="12"/>
    <n v="0"/>
    <n v="106"/>
    <n v="1567"/>
    <n v="90"/>
    <n v="148"/>
    <n v="551"/>
    <n v="11712"/>
    <s v=""/>
    <s v=""/>
    <n v="13"/>
    <s v=""/>
    <s v=""/>
    <s v="Non Historical"/>
    <x v="0"/>
  </r>
  <r>
    <s v="36736245747_10153456485590748"/>
    <s v="https://www.facebook.com/TheGRAMMYs/posts/10153456485590748"/>
    <d v="2016-02-11T13:00:13"/>
    <s v="58th GRAMMY nominees Alabama Shakes &amp; key collaborators tell the story of 'Sound &amp; Color'"/>
    <s v="Link"/>
    <n v="122215"/>
    <n v="43094"/>
    <n v="79121"/>
    <n v="138764"/>
    <n v="59662"/>
    <n v="79102"/>
    <n v="10"/>
    <n v="0"/>
    <n v="56"/>
    <n v="1809"/>
    <n v="93"/>
    <n v="137"/>
    <n v="721"/>
    <n v="40"/>
    <s v=""/>
    <n v="1"/>
    <n v="9"/>
    <s v=""/>
    <s v=""/>
    <s v="Non Historical"/>
    <x v="0"/>
  </r>
  <r>
    <s v="36736245747_10153456336285748"/>
    <s v="https://www.facebook.com/TheGRAMMYs/posts/10153456336285748"/>
    <d v="2016-02-11T11:03:27"/>
    <s v="Go behind-the-scenes as Lady Gaga + Intel prepare for her performance at the 58th #GRAMMYs! #INTELinMUSIC"/>
    <s v="Link"/>
    <n v="151289"/>
    <n v="151289"/>
    <n v="0"/>
    <n v="246878"/>
    <n v="246878"/>
    <n v="0"/>
    <n v="19"/>
    <n v="0"/>
    <n v="93"/>
    <n v="2504"/>
    <n v="182"/>
    <n v="1935"/>
    <n v="2403"/>
    <n v="55"/>
    <s v=""/>
    <n v="6"/>
    <n v="14"/>
    <s v=""/>
    <s v=""/>
    <s v="Non Historical"/>
    <x v="0"/>
  </r>
  <r>
    <s v="36736245747_10153456255910748"/>
    <s v="https://www.facebook.com/TheGRAMMYs/posts/10153456255910748"/>
    <d v="2016-02-11T09:57:35"/>
    <s v="Have a question for 58th #GRAMMYs host LL Cool J? He's taking your questions LIVE right now!"/>
    <s v="SharedVideo"/>
    <n v="152017"/>
    <n v="152017"/>
    <n v="0"/>
    <n v="243621"/>
    <n v="243621"/>
    <n v="0"/>
    <n v="38"/>
    <n v="245099"/>
    <n v="100"/>
    <n v="590"/>
    <s v=""/>
    <n v="12"/>
    <n v="3810"/>
    <n v="21"/>
    <n v="7"/>
    <n v="6"/>
    <n v="30"/>
    <s v=""/>
    <n v="2"/>
    <s v="Non Historical"/>
    <x v="1"/>
  </r>
  <r>
    <s v="36736245747_10153456160235748"/>
    <s v="https://www.facebook.com/TheGRAMMYs/posts/10153456160235748"/>
    <d v="2016-02-11T08:47:17"/>
    <s v="5 GIF Artists Celebrate the 58th #GRAMMYs Nominees for Song Of The Year http://grm.my/1o2HQ0u via GIPHY"/>
    <s v="Link"/>
    <n v="191852"/>
    <n v="171332"/>
    <n v="20520"/>
    <n v="265977"/>
    <n v="245613"/>
    <n v="20364"/>
    <n v="50"/>
    <n v="0"/>
    <n v="93"/>
    <n v="1854"/>
    <n v="98"/>
    <n v="703"/>
    <n v="1237"/>
    <n v="8"/>
    <n v="28"/>
    <n v="19"/>
    <n v="30"/>
    <s v=""/>
    <s v=""/>
    <s v="Non Historical"/>
    <x v="0"/>
  </r>
  <r>
    <s v="36736245747_10153455940580748"/>
    <s v="https://www.facebook.com/TheGRAMMYs/posts/10153455940580748:0"/>
    <d v="2016-02-11T06:35:06"/>
    <s v="GRAMMY nominees Alabama Shakes join the lineup for the 58th #GRAMMYs Feb. 15 on CBS!"/>
    <s v="Photo"/>
    <n v="36761"/>
    <n v="36761"/>
    <n v="0"/>
    <n v="48113"/>
    <n v="48113"/>
    <n v="0"/>
    <n v="5"/>
    <n v="0"/>
    <n v="51"/>
    <n v="409"/>
    <n v="43"/>
    <n v="4"/>
    <n v="220"/>
    <n v="1994"/>
    <s v=""/>
    <n v="1"/>
    <n v="4"/>
    <s v=""/>
    <s v=""/>
    <s v="Non Historical"/>
    <x v="0"/>
  </r>
  <r>
    <s v="36736245747_10153455286370748"/>
    <s v="https://www.facebook.com/TheGRAMMYs/posts/10153455286370748"/>
    <d v="2016-02-10T19:32:26"/>
    <s v="2016 MusiCares Person Of The Year Lionel Richie in conversation with Kevin Spacey! #MusiCaresPOTY"/>
    <s v="Photo"/>
    <n v="53168"/>
    <n v="53168"/>
    <n v="0"/>
    <n v="70131"/>
    <n v="70131"/>
    <n v="0"/>
    <n v="10"/>
    <n v="0"/>
    <n v="27"/>
    <n v="317"/>
    <s v=""/>
    <n v="1"/>
    <n v="208"/>
    <n v="50"/>
    <s v=""/>
    <n v="4"/>
    <n v="6"/>
    <s v=""/>
    <s v=""/>
    <s v="Historical"/>
    <x v="0"/>
  </r>
  <r>
    <s v="36736245747_10153454672475748"/>
    <s v="https://www.facebook.com/TheGRAMMYs/videos/10153454672475748/"/>
    <d v="2016-02-10T13:18:31"/>
    <s v="&quot;I always say that the album is an autobiography told in the form of soul music.&quot; - First-time GRAMMY nominee Andra Day on her debut album, 'Cheers To The Fall'"/>
    <s v="Video"/>
    <n v="322662"/>
    <n v="322662"/>
    <n v="0"/>
    <n v="597199"/>
    <n v="597199"/>
    <n v="0"/>
    <n v="72"/>
    <n v="20009"/>
    <n v="90"/>
    <n v="1860"/>
    <n v="181"/>
    <n v="1"/>
    <n v="6659"/>
    <n v="144"/>
    <n v="3201"/>
    <n v="14"/>
    <n v="60"/>
    <s v=""/>
    <n v="8"/>
    <s v="Non Historical"/>
    <x v="0"/>
  </r>
  <r>
    <s v="36736245747_10153454470470748"/>
    <s v="https://www.facebook.com/TheGRAMMYs/posts/10153454470470748:0"/>
    <d v="2016-02-10T10:56:02"/>
    <s v="Introducing #GRAMMYcam! Witness the #GRAMMYs like never before with live streaming video shot from the GRAMMY award.  Follow all the GRAMMYcam action on Mon, Feb. 15 right here: http://grm.my/20LQUZw"/>
    <s v="Photo"/>
    <n v="45644"/>
    <n v="45644"/>
    <n v="0"/>
    <n v="69560"/>
    <n v="69560"/>
    <n v="0"/>
    <n v="6"/>
    <n v="0"/>
    <n v="67"/>
    <n v="792"/>
    <n v="103"/>
    <n v="48"/>
    <n v="395"/>
    <n v="9815"/>
    <s v=""/>
    <s v=""/>
    <n v="6"/>
    <s v=""/>
    <s v=""/>
    <s v="Non Historical"/>
    <x v="0"/>
  </r>
  <r>
    <s v="36736245747_10153453267855748"/>
    <s v="https://www.facebook.com/TheGRAMMYs/posts/10153453267855748:0"/>
    <d v="2016-02-09T19:08:26"/>
    <s v="The 58th #GRAMMYs red carpet is starting to take shape outside the Staples Center!"/>
    <s v="Photo"/>
    <n v="96132"/>
    <n v="96132"/>
    <n v="0"/>
    <n v="141378"/>
    <n v="141378"/>
    <n v="0"/>
    <n v="14"/>
    <n v="0"/>
    <n v="142"/>
    <n v="3213"/>
    <n v="147"/>
    <n v="13"/>
    <n v="1283"/>
    <n v="9076"/>
    <s v=""/>
    <n v="4"/>
    <n v="10"/>
    <s v=""/>
    <s v=""/>
    <s v="Non Historical"/>
    <x v="0"/>
  </r>
  <r>
    <s v="36736245747_10153452345435748"/>
    <s v="https://www.facebook.com/TheGRAMMYs/posts/10153452345435748"/>
    <d v="2016-02-09T09:50:14"/>
    <s v="Kendrick Lamar &amp; key collaborators tell the story of 'To Pimp A Butterfly'."/>
    <s v="Link"/>
    <n v="698523"/>
    <n v="78641"/>
    <n v="619882"/>
    <n v="752762"/>
    <n v="92105"/>
    <n v="660657"/>
    <n v="12"/>
    <n v="0"/>
    <n v="203"/>
    <n v="5414"/>
    <n v="755"/>
    <n v="1873"/>
    <n v="6493"/>
    <n v="52"/>
    <s v=""/>
    <s v=""/>
    <n v="12"/>
    <s v=""/>
    <s v=""/>
    <s v="Non Historical"/>
    <x v="0"/>
  </r>
  <r>
    <s v="36736245747_10153452036365748"/>
    <s v="https://www.facebook.com/TheGRAMMYs/posts/10153452036365748:0"/>
    <d v="2016-02-09T06:30:10"/>
    <s v="Meghan Trainor, Demi Lovato, John Legend and Luke Bryan to perform a tribute to 2016 MusiCares Person Of The Year Lionel Richie at the 58th #GRAMMYs Feb. 15 on CBS!"/>
    <s v="Photo"/>
    <n v="85375"/>
    <n v="85375"/>
    <n v="0"/>
    <n v="138607"/>
    <n v="138607"/>
    <n v="0"/>
    <n v="14"/>
    <n v="0"/>
    <n v="66"/>
    <n v="1011"/>
    <n v="47"/>
    <n v="6"/>
    <n v="3307"/>
    <n v="6257"/>
    <s v=""/>
    <n v="1"/>
    <n v="13"/>
    <s v=""/>
    <s v=""/>
    <s v="Historical"/>
    <x v="0"/>
  </r>
  <r>
    <s v="36736245747_10153452036320748"/>
    <s v="https://www.facebook.com/TheGRAMMYs/posts/10153452036320748:0"/>
    <d v="2016-02-09T06:30:09"/>
    <s v="Luke Bryan, Demi Lovato, John Legend and Meghan Trainor to perform a tribute to 2016 MusiCares Person Of The Year Lionel Richie at the 58th #GRAMMYs Feb. 15 on CBS!"/>
    <s v="Photo"/>
    <n v="1568745"/>
    <n v="1568745"/>
    <n v="0"/>
    <n v="2440813"/>
    <n v="2440813"/>
    <n v="0"/>
    <n v="336"/>
    <n v="0"/>
    <n v="1134"/>
    <n v="33692"/>
    <n v="2775"/>
    <n v="103"/>
    <n v="14798"/>
    <n v="9434"/>
    <s v=""/>
    <n v="40"/>
    <n v="297"/>
    <s v=""/>
    <n v="6"/>
    <s v="Historical"/>
    <x v="0"/>
  </r>
  <r>
    <s v="36736245747_10153452036295748"/>
    <s v="https://www.facebook.com/TheGRAMMYs/posts/10153452036295748:0"/>
    <d v="2016-02-09T06:30:08"/>
    <s v="John Legend, Luke Bryan, Demi Lovato, and Meghan Trainor to perform a tribute to 2016 MusiCares Person Of The Year Lionel Richie at the 58th #GRAMMYs Feb. 15 on CBS!"/>
    <s v="Photo"/>
    <n v="4775"/>
    <n v="4775"/>
    <n v="0"/>
    <n v="6474"/>
    <n v="6474"/>
    <n v="0"/>
    <n v="1"/>
    <n v="0"/>
    <n v="4"/>
    <n v="455"/>
    <n v="24"/>
    <n v="6"/>
    <n v="89"/>
    <n v="4680"/>
    <s v=""/>
    <s v=""/>
    <s v=""/>
    <s v=""/>
    <n v="1"/>
    <s v="Historical"/>
    <x v="0"/>
  </r>
  <r>
    <s v="36736245747_10153452036280748"/>
    <s v="https://www.facebook.com/TheGRAMMYs/posts/10153452036280748:0"/>
    <d v="2016-02-09T06:30:06"/>
    <s v="Demi Lovato, John Legend, Luke Bryan, and Meghan Trainor to perform a tribute to 2016 MusiCares Person Of The Year Lionel Richie at the 58th #GRAMMYs Feb. 15 on CBS!"/>
    <s v="Photo"/>
    <n v="128210"/>
    <n v="128210"/>
    <n v="0"/>
    <n v="231436"/>
    <n v="231436"/>
    <n v="0"/>
    <n v="7"/>
    <n v="0"/>
    <n v="596"/>
    <n v="6731"/>
    <n v="709"/>
    <n v="6"/>
    <n v="4148"/>
    <n v="9078"/>
    <s v=""/>
    <n v="2"/>
    <n v="5"/>
    <s v=""/>
    <s v=""/>
    <s v="Historical"/>
    <x v="0"/>
  </r>
  <r>
    <s v="36736245747_10153450446695748"/>
    <s v="https://www.facebook.com/TheGRAMMYs/posts/10153450446695748"/>
    <d v="2016-02-08T18:00:00"/>
    <s v="People believe in the artists they love, and if those artists write their own songs, fans always want to know what inspired them."/>
    <s v="Link"/>
    <n v="119122"/>
    <n v="102598"/>
    <n v="16524"/>
    <n v="176322"/>
    <n v="151404"/>
    <n v="24918"/>
    <n v="37"/>
    <n v="0"/>
    <n v="65"/>
    <n v="913"/>
    <n v="79"/>
    <n v="246"/>
    <n v="637"/>
    <n v="33"/>
    <s v=""/>
    <n v="10"/>
    <n v="28"/>
    <s v=""/>
    <n v="1"/>
    <s v="Non Historical"/>
    <x v="0"/>
  </r>
  <r>
    <s v="36736245747_10153450836840748"/>
    <s v="https://www.facebook.com/TheGRAMMYs/posts/10153450836840748"/>
    <d v="2016-02-08T15:28:13"/>
    <s v="2016 MusiCares Person Of The Year Lionel Richie speaks on the far-reaching impact of music in times of crisis."/>
    <s v="Link"/>
    <n v="92549"/>
    <n v="92549"/>
    <n v="0"/>
    <n v="129838"/>
    <n v="129838"/>
    <n v="0"/>
    <n v="18"/>
    <n v="0"/>
    <n v="16"/>
    <n v="324"/>
    <s v=""/>
    <n v="88"/>
    <n v="356"/>
    <n v="28"/>
    <s v=""/>
    <n v="6"/>
    <n v="12"/>
    <s v=""/>
    <s v=""/>
    <s v="Historical"/>
    <x v="0"/>
  </r>
  <r>
    <s v="36736245747_10153450343860748"/>
    <s v="https://www.facebook.com/TheGRAMMYs/posts/10153450343860748"/>
    <d v="2016-02-08T10:11:02"/>
    <s v="We're only one week away from Music's Biggest Night! Tune in to the 58th #GRAMMYs Monday, Feb. 15 at 8PM ET/5PM PT on CBS!"/>
    <s v="Link"/>
    <n v="123574"/>
    <n v="123574"/>
    <n v="0"/>
    <n v="194797"/>
    <n v="194797"/>
    <n v="0"/>
    <n v="18"/>
    <n v="0"/>
    <n v="145"/>
    <n v="2709"/>
    <n v="139"/>
    <n v="189"/>
    <n v="1746"/>
    <n v="33"/>
    <n v="9"/>
    <n v="1"/>
    <n v="17"/>
    <s v=""/>
    <s v=""/>
    <s v="Non Historical"/>
    <x v="0"/>
  </r>
  <r>
    <s v="36736245747_10153449043175748"/>
    <s v="https://www.facebook.com/TheGRAMMYs/posts/10153449043175748:0"/>
    <d v="2016-02-07T16:05:44"/>
    <s v="It's true! Taylor Swift will return to the GRAMMY stage for a performance at the 58th #GRAMMYs Feb. 15 on CBS!"/>
    <s v="Photo"/>
    <n v="885216"/>
    <n v="885216"/>
    <n v="0"/>
    <n v="1379345"/>
    <n v="1379345"/>
    <n v="0"/>
    <n v="174"/>
    <n v="0"/>
    <n v="2563"/>
    <n v="33845"/>
    <n v="2212"/>
    <n v="129"/>
    <n v="18337"/>
    <n v="12013"/>
    <s v=""/>
    <n v="67"/>
    <n v="109"/>
    <s v=""/>
    <n v="6"/>
    <s v="Non Historical"/>
    <x v="0"/>
  </r>
  <r>
    <s v="36736245747_10153448917720748"/>
    <s v="https://www.facebook.com/TheGRAMMYs/videos/10153448917720748/"/>
    <d v="2016-02-07T14:34:45"/>
    <s v="You NEED to hear this one-of-a-kind remix of the 58th #GRAMMYs #AlbumOfTheYear nominees!"/>
    <s v="Video"/>
    <n v="2603544"/>
    <n v="2603544"/>
    <n v="0"/>
    <n v="4945893"/>
    <n v="4945893"/>
    <n v="0"/>
    <n v="336"/>
    <n v="16180"/>
    <n v="549"/>
    <n v="11063"/>
    <n v="1514"/>
    <n v="607"/>
    <n v="112713"/>
    <n v="1054"/>
    <n v="22594"/>
    <n v="25"/>
    <n v="318"/>
    <s v=""/>
    <n v="21"/>
    <s v="Non Historical"/>
    <x v="0"/>
  </r>
  <r>
    <s v="36736245747_10153448421970748"/>
    <s v="https://www.facebook.com/TheGRAMMYs/posts/10153448421970748:0"/>
    <d v="2016-02-07T09:00:30"/>
    <s v="Von Miller ↔ The Weeknd"/>
    <s v="Photo"/>
    <n v="42938"/>
    <n v="42938"/>
    <n v="0"/>
    <n v="53400"/>
    <n v="53400"/>
    <n v="0"/>
    <n v="1"/>
    <n v="0"/>
    <n v="3"/>
    <n v="155"/>
    <n v="4"/>
    <s v=""/>
    <n v="226"/>
    <n v="3000"/>
    <s v=""/>
    <s v=""/>
    <n v="1"/>
    <s v=""/>
    <s v=""/>
    <s v="Non Historical"/>
    <x v="0"/>
  </r>
  <r>
    <s v="36736245747_10153448421900748"/>
    <s v="https://www.facebook.com/TheGRAMMYs/posts/10153448421900748:0"/>
    <d v="2016-02-07T09:00:28"/>
    <s v="Ryan Kalil ↔ Alabama Shakes"/>
    <s v="Photo"/>
    <n v="516"/>
    <n v="516"/>
    <n v="0"/>
    <n v="651"/>
    <n v="651"/>
    <n v="0"/>
    <n v="0"/>
    <n v="0"/>
    <s v=""/>
    <n v="44"/>
    <n v="1"/>
    <s v=""/>
    <n v="11"/>
    <n v="2361"/>
    <s v=""/>
    <s v=""/>
    <s v=""/>
    <s v=""/>
    <s v=""/>
    <s v="Non Historical"/>
    <x v="0"/>
  </r>
  <r>
    <s v="36736245747_10153448421865748"/>
    <s v="https://www.facebook.com/TheGRAMMYs/posts/10153448421865748:0"/>
    <d v="2016-02-07T09:00:26"/>
    <s v="Ron Rivera ↔ Coldplay"/>
    <s v="Photo"/>
    <n v="402"/>
    <n v="402"/>
    <n v="0"/>
    <n v="546"/>
    <n v="546"/>
    <n v="0"/>
    <n v="0"/>
    <n v="0"/>
    <s v=""/>
    <n v="58"/>
    <n v="1"/>
    <s v=""/>
    <n v="4"/>
    <n v="2365"/>
    <s v=""/>
    <s v=""/>
    <s v=""/>
    <s v=""/>
    <s v=""/>
    <s v="Non Historical"/>
    <x v="0"/>
  </r>
  <r>
    <s v="36736245747_10153448421820748"/>
    <s v="https://www.facebook.com/TheGRAMMYs/posts/10153448421820748:0"/>
    <d v="2016-02-07T09:00:24"/>
    <s v="Rihanna ↔ Gary Kubiak"/>
    <s v="Photo"/>
    <n v="1301"/>
    <n v="1301"/>
    <n v="0"/>
    <n v="2218"/>
    <n v="2218"/>
    <n v="0"/>
    <n v="0"/>
    <n v="0"/>
    <n v="1"/>
    <n v="79"/>
    <n v="7"/>
    <s v=""/>
    <n v="68"/>
    <n v="2511"/>
    <s v=""/>
    <s v=""/>
    <s v=""/>
    <s v=""/>
    <s v=""/>
    <s v="Non Historical"/>
    <x v="0"/>
  </r>
  <r>
    <s v="36736245747_10153448421770748"/>
    <s v="https://www.facebook.com/TheGRAMMYs/posts/10153448421770748:0"/>
    <d v="2016-02-07T09:00:22"/>
    <s v="Lady Gaga ↔ Ronnie Hillman"/>
    <s v="Photo"/>
    <n v="5127"/>
    <n v="5127"/>
    <n v="0"/>
    <n v="10013"/>
    <n v="10013"/>
    <n v="0"/>
    <n v="2"/>
    <n v="0"/>
    <n v="13"/>
    <n v="236"/>
    <n v="10"/>
    <n v="1"/>
    <n v="110"/>
    <n v="3059"/>
    <s v=""/>
    <s v=""/>
    <n v="2"/>
    <s v=""/>
    <s v=""/>
    <s v="Non Historical"/>
    <x v="0"/>
  </r>
  <r>
    <s v="36736245747_10153448421715748"/>
    <s v="https://www.facebook.com/TheGRAMMYs/posts/10153448421715748:0"/>
    <d v="2016-02-07T09:00:19"/>
    <s v="Kendrick Lamar ↔ Cam Newton"/>
    <s v="Photo"/>
    <n v="1173"/>
    <n v="1173"/>
    <n v="0"/>
    <n v="1962"/>
    <n v="1962"/>
    <n v="0"/>
    <n v="0"/>
    <n v="0"/>
    <n v="4"/>
    <n v="45"/>
    <n v="3"/>
    <s v=""/>
    <n v="70"/>
    <n v="2507"/>
    <s v=""/>
    <s v=""/>
    <s v=""/>
    <s v=""/>
    <s v=""/>
    <s v="Non Historical"/>
    <x v="0"/>
  </r>
  <r>
    <s v="36736245747_10153448421695748"/>
    <s v="https://www.facebook.com/TheGRAMMYs/posts/10153448421695748:0"/>
    <d v="2016-02-07T09:00:18"/>
    <s v="Demarius Thomas ↔ Beyonce"/>
    <s v="Photo"/>
    <n v="886"/>
    <n v="886"/>
    <n v="0"/>
    <n v="1468"/>
    <n v="1468"/>
    <n v="0"/>
    <n v="1"/>
    <n v="0"/>
    <n v="2"/>
    <n v="56"/>
    <n v="3"/>
    <s v=""/>
    <n v="89"/>
    <n v="2654"/>
    <s v=""/>
    <s v=""/>
    <n v="1"/>
    <s v=""/>
    <s v=""/>
    <s v="Non Historical"/>
    <x v="0"/>
  </r>
  <r>
    <s v="36736245747_10153448421640748"/>
    <s v="https://www.facebook.com/TheGRAMMYs/posts/10153448421640748:0"/>
    <d v="2016-02-07T09:00:15"/>
    <s v="Cameron Artis-Payne ↔ Chris Stapleton"/>
    <s v="Photo"/>
    <n v="1121"/>
    <n v="1121"/>
    <n v="0"/>
    <n v="1819"/>
    <n v="1819"/>
    <n v="0"/>
    <n v="3"/>
    <n v="0"/>
    <n v="1"/>
    <n v="53"/>
    <n v="2"/>
    <s v=""/>
    <n v="66"/>
    <n v="3503"/>
    <s v=""/>
    <n v="1"/>
    <n v="2"/>
    <s v=""/>
    <s v=""/>
    <s v="Non Historical"/>
    <x v="0"/>
  </r>
  <r>
    <s v="36736245747_10153446786760748"/>
    <s v="https://www.facebook.com/TheGRAMMYs/posts/10153446786760748:0"/>
    <d v="2016-02-06T12:00:15"/>
    <s v="We can't wait to see what Lady Gaga has planned for the 58th #GRAMMYs! #INTELinMUSIC"/>
    <s v="Photo"/>
    <n v="447524"/>
    <n v="447524"/>
    <n v="0"/>
    <n v="759207"/>
    <n v="759207"/>
    <n v="0"/>
    <n v="103"/>
    <n v="0"/>
    <n v="562"/>
    <n v="16952"/>
    <n v="640"/>
    <n v="10"/>
    <n v="11617"/>
    <n v="15291"/>
    <s v=""/>
    <n v="36"/>
    <n v="57"/>
    <s v=""/>
    <n v="8"/>
    <s v="Non Historical"/>
    <x v="0"/>
  </r>
  <r>
    <s v="36736245747_10153446524930748"/>
    <s v="https://www.facebook.com/TheGRAMMYs/posts/10153446524930748:0"/>
    <d v="2016-02-06T09:00:12"/>
    <s v="Tell us in the comments below ⬇⬇"/>
    <s v="Photo"/>
    <n v="219608"/>
    <n v="219608"/>
    <n v="0"/>
    <n v="387288"/>
    <n v="387288"/>
    <n v="0"/>
    <n v="63"/>
    <n v="0"/>
    <n v="13521"/>
    <n v="9386"/>
    <n v="502"/>
    <n v="4"/>
    <n v="24898"/>
    <n v="18792"/>
    <s v=""/>
    <n v="16"/>
    <n v="48"/>
    <s v=""/>
    <s v=""/>
    <s v="Non Historical"/>
    <x v="0"/>
  </r>
  <r>
    <s v="36736245747_10153445343890748"/>
    <s v="https://www.facebook.com/TheGRAMMYs/posts/10153445343890748"/>
    <d v="2016-02-05T17:02:04"/>
    <s v="We can't wait to see what Lady Gaga and her choreographer Richy Jackson have in store for the 58th #GRAMMYs! #INTELinMUSIC"/>
    <s v="SharedVideo"/>
    <n v="60435"/>
    <n v="60435"/>
    <n v="0"/>
    <n v="166145"/>
    <n v="166145"/>
    <n v="0"/>
    <n v="6"/>
    <n v="15162"/>
    <n v="31"/>
    <n v="759"/>
    <s v=""/>
    <n v="4"/>
    <n v="1223"/>
    <n v="58"/>
    <n v="3"/>
    <n v="2"/>
    <n v="4"/>
    <s v=""/>
    <s v=""/>
    <s v="Non Historical"/>
    <x v="0"/>
  </r>
  <r>
    <s v="36736245747_10153444347520748"/>
    <s v="https://www.facebook.com/TheGRAMMYs/posts/10153444347520748:0"/>
    <d v="2016-02-05T06:30:08"/>
    <s v="It's official: Eight-time GRAMMY winner Rihanna joins the all-star lineup for the 58th #GRAMMYs Feb. 15 on CBS!"/>
    <s v="Photo"/>
    <n v="218666"/>
    <n v="218666"/>
    <n v="0"/>
    <n v="360880"/>
    <n v="360880"/>
    <n v="0"/>
    <n v="51"/>
    <n v="0"/>
    <n v="534"/>
    <n v="9498"/>
    <n v="632"/>
    <n v="25"/>
    <n v="5741"/>
    <n v="6827"/>
    <s v=""/>
    <n v="10"/>
    <n v="53"/>
    <s v=""/>
    <n v="2"/>
    <s v="Non Historical"/>
    <x v="0"/>
  </r>
  <r>
    <s v="36736245747_10153443402775748"/>
    <s v="https://www.facebook.com/TheGRAMMYs/posts/10153443402775748:0"/>
    <d v="2016-02-04T16:32:12"/>
    <s v="“While he will be greatly missed, Maurice White’s contributions to music will live on. We offer our condolences to his family, friends and creative collaborators.” – Neil Portnow, President/CEO, The Recording Academy"/>
    <s v="Photo"/>
    <n v="91757"/>
    <n v="91757"/>
    <n v="0"/>
    <n v="153058"/>
    <n v="153058"/>
    <n v="0"/>
    <n v="23"/>
    <n v="0"/>
    <n v="139"/>
    <n v="2302"/>
    <n v="197"/>
    <n v="4"/>
    <n v="1081"/>
    <n v="7083"/>
    <s v=""/>
    <n v="7"/>
    <n v="16"/>
    <s v=""/>
    <n v="1"/>
    <s v="Historical"/>
    <x v="0"/>
  </r>
  <r>
    <s v="36736245747_10153443004505748"/>
    <s v="https://www.facebook.com/TheGRAMMYs/posts/10153443004505748"/>
    <d v="2016-02-04T12:05:34"/>
    <s v="Have a question for GRAMMY nominee Ellie Goulding? Leave your question in the comments below, then join her right here for an exclusive Q&amp;A tomorrow at 9:00AM PST!"/>
    <s v="Photo"/>
    <n v="202252"/>
    <n v="193377"/>
    <n v="8875"/>
    <n v="343603"/>
    <n v="334173"/>
    <n v="9430"/>
    <n v="17"/>
    <n v="0"/>
    <n v="1961"/>
    <n v="4872"/>
    <n v="101"/>
    <n v="11"/>
    <n v="1830"/>
    <n v="321"/>
    <s v=""/>
    <n v="2"/>
    <n v="15"/>
    <s v=""/>
    <s v=""/>
    <s v="Non Historical"/>
    <x v="1"/>
  </r>
  <r>
    <s v="36736245747_10153442946755748"/>
    <s v="https://www.facebook.com/TheGRAMMYs/posts/10153442946755748:0"/>
    <d v="2016-02-04T11:22:37"/>
    <s v="Diplo &amp; Skrillex of #JackU to perform with Justin Bieber at the 58th #GRAMMYs Feb. 15 on CBS!"/>
    <s v="Photo"/>
    <n v="65593"/>
    <n v="65593"/>
    <n v="0"/>
    <n v="105046"/>
    <n v="105046"/>
    <n v="0"/>
    <n v="9"/>
    <n v="0"/>
    <n v="89"/>
    <n v="1963"/>
    <n v="119"/>
    <n v="6"/>
    <n v="980"/>
    <n v="7092"/>
    <s v=""/>
    <n v="2"/>
    <n v="7"/>
    <s v=""/>
    <s v=""/>
    <s v="Non Historical"/>
    <x v="0"/>
  </r>
  <r>
    <s v="36736245747_10153442539075748"/>
    <s v="https://www.facebook.com/TheGRAMMYs/posts/10153442539075748:0"/>
    <d v="2016-02-04T06:30:15"/>
    <s v="Travis Barker will join Pitbull and Robin Thicke for a performance at the 58th #GRAMMYs Feb. 15 on CBS!"/>
    <s v="Photo"/>
    <n v="23286"/>
    <n v="23286"/>
    <n v="0"/>
    <n v="41030"/>
    <n v="41030"/>
    <n v="0"/>
    <n v="1"/>
    <n v="0"/>
    <n v="34"/>
    <n v="648"/>
    <n v="63"/>
    <s v=""/>
    <n v="785"/>
    <n v="4777"/>
    <s v=""/>
    <s v=""/>
    <n v="1"/>
    <s v=""/>
    <s v=""/>
    <s v="Non Historical"/>
    <x v="0"/>
  </r>
  <r>
    <s v="36736245747_10153442539065748"/>
    <s v="https://www.facebook.com/TheGRAMMYs/posts/10153442539065748:0"/>
    <d v="2016-02-04T06:30:14"/>
    <s v="Robin Thicke will join Pitbull and Travis Barker for a performance at the 58th #GRAMMYs Feb. 15 on CBS!"/>
    <s v="Photo"/>
    <n v="608"/>
    <n v="608"/>
    <n v="0"/>
    <n v="982"/>
    <n v="982"/>
    <n v="0"/>
    <n v="0"/>
    <n v="0"/>
    <n v="15"/>
    <n v="235"/>
    <n v="9"/>
    <n v="2"/>
    <n v="28"/>
    <n v="4691"/>
    <s v=""/>
    <s v=""/>
    <s v=""/>
    <s v=""/>
    <s v=""/>
    <s v="Non Historical"/>
    <x v="0"/>
  </r>
  <r>
    <s v="36736245747_10153442539030748"/>
    <s v="https://www.facebook.com/TheGRAMMYs/posts/10153442539030748:0"/>
    <d v="2016-02-04T06:30:12"/>
    <s v="Tune in to CBS on Feb. 15 to see The Hollywood Vampires with Alice Cooper, Johnny Depp and Joe Perry rock the stage at the 58th #GRAMMYs!"/>
    <s v="Photo"/>
    <n v="34339"/>
    <n v="34339"/>
    <n v="0"/>
    <n v="66831"/>
    <n v="66831"/>
    <n v="0"/>
    <n v="3"/>
    <n v="0"/>
    <n v="150"/>
    <n v="2114"/>
    <n v="272"/>
    <n v="4"/>
    <n v="1132"/>
    <n v="5753"/>
    <s v=""/>
    <s v=""/>
    <n v="3"/>
    <s v=""/>
    <s v=""/>
    <s v="Non Historical"/>
    <x v="0"/>
  </r>
  <r>
    <s v="36736245747_10153442539000748"/>
    <s v="https://www.facebook.com/TheGRAMMYs/posts/10153442539000748:0"/>
    <d v="2016-02-04T06:30:11"/>
    <s v="Gary Clark Jr will pay tribute to BB King with Chris Stapleton &amp; Bonnie Raitt at the 58th #GRAMMYs Feb. 15 on CBS!"/>
    <s v="Photo"/>
    <n v="217944"/>
    <n v="217944"/>
    <n v="0"/>
    <n v="345346"/>
    <n v="345346"/>
    <n v="0"/>
    <n v="214"/>
    <n v="0"/>
    <n v="97"/>
    <n v="2854"/>
    <n v="266"/>
    <n v="136"/>
    <n v="2192"/>
    <n v="5850"/>
    <s v=""/>
    <n v="25"/>
    <n v="197"/>
    <s v=""/>
    <s v=""/>
    <s v="Historical"/>
    <x v="0"/>
  </r>
  <r>
    <s v="36736245747_10153442538945748"/>
    <s v="https://www.facebook.com/TheGRAMMYs/posts/10153442538945748:0"/>
    <d v="2016-02-04T06:30:10"/>
    <s v="Chris Stapleton will pay tribute to BB King with Bonnie Raitt &amp; Gary Clark Jr at the 58th #GRAMMYs Feb. 15 on CBS!"/>
    <s v="Photo"/>
    <n v="1038663"/>
    <n v="1038663"/>
    <n v="0"/>
    <n v="1711531"/>
    <n v="1711531"/>
    <n v="0"/>
    <n v="522"/>
    <n v="0"/>
    <n v="1950"/>
    <n v="34899"/>
    <n v="4136"/>
    <n v="30"/>
    <n v="15642"/>
    <n v="8726"/>
    <s v=""/>
    <n v="70"/>
    <n v="462"/>
    <s v=""/>
    <n v="6"/>
    <s v="Historical"/>
    <x v="0"/>
  </r>
  <r>
    <s v="36736245747_10153442538920748"/>
    <s v="https://www.facebook.com/TheGRAMMYs/posts/10153442538920748:0"/>
    <d v="2016-02-04T06:30:09"/>
    <s v="Bonnie Raitt will pay tribute to BB King with Chris Stapleton &amp; Gary Clark Jr at the 58th #GRAMMYs Feb. 15 on CBS!"/>
    <s v="Photo"/>
    <n v="373309"/>
    <n v="373309"/>
    <n v="0"/>
    <n v="571423"/>
    <n v="571423"/>
    <n v="0"/>
    <n v="309"/>
    <n v="0"/>
    <n v="294"/>
    <n v="7480"/>
    <n v="898"/>
    <n v="12"/>
    <n v="4678"/>
    <n v="6137"/>
    <s v=""/>
    <n v="45"/>
    <n v="273"/>
    <s v=""/>
    <n v="2"/>
    <s v="Historical"/>
    <x v="0"/>
  </r>
  <r>
    <s v="36736245747_10153441602760748"/>
    <s v="https://www.facebook.com/TheGRAMMYs/posts/10153441602760748"/>
    <d v="2016-02-03T16:50:17"/>
    <s v="See all five 58th #GRAMMYs #AlbumOfTheYear nominees in this one-of-a-kind remix."/>
    <s v="Link"/>
    <n v="104059"/>
    <n v="104059"/>
    <n v="0"/>
    <n v="178096"/>
    <n v="178096"/>
    <n v="0"/>
    <n v="13"/>
    <n v="0"/>
    <n v="125"/>
    <n v="1573"/>
    <n v="75"/>
    <n v="1407"/>
    <n v="1167"/>
    <n v="35"/>
    <s v=""/>
    <n v="2"/>
    <n v="14"/>
    <s v=""/>
    <s v=""/>
    <s v="Non Historical"/>
    <x v="0"/>
  </r>
  <r>
    <s v="36736245747_10153440749345748"/>
    <s v="https://www.facebook.com/TheGRAMMYs/posts/10153440749345748:0"/>
    <d v="2016-02-03T06:30:06"/>
    <s v="Straight from Broadway, the cast of Hamilton the Musical will perform at the 58th #GRAMMYs Feb. 15 on CBS!"/>
    <s v="Photo"/>
    <n v="1024396"/>
    <n v="1024396"/>
    <n v="0"/>
    <n v="1796779"/>
    <n v="1796779"/>
    <n v="0"/>
    <n v="334"/>
    <n v="0"/>
    <n v="3228"/>
    <n v="27132"/>
    <n v="3930"/>
    <n v="51"/>
    <n v="16365"/>
    <n v="9038"/>
    <s v=""/>
    <n v="72"/>
    <n v="259"/>
    <s v=""/>
    <n v="2"/>
    <s v="Non Historical"/>
    <x v="0"/>
  </r>
  <r>
    <s v="36736245747_10153439001695748"/>
    <s v="https://www.facebook.com/TheGRAMMYs/posts/10153439001695748:0"/>
    <d v="2016-02-02T06:30:08"/>
    <s v="Six-time GRAMMY winner &amp; current nominee Lady Gaga will perform a special tribute to David Bowie at the 58th #GRAMMYs LIVE on CBS Feb. 15!"/>
    <s v="Photo"/>
    <n v="1178797"/>
    <n v="1178797"/>
    <n v="0"/>
    <n v="1977500"/>
    <n v="1977500"/>
    <n v="0"/>
    <n v="138"/>
    <n v="0"/>
    <n v="2913"/>
    <n v="36448"/>
    <n v="4294"/>
    <n v="48"/>
    <n v="27269"/>
    <n v="20708"/>
    <s v=""/>
    <n v="30"/>
    <n v="98"/>
    <s v=""/>
    <n v="13"/>
    <s v="Historical"/>
    <x v="0"/>
  </r>
  <r>
    <s v="36736245747_10153438439900748"/>
    <s v="https://www.facebook.com/TheGRAMMYs/posts/10153438439900748"/>
    <d v="2016-02-01T20:28:37"/>
    <s v="We're loving this medley of this year's #GRAMMYs Record Of The Year nominees from Us The Duo!"/>
    <s v="SharedVideo"/>
    <n v="446037"/>
    <n v="446037"/>
    <n v="0"/>
    <n v="744124"/>
    <n v="744124"/>
    <n v="0"/>
    <n v="58"/>
    <n v="17714"/>
    <n v="62"/>
    <n v="2582"/>
    <s v=""/>
    <n v="17"/>
    <n v="35094"/>
    <n v="16"/>
    <n v="40"/>
    <n v="14"/>
    <n v="42"/>
    <s v=""/>
    <n v="3"/>
    <s v="Non Historical"/>
    <x v="0"/>
  </r>
  <r>
    <s v="36736245747_10153438257465748"/>
    <s v="https://www.facebook.com/TheGRAMMYs/posts/10153438257465748"/>
    <d v="2016-02-01T18:08:41"/>
    <s v="Got a burning question for GRAMMY nominee Tori Kelly? Leave your question in the comments below, then join her right here for an exclusive Q&amp;A tomorrow at 12PM PST!"/>
    <s v="Photo"/>
    <n v="76944"/>
    <n v="76944"/>
    <n v="0"/>
    <n v="115127"/>
    <n v="115127"/>
    <n v="0"/>
    <n v="7"/>
    <n v="0"/>
    <n v="1244"/>
    <n v="1989"/>
    <n v="53"/>
    <n v="7"/>
    <n v="1544"/>
    <n v="207"/>
    <s v=""/>
    <n v="2"/>
    <n v="6"/>
    <s v=""/>
    <s v=""/>
    <s v="Non Historical"/>
    <x v="1"/>
  </r>
  <r>
    <s v="36736245747_10153437545735748"/>
    <s v="https://www.facebook.com/TheGRAMMYs/posts/10153437545735748"/>
    <d v="2016-02-01T09:21:24"/>
    <s v="We're just TWO WEEKS AWAY from the 58th #GRAMMYs!"/>
    <s v="Link"/>
    <n v="393753"/>
    <n v="393753"/>
    <n v="0"/>
    <n v="574440"/>
    <n v="574440"/>
    <n v="0"/>
    <n v="76"/>
    <n v="0"/>
    <n v="151"/>
    <n v="8429"/>
    <n v="298"/>
    <n v="577"/>
    <n v="3459"/>
    <n v="30"/>
    <n v="32"/>
    <n v="30"/>
    <n v="46"/>
    <s v=""/>
    <n v="1"/>
    <s v="Non Historical"/>
    <x v="0"/>
  </r>
  <r>
    <s v="36736245747_10153436554560748"/>
    <s v="https://www.facebook.com/TheGRAMMYs/posts/10153436554560748:0"/>
    <d v="2016-01-31T18:00:26"/>
    <s v="Brush up on your GRAMMY trivia before Music's Biggest Night with these 58 Fun Facts about the 58th #GRAMMYs nominees: http://grm.my/1QRxRH5"/>
    <s v="Photo"/>
    <n v="46586"/>
    <n v="46586"/>
    <n v="0"/>
    <n v="72153"/>
    <n v="72153"/>
    <n v="0"/>
    <n v="5"/>
    <n v="0"/>
    <n v="123"/>
    <n v="899"/>
    <n v="54"/>
    <n v="71"/>
    <n v="325"/>
    <n v="6075"/>
    <s v=""/>
    <s v=""/>
    <n v="5"/>
    <s v=""/>
    <s v=""/>
    <s v="Non Historical"/>
    <x v="0"/>
  </r>
  <r>
    <s v="36736245747_10153435057110748"/>
    <s v="https://www.facebook.com/TheGRAMMYs/posts/10153435057110748"/>
    <d v="2016-01-31T09:00:01"/>
    <s v="Join Best R&amp;B Album and Best R&amp;B Performance nominee Andra Day right here for an exclusive #GRAMMYs Q&amp;A TOMORROW at 1:00PM PST.   She will be answering YOUR QUESTIONS, so post them in the comments below! 󾮚"/>
    <s v="Photo"/>
    <n v="54538"/>
    <n v="36684"/>
    <n v="17854"/>
    <n v="70477"/>
    <n v="51124"/>
    <n v="19353"/>
    <n v="4"/>
    <n v="0"/>
    <n v="270"/>
    <n v="700"/>
    <n v="33"/>
    <n v="6"/>
    <n v="267"/>
    <n v="88"/>
    <s v=""/>
    <s v=""/>
    <n v="4"/>
    <s v=""/>
    <s v=""/>
    <s v="Non Historical"/>
    <x v="0"/>
  </r>
  <r>
    <s v="36736245747_10153434062625748"/>
    <s v="https://www.facebook.com/TheGRAMMYs/posts/10153434062625748:0"/>
    <d v="2016-01-30T09:00:10"/>
    <s v="Dig a little deeper into this year's Record Of The Year nominees with Billboard: http://grm.my/20zGybI"/>
    <s v="Photo"/>
    <n v="399516"/>
    <n v="399516"/>
    <n v="0"/>
    <n v="613395"/>
    <n v="613395"/>
    <n v="0"/>
    <n v="65"/>
    <n v="0"/>
    <n v="1880"/>
    <n v="8269"/>
    <n v="250"/>
    <n v="1741"/>
    <n v="7274"/>
    <n v="9266"/>
    <s v=""/>
    <n v="30"/>
    <n v="35"/>
    <s v=""/>
    <n v="2"/>
    <s v="Non Historical"/>
    <x v="0"/>
  </r>
  <r>
    <s v="36736245747_10153432183425748"/>
    <s v="https://www.facebook.com/TheGRAMMYs/videos/10153432183425748/"/>
    <d v="2016-01-29T09:01:31"/>
    <s v="&quot;That's the special thing about the GRAMMYs – it's by musicians, for musicians.&quot; – First-time nominee James Bay on what it means to be GRAMMY nominated."/>
    <s v="Video"/>
    <n v="2120053"/>
    <n v="542444"/>
    <n v="1577609"/>
    <n v="3203437"/>
    <n v="995880"/>
    <n v="2207557"/>
    <n v="132"/>
    <n v="24197"/>
    <n v="858"/>
    <n v="9539"/>
    <n v="916"/>
    <n v="40"/>
    <n v="19579"/>
    <n v="398"/>
    <n v="15215"/>
    <n v="34"/>
    <n v="95"/>
    <s v=""/>
    <n v="9"/>
    <s v="Non Historical"/>
    <x v="0"/>
  </r>
  <r>
    <s v="36736245747_10153431040470748"/>
    <s v="https://www.facebook.com/TheGRAMMYs/posts/10153431040470748:0"/>
    <d v="2016-01-28T18:00:15"/>
    <s v="&quot;The music community has lost a true icon, and we share our deepest condolences with Paul Kantner's family and friends, and with those who had the privilege of collaborating with him.&quot; - Neil Portnow, President/CEO, The Recording Academy"/>
    <s v="Photo"/>
    <n v="56483"/>
    <n v="56483"/>
    <n v="0"/>
    <n v="92642"/>
    <n v="92642"/>
    <n v="0"/>
    <n v="5"/>
    <n v="0"/>
    <n v="29"/>
    <n v="378"/>
    <n v="35"/>
    <n v="1"/>
    <n v="137"/>
    <n v="4160"/>
    <s v=""/>
    <n v="1"/>
    <n v="4"/>
    <s v=""/>
    <s v=""/>
    <s v="Historical"/>
    <x v="0"/>
  </r>
  <r>
    <s v="36736245747_10153430307060748"/>
    <s v="https://www.facebook.com/TheGRAMMYs/posts/10153430307060748:0"/>
    <d v="2016-01-28T09:20:06"/>
    <s v="Who's up for Best Country Album? Get to know the nominees with our interactive #infographic: http://grm.my/1QGWpm4"/>
    <s v="Photo"/>
    <n v="47373"/>
    <n v="47373"/>
    <n v="0"/>
    <n v="85389"/>
    <n v="85389"/>
    <n v="0"/>
    <n v="1"/>
    <n v="0"/>
    <n v="46"/>
    <n v="349"/>
    <n v="25"/>
    <n v="10"/>
    <n v="80"/>
    <n v="3931"/>
    <s v=""/>
    <s v=""/>
    <n v="1"/>
    <s v=""/>
    <s v=""/>
    <s v="Non Historical"/>
    <x v="1"/>
  </r>
  <r>
    <s v="36736245747_10153429350560748"/>
    <s v="https://www.facebook.com/TheGRAMMYs/posts/10153429350560748"/>
    <d v="2016-01-27T18:30:00"/>
    <s v="&quot;Do you hear me, do you feel me? We gon' be alright&quot;  http://grm.my/1ZU2Brk  #WitnessGreatness"/>
    <s v="Link"/>
    <n v="114283"/>
    <n v="98100"/>
    <n v="16183"/>
    <n v="171218"/>
    <n v="149119"/>
    <n v="22099"/>
    <n v="42"/>
    <n v="0"/>
    <n v="47"/>
    <n v="1391"/>
    <n v="63"/>
    <n v="208"/>
    <n v="598"/>
    <n v="21"/>
    <n v="16"/>
    <n v="20"/>
    <n v="25"/>
    <s v=""/>
    <s v=""/>
    <s v="Non Historical"/>
    <x v="0"/>
  </r>
  <r>
    <s v="36736245747_10153428199590748"/>
    <s v="https://www.facebook.com/TheGRAMMYs/posts/10153428199590748:0"/>
    <d v="2016-01-27T06:30:09"/>
    <s v="James Bay is teaming up with fellow nominee Tori Kelly for a performance at the 58th #GRAMMYs Feb. 15 on CBS!"/>
    <s v="Photo"/>
    <n v="35826"/>
    <n v="35826"/>
    <n v="0"/>
    <n v="48552"/>
    <n v="48552"/>
    <n v="0"/>
    <n v="6"/>
    <n v="0"/>
    <n v="16"/>
    <n v="303"/>
    <n v="19"/>
    <n v="3"/>
    <n v="237"/>
    <n v="3957"/>
    <s v=""/>
    <n v="1"/>
    <n v="4"/>
    <s v=""/>
    <n v="1"/>
    <s v="Non Historical"/>
    <x v="0"/>
  </r>
  <r>
    <s v="36736245747_10153428199515748"/>
    <s v="https://www.facebook.com/TheGRAMMYs/posts/10153428199515748:0"/>
    <d v="2016-01-27T06:30:08"/>
    <s v="First-time GRAMMY nominee Sam Hunt will take the stage with seven-time GRAMMY winner Carrie Underwood for an unforgettable duet at the 58th #GRAMMYs!"/>
    <s v="Photo"/>
    <n v="21850"/>
    <n v="21850"/>
    <n v="0"/>
    <n v="38816"/>
    <n v="38816"/>
    <n v="0"/>
    <n v="6"/>
    <n v="0"/>
    <n v="82"/>
    <n v="1081"/>
    <n v="141"/>
    <n v="6"/>
    <n v="915"/>
    <n v="4290"/>
    <s v=""/>
    <n v="2"/>
    <n v="4"/>
    <s v=""/>
    <s v=""/>
    <s v="Non Historical"/>
    <x v="0"/>
  </r>
  <r>
    <s v="36736245747_10153428199495748"/>
    <s v="https://www.facebook.com/TheGRAMMYs/posts/10153428199495748:0"/>
    <d v="2016-01-27T06:30:07"/>
    <s v="Seven-time GRAMMY winner and current nominee Carrie Underwood will perform live at the 58th #GRAMMYs with first-time nominee Sam Hunt!"/>
    <s v="Photo"/>
    <n v="4046"/>
    <n v="4046"/>
    <n v="0"/>
    <n v="6996"/>
    <n v="6996"/>
    <n v="0"/>
    <n v="0"/>
    <n v="0"/>
    <n v="20"/>
    <n v="338"/>
    <n v="32"/>
    <n v="4"/>
    <n v="129"/>
    <n v="4266"/>
    <s v=""/>
    <s v=""/>
    <s v=""/>
    <s v=""/>
    <s v=""/>
    <s v="Non Historical"/>
    <x v="0"/>
  </r>
  <r>
    <s v="36736245747_10153427390645748"/>
    <s v="https://www.facebook.com/TheGRAMMYs/posts/10153427390645748:0"/>
    <d v="2016-01-26T18:00:15"/>
    <s v="Tune in to the 58th #GRAMMYs on CBS Feb. 15 for a performance from Best New Artist nominee Tori Kelly!"/>
    <s v="Photo"/>
    <n v="33714"/>
    <n v="33714"/>
    <n v="0"/>
    <n v="45658"/>
    <n v="45658"/>
    <n v="0"/>
    <n v="4"/>
    <n v="0"/>
    <n v="55"/>
    <n v="505"/>
    <n v="41"/>
    <n v="1"/>
    <n v="275"/>
    <n v="5723"/>
    <s v=""/>
    <n v="4"/>
    <n v="2"/>
    <s v=""/>
    <s v=""/>
    <s v="Non Historical"/>
    <x v="0"/>
  </r>
  <r>
    <s v="36736245747_10153427390595748"/>
    <s v="https://www.facebook.com/TheGRAMMYs/posts/10153427390595748:0"/>
    <d v="2016-01-26T18:00:14"/>
    <s v="First-time GRAMMY nominee Andra Day will hit the stage with fellow nominee Ellie Goulding at the 58th #GRAMMYs on CBS Feb. 15!"/>
    <s v="Photo"/>
    <n v="3187"/>
    <n v="3187"/>
    <n v="0"/>
    <n v="4705"/>
    <n v="4705"/>
    <n v="0"/>
    <n v="0"/>
    <n v="0"/>
    <n v="26"/>
    <n v="186"/>
    <n v="15"/>
    <n v="1"/>
    <n v="124"/>
    <n v="3982"/>
    <s v=""/>
    <s v=""/>
    <s v=""/>
    <s v=""/>
    <s v=""/>
    <s v="Non Historical"/>
    <x v="0"/>
  </r>
  <r>
    <s v="36736245747_10153427390555748"/>
    <s v="https://www.facebook.com/TheGRAMMYs/posts/10153427390555748:0"/>
    <d v="2016-01-26T18:00:12"/>
    <s v="Tune in to CBS on Feb. 15 to see Ellie Goulding perform LIVE with fellow nominee Andra Day at the 58th #GRAMMYs!"/>
    <s v="Photo"/>
    <n v="15666"/>
    <n v="15666"/>
    <n v="0"/>
    <n v="23804"/>
    <n v="23804"/>
    <n v="0"/>
    <n v="2"/>
    <n v="0"/>
    <n v="47"/>
    <n v="1161"/>
    <n v="56"/>
    <n v="13"/>
    <n v="392"/>
    <n v="4816"/>
    <s v=""/>
    <n v="1"/>
    <n v="1"/>
    <s v=""/>
    <s v=""/>
    <s v="Non Historical"/>
    <x v="0"/>
  </r>
  <r>
    <s v="36736245747_10153427273135748"/>
    <s v="https://www.facebook.com/TheGRAMMYs/posts/10153427273135748"/>
    <d v="2016-01-26T16:39:24"/>
    <s v="We can’t wait to see Tori Kelly perform at the 58th #GRAMMYs!"/>
    <s v="SharedVideo"/>
    <n v="136580"/>
    <n v="136580"/>
    <n v="0"/>
    <n v="250124"/>
    <n v="250124"/>
    <n v="0"/>
    <n v="29"/>
    <n v="13380"/>
    <n v="58"/>
    <n v="771"/>
    <s v=""/>
    <n v="1"/>
    <n v="4086"/>
    <n v="47"/>
    <n v="2"/>
    <n v="9"/>
    <n v="21"/>
    <s v=""/>
    <s v=""/>
    <s v="Non Historical"/>
    <x v="0"/>
  </r>
  <r>
    <s v="36736245747_10153426444045748"/>
    <s v="https://www.facebook.com/TheGRAMMYs/posts/10153426444045748"/>
    <d v="2016-01-26T09:15:00"/>
    <s v="One of these Best New Artist nominees will become a first-time GRAMMY winner."/>
    <s v="Link"/>
    <n v="268302"/>
    <n v="268302"/>
    <n v="0"/>
    <n v="382989"/>
    <n v="382989"/>
    <n v="0"/>
    <n v="68"/>
    <n v="0"/>
    <n v="390"/>
    <n v="2560"/>
    <n v="167"/>
    <n v="560"/>
    <n v="4449"/>
    <n v="29"/>
    <n v="30"/>
    <n v="33"/>
    <n v="38"/>
    <n v="1"/>
    <n v="1"/>
    <s v="Non Historical"/>
    <x v="0"/>
  </r>
  <r>
    <s v="36736245747_10153424933290748"/>
    <s v="https://www.facebook.com/TheGRAMMYs/videos/10153424933290748/"/>
    <d v="2016-01-25T11:08:53"/>
    <s v="All roads lead to greatness. #WitnessGreatness"/>
    <s v="Video"/>
    <n v="1697426"/>
    <n v="1697426"/>
    <n v="0"/>
    <n v="3025725"/>
    <n v="3025725"/>
    <n v="0"/>
    <n v="177"/>
    <n v="35746"/>
    <n v="1231"/>
    <n v="11787"/>
    <n v="3090"/>
    <n v="48"/>
    <n v="69874"/>
    <n v="1152"/>
    <n v="19901"/>
    <n v="44"/>
    <n v="101"/>
    <s v=""/>
    <n v="38"/>
    <s v="Non Historical"/>
    <x v="0"/>
  </r>
  <r>
    <s v="36736245747_10153424797635748"/>
    <s v="https://www.facebook.com/TheGRAMMYs/posts/10153424797635748"/>
    <d v="2016-01-25T09:23:06"/>
    <s v="After years of heavily produced music, there is an audience craving a more organic sound."/>
    <s v="Link"/>
    <n v="172964"/>
    <n v="139874"/>
    <n v="33090"/>
    <n v="251736"/>
    <n v="213143"/>
    <n v="38593"/>
    <n v="61"/>
    <n v="0"/>
    <n v="100"/>
    <n v="1666"/>
    <n v="122"/>
    <n v="843"/>
    <n v="1497"/>
    <n v="8"/>
    <n v="1"/>
    <n v="18"/>
    <n v="43"/>
    <s v=""/>
    <s v=""/>
    <s v="Non Historical"/>
    <x v="0"/>
  </r>
  <r>
    <s v="36736245747_10153423331245748"/>
    <s v="https://www.facebook.com/TheGRAMMYs/posts/10153423331245748:0"/>
    <d v="2016-01-24T12:05:08"/>
    <s v="Calling all Beliebers! Justin Bieber has been added to the lineup for the 58th #GRAMMYs airing Feb. 15 on CBS!"/>
    <s v="Photo"/>
    <n v="154218"/>
    <n v="154218"/>
    <n v="0"/>
    <n v="258096"/>
    <n v="258096"/>
    <n v="0"/>
    <n v="35"/>
    <n v="0"/>
    <n v="908"/>
    <n v="8418"/>
    <n v="801"/>
    <n v="9"/>
    <n v="3193"/>
    <n v="7931"/>
    <s v=""/>
    <n v="8"/>
    <n v="26"/>
    <s v=""/>
    <n v="2"/>
    <s v="Non Historical"/>
    <x v="0"/>
  </r>
  <r>
    <s v="36736245747_10153423315715748"/>
    <s v="https://www.facebook.com/TheGRAMMYs/posts/10153423315715748:0"/>
    <d v="2016-01-24T12:00:14"/>
    <s v="Pitbull is bringing the party to the 58th #GRAMMYs stage LIVE Feb. 15 on CBS!"/>
    <s v="Photo"/>
    <n v="43382"/>
    <n v="43382"/>
    <n v="0"/>
    <n v="65612"/>
    <n v="65612"/>
    <n v="0"/>
    <n v="18"/>
    <n v="0"/>
    <n v="298"/>
    <n v="1218"/>
    <n v="146"/>
    <n v="4"/>
    <n v="489"/>
    <n v="4493"/>
    <s v=""/>
    <n v="3"/>
    <n v="13"/>
    <s v=""/>
    <n v="2"/>
    <s v="Non Historical"/>
    <x v="0"/>
  </r>
  <r>
    <s v="36736245747_10153423110820748"/>
    <s v="https://www.facebook.com/TheGRAMMYs/videos/10153423110820748/"/>
    <d v="2016-01-24T09:33:26"/>
    <s v="...greatness can come from anywhere."/>
    <s v="Video"/>
    <n v="229489"/>
    <n v="229489"/>
    <n v="0"/>
    <n v="416506"/>
    <n v="416506"/>
    <n v="0"/>
    <n v="32"/>
    <n v="11514"/>
    <n v="53"/>
    <n v="1207"/>
    <n v="104"/>
    <n v="3"/>
    <n v="3352"/>
    <n v="81"/>
    <n v="2808"/>
    <n v="15"/>
    <n v="17"/>
    <s v=""/>
    <s v=""/>
    <s v="Non Historical"/>
    <x v="0"/>
  </r>
  <r>
    <s v="36736245747_10153421480505748"/>
    <s v="https://www.facebook.com/TheGRAMMYs/posts/10153421480505748"/>
    <d v="2016-01-23T12:20:04"/>
    <s v="Where will music take you? You and a friend could win a #GRAMMYs-filled weekend experience presented by Delta."/>
    <s v="Link"/>
    <n v="39305"/>
    <n v="39305"/>
    <n v="0"/>
    <n v="74304"/>
    <n v="74304"/>
    <n v="0"/>
    <n v="2"/>
    <n v="0"/>
    <n v="21"/>
    <n v="210"/>
    <n v="17"/>
    <n v="21"/>
    <n v="84"/>
    <n v="14"/>
    <n v="2"/>
    <s v=""/>
    <n v="2"/>
    <s v=""/>
    <s v=""/>
    <s v="Non Historical"/>
    <x v="1"/>
  </r>
  <r>
    <s v="36736245747_10153421250210748"/>
    <s v="https://www.facebook.com/TheGRAMMYs/videos/10153421250210748/"/>
    <d v="2016-01-23T09:17:05"/>
    <s v="No matter where you're from..."/>
    <s v="Video"/>
    <n v="252258"/>
    <n v="252258"/>
    <n v="0"/>
    <n v="443816"/>
    <n v="443816"/>
    <n v="0"/>
    <n v="43"/>
    <n v="10578"/>
    <n v="21"/>
    <n v="1028"/>
    <n v="49"/>
    <n v="19"/>
    <n v="6148"/>
    <n v="78"/>
    <n v="4904"/>
    <n v="20"/>
    <n v="21"/>
    <s v=""/>
    <n v="2"/>
    <s v="Non Historical"/>
    <x v="0"/>
  </r>
  <r>
    <s v="36736245747_10153420029475748"/>
    <s v="https://www.facebook.com/TheGRAMMYs/posts/10153420029475748:0"/>
    <d v="2016-01-22T16:00:12"/>
    <s v="Michael Jackson took center stage at the 30th #GRAMMYs in 1988 with a performance of &quot;The Way You Make Me Feel&quot;/&quot;Man in the Mirror&quot; that lasted more than 10 minutes!"/>
    <s v="Photo"/>
    <n v="360606"/>
    <n v="360606"/>
    <n v="0"/>
    <n v="566703"/>
    <n v="566703"/>
    <n v="0"/>
    <n v="86"/>
    <n v="0"/>
    <n v="188"/>
    <n v="9836"/>
    <n v="255"/>
    <n v="4"/>
    <n v="3536"/>
    <n v="6362"/>
    <s v=""/>
    <n v="55"/>
    <n v="32"/>
    <s v=""/>
    <n v="1"/>
    <s v="Historical"/>
    <x v="0"/>
  </r>
  <r>
    <s v="36736245747_10153419363150748"/>
    <s v="https://www.facebook.com/TheGRAMMYs/posts/10153419363150748:0"/>
    <d v="2016-01-22T08:00:12"/>
    <s v="Available everywhere: The 2016 #GRAMMYs Nominees Album. Featuring Best New Artist Nominees Meghan Trainor, Tori Kelly, Sam Hunt, James Bay, and courtney barnett. Purchase on iTunes: http://grm.my/20ja4Cj"/>
    <s v="Photo"/>
    <n v="298528"/>
    <n v="26544"/>
    <n v="271984"/>
    <n v="536978"/>
    <n v="44263"/>
    <n v="492715"/>
    <n v="16"/>
    <n v="0"/>
    <n v="249"/>
    <n v="1063"/>
    <n v="125"/>
    <n v="626"/>
    <n v="1509"/>
    <n v="8530"/>
    <n v="2"/>
    <n v="1"/>
    <n v="15"/>
    <s v=""/>
    <s v=""/>
    <s v="Non Historical"/>
    <x v="0"/>
  </r>
  <r>
    <s v="36736245747_10153418331275748"/>
    <s v="https://www.facebook.com/TheGRAMMYs/posts/10153418331275748:0"/>
    <d v="2016-01-21T15:50:51"/>
    <s v="GRAMMY winner Kendrick Lamar will perform LIVE at the 58th #GRAMMYs, Monday, Feb. 15 on CBS!"/>
    <s v="Photo"/>
    <n v="32476"/>
    <n v="32476"/>
    <n v="0"/>
    <n v="47845"/>
    <n v="47845"/>
    <n v="0"/>
    <n v="6"/>
    <n v="0"/>
    <n v="60"/>
    <n v="1162"/>
    <n v="113"/>
    <s v=""/>
    <n v="225"/>
    <n v="5870"/>
    <s v=""/>
    <s v=""/>
    <n v="6"/>
    <s v=""/>
    <s v=""/>
    <s v="Non Historical"/>
    <x v="0"/>
  </r>
  <r>
    <s v="36736245747_10153417769890748"/>
    <s v="https://www.facebook.com/TheGRAMMYs/posts/10153417769890748:0"/>
    <d v="2016-01-21T09:00:07"/>
    <s v="#DidYouKnow  See more GRAMMY fun facts like these: http://grm.my/23h4NxB"/>
    <s v="Photo"/>
    <n v="26349"/>
    <n v="26349"/>
    <n v="0"/>
    <n v="37314"/>
    <n v="37314"/>
    <n v="0"/>
    <n v="1"/>
    <n v="0"/>
    <n v="18"/>
    <n v="355"/>
    <n v="31"/>
    <n v="3"/>
    <n v="87"/>
    <n v="3681"/>
    <s v=""/>
    <n v="1"/>
    <s v=""/>
    <s v=""/>
    <s v=""/>
    <s v="Non Historical"/>
    <x v="0"/>
  </r>
  <r>
    <s v="36736245747_10153416903765748"/>
    <s v="https://www.facebook.com/TheGRAMMYs/posts/10153416903765748"/>
    <d v="2016-01-20T19:09:49"/>
    <s v="ICYMI: Kendrick Lamar, Little Big Town, The Weeknd, &amp; Adele to perform at the 58th #GRAMMYs, plus a special tribute performance to 2016 MusiCares Person Of The Year Lionel Richie Feb. 15 on CBS!"/>
    <s v="Photo"/>
    <n v="928342"/>
    <n v="846551"/>
    <n v="81791"/>
    <n v="1397192"/>
    <n v="1279743"/>
    <n v="117449"/>
    <n v="194"/>
    <n v="0"/>
    <n v="737"/>
    <n v="15941"/>
    <s v=""/>
    <n v="14"/>
    <n v="32020"/>
    <n v="40266"/>
    <s v=""/>
    <n v="93"/>
    <n v="109"/>
    <s v=""/>
    <n v="1"/>
    <s v="Historical"/>
    <x v="0"/>
  </r>
  <r>
    <s v="36736245747_10153416646190748"/>
    <s v="https://www.facebook.com/TheGRAMMYs/posts/10153416646255748"/>
    <d v="2016-01-20T15:34:57"/>
    <s v="The GRAMMYs's cover photo"/>
    <s v="Photo"/>
    <n v="569"/>
    <n v="569"/>
    <n v="0"/>
    <n v="803"/>
    <n v="803"/>
    <n v="0"/>
    <n v="16"/>
    <n v="0"/>
    <n v="239"/>
    <n v="1362"/>
    <n v="426"/>
    <s v=""/>
    <s v=""/>
    <n v="7787"/>
    <s v=""/>
    <n v="5"/>
    <n v="12"/>
    <n v="1"/>
    <s v=""/>
    <s v="Non Historical"/>
    <x v="0"/>
  </r>
  <r>
    <s v="36736245747_10153415883960748"/>
    <s v="https://www.facebook.com/TheGRAMMYs/posts/10153415883960748:0"/>
    <d v="2016-01-20T06:50:05"/>
    <s v="CONFIRMED: 10-time GRAMMY winner Adele will grace the 58th #GRAMMYs stage Monday, Feb. 15 on CBS!"/>
    <s v="Photo"/>
    <n v="289109"/>
    <n v="289109"/>
    <n v="0"/>
    <n v="497814"/>
    <n v="497814"/>
    <n v="0"/>
    <n v="57"/>
    <n v="0"/>
    <n v="1043"/>
    <n v="15491"/>
    <n v="1359"/>
    <n v="21"/>
    <n v="6757"/>
    <n v="27059"/>
    <s v=""/>
    <n v="9"/>
    <n v="50"/>
    <s v=""/>
    <n v="3"/>
    <s v="Non Historical"/>
    <x v="0"/>
  </r>
  <r>
    <s v="36736245747_10153415879000748"/>
    <s v="https://www.facebook.com/TheGRAMMYs/posts/10153415879000748:0"/>
    <d v="2016-01-20T06:45:08"/>
    <s v="Don't miss a special tribute performance in honor of 2016 MusiCares Person Of The Year Lionel Richie at the 58th #GRAMMYs on CBS Monday, Feb. 15!"/>
    <s v="Photo"/>
    <n v="63205"/>
    <n v="63205"/>
    <n v="0"/>
    <n v="98041"/>
    <n v="98041"/>
    <n v="0"/>
    <n v="8"/>
    <n v="0"/>
    <n v="104"/>
    <n v="1011"/>
    <n v="92"/>
    <n v="1"/>
    <n v="2159"/>
    <n v="17027"/>
    <s v=""/>
    <n v="1"/>
    <n v="8"/>
    <s v=""/>
    <s v=""/>
    <s v="Historical"/>
    <x v="0"/>
  </r>
  <r>
    <s v="36736245747_10153415873635748"/>
    <s v="https://www.facebook.com/TheGRAMMYs/posts/10153415873635748:0"/>
    <d v="2016-01-20T06:40:05"/>
    <s v="It's true! The Weeknd will take the stage at the 58th #GRAMMYs on Monday, Feb. 15 only on CBS!"/>
    <s v="Photo"/>
    <n v="360095"/>
    <n v="360095"/>
    <n v="0"/>
    <n v="611458"/>
    <n v="611458"/>
    <n v="0"/>
    <n v="22"/>
    <n v="0"/>
    <n v="861"/>
    <n v="19489"/>
    <n v="1915"/>
    <n v="28"/>
    <n v="8079"/>
    <n v="18049"/>
    <s v=""/>
    <n v="9"/>
    <n v="14"/>
    <s v=""/>
    <n v="1"/>
    <s v="Non Historical"/>
    <x v="0"/>
  </r>
  <r>
    <s v="36736245747_10153415868450748"/>
    <s v="https://www.facebook.com/TheGRAMMYs/posts/10153415868450748:0"/>
    <d v="2016-01-20T06:35:07"/>
    <s v="Tune in to CBS on Monday, Feb. 15 to see Little Big Town perform at the 58th #GRAMMYs!"/>
    <s v="Photo"/>
    <n v="71267"/>
    <n v="71267"/>
    <n v="0"/>
    <n v="113954"/>
    <n v="113954"/>
    <n v="0"/>
    <n v="14"/>
    <n v="0"/>
    <n v="25"/>
    <n v="978"/>
    <n v="85"/>
    <n v="1"/>
    <n v="2255"/>
    <n v="15878"/>
    <s v=""/>
    <s v=""/>
    <n v="13"/>
    <n v="1"/>
    <n v="1"/>
    <s v="Non Historical"/>
    <x v="0"/>
  </r>
  <r>
    <s v="36736245747_10153414453805748"/>
    <s v="https://www.facebook.com/TheGRAMMYs/posts/10153414453805748"/>
    <d v="2016-01-19T10:31:28"/>
    <s v="#WitnessGreatness on Music's Biggest Night. #GRAMMYs"/>
    <s v="Link"/>
    <n v="241204"/>
    <n v="241204"/>
    <n v="0"/>
    <n v="349175"/>
    <n v="349175"/>
    <n v="0"/>
    <n v="63"/>
    <n v="0"/>
    <n v="84"/>
    <n v="4331"/>
    <n v="164"/>
    <n v="726"/>
    <n v="2062"/>
    <n v="71"/>
    <n v="42"/>
    <n v="32"/>
    <n v="28"/>
    <s v=""/>
    <n v="3"/>
    <s v="Non Historical"/>
    <x v="0"/>
  </r>
  <r>
    <s v="36736245747_10153413268885748"/>
    <s v="https://www.facebook.com/TheGRAMMYs/posts/10153413268885748:0"/>
    <d v="2016-01-18T18:33:01"/>
    <s v="“Glenn Frey’s untimely passing is a huge loss for the music community, and we offer our condolences to his family, friends, colleagues, and fans.” – Neil Portnow, President/CEO, The Recording Academy"/>
    <s v="Photo"/>
    <n v="127363"/>
    <n v="127363"/>
    <n v="0"/>
    <n v="194005"/>
    <n v="194005"/>
    <n v="0"/>
    <n v="49"/>
    <n v="0"/>
    <n v="111"/>
    <n v="2403"/>
    <n v="219"/>
    <n v="4"/>
    <n v="1025"/>
    <n v="4068"/>
    <s v=""/>
    <n v="25"/>
    <n v="24"/>
    <s v=""/>
    <n v="1"/>
    <s v="Historical"/>
    <x v="0"/>
  </r>
  <r>
    <s v="36736245747_10153412097595748"/>
    <s v="https://www.facebook.com/TheGRAMMYs/posts/10153412097595748"/>
    <d v="2016-01-18T09:00:01"/>
    <s v="Five acclaimed records, but only one can win Album Of The Year. #GRAMMYs"/>
    <s v="Link"/>
    <n v="343041"/>
    <n v="343041"/>
    <n v="0"/>
    <n v="508684"/>
    <n v="508684"/>
    <n v="0"/>
    <n v="85"/>
    <n v="0"/>
    <n v="657"/>
    <n v="3915"/>
    <n v="273"/>
    <n v="769"/>
    <n v="5956"/>
    <n v="29"/>
    <n v="42"/>
    <n v="37"/>
    <n v="50"/>
    <n v="1"/>
    <n v="1"/>
    <s v="Non Historical"/>
    <x v="0"/>
  </r>
  <r>
    <s v="36736245747_10153411210150748"/>
    <s v="https://www.facebook.com/TheGRAMMYs/posts/10153411210150748:0"/>
    <d v="2016-01-17T18:00:09"/>
    <s v="5 DAYS and counting until the 2016 GRAMMY Nominees album drops. Pre-order now &amp; you could win tickets to the 58th #GRAMMYS: http://grm.my/2395RDR"/>
    <s v="Photo"/>
    <n v="30872"/>
    <n v="30872"/>
    <n v="0"/>
    <n v="44858"/>
    <n v="44858"/>
    <n v="0"/>
    <n v="4"/>
    <n v="0"/>
    <n v="24"/>
    <n v="464"/>
    <n v="58"/>
    <n v="24"/>
    <n v="167"/>
    <n v="3806"/>
    <s v=""/>
    <n v="1"/>
    <n v="3"/>
    <s v=""/>
    <s v=""/>
    <s v="Non Historical"/>
    <x v="0"/>
  </r>
  <r>
    <s v="36736245747_10153410244170748"/>
    <s v="https://www.facebook.com/TheGRAMMYs/posts/10153410244170748:0"/>
    <d v="2016-01-17T09:00:08"/>
    <s v="Honoring the art of songwriting. Billboard breaks down this year's Song Of The Year nominees: http://grm.my/1n4DJ3v"/>
    <s v="Photo"/>
    <n v="399029"/>
    <n v="399029"/>
    <n v="0"/>
    <n v="604660"/>
    <n v="604660"/>
    <n v="0"/>
    <n v="110"/>
    <n v="0"/>
    <n v="504"/>
    <n v="7902"/>
    <n v="197"/>
    <n v="2993"/>
    <n v="6247"/>
    <n v="7918"/>
    <s v=""/>
    <n v="72"/>
    <n v="50"/>
    <n v="2"/>
    <n v="1"/>
    <s v="Non Historical"/>
    <x v="0"/>
  </r>
  <r>
    <s v="36736245747_10153408283755748"/>
    <s v="https://www.facebook.com/TheGRAMMYs/posts/10153408283755748:0"/>
    <d v="2016-01-16T09:00:09"/>
    <s v="Explore this year's Best Rap Album nominees with our interactive #infographic http://grm.my/236Fz4S"/>
    <s v="Photo"/>
    <n v="29290"/>
    <n v="29290"/>
    <n v="0"/>
    <n v="43940"/>
    <n v="43940"/>
    <n v="0"/>
    <n v="6"/>
    <n v="0"/>
    <n v="135"/>
    <n v="543"/>
    <n v="41"/>
    <n v="16"/>
    <n v="285"/>
    <n v="3953"/>
    <s v=""/>
    <s v=""/>
    <n v="6"/>
    <s v=""/>
    <s v=""/>
    <s v="Non Historical"/>
    <x v="0"/>
  </r>
  <r>
    <s v="36736245747_10153406607505748"/>
    <s v="https://www.facebook.com/TheGRAMMYs/posts/10153406607505748"/>
    <d v="2016-01-15T12:01:52"/>
    <s v="We're just ONE MONTH away from the 58th #GRAMMYs! Are you ready to #WitnessGreatness?"/>
    <s v="Link"/>
    <n v="79816"/>
    <n v="79816"/>
    <n v="0"/>
    <n v="119993"/>
    <n v="119993"/>
    <n v="0"/>
    <n v="23"/>
    <n v="0"/>
    <n v="90"/>
    <n v="1114"/>
    <n v="42"/>
    <n v="132"/>
    <n v="668"/>
    <n v="41"/>
    <n v="10"/>
    <n v="12"/>
    <n v="11"/>
    <s v=""/>
    <s v=""/>
    <s v="Non Historical"/>
    <x v="1"/>
  </r>
  <r>
    <s v="36736245747_10153405116790748"/>
    <s v="https://www.facebook.com/TheGRAMMYs/posts/10153405116790748:0"/>
    <d v="2016-01-14T14:51:29"/>
    <s v="See the full list of 58th #GRAMMYs nominees: www.grammy.com/nominees"/>
    <s v="Photo"/>
    <n v="37169"/>
    <n v="37169"/>
    <n v="0"/>
    <n v="54143"/>
    <n v="54143"/>
    <n v="0"/>
    <n v="6"/>
    <n v="0"/>
    <n v="8"/>
    <n v="425"/>
    <n v="8"/>
    <n v="107"/>
    <n v="235"/>
    <n v="3841"/>
    <n v="1"/>
    <n v="2"/>
    <n v="4"/>
    <s v=""/>
    <s v=""/>
    <s v="Non Historical"/>
    <x v="0"/>
  </r>
  <r>
    <s v="36736245747_10153404548285748"/>
    <s v="http://www.facebook.com/media/set/?set=ms.c.eJwzNDA0NTYxMDE1sQBS5iYWeoZIIqboIiZmphhq0EVMjEG6ACOAEek%7E-.bps.a.10153404548285748.1073741881.36736245747&amp;type=1"/>
    <d v="2016-01-14T09:04:12"/>
    <s v="See the full list of 58th #GRAMMYs nominees: www.grammy.com/nominees"/>
    <s v="Photo"/>
    <n v="124031"/>
    <n v="124031"/>
    <n v="0"/>
    <n v="185975"/>
    <n v="185975"/>
    <n v="0"/>
    <n v="27"/>
    <n v="0"/>
    <n v="195"/>
    <n v="3511"/>
    <n v="233"/>
    <n v="230"/>
    <n v="7084"/>
    <n v="58888"/>
    <s v=""/>
    <n v="7"/>
    <n v="19"/>
    <s v=""/>
    <n v="1"/>
    <s v="Non Historical"/>
    <x v="0"/>
  </r>
  <r>
    <s v="36736245747_10153403576490748"/>
    <s v="https://www.facebook.com/TheGRAMMYs/posts/10153403576490748"/>
    <d v="2016-01-13T18:00:11"/>
    <s v="Since 1974, only six women have been nominated for Producer Of The Year."/>
    <s v="Link"/>
    <n v="276935"/>
    <n v="214247"/>
    <n v="62688"/>
    <n v="454466"/>
    <n v="345606"/>
    <n v="108860"/>
    <n v="98"/>
    <n v="0"/>
    <n v="319"/>
    <n v="3558"/>
    <n v="455"/>
    <n v="1563"/>
    <n v="3077"/>
    <n v="68"/>
    <s v=""/>
    <n v="23"/>
    <n v="77"/>
    <s v=""/>
    <s v=""/>
    <s v="Historical"/>
    <x v="0"/>
  </r>
  <r>
    <s v="36736245747_10153402546830748"/>
    <s v="https://www.facebook.com/TheGRAMMYs/posts/10153402546830748:0"/>
    <d v="2016-01-13T06:00:15"/>
    <s v="Run DMC, Herbie Hancock, and Earth, Wind &amp; Fire are among this year's Recording Academy Lifetime Achievement Award recipients!   View the full list of 2016 Special Merit Award honorees: http://grm.my/1mVfiFT"/>
    <s v="Photo"/>
    <n v="437734"/>
    <n v="437734"/>
    <n v="0"/>
    <n v="707349"/>
    <n v="707349"/>
    <n v="0"/>
    <n v="270"/>
    <n v="0"/>
    <n v="932"/>
    <n v="12590"/>
    <n v="1670"/>
    <n v="1068"/>
    <n v="9299"/>
    <n v="10294"/>
    <s v=""/>
    <n v="31"/>
    <n v="248"/>
    <s v=""/>
    <n v="10"/>
    <s v="Non Historical"/>
    <x v="0"/>
  </r>
  <r>
    <s v="36736245747_10153401581345748"/>
    <s v="https://www.facebook.com/TheGRAMMYs/posts/10153401581345748:0"/>
    <d v="2016-01-12T14:00:09"/>
    <s v="Attention Voting Members: Final ballots for the 58th #GRAMMYs are due in THREE DAYS!"/>
    <s v="Photo"/>
    <n v="28226"/>
    <n v="28226"/>
    <n v="0"/>
    <n v="37045"/>
    <n v="37045"/>
    <n v="0"/>
    <n v="4"/>
    <n v="0"/>
    <n v="29"/>
    <n v="256"/>
    <n v="12"/>
    <s v=""/>
    <n v="93"/>
    <n v="3220"/>
    <s v=""/>
    <n v="2"/>
    <n v="2"/>
    <s v=""/>
    <s v=""/>
    <s v="Non Historical"/>
    <x v="0"/>
  </r>
  <r>
    <s v="36736245747_10153401234505748"/>
    <s v="https://www.facebook.com/TheGRAMMYs/posts/10153401234505748"/>
    <d v="2016-01-12T09:41:01"/>
    <s v="Which one of these records is on repeat in your head? #GRAMMYs"/>
    <s v="Link"/>
    <n v="233230"/>
    <n v="233230"/>
    <n v="0"/>
    <n v="339083"/>
    <n v="339083"/>
    <n v="0"/>
    <n v="83"/>
    <n v="0"/>
    <n v="466"/>
    <n v="2284"/>
    <n v="142"/>
    <n v="491"/>
    <n v="3498"/>
    <n v="23"/>
    <n v="20"/>
    <n v="38"/>
    <n v="47"/>
    <s v=""/>
    <n v="2"/>
    <s v="Non Historical"/>
    <x v="1"/>
  </r>
  <r>
    <s v="36736245747_10153399637930748"/>
    <s v="https://www.facebook.com/TheGRAMMYs/posts/10153399637930748:0"/>
    <d v="2016-01-11T09:46:02"/>
    <s v="&quot;David Bowie was truly a Renaissance man and visionary artist with extraordinary talent as a singer, songwriter, performer, actor and producer, and was a musical hero to millions. A GRAMMY Award Winner and a Lifetime Achievement Award recipient, he is remembered and celebrated today for his audacious approach to pushing creative boundaries and ability to reinvent himself time and time again, changing the course of pop music in the process. David was a true original who influenced so many and his art will live on forever. We offer our sincere condolences to his family, friends, creative collaborators and to all of David’s fans across the globe.&quot; - Neil Portnow, President/CEO, The Recording Academy"/>
    <s v="Photo"/>
    <n v="389889"/>
    <n v="389889"/>
    <n v="0"/>
    <n v="579881"/>
    <n v="579881"/>
    <n v="0"/>
    <n v="130"/>
    <n v="0"/>
    <n v="150"/>
    <n v="9291"/>
    <n v="390"/>
    <n v="2"/>
    <n v="5568"/>
    <n v="6089"/>
    <s v=""/>
    <n v="64"/>
    <n v="65"/>
    <s v=""/>
    <n v="2"/>
    <s v="Historical"/>
    <x v="0"/>
  </r>
  <r>
    <s v="36736245747_10153397453125748"/>
    <s v="https://www.facebook.com/TheGRAMMYs/posts/10153397453125748:0"/>
    <d v="2016-01-10T09:00:08"/>
    <s v="Matt Shulz of Cage The Elephant speaks on the impact of the band's 2015 GRAMMY nomination for Best Alternative Music Album ('Melophobia') http://grm.my/1mOCfu5"/>
    <s v="Photo"/>
    <n v="24571"/>
    <n v="24571"/>
    <n v="0"/>
    <n v="33793"/>
    <n v="33793"/>
    <n v="0"/>
    <n v="3"/>
    <n v="0"/>
    <n v="9"/>
    <n v="119"/>
    <n v="2"/>
    <n v="1"/>
    <n v="24"/>
    <n v="2798"/>
    <s v=""/>
    <s v=""/>
    <n v="3"/>
    <s v=""/>
    <s v=""/>
    <s v="Historical"/>
    <x v="0"/>
  </r>
  <r>
    <s v="36736245747_10153395304180748"/>
    <s v="https://www.facebook.com/TheGRAMMYs/posts/10153395304180748:0"/>
    <d v="2016-01-09T09:00:08"/>
    <s v="Five rising solo performers are vying for Best New Artist. Who will take home the GRAMMY? Explore the nominees via Billboard: http://grm.my/1mNfNl5"/>
    <s v="Photo"/>
    <n v="232148"/>
    <n v="232148"/>
    <n v="0"/>
    <n v="335307"/>
    <n v="335307"/>
    <n v="0"/>
    <n v="63"/>
    <n v="0"/>
    <n v="481"/>
    <n v="2794"/>
    <n v="83"/>
    <n v="918"/>
    <n v="4513"/>
    <n v="4875"/>
    <s v=""/>
    <n v="27"/>
    <n v="36"/>
    <s v=""/>
    <s v=""/>
    <s v="Non Historical"/>
    <x v="1"/>
  </r>
  <r>
    <s v="36736245747_10153393578630748"/>
    <s v="https://www.facebook.com/TheGRAMMYs/posts/10153393578630748:0"/>
    <d v="2016-01-08T10:10:11"/>
    <s v="Pre-order the 2016 GRAMMY Nominees album NOW on iTunes &amp; you could win tickets to the 58th #GRAMMYs! » http://grm.my/22Q97Ud"/>
    <s v="Photo"/>
    <n v="43320"/>
    <n v="43320"/>
    <n v="0"/>
    <n v="67320"/>
    <n v="67320"/>
    <n v="0"/>
    <n v="10"/>
    <n v="0"/>
    <n v="109"/>
    <n v="777"/>
    <n v="55"/>
    <n v="98"/>
    <n v="671"/>
    <n v="3259"/>
    <s v=""/>
    <n v="4"/>
    <n v="15"/>
    <s v=""/>
    <s v=""/>
    <s v="Non Historical"/>
    <x v="0"/>
  </r>
  <r>
    <s v="36736245747_10153392478600748"/>
    <s v="https://www.facebook.com/TheGRAMMYs/posts/10153392478600748:0"/>
    <d v="2016-01-07T18:30:09"/>
    <s v="There's a lot you might not know about the 58th #GRAMMYs nominees. View our list of fun facts &amp; boost your GRAMMY IQ: http://grm.my/1mJJlQH"/>
    <s v="Photo"/>
    <n v="178071"/>
    <n v="178071"/>
    <n v="0"/>
    <n v="269715"/>
    <n v="269715"/>
    <n v="0"/>
    <n v="63"/>
    <n v="0"/>
    <n v="114"/>
    <n v="2766"/>
    <n v="118"/>
    <n v="841"/>
    <n v="1829"/>
    <n v="4510"/>
    <s v=""/>
    <n v="29"/>
    <n v="34"/>
    <s v=""/>
    <n v="1"/>
    <s v="Non Historical"/>
    <x v="0"/>
  </r>
  <r>
    <s v="36736245747_10153389893925748"/>
    <s v="https://www.facebook.com/TheGRAMMYs/posts/10153389893925748"/>
    <d v="2016-01-06T09:21:01"/>
    <s v="Which Song Of The Year nominees topped your playlists in 2015?"/>
    <s v="Link"/>
    <n v="345087"/>
    <n v="345087"/>
    <n v="0"/>
    <n v="525224"/>
    <n v="525224"/>
    <n v="0"/>
    <n v="93"/>
    <n v="0"/>
    <n v="1144"/>
    <n v="4329"/>
    <n v="308"/>
    <n v="905"/>
    <n v="8459"/>
    <n v="11"/>
    <n v="47"/>
    <n v="39"/>
    <n v="54"/>
    <s v=""/>
    <s v=""/>
    <s v="Historical"/>
    <x v="1"/>
  </r>
  <r>
    <s v="36736245747_10153388920180748"/>
    <s v="https://www.facebook.com/TheGRAMMYs/posts/10153388920180748:0"/>
    <d v="2016-01-05T18:00:07"/>
    <s v="GRAMMY Voters: Make your voice HEARD. Cast your vote now and submit your ballot before the Jan. 15 deadline!"/>
    <s v="Photo"/>
    <n v="23474"/>
    <n v="23474"/>
    <n v="0"/>
    <n v="34363"/>
    <n v="34363"/>
    <n v="0"/>
    <n v="1"/>
    <n v="0"/>
    <n v="17"/>
    <n v="210"/>
    <n v="16"/>
    <n v="1"/>
    <n v="76"/>
    <n v="2244"/>
    <s v=""/>
    <n v="1"/>
    <s v=""/>
    <s v=""/>
    <s v=""/>
    <s v="Non Historical"/>
    <x v="0"/>
  </r>
  <r>
    <s v="36736245747_10153386497320748"/>
    <s v="https://www.facebook.com/TheGRAMMYs/videos/10153386497320748/"/>
    <d v="2016-01-04T11:43:49"/>
    <s v="Success takes years of struggle, countless hours of practice, &amp; infinite seconds of not giving up. #WitnessGreatness #GRAMMYs"/>
    <s v="Video"/>
    <n v="279333"/>
    <n v="279333"/>
    <n v="0"/>
    <n v="481963"/>
    <n v="481963"/>
    <n v="0"/>
    <n v="51"/>
    <n v="16179"/>
    <n v="95"/>
    <n v="2134"/>
    <n v="293"/>
    <n v="4"/>
    <n v="4444"/>
    <n v="98"/>
    <n v="3382"/>
    <n v="23"/>
    <n v="26"/>
    <s v=""/>
    <n v="1"/>
    <s v="Non Historical"/>
    <x v="0"/>
  </r>
  <r>
    <s v="36736245747_10153386286135748"/>
    <s v="https://www.facebook.com/TheGRAMMYs/posts/10153386286135748:0"/>
    <d v="2016-01-04T09:00:09"/>
    <s v="The 2016 Billboard GRAMMY voter guide is here! Get your GRAMMY ballot breakdown: http://grm.my/22H268p"/>
    <s v="Photo"/>
    <n v="32882"/>
    <n v="32882"/>
    <n v="0"/>
    <n v="50999"/>
    <n v="50999"/>
    <n v="0"/>
    <n v="2"/>
    <n v="0"/>
    <n v="26"/>
    <n v="328"/>
    <n v="70"/>
    <n v="113"/>
    <n v="174"/>
    <n v="2072"/>
    <s v=""/>
    <n v="1"/>
    <n v="1"/>
    <s v=""/>
    <s v=""/>
    <s v="Non Historical"/>
    <x v="0"/>
  </r>
  <r>
    <s v="36736245747_10153384450500748"/>
    <s v="https://www.facebook.com/TheGRAMMYs/posts/10153384450500748:0"/>
    <d v="2016-01-03T09:00:09"/>
    <s v="Alabama Shakes are nominated for four awards at the 58th #GRAMMYs including Album Of The Year for their album 'Sound &amp; Color'."/>
    <s v="Photo"/>
    <n v="72086"/>
    <n v="72086"/>
    <n v="0"/>
    <n v="109024"/>
    <n v="109024"/>
    <n v="0"/>
    <n v="30"/>
    <n v="0"/>
    <n v="29"/>
    <n v="820"/>
    <n v="33"/>
    <n v="1"/>
    <n v="375"/>
    <n v="2134"/>
    <s v=""/>
    <n v="20"/>
    <n v="10"/>
    <s v=""/>
    <n v="1"/>
    <s v="Non Historical"/>
    <x v="0"/>
  </r>
  <r>
    <s v="36736245747_10153382727690748"/>
    <s v="https://www.facebook.com/TheGRAMMYs/posts/10153382727690748:0"/>
    <d v="2016-01-02T09:30:06"/>
    <s v="2015 REWIND: Ed Sheeran, Beyoncé, and Gary Clark Jr perform &quot;Higher Ground&quot; in honor of Stevie Wonder at the taping of Stevie Wonder: Songs In The Key Of Life — An All-Star #GRAMMYSalute in February."/>
    <s v="Photo"/>
    <n v="306895"/>
    <n v="306895"/>
    <n v="0"/>
    <n v="461357"/>
    <n v="461357"/>
    <n v="0"/>
    <n v="90"/>
    <n v="0"/>
    <n v="140"/>
    <n v="8855"/>
    <n v="156"/>
    <n v="3"/>
    <n v="3241"/>
    <n v="4445"/>
    <s v=""/>
    <n v="53"/>
    <n v="37"/>
    <s v=""/>
    <n v="4"/>
    <s v="Historical"/>
    <x v="0"/>
  </r>
  <r>
    <s v="36736245747_10153381082375748"/>
    <s v="https://www.facebook.com/TheGRAMMYs/posts/10153381082375748:0"/>
    <d v="2016-01-01T11:51:06"/>
    <s v="&quot;We are very saddened to learn of the passing of one of music’s most celebrated and iconic women, Natalie Cole.&quot; - Neil Portnow, President/CEO, The Recording Academy"/>
    <s v="Photo"/>
    <n v="343669"/>
    <n v="343669"/>
    <n v="0"/>
    <n v="563808"/>
    <n v="563808"/>
    <n v="0"/>
    <n v="111"/>
    <n v="0"/>
    <n v="258"/>
    <n v="5581"/>
    <n v="387"/>
    <n v="3"/>
    <n v="3902"/>
    <n v="3948"/>
    <s v=""/>
    <n v="59"/>
    <n v="56"/>
    <s v=""/>
    <s v=""/>
    <s v="Historical"/>
    <x v="0"/>
  </r>
  <r>
    <s v="36736245747_10153380828655748"/>
    <s v="https://www.facebook.com/TheGRAMMYs/posts/10153380828655748:0"/>
    <d v="2016-01-01T09:00:05"/>
    <s v="2015 REWIND: Is that you, Frank? Lady Gaga channels Ol' Blue Eyes for a show-stopping performance of &quot;Theme from New York, New York&quot; at #Sinatra100: An All-Star #GRAMMYConcert"/>
    <s v="Photo"/>
    <n v="228023"/>
    <n v="228023"/>
    <n v="0"/>
    <n v="354602"/>
    <n v="354602"/>
    <n v="0"/>
    <n v="62"/>
    <n v="0"/>
    <n v="132"/>
    <n v="6166"/>
    <n v="81"/>
    <n v="5"/>
    <n v="2769"/>
    <n v="3743"/>
    <s v=""/>
    <n v="45"/>
    <n v="20"/>
    <s v=""/>
    <n v="1"/>
    <s v="Historical"/>
    <x v="0"/>
  </r>
  <r>
    <s v="36736245747_10153378829775748"/>
    <s v="https://www.facebook.com/TheGRAMMYs/posts/10153378829775748:0"/>
    <d v="2015-12-31T09:15:06"/>
    <s v="2015 REWIND: Special delivery! Carrie Underwood took to social media to show off her GRAMMY from the 57th #GRAMMYs in February for Best Country Solo Performance ('Something In The Water') after it arrived in the mail. This year, she's nominated for Best Country Solo Performance (&quot;Little Toy Guns&quot;)."/>
    <s v="Photo"/>
    <n v="107273"/>
    <n v="107273"/>
    <n v="0"/>
    <n v="177476"/>
    <n v="177476"/>
    <n v="0"/>
    <n v="31"/>
    <n v="0"/>
    <n v="31"/>
    <n v="1705"/>
    <n v="28"/>
    <n v="2"/>
    <n v="711"/>
    <n v="2524"/>
    <s v=""/>
    <n v="16"/>
    <n v="16"/>
    <s v=""/>
    <s v=""/>
    <s v="Historical"/>
    <x v="0"/>
  </r>
  <r>
    <s v="36736245747_10153376758880748"/>
    <s v="https://www.facebook.com/TheGRAMMYs/posts/10153376758880748:0"/>
    <d v="2015-12-30T09:00:05"/>
    <s v="As 2015 comes to a close, what album is still on repeat?"/>
    <s v="Photo"/>
    <n v="1195987"/>
    <n v="1195987"/>
    <n v="0"/>
    <n v="2009631"/>
    <n v="2009631"/>
    <n v="0"/>
    <n v="306"/>
    <n v="0"/>
    <n v="26045"/>
    <n v="29251"/>
    <n v="2635"/>
    <n v="63"/>
    <n v="91972"/>
    <n v="33989"/>
    <s v=""/>
    <n v="115"/>
    <n v="196"/>
    <s v=""/>
    <n v="7"/>
    <s v="Historical"/>
    <x v="1"/>
  </r>
  <r>
    <s v="36736245747_10153374894780748"/>
    <s v="https://www.facebook.com/TheGRAMMYs/posts/10153374894780748:0"/>
    <d v="2015-12-29T09:00:06"/>
    <s v="2015 REWIND: What did 58th GRAMMY nominee The Weeknd say when we asked him about his favorite album, Michael Jackson's 'Bad', for our #InMyCollection series? &quot;It's really special to me. It was Michael at his best in my opinion.&quot;"/>
    <s v="Photo"/>
    <n v="241277"/>
    <n v="241277"/>
    <n v="0"/>
    <n v="362004"/>
    <n v="362004"/>
    <n v="0"/>
    <n v="88"/>
    <n v="0"/>
    <n v="265"/>
    <n v="7812"/>
    <n v="363"/>
    <n v="4"/>
    <n v="4227"/>
    <n v="5956"/>
    <s v=""/>
    <n v="54"/>
    <n v="38"/>
    <s v=""/>
    <n v="1"/>
    <s v="Historical"/>
    <x v="1"/>
  </r>
  <r>
    <s v="36736245747_10153372965795748"/>
    <s v="https://www.facebook.com/TheGRAMMYs/posts/10153372965795748:0"/>
    <d v="2015-12-28T08:30:07"/>
    <s v="2015 REWIND: Beyoncé and JAY Z celebrate their GRAMMY wins backstage at the 57th #GRAMMYs in February.   Photo: Danny Clinch Photography"/>
    <s v="Photo"/>
    <n v="134123"/>
    <n v="134123"/>
    <n v="0"/>
    <n v="199121"/>
    <n v="199121"/>
    <n v="0"/>
    <n v="80"/>
    <n v="0"/>
    <n v="78"/>
    <n v="3961"/>
    <n v="87"/>
    <n v="2"/>
    <n v="1896"/>
    <n v="4172"/>
    <s v=""/>
    <n v="35"/>
    <n v="44"/>
    <s v=""/>
    <n v="3"/>
    <s v="Historical"/>
    <x v="0"/>
  </r>
  <r>
    <s v="36736245747_10153371104800748"/>
    <s v="https://www.facebook.com/TheGRAMMYs/posts/10153371104800748:0"/>
    <d v="2015-12-27T09:00:09"/>
    <s v="2015 REWIND: Taylor Swift gives SAM SMITH a congratulatory hug after presenting the first-time winner with the award for Best New Artist at the 57th #GRAMMYs in February"/>
    <s v="Photo"/>
    <n v="249706"/>
    <n v="249706"/>
    <n v="0"/>
    <n v="375474"/>
    <n v="375474"/>
    <n v="0"/>
    <n v="120"/>
    <n v="0"/>
    <n v="235"/>
    <n v="8378"/>
    <n v="129"/>
    <n v="4"/>
    <n v="4017"/>
    <n v="5790"/>
    <s v=""/>
    <n v="70"/>
    <n v="54"/>
    <n v="1"/>
    <s v=""/>
    <s v="Historical"/>
    <x v="0"/>
  </r>
  <r>
    <s v="36736245747_10153368532730748"/>
    <s v="https://www.facebook.com/TheGRAMMYs/posts/10153368532730748:0"/>
    <d v="2015-12-26T09:00:10"/>
    <s v="2015 REWIND: Hozier and four-time GRAMMY winner Annie Lennox delivered a must-see performance at the 57th #GRAMMYs with a mashup of &quot;Take Me To Church&quot; and &quot;I Put A Spell On You&quot;."/>
    <s v="Photo"/>
    <n v="149289"/>
    <n v="149289"/>
    <n v="0"/>
    <n v="235393"/>
    <n v="235393"/>
    <n v="0"/>
    <n v="55"/>
    <n v="0"/>
    <n v="57"/>
    <n v="2734"/>
    <n v="53"/>
    <n v="1"/>
    <n v="1230"/>
    <n v="2960"/>
    <s v=""/>
    <n v="35"/>
    <n v="20"/>
    <s v=""/>
    <s v=""/>
    <s v="Historical"/>
    <x v="0"/>
  </r>
  <r>
    <s v="36736245747_10153366436285748"/>
    <s v="https://www.facebook.com/TheGRAMMYs/posts/10153366436285748:0"/>
    <d v="2015-12-25T07:00:10"/>
    <s v="Happy Holidays from the GRAMMY family!"/>
    <s v="Photo"/>
    <n v="131548"/>
    <n v="131548"/>
    <n v="0"/>
    <n v="221293"/>
    <n v="221293"/>
    <n v="0"/>
    <n v="47"/>
    <n v="0"/>
    <n v="69"/>
    <n v="4095"/>
    <n v="115"/>
    <n v="1"/>
    <n v="698"/>
    <n v="2368"/>
    <s v=""/>
    <n v="29"/>
    <n v="18"/>
    <s v=""/>
    <n v="1"/>
    <s v="Non Historical"/>
    <x v="0"/>
  </r>
  <r>
    <s v="36736245747_10153364504350748"/>
    <s v="https://www.facebook.com/TheGRAMMYs/posts/10153364504350748:0"/>
    <d v="2015-12-24T09:00:08"/>
    <s v="&quot;The Christmas Song&quot; by Nat King Cole was one of the first five songs inducted into the GRAMMY Hall of Fame in 1974.   Listen here: http://grm.my/1Vd6MxG"/>
    <s v="Photo"/>
    <n v="33639"/>
    <n v="33639"/>
    <n v="0"/>
    <n v="67358"/>
    <n v="67358"/>
    <n v="0"/>
    <n v="5"/>
    <n v="0"/>
    <n v="20"/>
    <n v="308"/>
    <n v="39"/>
    <n v="8"/>
    <n v="51"/>
    <n v="1788"/>
    <s v=""/>
    <n v="3"/>
    <n v="2"/>
    <s v=""/>
    <s v=""/>
    <s v="Historical"/>
    <x v="0"/>
  </r>
  <r>
    <s v="36736245747_10153362564375748"/>
    <s v="https://www.facebook.com/TheGRAMMYs/posts/10153362564375748:0"/>
    <d v="2015-12-23T09:00:07"/>
    <s v="#DidYouKnow &quot;The Chipmunk Song (Christmas Don't Be Late)&quot; by Alvin and the Chipmunks won three awards at the 1st #GRAMMYs in 1959 including Best Recording For Children"/>
    <s v="Photo"/>
    <n v="98099"/>
    <n v="98099"/>
    <n v="0"/>
    <n v="149892"/>
    <n v="149892"/>
    <n v="0"/>
    <n v="50"/>
    <n v="0"/>
    <n v="50"/>
    <n v="1421"/>
    <n v="113"/>
    <s v=""/>
    <n v="774"/>
    <n v="2081"/>
    <s v=""/>
    <n v="30"/>
    <n v="19"/>
    <s v=""/>
    <n v="1"/>
    <s v="Historical"/>
    <x v="0"/>
  </r>
  <r>
    <s v="36736245747_10153360466560748"/>
    <s v="https://www.facebook.com/TheGRAMMYs/posts/10153360466560748:0"/>
    <d v="2015-12-22T09:00:07"/>
    <s v="Tell us what songs bring you holiday cheer!"/>
    <s v="Photo"/>
    <n v="45466"/>
    <n v="45466"/>
    <n v="0"/>
    <n v="72759"/>
    <n v="72759"/>
    <n v="0"/>
    <n v="15"/>
    <n v="0"/>
    <n v="721"/>
    <n v="872"/>
    <n v="47"/>
    <n v="1"/>
    <n v="2132"/>
    <n v="2224"/>
    <s v=""/>
    <n v="5"/>
    <n v="10"/>
    <s v=""/>
    <s v=""/>
    <s v="Non Historical"/>
    <x v="0"/>
  </r>
  <r>
    <s v="36736245747_10153358544370748"/>
    <s v="https://www.facebook.com/TheGRAMMYs/posts/10153358544370748:0"/>
    <d v="2015-12-21T09:00:13"/>
    <s v="Kool &amp; the Gang share the inspiration behind their hit &quot;Celebration&quot;, which is among this year's GRAMMY Hall of Fame inductees! http://grm.my/1O3QIwU"/>
    <s v="Photo"/>
    <n v="19475"/>
    <n v="19475"/>
    <n v="0"/>
    <n v="30285"/>
    <n v="30285"/>
    <n v="0"/>
    <n v="4"/>
    <n v="0"/>
    <n v="49"/>
    <n v="419"/>
    <n v="67"/>
    <n v="5"/>
    <n v="174"/>
    <n v="1500"/>
    <s v=""/>
    <n v="1"/>
    <n v="4"/>
    <s v=""/>
    <s v=""/>
    <s v="Non Historical"/>
    <x v="0"/>
  </r>
  <r>
    <s v="36736245747_10153356155720748"/>
    <s v="https://www.facebook.com/TheGRAMMYs/posts/10153356155720748:0"/>
    <d v="2015-12-20T09:15:07"/>
    <s v="58th GRAMMY nominee Sam Hunt talks his evolution as a songwriter &amp; finding direction as an artist » http://grm.my/1O1tho1"/>
    <s v="Photo"/>
    <n v="46199"/>
    <n v="46199"/>
    <n v="0"/>
    <n v="71446"/>
    <n v="71446"/>
    <n v="0"/>
    <n v="19"/>
    <n v="0"/>
    <n v="32"/>
    <n v="470"/>
    <n v="20"/>
    <n v="53"/>
    <n v="294"/>
    <n v="1494"/>
    <s v=""/>
    <n v="11"/>
    <n v="8"/>
    <s v=""/>
    <s v=""/>
    <s v="Non Historical"/>
    <x v="0"/>
  </r>
  <r>
    <s v="36736245747_10153353470050748"/>
    <s v="https://www.facebook.com/TheGRAMMYs/posts/10153353470050748:0"/>
    <d v="2015-12-19T09:00:08"/>
    <s v="Kacey Musgraves' 'Pageant Material' is in the running for Best Country Album at the 58th #GRAMMYs"/>
    <s v="Photo"/>
    <n v="19333"/>
    <n v="19333"/>
    <n v="0"/>
    <n v="29481"/>
    <n v="29481"/>
    <n v="0"/>
    <n v="4"/>
    <n v="0"/>
    <n v="27"/>
    <n v="226"/>
    <n v="12"/>
    <s v=""/>
    <n v="72"/>
    <n v="1373"/>
    <s v=""/>
    <n v="3"/>
    <n v="2"/>
    <s v=""/>
    <s v=""/>
    <s v="Non Historical"/>
    <x v="0"/>
  </r>
  <r>
    <s v="36736245747_10153351476990748"/>
    <s v="https://www.facebook.com/TheGRAMMYs/posts/10153351476990748:0"/>
    <d v="2015-12-18T10:10:07"/>
    <s v="Recording Academy Voting Members: Final-round ballots are due on 1/15! Your vote counts, so don't miss the deadline!"/>
    <s v="Photo"/>
    <n v="13683"/>
    <n v="13683"/>
    <n v="0"/>
    <n v="20319"/>
    <n v="20319"/>
    <n v="0"/>
    <n v="2"/>
    <n v="0"/>
    <n v="17"/>
    <n v="139"/>
    <n v="9"/>
    <s v=""/>
    <n v="47"/>
    <n v="1280"/>
    <s v=""/>
    <n v="1"/>
    <n v="1"/>
    <s v=""/>
    <s v=""/>
    <s v="Non Historical"/>
    <x v="0"/>
  </r>
  <r>
    <s v="36736245747_10153349299375748"/>
    <s v="https://www.facebook.com/TheGRAMMYs/posts/10153349299375748:0"/>
    <d v="2015-12-17T12:00:15"/>
    <s v="The 2016 GRAMMY Nominees album is up for pre-order now on Amazon.com! Be the first to own the biggest hits from Music's Biggest Night: http://grm.my/1NVIyXm"/>
    <s v="Photo"/>
    <n v="14560"/>
    <n v="14560"/>
    <n v="0"/>
    <n v="22447"/>
    <n v="22447"/>
    <n v="0"/>
    <n v="4"/>
    <n v="0"/>
    <n v="15"/>
    <n v="195"/>
    <n v="25"/>
    <n v="29"/>
    <n v="63"/>
    <n v="1225"/>
    <s v=""/>
    <n v="3"/>
    <n v="2"/>
    <s v=""/>
    <s v=""/>
    <s v="Non Historical"/>
    <x v="0"/>
  </r>
  <r>
    <s v="36736245747_10153349049880748"/>
    <s v="https://www.facebook.com/TheGRAMMYs/posts/10153349049880748:0"/>
    <d v="2015-12-17T09:10:06"/>
    <s v="Learn about the 26 recordings in the GRAMMY Hall Of Fame's Class of 2016 including Roberta Flack's 'First Take' &gt;&gt; http://grm.my/1UEZSkH"/>
    <s v="Photo"/>
    <n v="17075"/>
    <n v="17075"/>
    <n v="0"/>
    <n v="27599"/>
    <n v="27599"/>
    <n v="0"/>
    <n v="1"/>
    <n v="0"/>
    <n v="15"/>
    <n v="174"/>
    <n v="14"/>
    <n v="11"/>
    <n v="66"/>
    <n v="1153"/>
    <s v=""/>
    <n v="1"/>
    <s v=""/>
    <s v=""/>
    <s v=""/>
    <s v="Non Historical"/>
    <x v="0"/>
  </r>
  <r>
    <s v="36736245747_395311744011320"/>
    <s v="https://www.facebook.com/events/395311744011320/"/>
    <d v="2015-12-16T17:48:49"/>
    <s v="58th Annual GRAMMY Awards"/>
    <s v="Status"/>
    <n v="59311"/>
    <n v="59311"/>
    <n v="0"/>
    <n v="97345"/>
    <n v="97345"/>
    <n v="0"/>
    <n v="18"/>
    <n v="0"/>
    <n v="112"/>
    <n v="600"/>
    <s v=""/>
    <s v=""/>
    <n v="1232"/>
    <s v=""/>
    <s v=""/>
    <n v="9"/>
    <n v="9"/>
    <s v=""/>
    <s v=""/>
    <s v="Non Historical"/>
    <x v="0"/>
  </r>
  <r>
    <s v="36736245747_10153346955385748"/>
    <s v="https://www.facebook.com/TheGRAMMYs/videos/10153346955385748/"/>
    <d v="2015-12-16T09:31:38"/>
    <s v="Who do you think will take home the GRAMMY for Best Country Album this year? Leave your answer in the comments!"/>
    <s v="Video"/>
    <n v="34740"/>
    <n v="34740"/>
    <n v="0"/>
    <n v="50946"/>
    <n v="50946"/>
    <n v="0"/>
    <n v="5"/>
    <n v="15829"/>
    <n v="30"/>
    <n v="136"/>
    <n v="16"/>
    <s v=""/>
    <n v="168"/>
    <n v="50"/>
    <n v="1041"/>
    <n v="2"/>
    <n v="4"/>
    <s v=""/>
    <s v=""/>
    <s v="Non Historical"/>
    <x v="1"/>
  </r>
  <r>
    <s v="36736245747_10153346007205748"/>
    <s v="https://www.facebook.com/TheGRAMMYs/videos/10153346007205748/"/>
    <d v="2015-12-15T18:00:45"/>
    <s v="Do you know this year's #GRAMMYs Dance/Electronic Album nominees? Caribou, The Chemical Brothers, Disclosure, Jamie xx, &amp; Skrillex + Diplo!"/>
    <s v="Video"/>
    <n v="37695"/>
    <n v="37695"/>
    <n v="0"/>
    <n v="55851"/>
    <n v="55851"/>
    <n v="0"/>
    <n v="3"/>
    <n v="16196"/>
    <n v="43"/>
    <n v="172"/>
    <n v="26"/>
    <s v=""/>
    <n v="306"/>
    <n v="43"/>
    <n v="589"/>
    <s v=""/>
    <n v="2"/>
    <s v=""/>
    <n v="1"/>
    <s v="Non Historical"/>
    <x v="1"/>
  </r>
  <r>
    <s v="36736245747_10153345431735748"/>
    <s v="https://www.facebook.com/TheGRAMMYs/posts/10153345431735748:0"/>
    <d v="2015-12-15T09:30:06"/>
    <s v="Did you know 10-time GRAMMY winner Pharrell Williams is up for four awards at the 58th #GRAMMYs?"/>
    <s v="Photo"/>
    <n v="48192"/>
    <n v="48192"/>
    <n v="0"/>
    <n v="69951"/>
    <n v="69951"/>
    <n v="0"/>
    <n v="14"/>
    <n v="0"/>
    <n v="43"/>
    <n v="850"/>
    <n v="48"/>
    <s v=""/>
    <n v="636"/>
    <n v="1703"/>
    <s v=""/>
    <n v="7"/>
    <n v="7"/>
    <s v=""/>
    <s v=""/>
    <s v="Non Historical"/>
    <x v="1"/>
  </r>
  <r>
    <s v="36736245747_10153344461880748"/>
    <s v="https://www.facebook.com/TheGRAMMYs/videos/10153344461880748/"/>
    <d v="2015-12-14T18:31:30"/>
    <s v="The 58th #GRAMMYs nominees have been revealed! Watch to see who's up for Best Rock Album this year."/>
    <s v="Video"/>
    <n v="66794"/>
    <n v="66794"/>
    <n v="0"/>
    <n v="99802"/>
    <n v="99802"/>
    <n v="0"/>
    <n v="8"/>
    <n v="16123"/>
    <n v="60"/>
    <n v="479"/>
    <n v="54"/>
    <n v="3"/>
    <n v="1224"/>
    <n v="66"/>
    <n v="773"/>
    <n v="4"/>
    <n v="4"/>
    <s v=""/>
    <s v=""/>
    <s v="Non Historical"/>
    <x v="0"/>
  </r>
  <r>
    <s v="36736245747_10153343575530748"/>
    <s v="https://www.facebook.com/TheGRAMMYs/posts/10153343575530748"/>
    <d v="2015-12-14T09:39:37"/>
    <s v="58th GRAMMY nominee James Bay talks about the lessons he's learned playing small clubs and bars"/>
    <s v="SharedVideo"/>
    <n v="112600"/>
    <n v="112600"/>
    <n v="0"/>
    <n v="168522"/>
    <n v="168522"/>
    <n v="0"/>
    <n v="26"/>
    <n v="21146"/>
    <n v="23"/>
    <n v="480"/>
    <s v=""/>
    <s v=""/>
    <n v="2597"/>
    <n v="10"/>
    <n v="5"/>
    <n v="10"/>
    <n v="15"/>
    <s v=""/>
    <n v="1"/>
    <s v="Non Historical"/>
    <x v="0"/>
  </r>
  <r>
    <s v="36736245747_10153342469515748"/>
    <s v="https://www.facebook.com/TheGRAMMYs/videos/10153342469515748/"/>
    <d v="2015-12-13T18:01:20"/>
    <s v="Get familiar with this year's Best Urban Contemporary Album nominees! #GRAMMYs"/>
    <s v="Video"/>
    <n v="34318"/>
    <n v="34318"/>
    <n v="0"/>
    <n v="50841"/>
    <n v="50841"/>
    <n v="0"/>
    <n v="3"/>
    <n v="16044"/>
    <n v="20"/>
    <n v="154"/>
    <n v="14"/>
    <n v="1"/>
    <n v="311"/>
    <n v="36"/>
    <n v="477"/>
    <n v="1"/>
    <n v="2"/>
    <s v=""/>
    <s v=""/>
    <s v="Non Historical"/>
    <x v="0"/>
  </r>
  <r>
    <s v="36736245747_10153341764185748"/>
    <s v="https://www.facebook.com/TheGRAMMYs/posts/10153341764185748:0"/>
    <d v="2015-12-13T09:30:05"/>
    <s v="Congrats Taylor Swift on your #GRAMMYs nominations! See the full list of nominations here: GRAMMY.com/nominees"/>
    <s v="Photo"/>
    <n v="67572"/>
    <n v="67572"/>
    <n v="0"/>
    <n v="127654"/>
    <n v="127654"/>
    <n v="0"/>
    <n v="11"/>
    <n v="0"/>
    <n v="216"/>
    <n v="2023"/>
    <n v="89"/>
    <n v="153"/>
    <n v="838"/>
    <n v="1786"/>
    <s v=""/>
    <n v="3"/>
    <n v="8"/>
    <s v=""/>
    <s v=""/>
    <s v="Non Historical"/>
    <x v="0"/>
  </r>
  <r>
    <s v="36736245747_10153340779885748"/>
    <s v="https://www.facebook.com/TheGRAMMYs/posts/10153340779885748"/>
    <d v="2015-12-12T16:54:00"/>
    <s v="The Royal Family of Reggae Morgan Heritage express their gratitude for their #GRAMMYs nomination for Best Reggae Album ('Strictly Roots')."/>
    <s v="SharedVideo"/>
    <n v="22440"/>
    <n v="22440"/>
    <n v="0"/>
    <n v="54000"/>
    <n v="54000"/>
    <n v="0"/>
    <n v="3"/>
    <n v="12842"/>
    <n v="15"/>
    <n v="59"/>
    <s v=""/>
    <n v="2"/>
    <n v="211"/>
    <n v="15"/>
    <n v="1"/>
    <n v="1"/>
    <n v="2"/>
    <s v=""/>
    <s v=""/>
    <s v="Non Historical"/>
    <x v="0"/>
  </r>
  <r>
    <s v="36736245747_10153340019705748"/>
    <s v="https://www.facebook.com/TheGRAMMYs/posts/10153340019705748:0"/>
    <d v="2015-12-12T08:30:35"/>
    <s v="Zac Brown with his favorite Frank Sinatra album backstage at Sinatra 100: An All-Star GRAMMY Concert"/>
    <s v="Photo"/>
    <n v="672845"/>
    <n v="672845"/>
    <n v="0"/>
    <n v="1111592"/>
    <n v="1111592"/>
    <n v="0"/>
    <n v="151"/>
    <n v="0"/>
    <n v="388"/>
    <n v="12236"/>
    <n v="310"/>
    <n v="3"/>
    <n v="9013"/>
    <n v="8981"/>
    <s v=""/>
    <n v="23"/>
    <n v="134"/>
    <n v="1"/>
    <s v=""/>
    <s v="Non Historical"/>
    <x v="0"/>
  </r>
  <r>
    <s v="36736245747_10153340019655748"/>
    <s v="https://www.facebook.com/TheGRAMMYs/posts/10153340019655748:0"/>
    <d v="2015-12-12T08:30:32"/>
    <s v="Usher with his favorite Frank Sinatra album backstage at Sinatra 100: An All-Star GRAMMY Concert"/>
    <s v="Photo"/>
    <n v="415"/>
    <n v="415"/>
    <n v="0"/>
    <n v="562"/>
    <n v="562"/>
    <n v="0"/>
    <n v="0"/>
    <n v="0"/>
    <n v="5"/>
    <n v="157"/>
    <n v="4"/>
    <s v=""/>
    <n v="2"/>
    <n v="1849"/>
    <s v=""/>
    <s v=""/>
    <s v=""/>
    <s v=""/>
    <s v=""/>
    <s v="Non Historical"/>
    <x v="0"/>
  </r>
  <r>
    <s v="36736245747_10153340019555748"/>
    <s v="https://www.facebook.com/TheGRAMMYs/posts/10153340019555748:0"/>
    <d v="2015-12-12T08:30:30"/>
    <s v="Trisha Yearwood with her favorite Frank Sinatra album backstage at Sinatra 100: An All-Star GRAMMY Concert"/>
    <s v="Photo"/>
    <n v="283"/>
    <n v="283"/>
    <n v="0"/>
    <n v="431"/>
    <n v="431"/>
    <n v="0"/>
    <n v="1"/>
    <n v="0"/>
    <n v="3"/>
    <n v="63"/>
    <n v="3"/>
    <s v=""/>
    <n v="4"/>
    <n v="1764"/>
    <s v=""/>
    <s v=""/>
    <n v="1"/>
    <s v=""/>
    <s v=""/>
    <s v="Non Historical"/>
    <x v="0"/>
  </r>
  <r>
    <s v="36736245747_10153340019505748"/>
    <s v="https://www.facebook.com/TheGRAMMYs/posts/10153340019505748:0"/>
    <d v="2015-12-12T08:30:27"/>
    <s v="Tony Bennett with his favorite Frank Sinatra album backstage at Sinatra 100: An All-Star GRAMMY Concert"/>
    <s v="Photo"/>
    <n v="392"/>
    <n v="392"/>
    <n v="0"/>
    <n v="592"/>
    <n v="592"/>
    <n v="0"/>
    <n v="0"/>
    <n v="0"/>
    <n v="5"/>
    <n v="205"/>
    <n v="5"/>
    <s v=""/>
    <n v="7"/>
    <n v="1896"/>
    <s v=""/>
    <s v=""/>
    <s v=""/>
    <s v=""/>
    <s v=""/>
    <s v="Non Historical"/>
    <x v="0"/>
  </r>
  <r>
    <s v="36736245747_10153340019450748"/>
    <s v="https://www.facebook.com/TheGRAMMYs/posts/10153340019450748:0"/>
    <d v="2015-12-12T08:30:25"/>
    <s v="Nick Jonas with his favorite Frank Sinatra album backstage at Sinatra 100: An All-Star GRAMMY Concert"/>
    <s v="Photo"/>
    <n v="468"/>
    <n v="468"/>
    <n v="0"/>
    <n v="732"/>
    <n v="732"/>
    <n v="0"/>
    <n v="0"/>
    <n v="0"/>
    <n v="2"/>
    <n v="199"/>
    <n v="7"/>
    <s v=""/>
    <n v="6"/>
    <n v="2229"/>
    <s v=""/>
    <s v=""/>
    <s v=""/>
    <s v=""/>
    <s v=""/>
    <s v="Non Historical"/>
    <x v="0"/>
  </r>
  <r>
    <s v="36736245747_10153340019380748"/>
    <s v="https://www.facebook.com/TheGRAMMYs/posts/10153340019380748:0"/>
    <d v="2015-12-12T08:30:22"/>
    <s v="Lady Gaga with her favorite Frank Sinatra album backstage at Sinatra 100: An All-Star GRAMMY Concert"/>
    <s v="Photo"/>
    <n v="6735"/>
    <n v="6735"/>
    <n v="0"/>
    <n v="10069"/>
    <n v="10069"/>
    <n v="0"/>
    <n v="0"/>
    <n v="0"/>
    <n v="21"/>
    <n v="1256"/>
    <n v="19"/>
    <s v=""/>
    <n v="167"/>
    <n v="2587"/>
    <s v=""/>
    <s v=""/>
    <s v=""/>
    <s v=""/>
    <s v=""/>
    <s v="Non Historical"/>
    <x v="0"/>
  </r>
  <r>
    <s v="36736245747_10153340019340748"/>
    <s v="https://www.facebook.com/TheGRAMMYs/posts/10153340019340748:0"/>
    <d v="2015-12-12T08:30:21"/>
    <s v="Katharine McPhee with her favorite Frank Sinatra album backstage at Sinatra 100: An All-Star GRAMMY Concert"/>
    <s v="Photo"/>
    <n v="177"/>
    <n v="177"/>
    <n v="0"/>
    <n v="256"/>
    <n v="256"/>
    <n v="0"/>
    <n v="0"/>
    <n v="0"/>
    <n v="1"/>
    <n v="84"/>
    <n v="2"/>
    <s v=""/>
    <n v="2"/>
    <n v="2166"/>
    <s v=""/>
    <s v=""/>
    <s v=""/>
    <s v=""/>
    <s v=""/>
    <s v="Non Historical"/>
    <x v="0"/>
  </r>
  <r>
    <s v="36736245747_10153340019290748"/>
    <s v="https://www.facebook.com/TheGRAMMYs/posts/10153340019290748:0"/>
    <d v="2015-12-12T08:30:18"/>
    <s v="Juanes with his favorite Frank Sinatra album backstage at Sinatra 100: An All-Star GRAMMY Concert"/>
    <s v="Photo"/>
    <n v="961"/>
    <n v="961"/>
    <n v="0"/>
    <n v="1678"/>
    <n v="1678"/>
    <n v="0"/>
    <n v="0"/>
    <n v="0"/>
    <n v="2"/>
    <n v="136"/>
    <n v="3"/>
    <n v="2"/>
    <n v="60"/>
    <n v="2210"/>
    <s v=""/>
    <s v=""/>
    <s v=""/>
    <s v=""/>
    <s v=""/>
    <s v="Non Historical"/>
    <x v="0"/>
  </r>
  <r>
    <s v="36736245747_10153340019245748"/>
    <s v="https://www.facebook.com/TheGRAMMYs/posts/10153340019245748:0"/>
    <d v="2015-12-12T08:30:16"/>
    <s v="John Legend with his favorite Frank Sinatra album backstage at Sinatra 100: An All-Star GRAMMY Concert"/>
    <s v="Photo"/>
    <n v="906"/>
    <n v="906"/>
    <n v="0"/>
    <n v="1709"/>
    <n v="1709"/>
    <n v="0"/>
    <n v="1"/>
    <n v="0"/>
    <n v="3"/>
    <n v="143"/>
    <n v="3"/>
    <n v="2"/>
    <n v="57"/>
    <n v="2335"/>
    <s v=""/>
    <s v=""/>
    <n v="1"/>
    <s v=""/>
    <s v=""/>
    <s v="Non Historical"/>
    <x v="0"/>
  </r>
  <r>
    <s v="36736245747_10153340019190748"/>
    <s v="https://www.facebook.com/TheGRAMMYs/posts/10153340019190748:0"/>
    <d v="2015-12-12T08:30:13"/>
    <s v="Garth Brooks with his favorite Frank Sinatra album backstage at Sinatra 100: An All-Star GRAMMY Concert"/>
    <s v="Photo"/>
    <n v="878"/>
    <n v="878"/>
    <n v="0"/>
    <n v="1520"/>
    <n v="1520"/>
    <n v="0"/>
    <n v="0"/>
    <n v="0"/>
    <n v="3"/>
    <n v="64"/>
    <n v="3"/>
    <n v="2"/>
    <n v="54"/>
    <n v="2047"/>
    <s v=""/>
    <s v=""/>
    <s v=""/>
    <s v=""/>
    <s v=""/>
    <s v="Non Historical"/>
    <x v="0"/>
  </r>
  <r>
    <s v="36736245747_10153340019125748"/>
    <s v="https://www.facebook.com/TheGRAMMYs/posts/10153340019125748:0"/>
    <d v="2015-12-12T08:30:11"/>
    <s v="Carrie Underwood with her favorite Frank Sinatra album backstage at Sinatra 100: An All-Star GRAMMY Concert"/>
    <s v="Photo"/>
    <n v="1081"/>
    <n v="1081"/>
    <n v="0"/>
    <n v="1865"/>
    <n v="1865"/>
    <n v="0"/>
    <n v="0"/>
    <n v="0"/>
    <n v="1"/>
    <n v="133"/>
    <n v="7"/>
    <n v="2"/>
    <n v="56"/>
    <n v="2558"/>
    <s v=""/>
    <s v=""/>
    <s v=""/>
    <s v=""/>
    <s v=""/>
    <s v="Non Historical"/>
    <x v="0"/>
  </r>
  <r>
    <s v="36736245747_10153340019040748"/>
    <s v="https://www.facebook.com/TheGRAMMYs/posts/10153340019040748:0"/>
    <d v="2015-12-12T08:30:08"/>
    <s v="Adam Levine with his favorite Frank Sinatra album backstage at Sinatra 100: An All-Star GRAMMY Concert"/>
    <s v="Photo"/>
    <n v="1088"/>
    <n v="1088"/>
    <n v="0"/>
    <n v="1919"/>
    <n v="1919"/>
    <n v="0"/>
    <n v="5"/>
    <n v="0"/>
    <n v="12"/>
    <n v="302"/>
    <n v="11"/>
    <n v="2"/>
    <n v="59"/>
    <n v="3068"/>
    <s v=""/>
    <n v="2"/>
    <n v="3"/>
    <s v=""/>
    <s v=""/>
    <s v="Non Historical"/>
    <x v="0"/>
  </r>
  <r>
    <s v="36736245747_10153339124020748"/>
    <s v="https://www.facebook.com/TheGRAMMYs/posts/10153339124020748"/>
    <d v="2015-12-11T17:20:39"/>
    <s v="Watch Josh Groban's reaction to his GRAMMY nomination for Best Traditional Pop Vocal Album ('Stages')!"/>
    <s v="SharedVideo"/>
    <n v="99781"/>
    <n v="99781"/>
    <n v="0"/>
    <n v="154008"/>
    <n v="154008"/>
    <n v="0"/>
    <n v="24"/>
    <n v="16828"/>
    <n v="13"/>
    <n v="258"/>
    <s v=""/>
    <n v="1"/>
    <n v="2303"/>
    <n v="26"/>
    <n v="5"/>
    <n v="14"/>
    <n v="12"/>
    <n v="1"/>
    <s v=""/>
    <s v="Non Historical"/>
    <x v="0"/>
  </r>
  <r>
    <s v="36736245747_10153338503550748"/>
    <s v="https://www.facebook.com/TheGRAMMYs/posts/10153338503550748:0"/>
    <d v="2015-12-11T09:15:06"/>
    <s v="Congrats D'Angelo on your #GRAMMYs nominations! See the full list of nominations here: http://grm.my/1RIFvTT"/>
    <s v="Photo"/>
    <n v="34269"/>
    <n v="34269"/>
    <n v="0"/>
    <n v="52375"/>
    <n v="52375"/>
    <n v="0"/>
    <n v="7"/>
    <n v="0"/>
    <n v="13"/>
    <n v="359"/>
    <n v="18"/>
    <n v="42"/>
    <n v="230"/>
    <n v="1349"/>
    <s v=""/>
    <n v="3"/>
    <n v="4"/>
    <s v=""/>
    <s v=""/>
    <s v="Non Historical"/>
    <x v="0"/>
  </r>
  <r>
    <s v="36736245747_10153337553320748"/>
    <s v="https://www.facebook.com/TheGRAMMYs/posts/10153337553320748"/>
    <d v="2015-12-10T17:28:00"/>
    <s v="First-time GRAMMY nominee Cam shares her excitement on her #GRAMMYs nomination for Best Country Solo Performance (&quot;Burning House&quot;)!"/>
    <s v="SharedVideo"/>
    <n v="137847"/>
    <n v="137847"/>
    <n v="0"/>
    <n v="203957"/>
    <n v="203957"/>
    <n v="0"/>
    <n v="31"/>
    <n v="10232"/>
    <n v="13"/>
    <n v="284"/>
    <s v=""/>
    <s v=""/>
    <n v="6326"/>
    <n v="20"/>
    <n v="7"/>
    <n v="12"/>
    <n v="19"/>
    <s v=""/>
    <n v="1"/>
    <s v="Non Historical"/>
    <x v="0"/>
  </r>
  <r>
    <s v="36736245747_10153336805020748"/>
    <s v="https://www.facebook.com/TheGRAMMYs/posts/10153336805020748:0"/>
    <d v="2015-12-10T09:36:07"/>
    <s v="Congrats to The Weeknd on your #GRAMMYs nominations!"/>
    <s v="Photo"/>
    <n v="180688"/>
    <n v="180688"/>
    <n v="0"/>
    <n v="286437"/>
    <n v="286437"/>
    <n v="0"/>
    <n v="33"/>
    <n v="0"/>
    <n v="165"/>
    <n v="6977"/>
    <n v="289"/>
    <n v="3"/>
    <n v="3538"/>
    <n v="2363"/>
    <s v=""/>
    <n v="16"/>
    <n v="17"/>
    <s v=""/>
    <s v=""/>
    <s v="Non Historical"/>
    <x v="0"/>
  </r>
  <r>
    <s v="36736245747_10153335401655748"/>
    <s v="https://www.facebook.com/TheGRAMMYs/posts/10153335401655748"/>
    <d v="2015-12-09T18:03:02"/>
    <s v="Elle King celebrates her #GRAMMYs nominations for Best Rock Song &amp; Best Rock Performance (&quot;Ex's &amp; Oh's&quot;)!"/>
    <s v="SharedVideo"/>
    <n v="300490"/>
    <n v="300490"/>
    <n v="0"/>
    <n v="468711"/>
    <n v="468711"/>
    <n v="0"/>
    <n v="73"/>
    <n v="8541"/>
    <n v="35"/>
    <n v="880"/>
    <s v=""/>
    <n v="3"/>
    <n v="16133"/>
    <n v="12"/>
    <n v="13"/>
    <n v="33"/>
    <n v="39"/>
    <s v=""/>
    <s v=""/>
    <s v="Non Historical"/>
    <x v="0"/>
  </r>
  <r>
    <s v="36736245747_10153335015700748"/>
    <s v="https://www.facebook.com/TheGRAMMYs/posts/10153335015700748:0"/>
    <d v="2015-12-09T12:10:06"/>
    <s v="58th #GRAMMYs nominations are in! Want tickets to this year's show? Reserve your copy of the 2016 GRAMMY Nominees album NOW, and you could be there! http://grm.my/1RFigdn"/>
    <s v="Photo"/>
    <n v="20440"/>
    <n v="20440"/>
    <n v="0"/>
    <n v="30797"/>
    <n v="30797"/>
    <n v="0"/>
    <n v="2"/>
    <n v="0"/>
    <n v="28"/>
    <n v="366"/>
    <n v="38"/>
    <n v="31"/>
    <n v="120"/>
    <n v="1433"/>
    <s v=""/>
    <n v="1"/>
    <n v="1"/>
    <s v=""/>
    <s v=""/>
    <s v="Non Historical"/>
    <x v="1"/>
  </r>
  <r>
    <s v="36736245747_10153333766705748"/>
    <s v="https://www.facebook.com/TheGRAMMYs/posts/10153333766705748"/>
    <d v="2015-12-08T17:05:14"/>
    <s v="Miguel shares his excitement on his #GRAMMYs nominations for Best R&amp;B Song (&quot;Coffee&quot;) &amp; Best Urban Contemporary Album ('Wildheart')!"/>
    <s v="SharedVideo"/>
    <n v="122837"/>
    <n v="122837"/>
    <n v="0"/>
    <n v="177696"/>
    <n v="177696"/>
    <n v="0"/>
    <n v="28"/>
    <n v="14868"/>
    <n v="45"/>
    <n v="441"/>
    <s v=""/>
    <s v=""/>
    <n v="3062"/>
    <n v="13"/>
    <n v="2"/>
    <n v="11"/>
    <n v="20"/>
    <s v=""/>
    <s v=""/>
    <s v="Non Historical"/>
    <x v="0"/>
  </r>
  <r>
    <s v="36736245747_10153333136590748"/>
    <s v="https://www.facebook.com/TheGRAMMYs/videos/10153333136590748/"/>
    <d v="2015-12-08T09:00:01"/>
    <s v="When greatness is illuminated, no other light can outshine it. #GRAMMYs"/>
    <s v="Video"/>
    <n v="428816"/>
    <n v="428816"/>
    <n v="0"/>
    <n v="641743"/>
    <n v="641743"/>
    <n v="0"/>
    <n v="70"/>
    <n v="15964"/>
    <n v="290"/>
    <n v="4113"/>
    <n v="390"/>
    <n v="17"/>
    <n v="11206"/>
    <n v="166"/>
    <n v="11705"/>
    <n v="29"/>
    <n v="42"/>
    <n v="12"/>
    <n v="5"/>
    <s v="Non Historical"/>
    <x v="0"/>
  </r>
  <r>
    <s v="36736245747_10153332064215748"/>
    <s v="https://www.facebook.com/TheGRAMMYs/posts/10153332064300748"/>
    <d v="2015-12-07T16:11:54"/>
    <s v="The GRAMMYs's cover photo"/>
    <s v="Photo"/>
    <n v="2641"/>
    <n v="2641"/>
    <n v="0"/>
    <n v="3781"/>
    <n v="3781"/>
    <n v="0"/>
    <n v="11"/>
    <n v="0"/>
    <n v="119"/>
    <n v="2457"/>
    <n v="52"/>
    <s v=""/>
    <n v="20"/>
    <n v="2843"/>
    <s v=""/>
    <n v="6"/>
    <n v="4"/>
    <n v="2"/>
    <s v=""/>
    <s v="Non Historical"/>
    <x v="0"/>
  </r>
  <r>
    <s v="36736245747_10153331548140748"/>
    <s v="https://www.facebook.com/TheGRAMMYs/posts/10153331548140748:0"/>
    <d v="2015-12-07T13:43:56"/>
    <s v="Congrats to Best Americana Album nominees: Brandi Carlile, Emmylou Harris &amp; Rodney Crowell (Official), Jason Isbell, The Mavericks, Punch Brothers #GRAMMYs"/>
    <s v="Photo"/>
    <n v="98580"/>
    <n v="98580"/>
    <n v="0"/>
    <n v="130234"/>
    <n v="130234"/>
    <n v="0"/>
    <n v="25"/>
    <n v="0"/>
    <n v="199"/>
    <n v="3006"/>
    <n v="284"/>
    <n v="5"/>
    <n v="911"/>
    <n v="5835"/>
    <s v=""/>
    <n v="7"/>
    <n v="23"/>
    <s v=""/>
    <s v=""/>
    <s v="Non Historical"/>
    <x v="0"/>
  </r>
  <r>
    <s v="36736245747_10153331700460748"/>
    <s v="https://www.facebook.com/TheGRAMMYs/posts/10153331700460748:0"/>
    <d v="2015-12-07T11:53:54"/>
    <s v="Congrats to Best Compilation Soundtrack For Visual Media nominees: Empire: Season 1, Fifty Shades of Grey, Glen Campbell I'll Be Me, Pitch Perfect 2, Selma Movie #GRAMMYs"/>
    <s v="Photo"/>
    <n v="92664"/>
    <n v="92664"/>
    <n v="0"/>
    <n v="119088"/>
    <n v="119088"/>
    <n v="0"/>
    <n v="10"/>
    <n v="0"/>
    <n v="177"/>
    <n v="1475"/>
    <n v="134"/>
    <n v="1"/>
    <n v="685"/>
    <n v="6075"/>
    <s v=""/>
    <n v="4"/>
    <n v="6"/>
    <s v=""/>
    <s v=""/>
    <s v="Non Historical"/>
    <x v="0"/>
  </r>
  <r>
    <s v="36736245747_10153331607255748"/>
    <s v="https://www.facebook.com/TheGRAMMYs/posts/10153331607255748:0"/>
    <d v="2015-12-07T10:46:55"/>
    <s v="Congrats to Best Song Written For Visual Media nominees: The Weeknd, Common &amp; John Legend, Lady Gaga, Ellie Goulding, Wiz Khalifa featuring Charlie Puth #GRAMMYs"/>
    <s v="Photo"/>
    <n v="275068"/>
    <n v="275068"/>
    <n v="0"/>
    <n v="456031"/>
    <n v="456031"/>
    <n v="0"/>
    <n v="25"/>
    <n v="0"/>
    <n v="1348"/>
    <n v="8909"/>
    <n v="790"/>
    <n v="7"/>
    <n v="12249"/>
    <n v="19151"/>
    <s v=""/>
    <n v="6"/>
    <n v="14"/>
    <s v=""/>
    <n v="6"/>
    <s v="Non Historical"/>
    <x v="0"/>
  </r>
  <r>
    <s v="36736245747_10153331478605748"/>
    <s v="https://www.facebook.com/TheGRAMMYs/posts/10153331478605748:0"/>
    <d v="2015-12-07T09:12:10"/>
    <s v="Congrats to Best Dance Recording nominees: Above &amp; Beyond featuring Zoe Johnston, The Chemical Brothers, Flying Lotus featuring Kendrick Lamar, Galantis, Skrillex &amp; Diplo with Justin Bieber #GRAMMYs"/>
    <s v="Photo"/>
    <n v="207342"/>
    <n v="207342"/>
    <n v="0"/>
    <n v="304467"/>
    <n v="304467"/>
    <n v="0"/>
    <n v="35"/>
    <n v="0"/>
    <n v="723"/>
    <n v="4306"/>
    <n v="442"/>
    <n v="6"/>
    <n v="4760"/>
    <n v="10334"/>
    <s v=""/>
    <n v="14"/>
    <n v="22"/>
    <s v=""/>
    <s v=""/>
    <s v="Non Historical"/>
    <x v="0"/>
  </r>
  <r>
    <s v="36736245747_10153331357780748"/>
    <s v="https://www.facebook.com/TheGRAMMYs/posts/10153331357780748:0"/>
    <d v="2015-12-07T07:27:10"/>
    <s v="Congrats to Best R&amp;B Performance nominees: Tamar Braxton-Herbert, Andra Day, Hiatus Kaiyote, Jeremih Official feat J.Cole, The Weeknd #GRAMMYs"/>
    <s v="Photo"/>
    <n v="110993"/>
    <n v="110993"/>
    <n v="0"/>
    <n v="145539"/>
    <n v="145539"/>
    <n v="0"/>
    <n v="10"/>
    <n v="0"/>
    <n v="316"/>
    <n v="1713"/>
    <n v="219"/>
    <s v=""/>
    <n v="1293"/>
    <n v="8248"/>
    <s v=""/>
    <n v="1"/>
    <n v="35"/>
    <s v=""/>
    <s v=""/>
    <s v="Non Historical"/>
    <x v="0"/>
  </r>
  <r>
    <s v="36736245747_10153331328330748"/>
    <s v="https://www.facebook.com/TheGRAMMYs/posts/10153331328330748:0"/>
    <d v="2015-12-07T07:20:41"/>
    <s v="Congrats to all the Best Pop Duo/Group Performance nominees: Florence + The Machine, Maroon 5, Mark Ronson feat Bruno Mars, Taylor Swift feat Kendrick Lamar, Wiz Khalifa feat Charlie Puth #GRAMMYs"/>
    <s v="Photo"/>
    <n v="107562"/>
    <n v="107562"/>
    <n v="0"/>
    <n v="146009"/>
    <n v="146009"/>
    <n v="0"/>
    <n v="9"/>
    <n v="0"/>
    <n v="2038"/>
    <n v="2932"/>
    <n v="303"/>
    <n v="1"/>
    <n v="1192"/>
    <n v="8836"/>
    <s v=""/>
    <n v="3"/>
    <n v="7"/>
    <s v=""/>
    <s v=""/>
    <s v="Non Historical"/>
    <x v="0"/>
  </r>
  <r>
    <s v="36736245747_10153331326570748"/>
    <s v="https://www.facebook.com/TheGRAMMYs/posts/10153331326570748:0"/>
    <d v="2015-12-07T07:15:49"/>
    <s v="Congrats to Best Metal Performance nominees: August Burns Red, Lamb of God, Ghost, Sevendust, Slipknot #GRAMMYs"/>
    <s v="Photo"/>
    <n v="392846"/>
    <n v="392846"/>
    <n v="0"/>
    <n v="622891"/>
    <n v="622891"/>
    <n v="0"/>
    <n v="49"/>
    <n v="0"/>
    <n v="3342"/>
    <n v="10506"/>
    <n v="1592"/>
    <n v="38"/>
    <n v="16144"/>
    <n v="17766"/>
    <s v=""/>
    <n v="10"/>
    <n v="39"/>
    <s v=""/>
    <n v="3"/>
    <s v="Non Historical"/>
    <x v="0"/>
  </r>
  <r>
    <s v="36736245747_10153331317790748"/>
    <s v="https://www.facebook.com/TheGRAMMYs/posts/10153331317790748:0"/>
    <d v="2015-12-07T07:11:00"/>
    <s v="Congrats to Best Country Solo Performance nominees: Cam, Chris Stapleton, Carrie Underwood, Keith Urban, Lee Ann Womack #GRAMMYS"/>
    <s v="Photo"/>
    <n v="83633"/>
    <n v="83633"/>
    <n v="0"/>
    <n v="106861"/>
    <n v="106861"/>
    <n v="0"/>
    <n v="4"/>
    <n v="0"/>
    <n v="83"/>
    <n v="777"/>
    <n v="68"/>
    <n v="4"/>
    <n v="508"/>
    <n v="7336"/>
    <s v=""/>
    <n v="1"/>
    <n v="3"/>
    <s v=""/>
    <s v=""/>
    <s v="Non Historical"/>
    <x v="0"/>
  </r>
  <r>
    <s v="36736245747_10153331320385748"/>
    <s v="https://www.facebook.com/TheGRAMMYs/posts/10153331320385748:0"/>
    <d v="2015-12-07T07:06:08"/>
    <s v="Congrats to Best Rap Performance nominees: J.Cole, Drake, Fetty Wap, Kendrick Lamar, Nicki Minaj feat Drake &amp; Lil Wayne, Kanye West feat Theophilus London, Allan Kingdom, &amp; Paul McCartney #GRAMMYs"/>
    <s v="Photo"/>
    <n v="117557"/>
    <n v="117557"/>
    <n v="0"/>
    <n v="170819"/>
    <n v="170819"/>
    <n v="0"/>
    <n v="6"/>
    <n v="0"/>
    <n v="680"/>
    <n v="2347"/>
    <n v="433"/>
    <n v="5"/>
    <n v="2028"/>
    <n v="10058"/>
    <s v=""/>
    <n v="2"/>
    <n v="4"/>
    <s v=""/>
    <s v=""/>
    <s v="Non Historical"/>
    <x v="0"/>
  </r>
  <r>
    <s v="36736245747_10153331313815748"/>
    <s v="https://www.facebook.com/TheGRAMMYs/posts/10153331313815748:0"/>
    <d v="2015-12-07T07:00:39"/>
    <s v="Congrats to Best Pop Solo Performance nominees: Kelly Clarkson, Ellie Goulding, Ed Sheeran, Taylor Swift, The Weeknd #GRAMMYs"/>
    <s v="Photo"/>
    <n v="120777"/>
    <n v="120777"/>
    <n v="0"/>
    <n v="178764"/>
    <n v="178764"/>
    <n v="0"/>
    <n v="13"/>
    <n v="0"/>
    <n v="2031"/>
    <n v="3946"/>
    <n v="370"/>
    <n v="8"/>
    <n v="2673"/>
    <n v="9151"/>
    <s v=""/>
    <n v="3"/>
    <n v="10"/>
    <s v=""/>
    <s v=""/>
    <s v="Non Historical"/>
    <x v="0"/>
  </r>
  <r>
    <s v="36736245747_10153331285440748"/>
    <s v="https://www.facebook.com/TheGRAMMYs/posts/10153331285440748:0"/>
    <d v="2015-12-07T06:50:43"/>
    <s v="Congrats to Best Musical Theater Album nominees: An American In Paris on Broadway, Fun Home on Broadway, Hamilton the Musical, The King and I on Broadway, Something Rotten on Broadway #GRAMMYs"/>
    <s v="Photo"/>
    <n v="56879"/>
    <n v="56879"/>
    <n v="0"/>
    <n v="71821"/>
    <n v="71821"/>
    <n v="0"/>
    <n v="2"/>
    <n v="0"/>
    <n v="35"/>
    <n v="581"/>
    <n v="51"/>
    <s v=""/>
    <n v="212"/>
    <n v="7009"/>
    <s v=""/>
    <s v=""/>
    <n v="2"/>
    <s v=""/>
    <s v=""/>
    <s v="Non Historical"/>
    <x v="0"/>
  </r>
  <r>
    <s v="36736245747_10153331284415748"/>
    <s v="https://www.facebook.com/TheGRAMMYs/posts/10153331284415748:0"/>
    <d v="2015-12-07T06:45:42"/>
    <s v="Congrats to Best Reggae Album nominees: Rocky Dawuni, Jah Cure, Barrington LEVY, Luciano Messenjah, The Royal Family of Reggae Morgan Heritage #GRAMMYs"/>
    <s v="Photo"/>
    <n v="213791"/>
    <n v="213791"/>
    <n v="0"/>
    <n v="349544"/>
    <n v="349544"/>
    <n v="0"/>
    <n v="33"/>
    <n v="0"/>
    <n v="401"/>
    <n v="4343"/>
    <n v="689"/>
    <n v="8"/>
    <n v="4444"/>
    <n v="9304"/>
    <s v=""/>
    <n v="6"/>
    <n v="26"/>
    <s v=""/>
    <n v="4"/>
    <s v="Non Historical"/>
    <x v="0"/>
  </r>
  <r>
    <s v="36736245747_10153331272850748"/>
    <s v="https://www.facebook.com/TheGRAMMYs/posts/10153331272850748:0"/>
    <d v="2015-12-07T06:41:04"/>
    <s v="Congrats to Best Gospel Album nominees: Karen Clark Sheard, Dorinda Clark-Cole, tasha Cobbs, Israel &amp; New Breed, Jonathan McReynolds, Christ Rep. #GRAMMYs"/>
    <s v="Photo"/>
    <n v="48738"/>
    <n v="48738"/>
    <n v="0"/>
    <n v="63526"/>
    <n v="63526"/>
    <n v="0"/>
    <n v="3"/>
    <n v="0"/>
    <n v="35"/>
    <n v="543"/>
    <n v="78"/>
    <n v="1"/>
    <n v="203"/>
    <n v="6716"/>
    <s v=""/>
    <n v="1"/>
    <n v="2"/>
    <s v=""/>
    <s v=""/>
    <s v="Non Historical"/>
    <x v="0"/>
  </r>
  <r>
    <s v="36736245747_10153331254700748"/>
    <s v="https://www.facebook.com/TheGRAMMYs/posts/10153331254700748:0"/>
    <d v="2015-12-07T06:35:51"/>
    <s v="Congrats to Best Jazz Vocal Album nominees: Karrin Allyson, Denise Donatelli, Lorraine Feather, Jamison Ross, Cecile McLorin Salvant Music #GRAMMYs"/>
    <s v="Photo"/>
    <n v="85317"/>
    <n v="85317"/>
    <n v="0"/>
    <n v="125279"/>
    <n v="125279"/>
    <n v="0"/>
    <n v="23"/>
    <n v="0"/>
    <n v="206"/>
    <n v="2028"/>
    <n v="237"/>
    <n v="1"/>
    <n v="1837"/>
    <n v="7462"/>
    <s v=""/>
    <n v="3"/>
    <n v="21"/>
    <s v=""/>
    <s v=""/>
    <s v="Non Historical"/>
    <x v="0"/>
  </r>
  <r>
    <s v="36736245747_10153331262815748"/>
    <s v="https://www.facebook.com/TheGRAMMYs/posts/10153331262815748:0"/>
    <d v="2015-12-07T06:31:42"/>
    <s v="Congrats to Best Blues Album noms Cedric Burnside Project, Shemekia Copeland, Buddy Guy, Bettye LaVette, Muddy Waters 100  #GRAMMYs"/>
    <s v="Photo"/>
    <n v="66425"/>
    <n v="66425"/>
    <n v="0"/>
    <n v="91620"/>
    <n v="91620"/>
    <n v="0"/>
    <n v="13"/>
    <n v="0"/>
    <n v="129"/>
    <n v="1185"/>
    <n v="143"/>
    <n v="1"/>
    <n v="999"/>
    <n v="7261"/>
    <s v=""/>
    <n v="1"/>
    <n v="13"/>
    <s v=""/>
    <s v=""/>
    <s v="Non Historical"/>
    <x v="0"/>
  </r>
  <r>
    <s v="36736245747_10153331270625748"/>
    <s v="https://www.facebook.com/TheGRAMMYs/posts/10153331270625748:0"/>
    <d v="2015-12-07T06:20:43"/>
    <s v="58th #GRAMMYs nominations are underway! Follow along with the discussion by searching for “#GRAMMYs nominations”"/>
    <s v="Photo"/>
    <n v="212411"/>
    <n v="212411"/>
    <n v="0"/>
    <n v="358078"/>
    <n v="358078"/>
    <n v="0"/>
    <n v="23"/>
    <n v="0"/>
    <n v="1013"/>
    <n v="10100"/>
    <n v="1778"/>
    <n v="10"/>
    <n v="4080"/>
    <n v="9068"/>
    <s v=""/>
    <n v="5"/>
    <n v="21"/>
    <s v=""/>
    <s v=""/>
    <s v="Non Historical"/>
    <x v="0"/>
  </r>
  <r>
    <s v="36736245747_10153331253875748"/>
    <s v="https://www.facebook.com/TheGRAMMYs/posts/10153331253875748:0"/>
    <d v="2015-12-07T06:15:41"/>
    <s v="Congrats to Best Latin Pop Album nominees: Pablo Alborán, Alex Cuba, Ricky Martin, Alejandro Sanz, Julieta Venegas #GRAMMYs"/>
    <s v="Photo"/>
    <n v="70588"/>
    <n v="70588"/>
    <n v="0"/>
    <n v="100667"/>
    <n v="100667"/>
    <n v="0"/>
    <n v="4"/>
    <n v="0"/>
    <n v="381"/>
    <n v="1875"/>
    <n v="205"/>
    <n v="1"/>
    <n v="1159"/>
    <n v="7486"/>
    <s v=""/>
    <n v="1"/>
    <n v="3"/>
    <s v=""/>
    <s v=""/>
    <s v="Non Historical"/>
    <x v="0"/>
  </r>
  <r>
    <s v="36736245747_10153331246335748"/>
    <s v="https://www.facebook.com/TheGRAMMYs/posts/10153331246335748:0"/>
    <d v="2015-12-07T06:10:54"/>
    <s v="Congrats to Best R&amp;B Album nominees: Leon Bridges, D'Angelo And The Vanguard, Andra Day, Jazmine Sullivan, Charlie Wilson #GRAMMYs"/>
    <s v="Photo"/>
    <n v="58164"/>
    <n v="58164"/>
    <n v="0"/>
    <n v="79523"/>
    <n v="79523"/>
    <n v="0"/>
    <n v="3"/>
    <n v="0"/>
    <n v="178"/>
    <n v="912"/>
    <n v="115"/>
    <n v="1"/>
    <n v="675"/>
    <n v="7284"/>
    <s v=""/>
    <s v=""/>
    <n v="3"/>
    <s v=""/>
    <n v="1"/>
    <s v="Non Historical"/>
    <x v="0"/>
  </r>
  <r>
    <s v="36736245747_10153331240205748"/>
    <s v="https://www.facebook.com/TheGRAMMYs/posts/10153331240205748:0"/>
    <d v="2015-12-07T06:05:43"/>
    <s v="Congrats to Best Alternative Music Album nominees: Alabama Shakes, Björk, My Morning Jacket, Tame Impala, Wilco #GRAMMYs"/>
    <s v="Photo"/>
    <n v="87811"/>
    <n v="87811"/>
    <n v="0"/>
    <n v="134945"/>
    <n v="134945"/>
    <n v="0"/>
    <n v="7"/>
    <n v="0"/>
    <n v="672"/>
    <n v="2295"/>
    <n v="276"/>
    <n v="2"/>
    <n v="3490"/>
    <n v="8631"/>
    <s v=""/>
    <n v="2"/>
    <n v="4"/>
    <s v=""/>
    <n v="1"/>
    <s v="Non Historical"/>
    <x v="0"/>
  </r>
  <r>
    <s v="36736245747_10153331237600748"/>
    <s v="https://www.facebook.com/TheGRAMMYs/posts/10153331237600748:0"/>
    <d v="2015-12-07T06:00:40"/>
    <s v="Congrats to Best Urban Contemporary Album nominees: The Internet Music, Kehlani, Lianne La Havas, Miguel, The Weeknd #GRAMMYs"/>
    <s v="Photo"/>
    <n v="56659"/>
    <n v="56659"/>
    <n v="0"/>
    <n v="78660"/>
    <n v="78660"/>
    <n v="0"/>
    <n v="5"/>
    <n v="0"/>
    <n v="228"/>
    <n v="1184"/>
    <n v="200"/>
    <n v="1"/>
    <n v="783"/>
    <n v="7430"/>
    <s v=""/>
    <s v=""/>
    <n v="4"/>
    <s v=""/>
    <n v="1"/>
    <s v="Non Historical"/>
    <x v="0"/>
  </r>
  <r>
    <s v="36736245747_10153331232640748"/>
    <s v="https://www.facebook.com/TheGRAMMYs/posts/10153331232640748:0"/>
    <d v="2015-12-07T05:55:41"/>
    <s v="Congrats to Best Dance/Electronic Album nominees: Caribou, The Chemical Brothers, Disclosure, Jamie xx, Skrillex and Diplo #GRAMMYs"/>
    <s v="Photo"/>
    <n v="54841"/>
    <n v="54841"/>
    <n v="0"/>
    <n v="75822"/>
    <n v="75822"/>
    <n v="0"/>
    <n v="7"/>
    <n v="0"/>
    <n v="291"/>
    <n v="1315"/>
    <n v="164"/>
    <n v="3"/>
    <n v="833"/>
    <n v="7640"/>
    <s v=""/>
    <n v="1"/>
    <n v="5"/>
    <s v=""/>
    <n v="1"/>
    <s v="Non Historical"/>
    <x v="0"/>
  </r>
  <r>
    <s v="36736245747_10153331221620748"/>
    <s v="https://www.facebook.com/TheGRAMMYs/posts/10153331221620748:0"/>
    <d v="2015-12-07T05:50:42"/>
    <s v="Congrats to Best Rock Album nominees: James Bay, Death Cab for Cutie, Highly Suspect, Muse, Slipknot #GRAMMYs"/>
    <s v="Photo"/>
    <n v="143530"/>
    <n v="143530"/>
    <n v="0"/>
    <n v="234774"/>
    <n v="234774"/>
    <n v="0"/>
    <n v="20"/>
    <n v="0"/>
    <n v="2052"/>
    <n v="4711"/>
    <n v="554"/>
    <n v="7"/>
    <n v="5242"/>
    <n v="10480"/>
    <s v=""/>
    <n v="3"/>
    <n v="12"/>
    <s v=""/>
    <n v="5"/>
    <s v="Non Historical"/>
    <x v="0"/>
  </r>
  <r>
    <s v="36736245747_10153331220715748"/>
    <s v="https://www.facebook.com/TheGRAMMYs/posts/10153331220715748:0"/>
    <d v="2015-12-07T05:46:24"/>
    <s v="Congrats to Best Country Album nominees: Sam Hunt, Little Big Town, Ashley Monroe, Kacey Musgraves, Chris Stapleton #GRAMMYs"/>
    <s v="Photo"/>
    <n v="55792"/>
    <n v="55792"/>
    <n v="0"/>
    <n v="79954"/>
    <n v="79954"/>
    <n v="0"/>
    <n v="7"/>
    <n v="0"/>
    <n v="159"/>
    <n v="891"/>
    <n v="109"/>
    <n v="1"/>
    <n v="789"/>
    <n v="7131"/>
    <s v=""/>
    <n v="3"/>
    <n v="4"/>
    <s v=""/>
    <s v=""/>
    <s v="Non Historical"/>
    <x v="0"/>
  </r>
  <r>
    <s v="36736245747_10153331215270748"/>
    <s v="https://www.facebook.com/TheGRAMMYs/posts/10153331215270748:0"/>
    <d v="2015-12-07T05:40:46"/>
    <s v="Congrats to Best Rap Album nominees: J.Cole, Dr Dre, Drake, Kendrick Lamar, Nicki Minaj #GRAMMYs"/>
    <s v="Photo"/>
    <n v="466141"/>
    <n v="466141"/>
    <n v="0"/>
    <n v="797645"/>
    <n v="797645"/>
    <n v="0"/>
    <n v="25"/>
    <n v="0"/>
    <n v="5905"/>
    <n v="11693"/>
    <n v="2146"/>
    <n v="29"/>
    <n v="21164"/>
    <n v="21655"/>
    <s v=""/>
    <n v="4"/>
    <n v="21"/>
    <n v="2"/>
    <s v=""/>
    <s v="Non Historical"/>
    <x v="0"/>
  </r>
  <r>
    <s v="36736245747_10153331208830748"/>
    <s v="https://www.facebook.com/TheGRAMMYs/posts/10153331208830748:0"/>
    <d v="2015-12-07T05:35:45"/>
    <s v="Congrats to Best Pop Vocal Album nominees: Kelly Clarkson, Florence + The Machine, Mark Ronson, Taylor Swift, James Taylor #GRAMMYs"/>
    <s v="Photo"/>
    <n v="101943"/>
    <n v="101943"/>
    <n v="0"/>
    <n v="171082"/>
    <n v="171082"/>
    <n v="0"/>
    <n v="13"/>
    <n v="0"/>
    <n v="1822"/>
    <n v="3848"/>
    <n v="440"/>
    <n v="5"/>
    <n v="4327"/>
    <n v="10508"/>
    <s v=""/>
    <n v="1"/>
    <n v="10"/>
    <s v=""/>
    <n v="2"/>
    <s v="Non Historical"/>
    <x v="0"/>
  </r>
  <r>
    <s v="36736245747_10153331205920748"/>
    <s v="https://www.facebook.com/TheGRAMMYs/posts/10153331205920748:0"/>
    <d v="2015-12-07T05:30:23"/>
    <s v="View the full list of 58th #GRAMMYs nominees now at GRAMMY.com! http://www.grammy.com/nominees"/>
    <s v="Photo"/>
    <n v="249492"/>
    <n v="249492"/>
    <n v="0"/>
    <n v="420466"/>
    <n v="420466"/>
    <n v="0"/>
    <n v="37"/>
    <n v="0"/>
    <n v="1075"/>
    <n v="5251"/>
    <n v="824"/>
    <n v="2613"/>
    <n v="4516"/>
    <n v="9714"/>
    <s v=""/>
    <n v="8"/>
    <n v="36"/>
    <s v=""/>
    <n v="1"/>
    <s v="Non Historical"/>
    <x v="0"/>
  </r>
  <r>
    <s v="36736245747_10153331147215748"/>
    <s v="https://www.facebook.com/TheGRAMMYs/videos/10153331147215748/"/>
    <d v="2015-12-07T05:17:19"/>
    <s v="Congrats to Album Of The Year nominees: Alabama Shakes, Kendrick Lamar, Chris Stapleton, Taylor Swift, The Weeknd #GRAMMYs"/>
    <s v="Video"/>
    <n v="1966842"/>
    <n v="940811"/>
    <n v="1026031"/>
    <n v="2634049"/>
    <n v="1490758"/>
    <n v="1143291"/>
    <n v="98"/>
    <n v="15355"/>
    <n v="4229"/>
    <n v="9368"/>
    <n v="1707"/>
    <n v="113"/>
    <n v="31011"/>
    <n v="789"/>
    <n v="28154"/>
    <n v="17"/>
    <n v="82"/>
    <n v="1"/>
    <n v="4"/>
    <s v="Non Historical"/>
    <x v="0"/>
  </r>
  <r>
    <s v="36736245747_10153331158700748"/>
    <s v="https://www.facebook.com/TheGRAMMYs/videos/10153331158700748/"/>
    <d v="2015-12-07T05:16:44"/>
    <s v="Congrats to Song Of The Year nominees: Kendrick Lamar, Taylor Swift, Little Big Town, Wiz Khalifa featuring Charlie Puth, Ed Sheeran #GRAMMYs"/>
    <s v="Video"/>
    <n v="1483483"/>
    <n v="576918"/>
    <n v="906565"/>
    <n v="1931170"/>
    <n v="898233"/>
    <n v="1032937"/>
    <n v="81"/>
    <n v="15203"/>
    <n v="2683"/>
    <n v="8043"/>
    <n v="1475"/>
    <n v="162"/>
    <n v="13014"/>
    <n v="476"/>
    <n v="32768"/>
    <n v="10"/>
    <n v="67"/>
    <s v=""/>
    <n v="5"/>
    <s v="Non Historical"/>
    <x v="0"/>
  </r>
  <r>
    <s v="36736245747_10153331132660748"/>
    <s v="https://www.facebook.com/TheGRAMMYs/videos/10153331132660748/"/>
    <d v="2015-12-07T05:15:53"/>
    <s v="Congrats to Record Of The Year nominees: D'Angelo And The Vanguard, Mark Ronson feat Bruno Mars, Ed Sheeran, Taylor Swift, The Weeknd #GRAMMYs"/>
    <s v="Video"/>
    <n v="1058665"/>
    <n v="386348"/>
    <n v="672317"/>
    <n v="1377516"/>
    <n v="611906"/>
    <n v="765610"/>
    <n v="76"/>
    <n v="13452"/>
    <n v="1295"/>
    <n v="4064"/>
    <n v="623"/>
    <n v="57"/>
    <n v="7387"/>
    <n v="245"/>
    <n v="8660"/>
    <n v="12"/>
    <n v="67"/>
    <n v="1"/>
    <n v="5"/>
    <s v="Non Historical"/>
    <x v="0"/>
  </r>
  <r>
    <s v="36736245747_10153331168320748"/>
    <s v="https://www.facebook.com/TheGRAMMYs/videos/10153331168320748/"/>
    <d v="2015-12-07T05:15:20"/>
    <s v="Congrats to all the Best New Artist nominees: courtney barnett, James Bay, Sam Hunt, Tori Kelly, Meghan Trainor #GRAMMYs"/>
    <s v="Video"/>
    <n v="1498641"/>
    <n v="516476"/>
    <n v="982165"/>
    <n v="2001103"/>
    <n v="794430"/>
    <n v="1206673"/>
    <n v="81"/>
    <n v="13241"/>
    <n v="974"/>
    <n v="7370"/>
    <n v="743"/>
    <n v="68"/>
    <n v="15215"/>
    <n v="447"/>
    <n v="12134"/>
    <n v="8"/>
    <n v="61"/>
    <s v=""/>
    <n v="12"/>
    <s v="Non Historical"/>
    <x v="0"/>
  </r>
  <r>
    <s v="36736245747_10153331175620748"/>
    <s v="https://www.facebook.com/TheGRAMMYs/posts/10153331175620748:0"/>
    <d v="2015-12-07T04:57:55"/>
    <s v="It’s #GRAMMYs nominations day! Get ready, the first four categories will be announced at 8:15AM EST! Watch here on CBS This Morning: www.grammy.com/livestream"/>
    <s v="Photo"/>
    <n v="42423"/>
    <n v="42423"/>
    <n v="0"/>
    <n v="60028"/>
    <n v="60028"/>
    <n v="0"/>
    <n v="2"/>
    <n v="0"/>
    <n v="119"/>
    <n v="739"/>
    <n v="59"/>
    <n v="134"/>
    <n v="486"/>
    <n v="5912"/>
    <s v=""/>
    <n v="2"/>
    <s v=""/>
    <s v=""/>
    <s v=""/>
    <s v="Non Historical"/>
    <x v="0"/>
  </r>
  <r>
    <s v="36736245747_10153330724315748"/>
    <s v="https://www.facebook.com/TheGRAMMYs/videos/10153330724315748/"/>
    <d v="2015-12-06T21:00:22"/>
    <s v="Set your alarm clocks - we're just HOURS AWAY from revealing the nominees for the 58th #GRAMMYs! Watch here on CBS This Morning at 8:15AM EST: http://www.grammy.com/livestream"/>
    <s v="Video"/>
    <n v="95808"/>
    <n v="95808"/>
    <n v="0"/>
    <n v="147113"/>
    <n v="147113"/>
    <n v="0"/>
    <n v="10"/>
    <n v="11339"/>
    <n v="129"/>
    <n v="750"/>
    <n v="100"/>
    <n v="73"/>
    <n v="1002"/>
    <n v="68"/>
    <n v="1494"/>
    <n v="4"/>
    <n v="7"/>
    <s v=""/>
    <s v=""/>
    <s v="Non Historical"/>
    <x v="0"/>
  </r>
  <r>
    <s v="36736245747_10153330630675748"/>
    <s v="https://www.facebook.com/TheGRAMMYs/videos/10153330630675748/"/>
    <d v="2015-12-06T19:58:06"/>
    <s v="Start spreading the news! Lady Gaga  is here with Sinatra's classic “Theme From New York, New York” on CBS #Sinatra100"/>
    <s v="Video"/>
    <n v="132029"/>
    <n v="132029"/>
    <n v="0"/>
    <n v="211850"/>
    <n v="211850"/>
    <n v="0"/>
    <n v="15"/>
    <n v="16519"/>
    <n v="327"/>
    <n v="2888"/>
    <n v="522"/>
    <n v="4"/>
    <n v="6700"/>
    <n v="94"/>
    <n v="3228"/>
    <n v="2"/>
    <n v="13"/>
    <s v=""/>
    <s v=""/>
    <s v="Non Historical"/>
    <x v="0"/>
  </r>
  <r>
    <s v="36736245747_10153330590725748"/>
    <s v="https://www.facebook.com/TheGRAMMYs/videos/10153330590725748/"/>
    <d v="2015-12-06T19:42:16"/>
    <s v="Nick Jonas has arrived to pay tribute to the Chairman of the Board  #Sinatra100 on CBS"/>
    <s v="Video"/>
    <n v="249454"/>
    <n v="249454"/>
    <n v="0"/>
    <n v="371343"/>
    <n v="371343"/>
    <n v="0"/>
    <n v="42"/>
    <n v="15130"/>
    <n v="94"/>
    <n v="2325"/>
    <n v="261"/>
    <s v=""/>
    <n v="7788"/>
    <n v="64"/>
    <n v="1475"/>
    <n v="19"/>
    <n v="23"/>
    <s v=""/>
    <s v=""/>
    <s v="Historical"/>
    <x v="0"/>
  </r>
  <r>
    <s v="36736245747_10153330578465748"/>
    <s v="https://www.facebook.com/TheGRAMMYs/videos/10153330578465748/"/>
    <d v="2015-12-06T18:59:24"/>
    <s v="Everyone will be talking about Alicia Keys’ #Sinatra100 performance tomorrow… Just WOW! #GRAMMYConcert"/>
    <s v="Video"/>
    <n v="112645"/>
    <n v="112645"/>
    <n v="0"/>
    <n v="183966"/>
    <n v="183966"/>
    <n v="0"/>
    <n v="16"/>
    <n v="15338"/>
    <n v="86"/>
    <n v="1314"/>
    <n v="198"/>
    <s v=""/>
    <n v="2436"/>
    <n v="34"/>
    <n v="946"/>
    <n v="4"/>
    <n v="12"/>
    <s v=""/>
    <n v="2"/>
    <s v="Non Historical"/>
    <x v="0"/>
  </r>
  <r>
    <s v="36736245747_10153330566365748"/>
    <s v="https://www.facebook.com/TheGRAMMYs/videos/10153330566365748/"/>
    <d v="2015-12-06T18:41:59"/>
    <s v="Nine-time GRAMMY winner John Legend is here to pay tribute to Frank Sinatra with &quot;Young At Heart&quot;! #GRAMMYConcert"/>
    <s v="Video"/>
    <n v="80973"/>
    <n v="80973"/>
    <n v="0"/>
    <n v="124609"/>
    <n v="124609"/>
    <n v="0"/>
    <n v="6"/>
    <n v="12290"/>
    <n v="38"/>
    <n v="691"/>
    <n v="113"/>
    <n v="1"/>
    <n v="1708"/>
    <n v="43"/>
    <n v="904"/>
    <n v="1"/>
    <n v="5"/>
    <s v=""/>
    <s v=""/>
    <s v="Historical"/>
    <x v="0"/>
  </r>
  <r>
    <s v="36736245747_10153330560890748"/>
    <s v="https://www.facebook.com/TheGRAMMYs/videos/10153330560890748/"/>
    <d v="2015-12-06T18:37:53"/>
    <s v="Seven-time GRAMMY winner Carrie Underwood salutes the legendary Frank Sinatra with “Come Fly with Me&quot; for #Sinatra100 on CBS"/>
    <s v="Video"/>
    <n v="202929"/>
    <n v="202929"/>
    <n v="0"/>
    <n v="310869"/>
    <n v="310869"/>
    <n v="0"/>
    <n v="25"/>
    <n v="12877"/>
    <n v="62"/>
    <n v="1465"/>
    <n v="140"/>
    <n v="2"/>
    <n v="6155"/>
    <n v="38"/>
    <n v="2142"/>
    <n v="8"/>
    <n v="16"/>
    <s v=""/>
    <n v="1"/>
    <s v="Non Historical"/>
    <x v="0"/>
  </r>
  <r>
    <s v="36736245747_10153330544460748"/>
    <s v="https://www.facebook.com/TheGRAMMYs/videos/10153330544460748/"/>
    <d v="2015-12-06T18:24:08"/>
    <s v="Sing along with Celine Dion as she covers Frank Sinatra's, “All The Way” at our #GRAMMYConcert on CBS"/>
    <s v="Video"/>
    <n v="82214"/>
    <n v="82214"/>
    <n v="0"/>
    <n v="135253"/>
    <n v="135253"/>
    <n v="0"/>
    <n v="11"/>
    <n v="16037"/>
    <n v="104"/>
    <n v="860"/>
    <n v="158"/>
    <n v="9"/>
    <n v="1573"/>
    <n v="67"/>
    <n v="1183"/>
    <n v="1"/>
    <n v="10"/>
    <s v=""/>
    <n v="1"/>
    <s v="Non Historical"/>
    <x v="0"/>
  </r>
  <r>
    <s v="36736245747_10153330515705748"/>
    <s v="https://www.facebook.com/TheGRAMMYs/videos/10153330515705748/"/>
    <d v="2015-12-06T18:05:57"/>
    <s v="Adam Levine kicks off our #GRAMMYConcert on CBS with a Frank Sinatra classic, “I Get A Kick Out Of You” #Sinatra100"/>
    <s v="Video"/>
    <n v="438744"/>
    <n v="438744"/>
    <n v="0"/>
    <n v="706403"/>
    <n v="706403"/>
    <n v="0"/>
    <n v="67"/>
    <n v="13671"/>
    <n v="563"/>
    <n v="5096"/>
    <n v="877"/>
    <n v="6"/>
    <n v="20201"/>
    <n v="115"/>
    <n v="2459"/>
    <n v="20"/>
    <n v="49"/>
    <s v=""/>
    <n v="3"/>
    <s v="Non Historical"/>
    <x v="0"/>
  </r>
  <r>
    <s v="36736245747_10153330491290748"/>
    <s v="https://www.facebook.com/TheGRAMMYs/posts/10153330491290748:0"/>
    <d v="2015-12-06T18:00:48"/>
    <s v="Tune in now for #Sinatra100: An All-Star #GRAMMYConcert honoring Frank Sinatra on CBS."/>
    <s v="Photo"/>
    <n v="25562"/>
    <n v="25562"/>
    <n v="0"/>
    <n v="36302"/>
    <n v="36302"/>
    <n v="0"/>
    <n v="1"/>
    <n v="0"/>
    <n v="55"/>
    <n v="485"/>
    <n v="87"/>
    <n v="1"/>
    <n v="162"/>
    <n v="4563"/>
    <s v=""/>
    <s v=""/>
    <n v="1"/>
    <s v=""/>
    <s v=""/>
    <s v="Non Historical"/>
    <x v="0"/>
  </r>
  <r>
    <s v="36736245747_10153330486355748"/>
    <s v="https://www.facebook.com/TheGRAMMYs/videos/10153330486355748/"/>
    <d v="2015-12-06T17:35:55"/>
    <s v="Ahead of #Sinatra100: An All-Star #GRAMMYConcert TONIGHT on CBS, John Legend, Juanes, Nick Jonas &amp; Carrie Underwood reflect on why they love Frank Sinatra."/>
    <s v="Video"/>
    <n v="77980"/>
    <n v="77980"/>
    <n v="0"/>
    <n v="110722"/>
    <n v="110722"/>
    <n v="0"/>
    <n v="12"/>
    <n v="19171"/>
    <n v="72"/>
    <n v="480"/>
    <n v="135"/>
    <n v="1"/>
    <n v="665"/>
    <n v="21"/>
    <n v="714"/>
    <n v="2"/>
    <n v="11"/>
    <s v=""/>
    <s v=""/>
    <s v="Non Historical"/>
    <x v="0"/>
  </r>
  <r>
    <s v="36736245747_10153330239980748"/>
    <s v="https://www.facebook.com/TheGRAMMYs/posts/10153330239980748:0"/>
    <d v="2015-12-06T15:00:08"/>
    <s v="How music's biggest stars defy categorization — and challenge the industry to keep up: http://grm.my/1PNAytv via Cuepoint"/>
    <s v="Photo"/>
    <n v="31900"/>
    <n v="31900"/>
    <n v="0"/>
    <n v="46366"/>
    <n v="46366"/>
    <n v="0"/>
    <n v="4"/>
    <n v="0"/>
    <n v="20"/>
    <n v="525"/>
    <n v="12"/>
    <n v="46"/>
    <n v="227"/>
    <n v="4052"/>
    <s v=""/>
    <n v="1"/>
    <n v="3"/>
    <s v=""/>
    <s v=""/>
    <s v="Non Historical"/>
    <x v="0"/>
  </r>
  <r>
    <s v="36736245747_10153329901245748"/>
    <s v="https://www.facebook.com/TheGRAMMYs/posts/10153329901245748:0"/>
    <d v="2015-12-06T11:10:06"/>
    <s v="Before you watch #Sinatra100: An All-Star #GRAMMYConcert tonight, take a look at some of his most covered songs in our interactive #infographic: http://grm.my/1Oc5WvL"/>
    <s v="Photo"/>
    <n v="18807"/>
    <n v="18807"/>
    <n v="0"/>
    <n v="28399"/>
    <n v="28399"/>
    <n v="0"/>
    <n v="3"/>
    <n v="0"/>
    <n v="26"/>
    <n v="232"/>
    <n v="37"/>
    <n v="5"/>
    <n v="51"/>
    <n v="3228"/>
    <s v=""/>
    <n v="1"/>
    <n v="2"/>
    <s v=""/>
    <s v=""/>
    <s v="Non Historical"/>
    <x v="0"/>
  </r>
  <r>
    <s v="36736245747_10153328929325748"/>
    <s v="https://www.facebook.com/TheGRAMMYs/posts/10153328929325748:0"/>
    <d v="2015-12-05T20:15:05"/>
    <s v="Cage The Elephant, Tori Kelly, and Sammy Hagar (The Red Rocker) on the impact of a GRAMMY nomination: http://grm.my/1PKGVOo via Cuepoint"/>
    <s v="Photo"/>
    <n v="157789"/>
    <n v="157789"/>
    <n v="0"/>
    <n v="228104"/>
    <n v="228104"/>
    <n v="0"/>
    <n v="54"/>
    <n v="0"/>
    <n v="33"/>
    <n v="1311"/>
    <n v="28"/>
    <n v="434"/>
    <n v="1178"/>
    <n v="3114"/>
    <s v=""/>
    <n v="29"/>
    <n v="25"/>
    <s v=""/>
    <s v=""/>
    <s v="Non Historical"/>
    <x v="0"/>
  </r>
  <r>
    <s v="36736245747_10153328674335748"/>
    <s v="https://www.facebook.com/TheGRAMMYs/videos/10153328674335748/"/>
    <d v="2015-12-05T16:20:58"/>
    <s v="The stars of #Sinatra100: An All-Star #GRAMMYConcert talk celebrating Ol' Blue Eyes and why they love Frank Sinatra's songbook."/>
    <s v="Video"/>
    <n v="146006"/>
    <n v="146006"/>
    <n v="0"/>
    <n v="191514"/>
    <n v="191514"/>
    <n v="0"/>
    <n v="16"/>
    <n v="21177"/>
    <n v="25"/>
    <n v="670"/>
    <n v="87"/>
    <n v="2"/>
    <n v="1922"/>
    <n v="57"/>
    <n v="1565"/>
    <n v="3"/>
    <n v="14"/>
    <s v=""/>
    <s v=""/>
    <s v="Historical"/>
    <x v="0"/>
  </r>
  <r>
    <s v="36736245747_10153328433985748"/>
    <s v="https://www.facebook.com/TheGRAMMYs/videos/10153328433985748/"/>
    <d v="2015-12-05T12:46:06"/>
    <s v="Celebrate Frank Sinatra's 100th birthday in grand fashion! Don't miss #Sinatra100: An All-Star #GRAMMYConcert airing TOMORROW on CBS!"/>
    <s v="Video"/>
    <n v="52371"/>
    <n v="52371"/>
    <n v="0"/>
    <n v="94107"/>
    <n v="94107"/>
    <n v="0"/>
    <n v="11"/>
    <n v="13159"/>
    <n v="45"/>
    <n v="347"/>
    <n v="100"/>
    <s v=""/>
    <n v="386"/>
    <n v="20"/>
    <n v="522"/>
    <n v="1"/>
    <n v="11"/>
    <s v=""/>
    <s v=""/>
    <s v="Non Historical"/>
    <x v="0"/>
  </r>
  <r>
    <s v="36736245747_10153327060795748"/>
    <s v="https://www.facebook.com/TheGRAMMYs/posts/10153327060795748:0"/>
    <d v="2015-12-04T18:45:07"/>
    <s v="Sin-atra City: The Story Of Frank Sinatra And Las Vegas http://grm.my/1PGER9Y via Medium"/>
    <s v="Photo"/>
    <n v="18928"/>
    <n v="18928"/>
    <n v="0"/>
    <n v="29763"/>
    <n v="29763"/>
    <n v="0"/>
    <n v="3"/>
    <n v="0"/>
    <n v="66"/>
    <n v="354"/>
    <n v="19"/>
    <n v="13"/>
    <n v="81"/>
    <n v="2182"/>
    <s v=""/>
    <s v=""/>
    <n v="3"/>
    <s v=""/>
    <s v=""/>
    <s v="Non Historical"/>
    <x v="0"/>
  </r>
  <r>
    <s v="36736245747_10153326817200748"/>
    <s v="https://www.facebook.com/TheGRAMMYs/posts/10153326817200748"/>
    <d v="2015-12-04T15:48:00"/>
    <s v="Backstage at #Sinatra100, artists remember Frank Sinatra's legacy http://grm.my/1jEyRQK via Entertainment Weekly"/>
    <s v="Photo"/>
    <n v="125869"/>
    <n v="125869"/>
    <n v="0"/>
    <n v="184989"/>
    <n v="184989"/>
    <n v="0"/>
    <n v="37"/>
    <n v="0"/>
    <n v="87"/>
    <n v="2105"/>
    <n v="52"/>
    <n v="107"/>
    <n v="3365"/>
    <n v="2941"/>
    <s v=""/>
    <n v="19"/>
    <n v="19"/>
    <s v=""/>
    <s v=""/>
    <s v="Historical"/>
    <x v="0"/>
  </r>
  <r>
    <s v="36736245747_10153326551075748"/>
    <s v="https://www.facebook.com/TheGRAMMYs/videos/10153326551075748/"/>
    <d v="2015-12-04T12:02:11"/>
    <s v="Join us Dec. 6 as we celebrate The Chairman of the Board at #Sinatra100: An All-Star #GRAMMYConcert on CBS"/>
    <s v="Video"/>
    <n v="50897"/>
    <n v="50897"/>
    <n v="0"/>
    <n v="77863"/>
    <n v="77863"/>
    <n v="0"/>
    <n v="3"/>
    <n v="12867"/>
    <n v="64"/>
    <n v="259"/>
    <n v="67"/>
    <n v="1"/>
    <n v="274"/>
    <n v="35"/>
    <n v="376"/>
    <s v=""/>
    <n v="4"/>
    <s v=""/>
    <s v=""/>
    <s v="Non Historical"/>
    <x v="0"/>
  </r>
  <r>
    <s v="36736245747_10153325699015748"/>
    <s v="https://www.facebook.com/TheGRAMMYs/posts/10153325699015748:0"/>
    <d v="2015-12-03T22:43:53"/>
    <s v="We remember Scott Weiland. Our thoughts are with his friends and family."/>
    <s v="Photo"/>
    <n v="94826"/>
    <n v="94826"/>
    <n v="0"/>
    <n v="156980"/>
    <n v="156980"/>
    <n v="0"/>
    <n v="33"/>
    <n v="0"/>
    <n v="129"/>
    <n v="1113"/>
    <n v="29"/>
    <n v="1"/>
    <n v="971"/>
    <n v="1827"/>
    <s v=""/>
    <n v="17"/>
    <n v="16"/>
    <s v=""/>
    <s v=""/>
    <s v="Historical"/>
    <x v="0"/>
  </r>
  <r>
    <s v="36736245747_10153325410310748"/>
    <s v="https://www.facebook.com/TheGRAMMYs/posts/10153325410310748:0"/>
    <d v="2015-12-03T19:06:06"/>
    <s v="Are Artist Collaborations Making Genres Obsolete? http://grm.my/1XE1Gzo via Cuepoint"/>
    <s v="Photo"/>
    <n v="70346"/>
    <n v="52736"/>
    <n v="17610"/>
    <n v="104429"/>
    <n v="80259"/>
    <n v="24170"/>
    <n v="32"/>
    <n v="0"/>
    <n v="172"/>
    <n v="1364"/>
    <n v="27"/>
    <n v="71"/>
    <n v="616"/>
    <n v="1783"/>
    <s v=""/>
    <n v="14"/>
    <n v="18"/>
    <s v=""/>
    <s v=""/>
    <s v="Non Historical"/>
    <x v="1"/>
  </r>
  <r>
    <s v="36736245747_10153324606575748"/>
    <s v="https://www.facebook.com/TheGRAMMYs/posts/10153324606575748:0"/>
    <d v="2015-12-03T07:12:06"/>
    <s v="The 2016 GRAMMY Nominees album is now available for pre-order! Get your copy &amp; enter to win tickets to the 58th #GRAMMYs: www.2016GRAMMYalbum.com"/>
    <s v="Photo"/>
    <n v="58662"/>
    <n v="58662"/>
    <n v="0"/>
    <n v="105940"/>
    <n v="105940"/>
    <n v="0"/>
    <n v="15"/>
    <n v="0"/>
    <n v="2079"/>
    <n v="2419"/>
    <n v="162"/>
    <n v="700"/>
    <n v="3108"/>
    <n v="3593"/>
    <s v=""/>
    <n v="5"/>
    <n v="10"/>
    <s v=""/>
    <s v=""/>
    <s v="Non Historical"/>
    <x v="0"/>
  </r>
  <r>
    <s v="36736245747_10153323850770748"/>
    <s v="https://www.facebook.com/TheGRAMMYs/videos/10153323850770748/"/>
    <d v="2015-12-02T18:00:24"/>
    <s v="REMINDER: Nominations for the 58th #GRAMMYs will be announced on MONDAY, DEC. 7!"/>
    <s v="Video"/>
    <n v="182246"/>
    <n v="182246"/>
    <n v="0"/>
    <n v="270796"/>
    <n v="270796"/>
    <n v="0"/>
    <n v="22"/>
    <n v="11776"/>
    <n v="1394"/>
    <n v="2558"/>
    <n v="166"/>
    <n v="2"/>
    <n v="7059"/>
    <n v="275"/>
    <n v="2460"/>
    <n v="8"/>
    <n v="13"/>
    <s v=""/>
    <n v="1"/>
    <s v="Non Historical"/>
    <x v="0"/>
  </r>
  <r>
    <s v="36736245747_10153323820120748"/>
    <s v="https://www.facebook.com/TheGRAMMYs/posts/10153323820120748:0"/>
    <d v="2015-12-02T17:30:05"/>
    <s v="From classics to standards, explore Frank Sinatra's 10 most covered songs in our interactive infographic: http://grm.my/1N4wtLD"/>
    <s v="Photo"/>
    <n v="19014"/>
    <n v="19014"/>
    <n v="0"/>
    <n v="28352"/>
    <n v="28352"/>
    <n v="0"/>
    <n v="3"/>
    <n v="0"/>
    <n v="248"/>
    <n v="226"/>
    <n v="30"/>
    <n v="12"/>
    <n v="200"/>
    <n v="1521"/>
    <s v=""/>
    <s v=""/>
    <n v="3"/>
    <s v=""/>
    <s v=""/>
    <s v="Non Historical"/>
    <x v="0"/>
  </r>
  <r>
    <s v="36736245747_10153288936825748"/>
    <s v="http://www.facebook.com/media/set/?set=ms.c.eJwzNDA0NTY2MjK2NDY0MTU3sdAzRIgYGRkARQB9nQcD.bps.a.10153288936825748.1073741879.36736245747&amp;type=1"/>
    <d v="2015-12-01T19:00:06"/>
    <s v="Starting spreading the news! We're celebrating Frank Sinatra's centennial year at #Sinatra100: An All-Star #GRAMMYConcert airing 12/6 on CBS."/>
    <s v="Photo"/>
    <n v="169913"/>
    <n v="169913"/>
    <n v="0"/>
    <n v="284523"/>
    <n v="284523"/>
    <n v="0"/>
    <n v="35"/>
    <n v="0"/>
    <n v="917"/>
    <n v="2512"/>
    <n v="202"/>
    <n v="2"/>
    <n v="4698"/>
    <n v="20549"/>
    <s v=""/>
    <n v="14"/>
    <n v="23"/>
    <s v=""/>
    <s v=""/>
    <s v="Historical"/>
    <x v="0"/>
  </r>
  <r>
    <s v="36736245747_10153322244185748"/>
    <s v="https://www.facebook.com/TheGRAMMYs/posts/10153322244185748:0"/>
    <d v="2015-12-01T17:00:09"/>
    <s v="What Does a GRAMMY Nomination Really Mean? http://grm.my/1InBi5S via Cuepoint"/>
    <s v="Photo"/>
    <n v="134717"/>
    <n v="119912"/>
    <n v="14805"/>
    <n v="190660"/>
    <n v="174499"/>
    <n v="16161"/>
    <n v="41"/>
    <n v="0"/>
    <n v="1317"/>
    <n v="2165"/>
    <n v="65"/>
    <n v="296"/>
    <n v="3360"/>
    <n v="3018"/>
    <s v=""/>
    <n v="15"/>
    <n v="29"/>
    <s v=""/>
    <s v=""/>
    <s v="Non Historical"/>
    <x v="1"/>
  </r>
  <r>
    <s v="36736245747_10153321788605748"/>
    <s v="https://www.facebook.com/TheGRAMMYs/posts/10153321788605748:0"/>
    <d v="2015-12-01T12:00:19"/>
    <s v="Musicians: Don't be left out of the competition! Submit your best song before Dec. 15 and get your music heard: http://grm.my/1ImTXyG #GRAMMYAmplifier"/>
    <s v="Photo"/>
    <n v="37908"/>
    <n v="37908"/>
    <n v="0"/>
    <n v="57576"/>
    <n v="57576"/>
    <n v="0"/>
    <n v="4"/>
    <n v="0"/>
    <n v="1142"/>
    <n v="540"/>
    <n v="31"/>
    <n v="116"/>
    <n v="736"/>
    <n v="2553"/>
    <s v=""/>
    <s v=""/>
    <n v="4"/>
    <s v=""/>
    <s v=""/>
    <s v="Non Historical"/>
    <x v="0"/>
  </r>
  <r>
    <s v="36736245747_10153321483335748"/>
    <s v="https://www.facebook.com/TheGRAMMYs/posts/10153321483335748:0"/>
    <d v="2015-12-01T08:04:20"/>
    <s v="Tune in to CBS this Sunday, 12/6 to see Seth MacFarlane salute Frank Sinatra at #Sinatra100: An All-Star #GRAMMYConcert!"/>
    <s v="Photo"/>
    <n v="29843"/>
    <n v="29843"/>
    <n v="0"/>
    <n v="41874"/>
    <n v="41874"/>
    <n v="0"/>
    <n v="4"/>
    <n v="0"/>
    <n v="553"/>
    <n v="167"/>
    <n v="12"/>
    <s v=""/>
    <n v="38"/>
    <n v="1630"/>
    <s v=""/>
    <n v="1"/>
    <n v="3"/>
    <s v=""/>
    <s v=""/>
    <s v="Non Historical"/>
    <x v="0"/>
  </r>
  <r>
    <s v="36736245747_10153321436030748"/>
    <s v="https://www.facebook.com/TheGRAMMYs/posts/10153321436030748:0"/>
    <d v="2015-12-01T07:30:06"/>
    <s v="CONFIRMED: Juanes added to the lineup for #Sinatra100: An All-Star #GRAMMYConcert airing this Sunday, 12/6 on CBS!"/>
    <s v="Photo"/>
    <n v="29746"/>
    <n v="29746"/>
    <n v="0"/>
    <n v="41426"/>
    <n v="41426"/>
    <n v="0"/>
    <n v="2"/>
    <n v="0"/>
    <n v="443"/>
    <n v="171"/>
    <n v="7"/>
    <s v=""/>
    <n v="92"/>
    <n v="1747"/>
    <s v=""/>
    <s v=""/>
    <n v="2"/>
    <s v=""/>
    <s v=""/>
    <s v="Non Historical"/>
    <x v="0"/>
  </r>
  <r>
    <s v="36736245747_10153320500235748"/>
    <s v="https://www.facebook.com/TheGRAMMYs/videos/10153320500235748/"/>
    <d v="2015-11-30T18:15:23"/>
    <s v="Tip your hat to a legend! Tune in to #Sinatra100: An All-Star #GRAMMYConcert THIS SUNDAY, 12/6!"/>
    <s v="Video"/>
    <n v="97193"/>
    <n v="97193"/>
    <n v="0"/>
    <n v="129447"/>
    <n v="129447"/>
    <n v="0"/>
    <n v="6"/>
    <n v="11365"/>
    <n v="214"/>
    <n v="467"/>
    <n v="76"/>
    <s v=""/>
    <n v="349"/>
    <n v="228"/>
    <n v="729"/>
    <n v="1"/>
    <n v="5"/>
    <s v=""/>
    <s v=""/>
    <s v="Non Historical"/>
    <x v="0"/>
  </r>
  <r>
    <s v="36736245747_10153319420535748"/>
    <s v="https://www.facebook.com/TheGRAMMYs/posts/10153319420535748:0"/>
    <d v="2015-11-30T09:30:16"/>
    <s v="Nominations for the 58th #GRAMMYs are ONE WEEK FROM TODAY! Who do you think will be nominated?"/>
    <s v="Photo"/>
    <n v="1651016"/>
    <n v="1651016"/>
    <n v="0"/>
    <n v="3390480"/>
    <n v="3390480"/>
    <n v="0"/>
    <n v="174"/>
    <n v="0"/>
    <n v="83462"/>
    <n v="72367"/>
    <n v="4961"/>
    <n v="214"/>
    <n v="326566"/>
    <n v="201300"/>
    <s v=""/>
    <n v="19"/>
    <n v="113"/>
    <n v="3"/>
    <n v="52"/>
    <s v="Non Historical"/>
    <x v="1"/>
  </r>
  <r>
    <s v="36736245747_10153318094465748"/>
    <s v="https://www.facebook.com/TheGRAMMYs/posts/10153318094465748:0"/>
    <d v="2015-11-29T12:30:09"/>
    <s v="Join us in ONE WEEK to celebrate Frank Sinatra 100th birthday on #Sinatra100: An All-Star #GRAMMYConcert on CBS"/>
    <s v="Photo"/>
    <n v="54530"/>
    <n v="54530"/>
    <n v="0"/>
    <n v="78637"/>
    <n v="78637"/>
    <n v="0"/>
    <n v="10"/>
    <n v="0"/>
    <n v="529"/>
    <n v="594"/>
    <n v="58"/>
    <s v=""/>
    <n v="183"/>
    <n v="6154"/>
    <s v=""/>
    <n v="4"/>
    <n v="6"/>
    <s v=""/>
    <s v=""/>
    <s v="Non Historical"/>
    <x v="0"/>
  </r>
  <r>
    <s v="36736245747_10153316388555748"/>
    <s v="https://www.facebook.com/TheGRAMMYs/videos/10153316388555748/"/>
    <d v="2015-11-28T09:00:32"/>
    <s v="58th #GRAMMYs nominations kick off 12/7 on CBS This Morning!"/>
    <s v="Video"/>
    <n v="282927"/>
    <n v="282927"/>
    <n v="0"/>
    <n v="415907"/>
    <n v="415907"/>
    <n v="0"/>
    <n v="44"/>
    <n v="13013"/>
    <n v="257"/>
    <n v="3097"/>
    <n v="284"/>
    <n v="1"/>
    <n v="7893"/>
    <n v="207"/>
    <n v="3489"/>
    <n v="20"/>
    <n v="24"/>
    <s v=""/>
    <s v=""/>
    <s v="Non Historical"/>
    <x v="0"/>
  </r>
  <r>
    <s v="36736245747_10153314952590748"/>
    <s v="https://www.facebook.com/TheGRAMMYs/videos/10153314952590748/"/>
    <d v="2015-11-27T09:30:27"/>
    <s v="Tune to CBS on 12/6 for the ultimate Frank Sinatra centennial celebration - #Sinatra100: An All-Star #GRAMMYConcert!"/>
    <s v="Video"/>
    <n v="110761"/>
    <n v="110761"/>
    <n v="0"/>
    <n v="150999"/>
    <n v="150999"/>
    <n v="0"/>
    <n v="11"/>
    <n v="12564"/>
    <n v="88"/>
    <n v="404"/>
    <n v="90"/>
    <n v="3"/>
    <n v="467"/>
    <n v="48"/>
    <n v="792"/>
    <n v="6"/>
    <n v="5"/>
    <s v=""/>
    <n v="1"/>
    <s v="Non Historical"/>
    <x v="0"/>
  </r>
  <r>
    <s v="36736245747_10153311503175748"/>
    <s v="https://www.facebook.com/TheGRAMMYs/videos/10153311503175748/"/>
    <d v="2015-11-25T09:30:50"/>
    <s v="We're kicking off #GRAMMYs nominations day with CBS This Morning on Monday, Dec 7! Tune in and follow along with us!"/>
    <s v="Video"/>
    <n v="69082"/>
    <n v="69082"/>
    <n v="0"/>
    <n v="97351"/>
    <n v="97351"/>
    <n v="0"/>
    <n v="2"/>
    <n v="11435"/>
    <n v="54"/>
    <n v="306"/>
    <n v="24"/>
    <s v=""/>
    <n v="301"/>
    <n v="37"/>
    <n v="569"/>
    <n v="1"/>
    <n v="1"/>
    <s v=""/>
    <s v=""/>
    <s v="Non Historical"/>
    <x v="0"/>
  </r>
  <r>
    <s v="36736245747_10153308387710748"/>
    <s v="https://www.facebook.com/TheGRAMMYs/posts/10153308387710748:0"/>
    <d v="2015-11-23T09:30:12"/>
    <s v="2 weeks TODAY until 58th #GRAMMYs nominations are announced on 12/7!"/>
    <s v="Photo"/>
    <n v="125703"/>
    <n v="125703"/>
    <n v="0"/>
    <n v="185878"/>
    <n v="185878"/>
    <n v="0"/>
    <n v="32"/>
    <n v="0"/>
    <n v="1876"/>
    <n v="4193"/>
    <n v="169"/>
    <s v=""/>
    <n v="2822"/>
    <n v="4741"/>
    <s v=""/>
    <n v="13"/>
    <n v="19"/>
    <s v=""/>
    <n v="1"/>
    <s v="Non Historical"/>
    <x v="0"/>
  </r>
  <r>
    <s v="36736245747_10153306768425748"/>
    <s v="https://www.facebook.com/TheGRAMMYs/posts/10153306768425748"/>
    <d v="2015-11-22T10:15:04"/>
    <s v="Which artists are you rooting for to receive a #GRAMMYs nomination on Dec. 7?"/>
    <s v="Status"/>
    <n v="456075"/>
    <n v="456075"/>
    <n v="0"/>
    <n v="903111"/>
    <n v="903111"/>
    <n v="0"/>
    <n v="62"/>
    <n v="0"/>
    <n v="24158"/>
    <n v="15989"/>
    <n v="705"/>
    <n v="168"/>
    <n v="40157"/>
    <n v="159"/>
    <s v=""/>
    <n v="16"/>
    <n v="47"/>
    <s v=""/>
    <n v="3"/>
    <s v="Non Historical"/>
    <x v="1"/>
  </r>
  <r>
    <s v="36736245747_10153305208785748"/>
    <s v="https://www.facebook.com/TheGRAMMYs/posts/10153305208785748:0"/>
    <d v="2015-11-21T09:10:05"/>
    <s v="Collaboration breeds inspiration."/>
    <s v="Photo"/>
    <n v="217727"/>
    <n v="217727"/>
    <n v="0"/>
    <n v="341805"/>
    <n v="341805"/>
    <n v="0"/>
    <n v="59"/>
    <n v="0"/>
    <n v="308"/>
    <n v="4595"/>
    <n v="274"/>
    <n v="1"/>
    <n v="2242"/>
    <n v="4040"/>
    <s v=""/>
    <n v="28"/>
    <n v="30"/>
    <s v=""/>
    <s v=""/>
    <s v="Non Historical"/>
    <x v="0"/>
  </r>
  <r>
    <s v="36736245747_10153303691245748"/>
    <s v="https://www.facebook.com/TheGRAMMYs/videos/10153303691245748/"/>
    <d v="2015-11-20T09:30:32"/>
    <s v="We're almost there: Nominees for the 58th #GRAMMYs will be revealed on Dec. 7!"/>
    <s v="Video"/>
    <n v="133493"/>
    <n v="133493"/>
    <n v="0"/>
    <n v="176401"/>
    <n v="176401"/>
    <n v="0"/>
    <n v="13"/>
    <n v="11181"/>
    <n v="38"/>
    <n v="645"/>
    <n v="54"/>
    <s v=""/>
    <n v="1348"/>
    <n v="71"/>
    <n v="911"/>
    <n v="4"/>
    <n v="9"/>
    <s v=""/>
    <s v=""/>
    <s v="Non Historical"/>
    <x v="0"/>
  </r>
  <r>
    <s v="36736245747_10153302625280748"/>
    <s v="https://www.facebook.com/TheGRAMMYs/posts/10153302625280748:0"/>
    <d v="2015-11-19T18:44:00"/>
    <s v="Will Smith is on the move backstage at the 16th Annual #LatinGRAMMY Awards!"/>
    <s v="Photo"/>
    <n v="360036"/>
    <n v="360036"/>
    <n v="0"/>
    <n v="508712"/>
    <n v="508712"/>
    <n v="0"/>
    <n v="91"/>
    <n v="0"/>
    <n v="161"/>
    <n v="11268"/>
    <n v="127"/>
    <n v="1"/>
    <n v="3299"/>
    <n v="4986"/>
    <s v=""/>
    <n v="59"/>
    <n v="29"/>
    <s v=""/>
    <n v="1"/>
    <s v="Historical"/>
    <x v="0"/>
  </r>
  <r>
    <s v="36736245747_10153302455695748"/>
    <s v="https://www.facebook.com/TheGRAMMYs/posts/10153302455695748:0"/>
    <d v="2015-11-19T16:28:28"/>
    <s v="Major Lazer, MØ, and J Balvin hit the red carpet before their performance at the 16th Annual #LatinGRAMMY Awards!"/>
    <s v="Photo"/>
    <n v="42008"/>
    <n v="42008"/>
    <n v="0"/>
    <n v="57614"/>
    <n v="57614"/>
    <n v="0"/>
    <n v="14"/>
    <n v="0"/>
    <n v="75"/>
    <n v="636"/>
    <n v="21"/>
    <s v=""/>
    <n v="196"/>
    <n v="2731"/>
    <s v=""/>
    <n v="6"/>
    <n v="8"/>
    <s v=""/>
    <s v=""/>
    <s v="Historical"/>
    <x v="0"/>
  </r>
  <r>
    <s v="36736245747_10153302448730748"/>
    <s v="https://www.facebook.com/TheGRAMMYs/posts/10153302448730748:0"/>
    <d v="2015-11-19T16:24:59"/>
    <s v="GRAMMY winner and Latin GRAMMY winner Ricky Martin walks the red carpet at the 16th Annual #LatinGRAMMY Awards!"/>
    <s v="Photo"/>
    <n v="34977"/>
    <n v="34977"/>
    <n v="0"/>
    <n v="47211"/>
    <n v="47211"/>
    <n v="0"/>
    <n v="2"/>
    <n v="0"/>
    <n v="99"/>
    <n v="574"/>
    <n v="43"/>
    <s v=""/>
    <n v="71"/>
    <n v="2292"/>
    <s v=""/>
    <n v="2"/>
    <s v=""/>
    <s v=""/>
    <s v=""/>
    <s v="Historical"/>
    <x v="0"/>
  </r>
  <r>
    <s v="36736245747_10153302448240748"/>
    <s v="https://www.facebook.com/TheGRAMMYs/posts/10153302448240748:0"/>
    <d v="2015-11-19T16:24:52"/>
    <s v="#LatinGRAMMY nominee Prince Royce arrives in style to the 16th Annual Latin GRAMMYs!"/>
    <s v="Photo"/>
    <n v="29937"/>
    <n v="29937"/>
    <n v="0"/>
    <n v="39579"/>
    <n v="39579"/>
    <n v="0"/>
    <n v="1"/>
    <n v="0"/>
    <n v="67"/>
    <n v="533"/>
    <n v="18"/>
    <n v="1"/>
    <n v="64"/>
    <n v="2055"/>
    <s v=""/>
    <n v="1"/>
    <s v=""/>
    <s v=""/>
    <s v=""/>
    <s v="Historical"/>
    <x v="0"/>
  </r>
  <r>
    <s v="36736245747_10153298844270748"/>
    <s v="https://www.facebook.com/TheGRAMMYs/videos/10153298844270748/"/>
    <d v="2015-11-17T09:01:02"/>
    <s v="The countdown to nominations is on! 12.7.15 #GRAMMYs"/>
    <s v="Video"/>
    <n v="156201"/>
    <n v="156201"/>
    <n v="0"/>
    <n v="229414"/>
    <n v="229414"/>
    <n v="0"/>
    <n v="34"/>
    <n v="11324"/>
    <n v="163"/>
    <n v="1340"/>
    <n v="112"/>
    <n v="2"/>
    <n v="2947"/>
    <n v="87"/>
    <n v="1479"/>
    <n v="7"/>
    <n v="28"/>
    <s v=""/>
    <s v=""/>
    <s v="Non Historical"/>
    <x v="0"/>
  </r>
  <r>
    <s v="36736245747_10153297650170748"/>
    <s v="https://www.facebook.com/TheGRAMMYs/posts/10153297650170748"/>
    <d v="2015-11-16T12:03:12"/>
    <s v="How do you listen to music?"/>
    <s v="Photo"/>
    <n v="37830"/>
    <n v="37830"/>
    <n v="0"/>
    <n v="53768"/>
    <n v="53768"/>
    <n v="0"/>
    <n v="17"/>
    <n v="0"/>
    <n v="74"/>
    <n v="505"/>
    <n v="25"/>
    <s v=""/>
    <n v="512"/>
    <n v="1023"/>
    <s v=""/>
    <n v="11"/>
    <n v="6"/>
    <s v=""/>
    <s v=""/>
    <s v="Non Historical"/>
    <x v="1"/>
  </r>
  <r>
    <s v="36736245747_10153291261820748"/>
    <s v="https://www.facebook.com/TheGRAMMYs/posts/10153291261820748:0"/>
    <d v="2015-11-12T10:00:07"/>
    <s v="On and off the stage, Frank Sinatra was effortlessly cool."/>
    <s v="Photo"/>
    <n v="120341"/>
    <n v="120341"/>
    <n v="0"/>
    <n v="185549"/>
    <n v="185549"/>
    <n v="0"/>
    <n v="42"/>
    <n v="0"/>
    <n v="52"/>
    <n v="2394"/>
    <n v="202"/>
    <n v="2"/>
    <n v="792"/>
    <n v="1515"/>
    <s v=""/>
    <n v="23"/>
    <n v="19"/>
    <s v=""/>
    <s v=""/>
    <s v="Non Historical"/>
    <x v="0"/>
  </r>
  <r>
    <s v="36736245747_10153289782935748"/>
    <s v="https://www.facebook.com/TheGRAMMYs/videos/10153289782935748/"/>
    <d v="2015-11-11T09:40:16"/>
    <s v="Calling all musicians! Your chance to get amplified by thousands of music fans begins NOW. Submit your best track at www.grammyamplifier.com"/>
    <s v="Video"/>
    <n v="263940"/>
    <n v="78009"/>
    <n v="185931"/>
    <n v="395585"/>
    <n v="132695"/>
    <n v="262890"/>
    <n v="36"/>
    <n v="7374"/>
    <n v="362"/>
    <n v="1302"/>
    <n v="412"/>
    <n v="2201"/>
    <n v="1639"/>
    <n v="132"/>
    <n v="2015"/>
    <n v="14"/>
    <n v="22"/>
    <s v=""/>
    <s v=""/>
    <s v="Non Historical"/>
    <x v="0"/>
  </r>
  <r>
    <s v="36736245747_10153288938445748"/>
    <s v="https://www.facebook.com/TheGRAMMYs/posts/10153288938445748:0"/>
    <d v="2015-11-10T19:30:45"/>
    <s v="Zac Brown will join a line-up of GRAMMY superstars at #Sinatra100: An All-Star #GRAMMYConcert honoring Frank Sinatra, airing 12/6 on CBS"/>
    <s v="Photo"/>
    <n v="79438"/>
    <n v="79438"/>
    <n v="0"/>
    <n v="126935"/>
    <n v="126935"/>
    <n v="0"/>
    <n v="8"/>
    <n v="0"/>
    <n v="6"/>
    <n v="50"/>
    <n v="2"/>
    <n v="1"/>
    <n v="2498"/>
    <n v="2985"/>
    <s v=""/>
    <s v=""/>
    <n v="8"/>
    <s v=""/>
    <s v=""/>
    <s v="Non Historical"/>
    <x v="0"/>
  </r>
  <r>
    <s v="36736245747_10153288938130748"/>
    <s v="https://www.facebook.com/TheGRAMMYs/posts/10153288938130748:0"/>
    <d v="2015-11-10T19:30:41"/>
    <s v="Harry Connick Jr. will join a line-up of GRAMMY superstars at #Sinatra100: An All-Star #GRAMMYConcert honoring Frank Sinatra, airing 12/6 on CBS"/>
    <s v="Photo"/>
    <n v="595"/>
    <n v="595"/>
    <n v="0"/>
    <n v="843"/>
    <n v="843"/>
    <n v="0"/>
    <n v="0"/>
    <n v="0"/>
    <n v="1"/>
    <n v="55"/>
    <n v="1"/>
    <s v=""/>
    <n v="18"/>
    <n v="1320"/>
    <s v=""/>
    <s v=""/>
    <s v=""/>
    <s v=""/>
    <s v=""/>
    <s v="Non Historical"/>
    <x v="0"/>
  </r>
  <r>
    <s v="36736245747_10153288938010748"/>
    <s v="https://www.facebook.com/TheGRAMMYs/posts/10153288938010748:0"/>
    <d v="2015-11-10T19:30:37"/>
    <s v="Celine Dion will join a line-up of GRAMMY superstars at #Sinatra100: An All-Star #GRAMMYConcert honoring Frank Sinatra, airing 12/6 on CBS"/>
    <s v="Photo"/>
    <n v="2313"/>
    <n v="2313"/>
    <n v="0"/>
    <n v="3732"/>
    <n v="3732"/>
    <n v="0"/>
    <n v="0"/>
    <n v="0"/>
    <n v="20"/>
    <n v="321"/>
    <n v="15"/>
    <s v=""/>
    <n v="36"/>
    <n v="1512"/>
    <s v=""/>
    <s v=""/>
    <s v=""/>
    <s v=""/>
    <s v=""/>
    <s v="Non Historical"/>
    <x v="0"/>
  </r>
  <r>
    <s v="36736245747_10153288937850748"/>
    <s v="https://www.facebook.com/TheGRAMMYs/posts/10153288937850748:0"/>
    <d v="2015-11-10T19:30:33"/>
    <s v="Usher will join a line-up of GRAMMY superstars at #Sinatra100: An All-Star #GRAMMYConcert honoring Frank Sinatra, airing 12/6 on CBS"/>
    <s v="Photo"/>
    <n v="638"/>
    <n v="638"/>
    <n v="0"/>
    <n v="911"/>
    <n v="911"/>
    <n v="0"/>
    <n v="0"/>
    <n v="0"/>
    <n v="2"/>
    <n v="85"/>
    <n v="4"/>
    <s v=""/>
    <n v="8"/>
    <n v="1409"/>
    <s v=""/>
    <s v=""/>
    <s v=""/>
    <s v=""/>
    <s v=""/>
    <s v="Non Historical"/>
    <x v="0"/>
  </r>
  <r>
    <s v="36736245747_10153288937550748"/>
    <s v="https://www.facebook.com/TheGRAMMYs/posts/10153288937550748:0"/>
    <d v="2015-11-10T19:30:28"/>
    <s v="Tony Bennett will join a line-up of GRAMMY superstars at #Sinatra100: An All-Star #GRAMMYConcert honoring Frank Sinatra, airing 12/6 on CBS"/>
    <s v="Photo"/>
    <n v="736"/>
    <n v="736"/>
    <n v="0"/>
    <n v="1053"/>
    <n v="1053"/>
    <n v="0"/>
    <n v="0"/>
    <n v="0"/>
    <n v="12"/>
    <n v="179"/>
    <n v="10"/>
    <s v=""/>
    <n v="12"/>
    <n v="1444"/>
    <s v=""/>
    <s v=""/>
    <s v=""/>
    <s v=""/>
    <s v=""/>
    <s v="Non Historical"/>
    <x v="0"/>
  </r>
  <r>
    <s v="36736245747_10153288937460748"/>
    <s v="https://www.facebook.com/TheGRAMMYs/posts/10153288937460748:0"/>
    <d v="2015-11-10T19:30:24"/>
    <s v="John Legend will join a line-up of GRAMMY superstars at #Sinatra100: An All-Star #GRAMMYConcert honoring Frank Sinatra, airing 12/6 on CBS"/>
    <s v="Photo"/>
    <n v="457"/>
    <n v="457"/>
    <n v="0"/>
    <n v="651"/>
    <n v="651"/>
    <n v="0"/>
    <n v="0"/>
    <n v="0"/>
    <n v="1"/>
    <n v="98"/>
    <n v="2"/>
    <s v=""/>
    <n v="2"/>
    <n v="1453"/>
    <s v=""/>
    <s v=""/>
    <s v=""/>
    <s v=""/>
    <s v=""/>
    <s v="Non Historical"/>
    <x v="0"/>
  </r>
  <r>
    <s v="36736245747_10153288937350748"/>
    <s v="https://www.facebook.com/TheGRAMMYs/posts/10153288937350748:0"/>
    <d v="2015-11-10T19:30:20"/>
    <s v="Carrie Underwood will join a line-up of GRAMMY superstars at #Sinatra100: An All-Star #GRAMMYConcert honoring Frank Sinatra, airing 12/6 on CBS"/>
    <s v="Photo"/>
    <n v="806"/>
    <n v="806"/>
    <n v="0"/>
    <n v="1219"/>
    <n v="1219"/>
    <n v="0"/>
    <n v="0"/>
    <n v="0"/>
    <n v="14"/>
    <n v="110"/>
    <n v="7"/>
    <s v=""/>
    <n v="20"/>
    <n v="1692"/>
    <s v=""/>
    <s v=""/>
    <s v=""/>
    <s v=""/>
    <s v=""/>
    <s v="Non Historical"/>
    <x v="0"/>
  </r>
  <r>
    <s v="36736245747_10153288937065748"/>
    <s v="https://www.facebook.com/TheGRAMMYs/posts/10153288937065748:0"/>
    <d v="2015-11-10T19:30:16"/>
    <s v="Alicia Keys will join a line-up of GRAMMY superstars at #Sinatra100: An All-Star #GRAMMYConcert honoring Frank Sinatra, airing 12/6 on CBS"/>
    <s v="Photo"/>
    <n v="561"/>
    <n v="561"/>
    <n v="0"/>
    <n v="813"/>
    <n v="813"/>
    <n v="0"/>
    <n v="0"/>
    <n v="0"/>
    <n v="4"/>
    <n v="130"/>
    <n v="5"/>
    <s v=""/>
    <n v="6"/>
    <n v="1509"/>
    <s v=""/>
    <s v=""/>
    <s v=""/>
    <s v=""/>
    <s v=""/>
    <s v="Non Historical"/>
    <x v="0"/>
  </r>
  <r>
    <s v="36736245747_10153288937010748"/>
    <s v="https://www.facebook.com/TheGRAMMYs/posts/10153288937010748:0"/>
    <d v="2015-11-10T19:30:12"/>
    <s v="Adam Levine will join a line-up of GRAMMY superstars at #Sinatra100: An All-Star #GRAMMYConcert honoring Frank Sinatra, airing 12/6 on CBS"/>
    <s v="Photo"/>
    <n v="947"/>
    <n v="947"/>
    <n v="0"/>
    <n v="1523"/>
    <n v="1523"/>
    <n v="0"/>
    <n v="0"/>
    <n v="0"/>
    <n v="2"/>
    <n v="160"/>
    <n v="7"/>
    <s v=""/>
    <n v="15"/>
    <n v="1826"/>
    <s v=""/>
    <s v=""/>
    <s v=""/>
    <s v=""/>
    <s v=""/>
    <s v="Non Historical"/>
    <x v="0"/>
  </r>
  <r>
    <s v="36736245747_10153288936880748"/>
    <s v="https://www.facebook.com/TheGRAMMYs/posts/10153288936880748:0"/>
    <d v="2015-11-10T19:30:08"/>
    <s v="Lady Gaga will join a line-up of GRAMMY superstars at #Sinatra100: An All-Star #GRAMMYConcert honoring Frank Sinatra, airing 12/6 on CBS"/>
    <s v="Photo"/>
    <n v="15795"/>
    <n v="15795"/>
    <n v="0"/>
    <n v="23704"/>
    <n v="23704"/>
    <n v="0"/>
    <n v="7"/>
    <n v="0"/>
    <n v="145"/>
    <n v="2239"/>
    <n v="70"/>
    <n v="1"/>
    <n v="743"/>
    <n v="3006"/>
    <s v=""/>
    <n v="5"/>
    <n v="3"/>
    <s v=""/>
    <s v=""/>
    <s v="Non Historical"/>
    <x v="0"/>
  </r>
  <r>
    <s v="36736245747_10153288172050748"/>
    <s v="https://www.facebook.com/TheGRAMMYs/posts/10153288172050748:0"/>
    <d v="2015-11-10T07:45:06"/>
    <s v="Just announced: Zac Brown of Zac Brown Band to perform in honor of The Chairman of the Board at #Sinatra100: An All-Star #GRAMMYConcert on Dec. 6"/>
    <s v="Photo"/>
    <n v="426041"/>
    <n v="426041"/>
    <n v="0"/>
    <n v="654747"/>
    <n v="654747"/>
    <n v="0"/>
    <n v="93"/>
    <n v="0"/>
    <n v="206"/>
    <n v="5484"/>
    <n v="228"/>
    <n v="14"/>
    <n v="6410"/>
    <n v="2212"/>
    <s v=""/>
    <n v="13"/>
    <n v="81"/>
    <s v=""/>
    <s v=""/>
    <s v="Historical"/>
    <x v="0"/>
  </r>
  <r>
    <s v="36736245747_10153288162240748"/>
    <s v="https://www.facebook.com/TheGRAMMYs/posts/10153288162240748:0"/>
    <d v="2015-11-10T07:35:08"/>
    <s v="Tune in 12/6 to see Lady Gaga celebrate the legendary Frank Sinatra at #Sinatra100: An All-Star #GRAMMYConcert on CBS"/>
    <s v="Photo"/>
    <n v="102701"/>
    <n v="102701"/>
    <n v="0"/>
    <n v="191279"/>
    <n v="191279"/>
    <n v="0"/>
    <n v="7"/>
    <n v="0"/>
    <n v="353"/>
    <n v="6762"/>
    <n v="368"/>
    <n v="9"/>
    <n v="4366"/>
    <n v="4317"/>
    <s v=""/>
    <s v=""/>
    <n v="5"/>
    <s v=""/>
    <n v="2"/>
    <s v="Non Historical"/>
    <x v="0"/>
  </r>
  <r>
    <s v="36736245747_10153288156445748"/>
    <s v="https://www.facebook.com/TheGRAMMYs/posts/10153288156445748:0"/>
    <d v="2015-11-10T07:30:06"/>
    <s v="Start spreading the news! Harry Connick, Jr. will perform in honor of Frank Sinatra at #Sinatra100: An All-Star #GRAMMYConcert airing 12/6 on CBS"/>
    <s v="Photo"/>
    <n v="545072"/>
    <n v="545072"/>
    <n v="0"/>
    <n v="912624"/>
    <n v="912624"/>
    <n v="0"/>
    <n v="469"/>
    <n v="0"/>
    <n v="1592"/>
    <n v="22735"/>
    <n v="1310"/>
    <n v="429"/>
    <n v="13831"/>
    <n v="4711"/>
    <s v=""/>
    <n v="106"/>
    <n v="372"/>
    <n v="1"/>
    <n v="11"/>
    <s v="Historical"/>
    <x v="0"/>
  </r>
  <r>
    <s v="36736245747_10153287456880748"/>
    <s v="https://www.facebook.com/TheGRAMMYs/posts/10153287456880748:0"/>
    <d v="2015-11-09T18:15:08"/>
    <s v="GRAMMY winners Coldplay and JAY Z celebrate a successful performance of &quot;Lost&quot;/&quot;Viva La Vida&quot; at the 51st #GRAMMYs in 2009."/>
    <s v="Photo"/>
    <n v="48076"/>
    <n v="48076"/>
    <n v="0"/>
    <n v="70477"/>
    <n v="70477"/>
    <n v="0"/>
    <n v="20"/>
    <n v="0"/>
    <n v="38"/>
    <n v="1233"/>
    <n v="16"/>
    <s v=""/>
    <n v="304"/>
    <n v="1787"/>
    <s v=""/>
    <n v="10"/>
    <n v="11"/>
    <s v=""/>
    <s v=""/>
    <s v="Historical"/>
    <x v="0"/>
  </r>
  <r>
    <s v="36736245747_10153285109670748"/>
    <s v="https://www.facebook.com/TheGRAMMYs/posts/10153285109670748:0"/>
    <d v="2015-11-08T09:00:09"/>
    <s v="Julie Andrews on the far-reaching impact of the arts."/>
    <s v="Photo"/>
    <n v="315486"/>
    <n v="315486"/>
    <n v="0"/>
    <n v="469261"/>
    <n v="469261"/>
    <n v="0"/>
    <n v="84"/>
    <n v="0"/>
    <n v="121"/>
    <n v="7138"/>
    <n v="854"/>
    <n v="5"/>
    <n v="2130"/>
    <n v="2987"/>
    <s v=""/>
    <n v="47"/>
    <n v="41"/>
    <s v=""/>
    <n v="1"/>
    <s v="Non Historical"/>
    <x v="0"/>
  </r>
  <r>
    <s v="36736245747_10153283496670748"/>
    <s v="https://www.facebook.com/TheGRAMMYs/posts/10153283496670748:0"/>
    <d v="2015-11-07T09:00:10"/>
    <s v="Just ONE MONTH to go until nominations for the 58th #GRAMMYs are announced on Monday, December 7!"/>
    <s v="Photo"/>
    <n v="57841"/>
    <n v="57841"/>
    <n v="0"/>
    <n v="90426"/>
    <n v="90426"/>
    <n v="0"/>
    <n v="34"/>
    <n v="0"/>
    <n v="504"/>
    <n v="2065"/>
    <n v="144"/>
    <n v="2"/>
    <n v="1822"/>
    <n v="1836"/>
    <s v=""/>
    <n v="16"/>
    <n v="21"/>
    <s v=""/>
    <s v=""/>
    <s v="Non Historical"/>
    <x v="0"/>
  </r>
  <r>
    <s v="36736245747_10153281883515748"/>
    <s v="https://www.facebook.com/TheGRAMMYs/posts/10153281883515748:0"/>
    <d v="2015-11-06T09:38:10"/>
    <s v="Music inspires us all in different ways."/>
    <s v="Photo"/>
    <n v="435359"/>
    <n v="435359"/>
    <n v="0"/>
    <n v="673138"/>
    <n v="673138"/>
    <n v="0"/>
    <n v="95"/>
    <n v="0"/>
    <n v="242"/>
    <n v="10478"/>
    <n v="1570"/>
    <n v="3"/>
    <n v="3375"/>
    <n v="4445"/>
    <s v=""/>
    <n v="55"/>
    <n v="41"/>
    <n v="1"/>
    <n v="3"/>
    <s v="Non Historical"/>
    <x v="0"/>
  </r>
  <r>
    <s v="36736245747_10153278793500748"/>
    <s v="https://www.facebook.com/TheGRAMMYs/posts/10153278793500748:0"/>
    <d v="2015-11-04T10:00:12"/>
    <s v="Frank Sinatra: a beloved friend and icon of the stage"/>
    <s v="Photo"/>
    <n v="40944"/>
    <n v="40944"/>
    <n v="0"/>
    <n v="61868"/>
    <n v="61868"/>
    <n v="0"/>
    <n v="15"/>
    <n v="0"/>
    <n v="29"/>
    <n v="872"/>
    <n v="77"/>
    <s v=""/>
    <n v="239"/>
    <n v="1364"/>
    <s v=""/>
    <n v="7"/>
    <n v="8"/>
    <s v=""/>
    <s v=""/>
    <s v="Non Historical"/>
    <x v="0"/>
  </r>
  <r>
    <s v="36736245747_10153277489105748"/>
    <s v="https://www.facebook.com/TheGRAMMYs/posts/10153277489105748:0"/>
    <d v="2015-11-03T10:25:06"/>
    <s v="The album became the first Beatles recording inducted into the GRAMMY Hall of Fame (1993)."/>
    <s v="Photo"/>
    <n v="156925"/>
    <n v="156925"/>
    <n v="0"/>
    <n v="237922"/>
    <n v="237922"/>
    <n v="0"/>
    <n v="43"/>
    <n v="0"/>
    <n v="76"/>
    <n v="3194"/>
    <n v="222"/>
    <n v="1"/>
    <n v="1058"/>
    <n v="1634"/>
    <s v=""/>
    <n v="28"/>
    <n v="17"/>
    <s v=""/>
    <s v=""/>
    <s v="Historical"/>
    <x v="0"/>
  </r>
  <r>
    <s v="36736245747_10153276815800748"/>
    <s v="https://www.facebook.com/TheGRAMMYs/posts/10153276815800748"/>
    <d v="2015-11-02T21:32:03"/>
    <s v="Voting Members: Don't miss the deadline!"/>
    <s v="Photo"/>
    <n v="16193"/>
    <n v="16193"/>
    <n v="0"/>
    <n v="24141"/>
    <n v="24141"/>
    <n v="0"/>
    <n v="5"/>
    <n v="0"/>
    <n v="43"/>
    <n v="135"/>
    <n v="1"/>
    <s v=""/>
    <n v="189"/>
    <n v="35"/>
    <s v=""/>
    <n v="1"/>
    <n v="4"/>
    <s v=""/>
    <s v=""/>
    <s v="Non Historical"/>
    <x v="0"/>
  </r>
  <r>
    <s v="36736245747_10153276626725748"/>
    <s v="https://www.facebook.com/TheGRAMMYs/posts/10153276626725748:0"/>
    <d v="2015-11-02T18:00:09"/>
    <s v="Leave your answer in the comments!"/>
    <s v="Photo"/>
    <n v="102507"/>
    <n v="102507"/>
    <n v="0"/>
    <n v="158636"/>
    <n v="158636"/>
    <n v="0"/>
    <n v="38"/>
    <n v="0"/>
    <n v="1304"/>
    <n v="2063"/>
    <n v="171"/>
    <n v="2"/>
    <n v="4355"/>
    <n v="2089"/>
    <s v=""/>
    <n v="13"/>
    <n v="26"/>
    <s v=""/>
    <n v="1"/>
    <s v="Non Historical"/>
    <x v="0"/>
  </r>
  <r>
    <s v="36736245747_10153269249420748"/>
    <s v="https://www.facebook.com/TheGRAMMYs/posts/10153269249420748:0"/>
    <d v="2015-10-29T09:30:07"/>
    <s v="We want to know!"/>
    <s v="Photo"/>
    <n v="804506"/>
    <n v="804506"/>
    <n v="0"/>
    <n v="1331832"/>
    <n v="1331832"/>
    <n v="0"/>
    <n v="154"/>
    <n v="0"/>
    <n v="15651"/>
    <n v="18062"/>
    <n v="2196"/>
    <n v="11"/>
    <n v="43159"/>
    <n v="18653"/>
    <s v=""/>
    <n v="59"/>
    <n v="96"/>
    <s v=""/>
    <n v="3"/>
    <s v="Non Historical"/>
    <x v="0"/>
  </r>
  <r>
    <s v="36736245747_10153267804265748"/>
    <s v="https://www.facebook.com/TheGRAMMYs/posts/10153267804265748"/>
    <d v="2015-10-28T11:05:11"/>
    <s v="Watch 2016 MusiCares Person of the Year Lionel Richie sit down for an exclusive interview with Pharrell Williams to talk about the impact of MusiCares on the music community."/>
    <s v="SharedVideo"/>
    <n v="100777"/>
    <n v="100777"/>
    <n v="0"/>
    <n v="162035"/>
    <n v="162035"/>
    <n v="0"/>
    <n v="43"/>
    <n v="24593"/>
    <n v="22"/>
    <n v="281"/>
    <n v="1"/>
    <s v=""/>
    <n v="1717"/>
    <n v="4"/>
    <s v=""/>
    <n v="18"/>
    <n v="25"/>
    <s v=""/>
    <s v=""/>
    <s v="Historical"/>
    <x v="0"/>
  </r>
  <r>
    <s v="36736245747_10153266592705748"/>
    <s v="https://www.facebook.com/TheGRAMMYs/posts/10153266592705748:0"/>
    <d v="2015-10-27T14:43:05"/>
    <s v="Paramore's Hayley Williams reacts to being nominated for two awards at the 53rd #GRAMMYs in 2011. She and band mate Taylor York went on to win Best Rock Song (&quot;Ain't It Fun&quot;) at the 57th GRAMMY Awards in 2015."/>
    <s v="Photo"/>
    <n v="120489"/>
    <n v="120489"/>
    <n v="0"/>
    <n v="188676"/>
    <n v="188676"/>
    <n v="0"/>
    <n v="29"/>
    <n v="0"/>
    <n v="68"/>
    <n v="2567"/>
    <n v="133"/>
    <n v="1"/>
    <n v="1061"/>
    <n v="2513"/>
    <s v=""/>
    <n v="19"/>
    <n v="11"/>
    <s v=""/>
    <s v=""/>
    <s v="Historical"/>
    <x v="0"/>
  </r>
  <r>
    <s v="36736245747_10153264695985748"/>
    <s v="https://www.facebook.com/TheGRAMMYs/posts/10153264695985748:0"/>
    <d v="2015-10-26T09:20:08"/>
    <s v="Put your GRAMMY trivia to the test with a look back at the biggest GRAMMY winners of the 00s: http://grm.my/1Rxrdmu"/>
    <s v="Photo"/>
    <n v="22261"/>
    <n v="22261"/>
    <n v="0"/>
    <n v="35078"/>
    <n v="35078"/>
    <n v="0"/>
    <n v="10"/>
    <n v="0"/>
    <n v="27"/>
    <n v="192"/>
    <n v="12"/>
    <n v="66"/>
    <n v="247"/>
    <n v="1235"/>
    <s v=""/>
    <n v="5"/>
    <n v="5"/>
    <s v=""/>
    <s v=""/>
    <s v="Non Historical"/>
    <x v="0"/>
  </r>
  <r>
    <s v="36736245747_10153263048615748"/>
    <s v="https://www.facebook.com/TheGRAMMYs/posts/10153263048615748:0"/>
    <d v="2015-10-25T09:00:09"/>
    <s v="Music is the result of hard work and shared goals."/>
    <s v="Photo"/>
    <n v="189160"/>
    <n v="189160"/>
    <n v="0"/>
    <n v="288930"/>
    <n v="288930"/>
    <n v="0"/>
    <n v="46"/>
    <n v="0"/>
    <n v="86"/>
    <n v="3648"/>
    <n v="90"/>
    <s v=""/>
    <n v="1284"/>
    <n v="1825"/>
    <s v=""/>
    <n v="35"/>
    <n v="12"/>
    <s v=""/>
    <s v=""/>
    <s v="Non Historical"/>
    <x v="0"/>
  </r>
  <r>
    <s v="36736245747_10153259709530748"/>
    <s v="https://www.facebook.com/TheGRAMMYs/posts/10153259709530748:0"/>
    <d v="2015-10-23T09:00:11"/>
    <s v="From one generation to the next, Frank Sinatra's legacy lives on."/>
    <s v="Photo"/>
    <n v="87075"/>
    <n v="87075"/>
    <n v="0"/>
    <n v="132944"/>
    <n v="132944"/>
    <n v="0"/>
    <n v="29"/>
    <n v="0"/>
    <n v="39"/>
    <n v="1093"/>
    <n v="100"/>
    <n v="2"/>
    <n v="559"/>
    <n v="1550"/>
    <s v=""/>
    <n v="19"/>
    <n v="10"/>
    <s v=""/>
    <s v=""/>
    <s v="Historical"/>
    <x v="0"/>
  </r>
  <r>
    <s v="36736245747_10153258711210748"/>
    <s v="https://www.facebook.com/TheGRAMMYs/posts/10153258711210748:0"/>
    <d v="2015-10-22T19:00:08"/>
    <s v="Hyundai GRAMMY Amplifier winner Cramer learned the art of live performance during the summer of 2015 as she performed in Austin, Chicago, New York, San Diego, and DC.   Follow her along on her journey: http://grm.my/1KsqZYs"/>
    <s v="Photo"/>
    <n v="37794"/>
    <n v="37794"/>
    <n v="0"/>
    <n v="62160"/>
    <n v="62160"/>
    <n v="0"/>
    <n v="0"/>
    <n v="0"/>
    <n v="36"/>
    <n v="222"/>
    <n v="7"/>
    <n v="1"/>
    <n v="36"/>
    <n v="882"/>
    <s v=""/>
    <s v=""/>
    <s v=""/>
    <s v=""/>
    <s v=""/>
    <s v="Historical"/>
    <x v="0"/>
  </r>
  <r>
    <s v="36736245747_10153257920265748"/>
    <s v="https://www.facebook.com/TheGRAMMYs/posts/10153257920265748"/>
    <d v="2015-10-22T10:15:05"/>
    <s v="My favorite album of 2015 so far is _____________________."/>
    <s v="Status"/>
    <n v="607679"/>
    <n v="607679"/>
    <n v="0"/>
    <n v="1379319"/>
    <n v="1379319"/>
    <n v="0"/>
    <n v="107"/>
    <n v="0"/>
    <n v="39179"/>
    <n v="29939"/>
    <n v="1443"/>
    <n v="69"/>
    <n v="92081"/>
    <n v="179"/>
    <s v=""/>
    <n v="37"/>
    <n v="77"/>
    <s v=""/>
    <n v="9"/>
    <s v="Historical"/>
    <x v="0"/>
  </r>
  <r>
    <s v="36736245747_10153253406655748"/>
    <s v="https://www.facebook.com/TheGRAMMYs/posts/10153253406655748:0"/>
    <d v="2015-10-19T11:06:43"/>
    <s v="Elton John &amp; Billy Joel backstage at the 42nd #GRAMMYs in 2000. That night, Joel presented John with the GRAMMY Legend Award."/>
    <s v="Photo"/>
    <n v="104675"/>
    <n v="104675"/>
    <n v="0"/>
    <n v="148973"/>
    <n v="148973"/>
    <n v="0"/>
    <n v="20"/>
    <n v="0"/>
    <n v="5"/>
    <n v="127"/>
    <n v="2"/>
    <n v="38"/>
    <n v="3596"/>
    <n v="4609"/>
    <s v=""/>
    <n v="5"/>
    <n v="14"/>
    <s v=""/>
    <n v="2"/>
    <s v="Historical"/>
    <x v="0"/>
  </r>
  <r>
    <s v="36736245747_10153253400120748"/>
    <s v="https://www.facebook.com/TheGRAMMYs/posts/10153253400120748:0"/>
    <d v="2015-10-19T11:00:31"/>
    <s v="Faith Hill and Tim McGraw arrive at the 42nd #GRAMMYs in 2000. That night, Hill performed &quot;Let Me Let Go&quot; on the telecast."/>
    <s v="Photo"/>
    <n v="22674"/>
    <n v="22674"/>
    <n v="0"/>
    <n v="31752"/>
    <n v="31752"/>
    <n v="0"/>
    <n v="4"/>
    <n v="0"/>
    <s v=""/>
    <n v="80"/>
    <n v="1"/>
    <n v="12"/>
    <n v="1138"/>
    <n v="2798"/>
    <s v=""/>
    <n v="3"/>
    <n v="1"/>
    <s v=""/>
    <s v=""/>
    <s v="Historical"/>
    <x v="0"/>
  </r>
  <r>
    <s v="36736245747_10153253400005748"/>
    <s v="https://www.facebook.com/TheGRAMMYs/posts/10153253400005748:0"/>
    <d v="2015-10-19T11:00:29"/>
    <s v="Whitney Houston backstage at the 42nd #GRAMMYs in 2000 with her award for Best Female R&amp;B Vocal Performance (&quot;It's Not Right but It's Okay&quot;)"/>
    <s v="Photo"/>
    <n v="1312"/>
    <n v="1312"/>
    <n v="0"/>
    <n v="1763"/>
    <n v="1763"/>
    <n v="0"/>
    <n v="0"/>
    <n v="0"/>
    <n v="12"/>
    <n v="276"/>
    <n v="1"/>
    <s v=""/>
    <n v="26"/>
    <n v="1965"/>
    <s v=""/>
    <s v=""/>
    <s v=""/>
    <s v=""/>
    <s v=""/>
    <s v="Historical"/>
    <x v="0"/>
  </r>
  <r>
    <s v="36736245747_10153253399955748"/>
    <s v="https://www.facebook.com/TheGRAMMYs/posts/10153253399955748:0"/>
    <d v="2015-10-19T11:00:27"/>
    <s v="Comedian Ellen Degeneres makes sure the red carpet is ready for the 42nd #GRAMMYs in 2000."/>
    <s v="Photo"/>
    <n v="533"/>
    <n v="533"/>
    <n v="0"/>
    <n v="680"/>
    <n v="680"/>
    <n v="0"/>
    <n v="0"/>
    <n v="0"/>
    <n v="4"/>
    <n v="126"/>
    <s v=""/>
    <s v=""/>
    <n v="18"/>
    <n v="2034"/>
    <s v=""/>
    <s v=""/>
    <s v=""/>
    <s v=""/>
    <s v=""/>
    <s v="Historical"/>
    <x v="0"/>
  </r>
  <r>
    <s v="36736245747_10153253399905748"/>
    <s v="https://www.facebook.com/TheGRAMMYs/posts/10153253399905748:0"/>
    <d v="2015-10-19T11:00:25"/>
    <s v="Carlos Santa backstage with his awards for Record of the Year, Best Pop Collaboration with Vocals, Album of the Year, Best Rock Album, Best Pop Performance by a Duo or Group with Vocal, Best Pop Instrumental Performance, Best Rock Instrumental Performance, and Best Rock Vocal Performance by a Duo or Group at the 42nd #GRAMMYs in 2000."/>
    <s v="Photo"/>
    <n v="1061"/>
    <n v="1061"/>
    <n v="0"/>
    <n v="1484"/>
    <n v="1484"/>
    <n v="0"/>
    <n v="0"/>
    <n v="0"/>
    <n v="24"/>
    <n v="217"/>
    <n v="4"/>
    <s v=""/>
    <n v="60"/>
    <n v="2422"/>
    <s v=""/>
    <s v=""/>
    <s v=""/>
    <s v=""/>
    <s v=""/>
    <s v="Historical"/>
    <x v="0"/>
  </r>
  <r>
    <s v="36736245747_10153253399830748"/>
    <s v="https://www.facebook.com/TheGRAMMYs/posts/10153253399830748:0"/>
    <d v="2015-10-19T11:00:22"/>
    <s v="Missy Elliott hits the red carpet at the 42nd #GRAMMYs in 2000."/>
    <s v="Photo"/>
    <n v="484"/>
    <n v="484"/>
    <n v="0"/>
    <n v="589"/>
    <n v="589"/>
    <n v="0"/>
    <n v="0"/>
    <n v="0"/>
    <n v="3"/>
    <n v="80"/>
    <n v="1"/>
    <s v=""/>
    <n v="20"/>
    <n v="2040"/>
    <s v=""/>
    <s v=""/>
    <s v=""/>
    <s v=""/>
    <s v=""/>
    <s v="Historical"/>
    <x v="0"/>
  </r>
  <r>
    <s v="36736245747_10153253399740748"/>
    <s v="https://www.facebook.com/TheGRAMMYs/posts/10153253399740748:0"/>
    <d v="2015-10-19T11:00:20"/>
    <s v="The Dixie Chicks backstage with their awards for Best Country Performance by a Duo or Group with Vocal (&quot;Ready to Run&quot;) and Best Country Album ('Fly') at the 42nd #GRAMMYs in 2000."/>
    <s v="Photo"/>
    <n v="346"/>
    <n v="346"/>
    <n v="0"/>
    <n v="493"/>
    <n v="493"/>
    <n v="0"/>
    <n v="1"/>
    <n v="0"/>
    <n v="4"/>
    <n v="97"/>
    <n v="2"/>
    <n v="1"/>
    <n v="7"/>
    <n v="2612"/>
    <s v=""/>
    <n v="1"/>
    <s v=""/>
    <s v=""/>
    <s v=""/>
    <s v="Historical"/>
    <x v="0"/>
  </r>
  <r>
    <s v="36736245747_10153253399700748"/>
    <s v="https://www.facebook.com/TheGRAMMYs/posts/10153253399700748:0"/>
    <d v="2015-10-19T11:00:18"/>
    <s v="Jennifer Lopez backstage at the 42nd #GRAMMYs in 2000 wearing her now iconic green dress."/>
    <s v="Photo"/>
    <n v="349"/>
    <n v="349"/>
    <n v="0"/>
    <n v="561"/>
    <n v="561"/>
    <n v="0"/>
    <n v="0"/>
    <n v="0"/>
    <n v="8"/>
    <n v="202"/>
    <n v="4"/>
    <s v=""/>
    <n v="13"/>
    <n v="2440"/>
    <s v=""/>
    <s v=""/>
    <s v=""/>
    <s v=""/>
    <s v=""/>
    <s v="Historical"/>
    <x v="0"/>
  </r>
  <r>
    <s v="36736245747_10153253399650748"/>
    <s v="https://www.facebook.com/TheGRAMMYs/posts/10153253399650748:0"/>
    <d v="2015-10-19T11:00:15"/>
    <s v="Tony Bennett plants a kiss on his GRAMMY for Best Traditional Pop Vocal Performance (&quot;Bennett Sings Ellington: Hot &amp; Cool&quot;) backstage at the 42nd #GRAMMYs"/>
    <s v="Photo"/>
    <n v="699"/>
    <n v="699"/>
    <n v="0"/>
    <n v="955"/>
    <n v="955"/>
    <n v="0"/>
    <n v="3"/>
    <n v="0"/>
    <n v="4"/>
    <n v="187"/>
    <n v="3"/>
    <s v=""/>
    <n v="25"/>
    <n v="2999"/>
    <s v=""/>
    <n v="1"/>
    <n v="2"/>
    <s v=""/>
    <s v=""/>
    <s v="Historical"/>
    <x v="0"/>
  </r>
  <r>
    <s v="36736245747_10153253399620748"/>
    <s v="https://www.facebook.com/TheGRAMMYs/posts/10153253399620748:0"/>
    <d v="2015-10-19T11:00:13"/>
    <s v="Best New Artist winner Christina Aguilera backstage at the 42nd #GRAMMYs in 2000."/>
    <s v="Photo"/>
    <n v="109120"/>
    <n v="109120"/>
    <n v="0"/>
    <n v="187925"/>
    <n v="187925"/>
    <n v="0"/>
    <n v="29"/>
    <n v="0"/>
    <n v="522"/>
    <n v="6502"/>
    <n v="190"/>
    <n v="2"/>
    <n v="7638"/>
    <n v="8982"/>
    <s v=""/>
    <n v="16"/>
    <n v="13"/>
    <s v=""/>
    <n v="1"/>
    <s v="Historical"/>
    <x v="0"/>
  </r>
  <r>
    <s v="36736245747_10153251497050748"/>
    <s v="https://www.facebook.com/TheGRAMMYs/videos/10153251497050748/"/>
    <d v="2015-10-18T09:01:36"/>
    <s v="Ever wondered how a GRAMMY statuette is made? Watch the intricate process from start to finish on the Science Channel's How It's Made."/>
    <s v="Video"/>
    <n v="542071"/>
    <n v="542071"/>
    <n v="0"/>
    <n v="877703"/>
    <n v="877703"/>
    <n v="0"/>
    <n v="103"/>
    <n v="72179"/>
    <n v="613"/>
    <n v="5795"/>
    <n v="1154"/>
    <n v="151"/>
    <n v="30605"/>
    <n v="85"/>
    <n v="13494"/>
    <n v="31"/>
    <n v="71"/>
    <s v=""/>
    <n v="1"/>
    <s v="Non Historical"/>
    <x v="1"/>
  </r>
  <r>
    <s v="36736245747_10153247519675748"/>
    <s v="https://www.facebook.com/TheGRAMMYs/posts/10153247519675748"/>
    <d v="2015-10-15T15:37:42"/>
    <s v="21,000+ submissions. 83 categories. 30 fields. Learn how we sort through all of the recordings before first-round ballots go out."/>
    <s v="SharedVideo"/>
    <n v="38997"/>
    <n v="38997"/>
    <n v="0"/>
    <n v="68009"/>
    <n v="68009"/>
    <n v="0"/>
    <n v="31"/>
    <n v="26681"/>
    <n v="23"/>
    <n v="136"/>
    <n v="1"/>
    <s v=""/>
    <n v="535"/>
    <n v="4"/>
    <s v=""/>
    <n v="6"/>
    <n v="26"/>
    <s v=""/>
    <s v=""/>
    <s v="Non Historical"/>
    <x v="0"/>
  </r>
  <r>
    <s v="36736245747_10153246779785748"/>
    <s v="https://www.facebook.com/TheGRAMMYs/posts/10153246779785748:0"/>
    <d v="2015-10-15T06:00:07"/>
    <s v="Save the date: Nominations for the 58th Annual GRAMMY Awards will be announced on Monday, December 7!  #GRAMMYs"/>
    <s v="Photo"/>
    <n v="107443"/>
    <n v="107443"/>
    <n v="0"/>
    <n v="167770"/>
    <n v="167770"/>
    <n v="0"/>
    <n v="22"/>
    <n v="0"/>
    <n v="399"/>
    <n v="3201"/>
    <n v="147"/>
    <n v="3"/>
    <n v="1906"/>
    <n v="1726"/>
    <s v=""/>
    <n v="12"/>
    <n v="8"/>
    <s v=""/>
    <n v="2"/>
    <s v="Non Historical"/>
    <x v="0"/>
  </r>
  <r>
    <s v="36736245747_10153244723085748"/>
    <s v="https://www.facebook.com/TheGRAMMYs/posts/10153244723085748:0"/>
    <d v="2015-10-14T07:05:05"/>
    <s v="Usher will celebrate Frank Sinatra's centennial year at #Sinatra100: An All-Star #GRAMMYConcert airing 12/6 on CBS"/>
    <s v="Photo"/>
    <n v="174478"/>
    <n v="174478"/>
    <n v="0"/>
    <n v="265272"/>
    <n v="265272"/>
    <n v="0"/>
    <n v="44"/>
    <n v="0"/>
    <n v="47"/>
    <n v="2168"/>
    <n v="60"/>
    <n v="4"/>
    <n v="2195"/>
    <n v="1964"/>
    <s v=""/>
    <n v="29"/>
    <n v="16"/>
    <s v=""/>
    <s v=""/>
    <s v="Non Historical"/>
    <x v="0"/>
  </r>
  <r>
    <s v="36736245747_10153241241880748"/>
    <s v="https://www.facebook.com/TheGRAMMYs/videos/10153241241880748/"/>
    <d v="2015-10-12T10:30:45"/>
    <s v="&quot;The music industry has changed so much, and everything is so much faster... instead of taking other people's music, I just went to the studio with the people that I would've chosen to be part of the project anyway.&quot; - Paul Van Dyk on creating his latest album, latest album, 'The Politics Of Dancing 3'"/>
    <s v="Video"/>
    <n v="187864"/>
    <n v="187864"/>
    <n v="0"/>
    <n v="290820"/>
    <n v="290820"/>
    <n v="0"/>
    <n v="53"/>
    <n v="19617"/>
    <n v="28"/>
    <n v="532"/>
    <n v="39"/>
    <s v=""/>
    <n v="2015"/>
    <n v="13"/>
    <n v="1275"/>
    <n v="24"/>
    <n v="28"/>
    <s v=""/>
    <n v="1"/>
    <s v="Non Historical"/>
    <x v="0"/>
  </r>
  <r>
    <s v="36736245747_10153239547545748"/>
    <s v="https://www.facebook.com/TheGRAMMYs/posts/10153239547545748:0"/>
    <d v="2015-10-11T08:08:14"/>
    <s v="&quot;In learning to play guitar, I discovered that he was just the best at playing while having such a huge voice at the same time. He wails. There's just so much soul there. I wish I would have met him.&quot; – Tori Kelly on an album that changed her life, Jeff Buckley - Grace  https://instagram.com/p/8Qy6VDqt0n/"/>
    <s v="Photo"/>
    <n v="10248"/>
    <n v="10248"/>
    <n v="0"/>
    <n v="14462"/>
    <n v="14462"/>
    <n v="0"/>
    <n v="51"/>
    <n v="0"/>
    <n v="41"/>
    <n v="1538"/>
    <n v="27"/>
    <s v=""/>
    <n v="93"/>
    <n v="502"/>
    <s v=""/>
    <n v="34"/>
    <n v="18"/>
    <s v=""/>
    <s v=""/>
    <s v="Non Historical"/>
    <x v="0"/>
  </r>
  <r>
    <s v="36736245747_10153236456340748"/>
    <s v="https://www.facebook.com/TheGRAMMYs/videos/10153236456340748/"/>
    <d v="2015-10-09T10:00:42"/>
    <s v="From the GRAMMY vault: John Lennon  and Paul Simon  present the award for Record Of The Year at the 17th #GRAMMYs on March 1, 1975"/>
    <s v="Video"/>
    <n v="159705"/>
    <n v="159705"/>
    <n v="0"/>
    <n v="250302"/>
    <n v="250302"/>
    <n v="0"/>
    <n v="60"/>
    <n v="65008"/>
    <n v="189"/>
    <n v="1643"/>
    <n v="357"/>
    <n v="3"/>
    <n v="10672"/>
    <n v="38"/>
    <n v="1958"/>
    <n v="16"/>
    <n v="45"/>
    <s v=""/>
    <s v=""/>
    <s v="Historical"/>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1E4AB-16E3-4607-97C0-35EFD7FF05B5}" name="PivotTable2" cacheId="2"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D5" firstHeaderRow="1" firstDataRow="2" firstDataCol="1"/>
  <pivotFields count="25">
    <pivotField showAll="0"/>
    <pivotField showAll="0"/>
    <pivotField numFmtId="164" showAll="0"/>
    <pivotField showAll="0"/>
    <pivotField showAll="0"/>
    <pivotField numFmtId="1" showAll="0"/>
    <pivotField numFmtId="1" showAll="0"/>
    <pivotField numFmtId="1" showAll="0"/>
    <pivotField numFmtId="1" showAll="0"/>
    <pivotField numFmtId="1" showAll="0"/>
    <pivotField numFmtId="1" showAll="0"/>
    <pivotField dataField="1" numFmtId="1" showAll="0"/>
    <pivotField numFmtId="1" showAll="0"/>
    <pivotField showAll="0"/>
    <pivotField numFmtI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Items count="1">
    <i/>
  </rowItems>
  <colFields count="1">
    <field x="24"/>
  </colFields>
  <colItems count="3">
    <i>
      <x/>
    </i>
    <i>
      <x v="1"/>
    </i>
    <i t="grand">
      <x/>
    </i>
  </colItems>
  <dataFields count="1">
    <dataField name="Average of Lifetime Negative feedback" fld="11" subtotal="average" baseField="24" baseItem="0"/>
  </dataFields>
  <formats count="1">
    <format dxfId="25">
      <pivotArea outline="0" collapsedLevelsAreSubtotals="1" fieldPosition="0">
        <references count="1">
          <reference field="24" count="0" selected="0"/>
        </references>
      </pivotArea>
    </format>
  </formats>
  <chartFormats count="2">
    <chartFormat chart="6" format="8" series="1">
      <pivotArea type="data" outline="0" fieldPosition="0">
        <references count="2">
          <reference field="4294967294" count="1" selected="0">
            <x v="0"/>
          </reference>
          <reference field="24" count="1" selected="0">
            <x v="0"/>
          </reference>
        </references>
      </pivotArea>
    </chartFormat>
    <chartFormat chart="6" format="9" series="1">
      <pivotArea type="data" outline="0" fieldPosition="0">
        <references count="2">
          <reference field="4294967294" count="1" selected="0">
            <x v="0"/>
          </reference>
          <reference field="2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D6F2FE-2763-4133-98B5-5E92AE458F87}" name="PivotTable4"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6" firstHeaderRow="1" firstDataRow="2" firstDataCol="1"/>
  <pivotFields count="8">
    <pivotField numFmtId="165" showAll="0"/>
    <pivotField showAll="0"/>
    <pivotField showAll="0"/>
    <pivotField showAll="0"/>
    <pivotField showAll="0">
      <items count="2">
        <item x="0"/>
        <item t="default"/>
      </items>
    </pivotField>
    <pivotField dataField="1" showAll="0"/>
    <pivotField dataField="1" showAll="0"/>
    <pivotField axis="axisCol" showAll="0">
      <items count="3">
        <item x="0"/>
        <item x="1"/>
        <item t="default"/>
      </items>
    </pivotField>
  </pivotFields>
  <rowFields count="1">
    <field x="-2"/>
  </rowFields>
  <rowItems count="2">
    <i>
      <x/>
    </i>
    <i i="1">
      <x v="1"/>
    </i>
  </rowItems>
  <colFields count="1">
    <field x="7"/>
  </colFields>
  <colItems count="3">
    <i>
      <x/>
    </i>
    <i>
      <x v="1"/>
    </i>
    <i t="grand">
      <x/>
    </i>
  </colItems>
  <dataFields count="2">
    <dataField name="Average of Lifetime Retweets" fld="5" subtotal="average" baseField="7" baseItem="0"/>
    <dataField name="Average of Lifetime Favorites" fld="6" subtotal="average" baseField="7" baseItem="0"/>
  </dataFields>
  <chartFormats count="3">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2">
          <reference field="4294967294" count="1" selected="0">
            <x v="0"/>
          </reference>
          <reference field="7"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2B7E77-4B97-49FA-8209-51E56637C780}" name="PivotTable1" cacheId="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8" firstHeaderRow="1" firstDataRow="2" firstDataCol="1"/>
  <pivotFields count="26">
    <pivotField showAll="0"/>
    <pivotField showAll="0"/>
    <pivotField numFmtId="164" showAll="0"/>
    <pivotField showAll="0"/>
    <pivotField showAll="0"/>
    <pivotField numFmtId="1" showAll="0"/>
    <pivotField numFmtId="1" showAll="0"/>
    <pivotField numFmtId="1" showAll="0"/>
    <pivotField numFmtId="1" showAll="0"/>
    <pivotField numFmtId="1" showAll="0"/>
    <pivotField numFmtId="1" showAll="0"/>
    <pivotField numFmtId="1" showAll="0"/>
    <pivotField numFmtId="1" showAll="0"/>
    <pivotField dataField="1" showAll="0"/>
    <pivotField dataField="1" numFmtId="1" showAll="0"/>
    <pivotField dataField="1"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4">
    <i>
      <x/>
    </i>
    <i i="1">
      <x v="1"/>
    </i>
    <i i="2">
      <x v="2"/>
    </i>
    <i i="3">
      <x v="3"/>
    </i>
  </rowItems>
  <colFields count="1">
    <field x="25"/>
  </colFields>
  <colItems count="3">
    <i>
      <x/>
    </i>
    <i>
      <x v="1"/>
    </i>
    <i t="grand">
      <x/>
    </i>
  </colItems>
  <dataFields count="4">
    <dataField name="Average of like" fld="14" subtotal="average" baseField="0" baseItem="1"/>
    <dataField name="Average of comment" fld="13" subtotal="average" baseField="25" baseItem="0"/>
    <dataField name="Average of link clicks" fld="16" subtotal="average" baseField="25" baseItem="0"/>
    <dataField name="Average of share" fld="15" subtotal="average" baseField="25" baseItem="0"/>
  </dataFields>
  <chartFormats count="5">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1">
          <reference field="4294967294" count="1" selected="0">
            <x v="3"/>
          </reference>
        </references>
      </pivotArea>
    </chartFormat>
    <chartFormat chart="0" format="11" series="1">
      <pivotArea type="data" outline="0" fieldPosition="0">
        <references count="1">
          <reference field="4294967294" count="1" selected="0">
            <x v="2"/>
          </reference>
        </references>
      </pivotArea>
    </chartFormat>
    <chartFormat chart="0" format="12" series="1">
      <pivotArea type="data" outline="0" fieldPosition="0">
        <references count="2">
          <reference field="4294967294" count="1" selected="0">
            <x v="0"/>
          </reference>
          <reference field="25"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0FF85C-D1CF-4326-9843-2B171CBA4E93}" name="PivotTable6" cacheId="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6" firstHeaderRow="1" firstDataRow="2" firstDataCol="1"/>
  <pivotFields count="9">
    <pivotField numFmtId="165" showAll="0"/>
    <pivotField showAll="0"/>
    <pivotField showAll="0"/>
    <pivotField showAll="0"/>
    <pivotField showAll="0">
      <items count="2">
        <item x="0"/>
        <item t="default"/>
      </items>
    </pivotField>
    <pivotField dataField="1" showAll="0"/>
    <pivotField dataField="1" showAll="0"/>
    <pivotField showAll="0"/>
    <pivotField axis="axisCol" showAll="0">
      <items count="3">
        <item x="0"/>
        <item x="1"/>
        <item t="default"/>
      </items>
    </pivotField>
  </pivotFields>
  <rowFields count="1">
    <field x="-2"/>
  </rowFields>
  <rowItems count="2">
    <i>
      <x/>
    </i>
    <i i="1">
      <x v="1"/>
    </i>
  </rowItems>
  <colFields count="1">
    <field x="8"/>
  </colFields>
  <colItems count="3">
    <i>
      <x/>
    </i>
    <i>
      <x v="1"/>
    </i>
    <i t="grand">
      <x/>
    </i>
  </colItems>
  <dataFields count="2">
    <dataField name="Average of Lifetime Retweets" fld="5" subtotal="average" baseField="8" baseItem="0"/>
    <dataField name="Average of Lifetime Favorites" fld="6" subtotal="average" baseField="8" baseItem="0"/>
  </dataFields>
  <chartFormats count="3">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2">
          <reference field="4294967294" count="1" selected="0">
            <x v="0"/>
          </reference>
          <reference field="8"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E57488-45F5-4407-A2E8-2C84855E5997}" name="Table2" displayName="Table2" ref="A1:Z522" totalsRowShown="0" headerRowDxfId="24" headerRowCellStyle="Normal 3">
  <autoFilter ref="A1:Z522" xr:uid="{22078006-8F86-4C78-9047-756D78D0BD68}"/>
  <tableColumns count="26">
    <tableColumn id="1" xr3:uid="{581648E5-F4F6-4313-A9B2-FC8EBCB3F1D5}" name="Column1" dataDxfId="23" dataCellStyle="Normal 3"/>
    <tableColumn id="2" xr3:uid="{BDBEC72C-46B2-4CAE-9085-37C677353F51}" name="Column2" dataDxfId="22" dataCellStyle="Normal 3"/>
    <tableColumn id="3" xr3:uid="{77DCAB9B-4FE1-413E-B00C-FB5E17C1B4D2}" name="Column3" dataDxfId="21" dataCellStyle="Normal 3"/>
    <tableColumn id="4" xr3:uid="{7F40EE7F-ABFA-485B-A0B9-6D5BC258B3A6}" name="Column4" dataDxfId="20" dataCellStyle="Normal 3"/>
    <tableColumn id="5" xr3:uid="{90E09B14-68A0-4FE7-AFBD-67CC6644DDC5}" name="Column5" dataDxfId="19" dataCellStyle="Normal 3"/>
    <tableColumn id="6" xr3:uid="{BBD62B86-DED8-4761-89D7-DDF22C8B46A6}" name="Lifetime: The total number of people your Page post was served to. (Unique Users)" dataDxfId="18" dataCellStyle="Normal 3"/>
    <tableColumn id="7" xr3:uid="{C49E5A68-DE3B-498B-913B-609602CAEB4B}" name="Lifetime: The number of people who saw your Page post in news feed or ticker, or on your Page's timeline. (Unique Users)" dataDxfId="17" dataCellStyle="Normal 3"/>
    <tableColumn id="8" xr3:uid="{FDE7D95B-2765-4231-B732-30B89270D642}" name="Lifetime: The number of people your advertised Page post was served to. (Unique Users)" dataDxfId="16" dataCellStyle="Normal 3"/>
    <tableColumn id="9" xr3:uid="{641985C8-D54A-4525-A940-E62D8BCE39AC}" name="Lifetime: The number of impressions of your Page post. (Total Count)" dataDxfId="15" dataCellStyle="Normal 3"/>
    <tableColumn id="10" xr3:uid="{A28FDE7B-5305-4EEF-A549-B39247044AA2}" name="Lifetime: The number of impressions of your post in News Feed or ticker or on your Page's Timeline. (Total Count)" dataDxfId="14" dataCellStyle="Normal 3"/>
    <tableColumn id="11" xr3:uid="{96E8A8BA-610E-4168-8FA4-CEB211AF7092}" name="Lifetime: The number of impressions of your Page post in an Ad or Sponsored Story. (Total Count)" dataDxfId="13" dataCellStyle="Normal 3"/>
    <tableColumn id="12" xr3:uid="{9EDBC5BF-5ECB-4896-B46F-9060F546BCA1}" name="Lifetime: The number of people who have given negative feedback to your post. (Unique Users)" dataDxfId="12" dataCellStyle="Normal 3"/>
    <tableColumn id="13" xr3:uid="{94297ED5-4DED-48D6-AAAA-DF12EEB218DA}" name="Lifetime: Average time video viewed (Total Count)" dataDxfId="11" dataCellStyle="Normal 3"/>
    <tableColumn id="14" xr3:uid="{A97F957A-3ACC-4FF4-896F-9FD3D9F98F73}" name="Lifetime: The number of stories created about your Page post, by comments. (Total Count)" dataDxfId="10" dataCellStyle="Normal 3"/>
    <tableColumn id="15" xr3:uid="{90FD44E9-97C8-4036-8108-D577BFD4EBCA}" name="Lifetime: The number of stories created about your Page post, by likes. (Total Count)" dataDxfId="9" dataCellStyle="Normal 3"/>
    <tableColumn id="16" xr3:uid="{CBA4B819-52DC-4E0F-9B6D-CEDA0929AF6C}" name="Lifetime: The number of stories created about your Page post, by shares. (Total Count)" dataDxfId="8" dataCellStyle="Normal 3"/>
    <tableColumn id="17" xr3:uid="{3D2BFAC3-177A-4FB8-9223-745C2BC381ED}" name="Lifetime: The number of clicks anywhere in your post, by type (link clicks). (Total Count)" dataDxfId="7" dataCellStyle="Normal 3"/>
    <tableColumn id="18" xr3:uid="{7A524A48-6ECE-4E81-8D5A-20DF8CF15244}" name="Lifetime: The number of clicks anywhere in your post, by type (other clicks). (Total Count)" dataDxfId="6" dataCellStyle="Normal 3"/>
    <tableColumn id="19" xr3:uid="{1DB876E3-CCC9-4AE9-818E-120E89278068}" name="Lifetime: The number of clicks anywhere in your post, by type (photo view). (Total Count)" dataDxfId="5" dataCellStyle="Normal 3"/>
    <tableColumn id="20" xr3:uid="{219FF396-D605-4AA7-9435-007E69F346C8}" name="Lifetime: The number of clicks anywhere in your post, by type (video play). (Total Count)" dataDxfId="4" dataCellStyle="Normal 3"/>
    <tableColumn id="21" xr3:uid="{E8FF60C1-2CDE-4977-859E-C0148C80F2AC}" name="Lifetime: The number of times people have given negative feedback to your post, by type (hide all clicks). (Total Count)" dataDxfId="3" dataCellStyle="Normal 3"/>
    <tableColumn id="22" xr3:uid="{6BB06E99-B7B7-478F-BA49-5B5EC76C267F}" name="Lifetime: The number of times people have given negative feedback to your post, by type (hide clicks). (Total Count)" dataDxfId="2" dataCellStyle="Normal 3"/>
    <tableColumn id="23" xr3:uid="{D40D13A9-23A6-4BE2-B535-197CF48D198B}" name="Lifetime: The number of times people have given negative feedback to your post, by type (report spam). (Total Count)" dataDxfId="1" dataCellStyle="Normal 3"/>
    <tableColumn id="24" xr3:uid="{2BF20983-73EF-4442-A923-C73603A21D5D}" name="Lifetime: The number of times people have given negative feedback to your post, by type (unlike page clicks). (Total Count)" dataDxfId="0" dataCellStyle="Normal 3"/>
    <tableColumn id="25" xr3:uid="{81E65CB5-DA00-4C2A-AE99-80BBB8BF4487}" name="Whether or not the post matches a term that deems it to be a post dedicating history" dataCellStyle="Normal 3">
      <calculatedColumnFormula>IF(SUMPRODUCT(--ISNUMBER(SEARCH(History,$D2)))&gt;0, "Historical", "Non Historical")</calculatedColumnFormula>
    </tableColumn>
    <tableColumn id="26" xr3:uid="{F4357781-1BC4-44DA-A717-283E78271C4C}" name="Is the post a non rhetorical question?" dataCellStyle="Normal 3">
      <calculatedColumnFormula>IF(SUMPRODUCT(--ISNUMBER(SEARCH(Question,$D2)))&gt;0, "Question", "Non Question")</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Y3" dT="2019-02-10T19:54:24.45" personId="{275C68D6-C63E-4FE6-AAEF-FC0C9C2CC8D7}" id="{F8051575-4435-4EBF-AA80-2725030EAAF4}">
    <text>If the cell returns a number greater than 0 it will return a Historical Catergory , if not it will return a non Historical. The -- is needed before ISNUMBER to convert the output of ISNUMBER into a boolean Value, Allowing SUMPRODUCT to add numbers instead of strings. Which is important because we want to check if the sum is greater than 0</text>
  </threadedComment>
  <threadedComment ref="Z3" dT="2019-02-10T19:54:24.45" personId="{275C68D6-C63E-4FE6-AAEF-FC0C9C2CC8D7}" id="{ECD0BC7F-C8D1-4C93-B707-61809BE92088}">
    <text>If the cell returns a number greater than 0 it will return a Historical Catergory , if not it will return a non Historical. The -- is needed before ISNUMBER to convert the output of ISNUMBER into a boolean Value, Allowing SUMPRODUCT to add numbers instead of strings. Which is important because we want to check if the sum is greater than 0</text>
  </threadedComment>
</ThreadedComment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827" Type="http://schemas.openxmlformats.org/officeDocument/2006/relationships/hyperlink" Target="http://www.twitonomy.com/profile.php?sn=TheGRAMMYs" TargetMode="External"/><Relationship Id="rId170" Type="http://schemas.openxmlformats.org/officeDocument/2006/relationships/hyperlink" Target="https://twitter.com/TheGRAMMYs/status/706162387829837824" TargetMode="External"/><Relationship Id="rId987" Type="http://schemas.openxmlformats.org/officeDocument/2006/relationships/hyperlink" Target="http://www.twitonomy.com/profile.php?sn=TheGRAMMYs" TargetMode="External"/><Relationship Id="rId847" Type="http://schemas.openxmlformats.org/officeDocument/2006/relationships/hyperlink" Target="http://www.twitonomy.com/profile.php?sn=TheGRAMMYs" TargetMode="External"/><Relationship Id="rId1477" Type="http://schemas.openxmlformats.org/officeDocument/2006/relationships/hyperlink" Target="http://www.twitonomy.com/profile.php?sn=TheGRAMMYs" TargetMode="External"/><Relationship Id="rId1684" Type="http://schemas.openxmlformats.org/officeDocument/2006/relationships/hyperlink" Target="https://twitter.com/TheGRAMMYs/status/681512457001635840" TargetMode="External"/><Relationship Id="rId1891" Type="http://schemas.openxmlformats.org/officeDocument/2006/relationships/hyperlink" Target="http://www.twitonomy.com/profile.php?sn=TheGRAMMYs" TargetMode="External"/><Relationship Id="rId2528" Type="http://schemas.openxmlformats.org/officeDocument/2006/relationships/hyperlink" Target="https://twitter.com/TheGRAMMYs/status/638504759935156224" TargetMode="External"/><Relationship Id="rId707" Type="http://schemas.openxmlformats.org/officeDocument/2006/relationships/hyperlink" Target="http://www.twitonomy.com/profile.php?sn=TheGRAMMYs" TargetMode="External"/><Relationship Id="rId914" Type="http://schemas.openxmlformats.org/officeDocument/2006/relationships/hyperlink" Target="https://twitter.com/TheGRAMMYs/status/699335899025264641" TargetMode="External"/><Relationship Id="rId1337" Type="http://schemas.openxmlformats.org/officeDocument/2006/relationships/hyperlink" Target="http://www.twitonomy.com/profile.php?sn=TheGRAMMYs" TargetMode="External"/><Relationship Id="rId1544" Type="http://schemas.openxmlformats.org/officeDocument/2006/relationships/hyperlink" Target="https://twitter.com/TheGRAMMYs/status/689915922413330432" TargetMode="External"/><Relationship Id="rId1751" Type="http://schemas.openxmlformats.org/officeDocument/2006/relationships/hyperlink" Target="http://www.twitonomy.com/profile.php?sn=TheGRAMMYs" TargetMode="External"/><Relationship Id="rId43" Type="http://schemas.openxmlformats.org/officeDocument/2006/relationships/hyperlink" Target="http://www.twitonomy.com/profile.php?sn=TheGRAMMYs" TargetMode="External"/><Relationship Id="rId1404" Type="http://schemas.openxmlformats.org/officeDocument/2006/relationships/hyperlink" Target="https://twitter.com/TheGRAMMYs/status/693156685821689856" TargetMode="External"/><Relationship Id="rId1611" Type="http://schemas.openxmlformats.org/officeDocument/2006/relationships/hyperlink" Target="http://www.twitonomy.com/profile.php?sn=TheGRAMMYs" TargetMode="External"/><Relationship Id="rId497" Type="http://schemas.openxmlformats.org/officeDocument/2006/relationships/hyperlink" Target="http://www.twitonomy.com/profile.php?sn=TheGRAMMYs" TargetMode="External"/><Relationship Id="rId2178" Type="http://schemas.openxmlformats.org/officeDocument/2006/relationships/hyperlink" Target="https://twitter.com/TheGRAMMYs/status/662076547830910976" TargetMode="External"/><Relationship Id="rId2385" Type="http://schemas.openxmlformats.org/officeDocument/2006/relationships/hyperlink" Target="http://www.twitonomy.com/profile.php?sn=TheGRAMMYs" TargetMode="External"/><Relationship Id="rId357" Type="http://schemas.openxmlformats.org/officeDocument/2006/relationships/hyperlink" Target="http://www.twitonomy.com/profile.php?sn=TheGRAMMYs" TargetMode="External"/><Relationship Id="rId1194" Type="http://schemas.openxmlformats.org/officeDocument/2006/relationships/hyperlink" Target="https://twitter.com/TheGRAMMYs/status/697478013168984064" TargetMode="External"/><Relationship Id="rId2038" Type="http://schemas.openxmlformats.org/officeDocument/2006/relationships/hyperlink" Target="https://twitter.com/TheGRAMMYs/status/669208121236193280" TargetMode="External"/><Relationship Id="rId217" Type="http://schemas.openxmlformats.org/officeDocument/2006/relationships/hyperlink" Target="http://www.twitonomy.com/profile.php?sn=TheGRAMMYs" TargetMode="External"/><Relationship Id="rId564" Type="http://schemas.openxmlformats.org/officeDocument/2006/relationships/hyperlink" Target="https://twitter.com/TheGRAMMYs/status/699411450255667200" TargetMode="External"/><Relationship Id="rId771" Type="http://schemas.openxmlformats.org/officeDocument/2006/relationships/hyperlink" Target="http://www.twitonomy.com/profile.php?sn=TheGRAMMYs" TargetMode="External"/><Relationship Id="rId2245" Type="http://schemas.openxmlformats.org/officeDocument/2006/relationships/hyperlink" Target="http://www.twitonomy.com/profile.php?sn=TheGRAMMYs" TargetMode="External"/><Relationship Id="rId2452" Type="http://schemas.openxmlformats.org/officeDocument/2006/relationships/hyperlink" Target="https://twitter.com/TheGRAMMYs/status/644654626566881280" TargetMode="External"/><Relationship Id="rId424" Type="http://schemas.openxmlformats.org/officeDocument/2006/relationships/hyperlink" Target="https://twitter.com/TheGRAMMYs/status/699436935517831168" TargetMode="External"/><Relationship Id="rId631" Type="http://schemas.openxmlformats.org/officeDocument/2006/relationships/hyperlink" Target="http://www.twitonomy.com/profile.php?sn=TheGRAMMYs" TargetMode="External"/><Relationship Id="rId1054" Type="http://schemas.openxmlformats.org/officeDocument/2006/relationships/hyperlink" Target="https://twitter.com/TheGRAMMYs/status/698707025434427394" TargetMode="External"/><Relationship Id="rId1261" Type="http://schemas.openxmlformats.org/officeDocument/2006/relationships/hyperlink" Target="http://www.twitonomy.com/profile.php?sn=TheGRAMMYs" TargetMode="External"/><Relationship Id="rId2105" Type="http://schemas.openxmlformats.org/officeDocument/2006/relationships/hyperlink" Target="http://www.twitonomy.com/profile.php?sn=TheGRAMMYs" TargetMode="External"/><Relationship Id="rId2312" Type="http://schemas.openxmlformats.org/officeDocument/2006/relationships/hyperlink" Target="https://twitter.com/TheGRAMMYs/status/654137066503208961" TargetMode="External"/><Relationship Id="rId1121" Type="http://schemas.openxmlformats.org/officeDocument/2006/relationships/hyperlink" Target="http://www.twitonomy.com/profile.php?sn=TheGRAMMYs" TargetMode="External"/><Relationship Id="rId1938" Type="http://schemas.openxmlformats.org/officeDocument/2006/relationships/hyperlink" Target="https://twitter.com/TheGRAMMYs/status/673687108020662272" TargetMode="External"/><Relationship Id="rId281" Type="http://schemas.openxmlformats.org/officeDocument/2006/relationships/hyperlink" Target="http://www.twitonomy.com/profile.php?sn=TheGRAMMYs" TargetMode="External"/><Relationship Id="rId141" Type="http://schemas.openxmlformats.org/officeDocument/2006/relationships/hyperlink" Target="http://www.twitonomy.com/profile.php?sn=TheGRAMMYs" TargetMode="External"/><Relationship Id="rId7" Type="http://schemas.openxmlformats.org/officeDocument/2006/relationships/hyperlink" Target="http://www.twitonomy.com/profile.php?sn=TheGRAMMYs" TargetMode="External"/><Relationship Id="rId958" Type="http://schemas.openxmlformats.org/officeDocument/2006/relationships/hyperlink" Target="https://twitter.com/TheGRAMMYs/status/699277066680799234" TargetMode="External"/><Relationship Id="rId1588" Type="http://schemas.openxmlformats.org/officeDocument/2006/relationships/hyperlink" Target="https://twitter.com/TheGRAMMYs/status/688097895325683712" TargetMode="External"/><Relationship Id="rId1795" Type="http://schemas.openxmlformats.org/officeDocument/2006/relationships/hyperlink" Target="http://www.twitonomy.com/profile.php?sn=TheGRAMMYs" TargetMode="External"/><Relationship Id="rId87" Type="http://schemas.openxmlformats.org/officeDocument/2006/relationships/hyperlink" Target="http://www.twitonomy.com/profile.php?sn=TheGRAMMYs" TargetMode="External"/><Relationship Id="rId818" Type="http://schemas.openxmlformats.org/officeDocument/2006/relationships/hyperlink" Target="https://twitter.com/TheGRAMMYs/status/699358362115289089" TargetMode="External"/><Relationship Id="rId1448" Type="http://schemas.openxmlformats.org/officeDocument/2006/relationships/hyperlink" Target="https://twitter.com/TheGRAMMYs/status/692353894291238912" TargetMode="External"/><Relationship Id="rId1655" Type="http://schemas.openxmlformats.org/officeDocument/2006/relationships/hyperlink" Target="http://www.twitonomy.com/profile.php?sn=TheGRAMMYs" TargetMode="External"/><Relationship Id="rId1308" Type="http://schemas.openxmlformats.org/officeDocument/2006/relationships/hyperlink" Target="https://twitter.com/TheGRAMMYs/status/695298298501058561" TargetMode="External"/><Relationship Id="rId1862" Type="http://schemas.openxmlformats.org/officeDocument/2006/relationships/hyperlink" Target="https://twitter.com/TheGRAMMYs/status/673891778399895553" TargetMode="External"/><Relationship Id="rId1515" Type="http://schemas.openxmlformats.org/officeDocument/2006/relationships/hyperlink" Target="http://www.twitonomy.com/profile.php?sn=TheGRAMMYs" TargetMode="External"/><Relationship Id="rId1722" Type="http://schemas.openxmlformats.org/officeDocument/2006/relationships/hyperlink" Target="https://twitter.com/TheGRAMMYs/status/678020089875177472" TargetMode="External"/><Relationship Id="rId14" Type="http://schemas.openxmlformats.org/officeDocument/2006/relationships/hyperlink" Target="https://twitter.com/TheGRAMMYs/status/714950782332706816" TargetMode="External"/><Relationship Id="rId2289" Type="http://schemas.openxmlformats.org/officeDocument/2006/relationships/hyperlink" Target="http://www.twitonomy.com/profile.php?sn=TheGRAMMYs" TargetMode="External"/><Relationship Id="rId2496" Type="http://schemas.openxmlformats.org/officeDocument/2006/relationships/hyperlink" Target="https://twitter.com/TheGRAMMYs/status/640939809305825280" TargetMode="External"/><Relationship Id="rId468" Type="http://schemas.openxmlformats.org/officeDocument/2006/relationships/hyperlink" Target="https://twitter.com/TheGRAMMYs/status/699427846666776576" TargetMode="External"/><Relationship Id="rId675" Type="http://schemas.openxmlformats.org/officeDocument/2006/relationships/hyperlink" Target="http://www.twitonomy.com/profile.php?sn=TheGRAMMYs" TargetMode="External"/><Relationship Id="rId882" Type="http://schemas.openxmlformats.org/officeDocument/2006/relationships/hyperlink" Target="https://twitter.com/TheGRAMMYs/status/699342809698963456" TargetMode="External"/><Relationship Id="rId1098" Type="http://schemas.openxmlformats.org/officeDocument/2006/relationships/hyperlink" Target="https://twitter.com/TheGRAMMYs/status/698355944363855876" TargetMode="External"/><Relationship Id="rId2149" Type="http://schemas.openxmlformats.org/officeDocument/2006/relationships/hyperlink" Target="http://www.twitonomy.com/profile.php?sn=TheGRAMMYs" TargetMode="External"/><Relationship Id="rId2356" Type="http://schemas.openxmlformats.org/officeDocument/2006/relationships/hyperlink" Target="https://twitter.com/TheGRAMMYs/status/651795574446952448" TargetMode="External"/><Relationship Id="rId328" Type="http://schemas.openxmlformats.org/officeDocument/2006/relationships/hyperlink" Target="https://twitter.com/TheGRAMMYs/status/699994291402383360" TargetMode="External"/><Relationship Id="rId535" Type="http://schemas.openxmlformats.org/officeDocument/2006/relationships/hyperlink" Target="http://www.twitonomy.com/profile.php?sn=TheGRAMMYs" TargetMode="External"/><Relationship Id="rId742" Type="http://schemas.openxmlformats.org/officeDocument/2006/relationships/hyperlink" Target="https://twitter.com/TheGRAMMYs/status/699374937459396609" TargetMode="External"/><Relationship Id="rId1165" Type="http://schemas.openxmlformats.org/officeDocument/2006/relationships/hyperlink" Target="http://www.twitonomy.com/profile.php?sn=TheGRAMMYs" TargetMode="External"/><Relationship Id="rId1372" Type="http://schemas.openxmlformats.org/officeDocument/2006/relationships/hyperlink" Target="https://twitter.com/TheGRAMMYs/status/693992194869428225" TargetMode="External"/><Relationship Id="rId2009" Type="http://schemas.openxmlformats.org/officeDocument/2006/relationships/hyperlink" Target="http://www.twitonomy.com/profile.php?sn=TheGRAMMYs" TargetMode="External"/><Relationship Id="rId2216" Type="http://schemas.openxmlformats.org/officeDocument/2006/relationships/hyperlink" Target="https://twitter.com/TheGRAMMYs/status/659542693656313856" TargetMode="External"/><Relationship Id="rId2423" Type="http://schemas.openxmlformats.org/officeDocument/2006/relationships/hyperlink" Target="http://www.twitonomy.com/profile.php?sn=TheGRAMMYs" TargetMode="External"/><Relationship Id="rId602" Type="http://schemas.openxmlformats.org/officeDocument/2006/relationships/hyperlink" Target="https://twitter.com/TheGRAMMYs/status/699403968326139904" TargetMode="External"/><Relationship Id="rId1025" Type="http://schemas.openxmlformats.org/officeDocument/2006/relationships/hyperlink" Target="http://www.twitonomy.com/profile.php?sn=TheGRAMMYs" TargetMode="External"/><Relationship Id="rId1232" Type="http://schemas.openxmlformats.org/officeDocument/2006/relationships/hyperlink" Target="https://twitter.com/TheGRAMMYs/status/696509302094352385" TargetMode="External"/><Relationship Id="rId185" Type="http://schemas.openxmlformats.org/officeDocument/2006/relationships/hyperlink" Target="http://www.twitonomy.com/profile.php?sn=TheGRAMMYs" TargetMode="External"/><Relationship Id="rId1909" Type="http://schemas.openxmlformats.org/officeDocument/2006/relationships/hyperlink" Target="http://www.twitonomy.com/profile.php?sn=TheGRAMMYs" TargetMode="External"/><Relationship Id="rId392" Type="http://schemas.openxmlformats.org/officeDocument/2006/relationships/hyperlink" Target="https://twitter.com/TheGRAMMYs/status/699441894577704960" TargetMode="External"/><Relationship Id="rId2073" Type="http://schemas.openxmlformats.org/officeDocument/2006/relationships/hyperlink" Target="http://www.twitonomy.com/profile.php?sn=TheGRAMMYs" TargetMode="External"/><Relationship Id="rId2280" Type="http://schemas.openxmlformats.org/officeDocument/2006/relationships/hyperlink" Target="https://twitter.com/TheGRAMMYs/status/655182346732179456" TargetMode="External"/><Relationship Id="rId252" Type="http://schemas.openxmlformats.org/officeDocument/2006/relationships/hyperlink" Target="https://twitter.com/TheGRAMMYs/status/702597947523923968" TargetMode="External"/><Relationship Id="rId2140" Type="http://schemas.openxmlformats.org/officeDocument/2006/relationships/hyperlink" Target="https://twitter.com/TheGRAMMYs/status/664502454289960960" TargetMode="External"/><Relationship Id="rId112" Type="http://schemas.openxmlformats.org/officeDocument/2006/relationships/hyperlink" Target="https://twitter.com/TheGRAMMYs/status/709091702892527616" TargetMode="External"/><Relationship Id="rId1699" Type="http://schemas.openxmlformats.org/officeDocument/2006/relationships/hyperlink" Target="http://www.twitonomy.com/profile.php?sn=TheGRAMMYs" TargetMode="External"/><Relationship Id="rId2000" Type="http://schemas.openxmlformats.org/officeDocument/2006/relationships/hyperlink" Target="https://twitter.com/TheGRAMMYs/status/671894071762395136" TargetMode="External"/><Relationship Id="rId929" Type="http://schemas.openxmlformats.org/officeDocument/2006/relationships/hyperlink" Target="http://www.twitonomy.com/profile.php?sn=TheGRAMMYs" TargetMode="External"/><Relationship Id="rId1559" Type="http://schemas.openxmlformats.org/officeDocument/2006/relationships/hyperlink" Target="http://www.twitonomy.com/profile.php?sn=TheGRAMMYs" TargetMode="External"/><Relationship Id="rId1766" Type="http://schemas.openxmlformats.org/officeDocument/2006/relationships/hyperlink" Target="https://twitter.com/TheGRAMMYs/status/675815169025380356" TargetMode="External"/><Relationship Id="rId1973" Type="http://schemas.openxmlformats.org/officeDocument/2006/relationships/hyperlink" Target="http://www.twitonomy.com/profile.php?sn=TheGRAMMYs" TargetMode="External"/><Relationship Id="rId58" Type="http://schemas.openxmlformats.org/officeDocument/2006/relationships/hyperlink" Target="https://twitter.com/TheGRAMMYs/status/712081393413713920" TargetMode="External"/><Relationship Id="rId1419" Type="http://schemas.openxmlformats.org/officeDocument/2006/relationships/hyperlink" Target="http://www.twitonomy.com/profile.php?sn=TheGRAMMYs" TargetMode="External"/><Relationship Id="rId1626" Type="http://schemas.openxmlformats.org/officeDocument/2006/relationships/hyperlink" Target="https://twitter.com/TheGRAMMYs/status/686030037431136257" TargetMode="External"/><Relationship Id="rId1833" Type="http://schemas.openxmlformats.org/officeDocument/2006/relationships/hyperlink" Target="http://www.twitonomy.com/profile.php?sn=TheGRAMMYs" TargetMode="External"/><Relationship Id="rId1900" Type="http://schemas.openxmlformats.org/officeDocument/2006/relationships/hyperlink" Target="https://twitter.com/TheGRAMMYs/status/673705509816414208" TargetMode="External"/><Relationship Id="rId579" Type="http://schemas.openxmlformats.org/officeDocument/2006/relationships/hyperlink" Target="http://www.twitonomy.com/profile.php?sn=TheGRAMMYs" TargetMode="External"/><Relationship Id="rId786" Type="http://schemas.openxmlformats.org/officeDocument/2006/relationships/hyperlink" Target="https://twitter.com/TheGRAMMYs/status/699366342458101760" TargetMode="External"/><Relationship Id="rId993" Type="http://schemas.openxmlformats.org/officeDocument/2006/relationships/hyperlink" Target="http://www.twitonomy.com/profile.php?sn=TheGRAMMYs" TargetMode="External"/><Relationship Id="rId2467" Type="http://schemas.openxmlformats.org/officeDocument/2006/relationships/hyperlink" Target="http://www.twitonomy.com/profile.php?sn=TheGRAMMYs" TargetMode="External"/><Relationship Id="rId439" Type="http://schemas.openxmlformats.org/officeDocument/2006/relationships/hyperlink" Target="http://www.twitonomy.com/profile.php?sn=TheGRAMMYs" TargetMode="External"/><Relationship Id="rId646" Type="http://schemas.openxmlformats.org/officeDocument/2006/relationships/hyperlink" Target="https://twitter.com/TheGRAMMYs/status/699398417353560064" TargetMode="External"/><Relationship Id="rId1069" Type="http://schemas.openxmlformats.org/officeDocument/2006/relationships/hyperlink" Target="http://www.twitonomy.com/profile.php?sn=TheGRAMMYs" TargetMode="External"/><Relationship Id="rId1276" Type="http://schemas.openxmlformats.org/officeDocument/2006/relationships/hyperlink" Target="https://twitter.com/TheGRAMMYs/status/695455214283812866" TargetMode="External"/><Relationship Id="rId1483" Type="http://schemas.openxmlformats.org/officeDocument/2006/relationships/hyperlink" Target="http://www.twitonomy.com/profile.php?sn=TheGRAMMYs" TargetMode="External"/><Relationship Id="rId2327" Type="http://schemas.openxmlformats.org/officeDocument/2006/relationships/hyperlink" Target="http://www.twitonomy.com/profile.php?sn=TheGRAMMYs" TargetMode="External"/><Relationship Id="rId506" Type="http://schemas.openxmlformats.org/officeDocument/2006/relationships/hyperlink" Target="https://twitter.com/TheGRAMMYs/status/699422889024434176" TargetMode="External"/><Relationship Id="rId853" Type="http://schemas.openxmlformats.org/officeDocument/2006/relationships/hyperlink" Target="http://www.twitonomy.com/profile.php?sn=TheGRAMMYs" TargetMode="External"/><Relationship Id="rId1136" Type="http://schemas.openxmlformats.org/officeDocument/2006/relationships/hyperlink" Target="https://twitter.com/TheGRAMMYs/status/697994591321112576" TargetMode="External"/><Relationship Id="rId1690" Type="http://schemas.openxmlformats.org/officeDocument/2006/relationships/hyperlink" Target="https://twitter.com/TheGRAMMYs/status/680795247329316864" TargetMode="External"/><Relationship Id="rId2534" Type="http://schemas.openxmlformats.org/officeDocument/2006/relationships/hyperlink" Target="https://twitter.com/TheGRAMMYs/status/638113651656822784" TargetMode="External"/><Relationship Id="rId713" Type="http://schemas.openxmlformats.org/officeDocument/2006/relationships/hyperlink" Target="http://www.twitonomy.com/profile.php?sn=TheGRAMMYs" TargetMode="External"/><Relationship Id="rId920" Type="http://schemas.openxmlformats.org/officeDocument/2006/relationships/hyperlink" Target="https://twitter.com/TheGRAMMYs/status/699335271167307776" TargetMode="External"/><Relationship Id="rId1343" Type="http://schemas.openxmlformats.org/officeDocument/2006/relationships/hyperlink" Target="http://www.twitonomy.com/profile.php?sn=TheGRAMMYs" TargetMode="External"/><Relationship Id="rId1550" Type="http://schemas.openxmlformats.org/officeDocument/2006/relationships/hyperlink" Target="https://twitter.com/TheGRAMMYs/status/689819689409650689" TargetMode="External"/><Relationship Id="rId1203" Type="http://schemas.openxmlformats.org/officeDocument/2006/relationships/hyperlink" Target="http://www.twitonomy.com/profile.php?sn=TheGRAMMYs" TargetMode="External"/><Relationship Id="rId1410" Type="http://schemas.openxmlformats.org/officeDocument/2006/relationships/hyperlink" Target="https://twitter.com/TheGRAMMYs/status/692885140154888193" TargetMode="External"/><Relationship Id="rId296" Type="http://schemas.openxmlformats.org/officeDocument/2006/relationships/hyperlink" Target="https://twitter.com/TheGRAMMYs/status/701088965428961280" TargetMode="External"/><Relationship Id="rId2184" Type="http://schemas.openxmlformats.org/officeDocument/2006/relationships/hyperlink" Target="https://twitter.com/TheGRAMMYs/status/661728338705256448" TargetMode="External"/><Relationship Id="rId2391" Type="http://schemas.openxmlformats.org/officeDocument/2006/relationships/hyperlink" Target="http://www.twitonomy.com/profile.php?sn=TheGRAMMYs" TargetMode="External"/><Relationship Id="rId156" Type="http://schemas.openxmlformats.org/officeDocument/2006/relationships/hyperlink" Target="https://twitter.com/TheGRAMMYs/status/706887188508762112" TargetMode="External"/><Relationship Id="rId363" Type="http://schemas.openxmlformats.org/officeDocument/2006/relationships/hyperlink" Target="http://www.twitonomy.com/profile.php?sn=TheGRAMMYs" TargetMode="External"/><Relationship Id="rId570" Type="http://schemas.openxmlformats.org/officeDocument/2006/relationships/hyperlink" Target="https://twitter.com/TheGRAMMYs/status/699410914416590848" TargetMode="External"/><Relationship Id="rId2044" Type="http://schemas.openxmlformats.org/officeDocument/2006/relationships/hyperlink" Target="https://twitter.com/TheGRAMMYs/status/669182381547495424" TargetMode="External"/><Relationship Id="rId2251" Type="http://schemas.openxmlformats.org/officeDocument/2006/relationships/hyperlink" Target="http://www.twitonomy.com/profile.php?sn=TheGRAMMYs" TargetMode="External"/><Relationship Id="rId223" Type="http://schemas.openxmlformats.org/officeDocument/2006/relationships/hyperlink" Target="http://www.twitonomy.com/profile.php?sn=TheGRAMMYs" TargetMode="External"/><Relationship Id="rId430" Type="http://schemas.openxmlformats.org/officeDocument/2006/relationships/hyperlink" Target="https://twitter.com/TheGRAMMYs/status/699433376793493506" TargetMode="External"/><Relationship Id="rId1060" Type="http://schemas.openxmlformats.org/officeDocument/2006/relationships/hyperlink" Target="https://twitter.com/TheGRAMMYs/status/698683769742438400" TargetMode="External"/><Relationship Id="rId2111" Type="http://schemas.openxmlformats.org/officeDocument/2006/relationships/hyperlink" Target="http://www.twitonomy.com/profile.php?sn=TheGRAMMYs" TargetMode="External"/><Relationship Id="rId1877" Type="http://schemas.openxmlformats.org/officeDocument/2006/relationships/hyperlink" Target="http://www.twitonomy.com/profile.php?sn=TheGRAMMYs" TargetMode="External"/><Relationship Id="rId1737" Type="http://schemas.openxmlformats.org/officeDocument/2006/relationships/hyperlink" Target="http://www.twitonomy.com/profile.php?sn=TheGRAMMYs" TargetMode="External"/><Relationship Id="rId1944" Type="http://schemas.openxmlformats.org/officeDocument/2006/relationships/hyperlink" Target="https://twitter.com/TheGRAMMYs/status/673685437404196864" TargetMode="External"/><Relationship Id="rId29" Type="http://schemas.openxmlformats.org/officeDocument/2006/relationships/hyperlink" Target="http://www.twitonomy.com/profile.php?sn=TheGRAMMYs" TargetMode="External"/><Relationship Id="rId1804" Type="http://schemas.openxmlformats.org/officeDocument/2006/relationships/hyperlink" Target="https://twitter.com/TheGRAMMYs/status/674013330873290752" TargetMode="External"/><Relationship Id="rId897" Type="http://schemas.openxmlformats.org/officeDocument/2006/relationships/hyperlink" Target="http://www.twitonomy.com/profile.php?sn=TheGRAMMYs" TargetMode="External"/><Relationship Id="rId757" Type="http://schemas.openxmlformats.org/officeDocument/2006/relationships/hyperlink" Target="http://www.twitonomy.com/profile.php?sn=TheGRAMMYs" TargetMode="External"/><Relationship Id="rId964" Type="http://schemas.openxmlformats.org/officeDocument/2006/relationships/hyperlink" Target="https://twitter.com/TheGRAMMYs/status/699093509467287552" TargetMode="External"/><Relationship Id="rId1387" Type="http://schemas.openxmlformats.org/officeDocument/2006/relationships/hyperlink" Target="http://www.twitonomy.com/profile.php?sn=TheGRAMMYs" TargetMode="External"/><Relationship Id="rId1594" Type="http://schemas.openxmlformats.org/officeDocument/2006/relationships/hyperlink" Target="https://twitter.com/TheGRAMMYs/status/687785943294717952" TargetMode="External"/><Relationship Id="rId2438" Type="http://schemas.openxmlformats.org/officeDocument/2006/relationships/hyperlink" Target="https://twitter.com/TheGRAMMYs/status/646137295851008001" TargetMode="External"/><Relationship Id="rId93" Type="http://schemas.openxmlformats.org/officeDocument/2006/relationships/hyperlink" Target="http://www.twitonomy.com/profile.php?sn=TheGRAMMYs" TargetMode="External"/><Relationship Id="rId617" Type="http://schemas.openxmlformats.org/officeDocument/2006/relationships/hyperlink" Target="http://www.twitonomy.com/profile.php?sn=TheGRAMMYs" TargetMode="External"/><Relationship Id="rId824" Type="http://schemas.openxmlformats.org/officeDocument/2006/relationships/hyperlink" Target="https://twitter.com/TheGRAMMYs/status/699357179782955008" TargetMode="External"/><Relationship Id="rId1247" Type="http://schemas.openxmlformats.org/officeDocument/2006/relationships/hyperlink" Target="http://www.twitonomy.com/profile.php?sn=TheGRAMMYs" TargetMode="External"/><Relationship Id="rId1454" Type="http://schemas.openxmlformats.org/officeDocument/2006/relationships/hyperlink" Target="https://twitter.com/TheGRAMMYs/status/692138209636171776" TargetMode="External"/><Relationship Id="rId1661" Type="http://schemas.openxmlformats.org/officeDocument/2006/relationships/hyperlink" Target="http://www.twitonomy.com/profile.php?sn=TheGRAMMYs" TargetMode="External"/><Relationship Id="rId2505" Type="http://schemas.openxmlformats.org/officeDocument/2006/relationships/hyperlink" Target="http://www.twitonomy.com/profile.php?sn=TheGRAMMYs" TargetMode="External"/><Relationship Id="rId1107" Type="http://schemas.openxmlformats.org/officeDocument/2006/relationships/hyperlink" Target="http://www.twitonomy.com/profile.php?sn=TheGRAMMYs" TargetMode="External"/><Relationship Id="rId1314" Type="http://schemas.openxmlformats.org/officeDocument/2006/relationships/hyperlink" Target="https://twitter.com/TheGRAMMYs/status/695253010709155843" TargetMode="External"/><Relationship Id="rId1521" Type="http://schemas.openxmlformats.org/officeDocument/2006/relationships/hyperlink" Target="http://www.twitonomy.com/profile.php?sn=TheGRAMMYs" TargetMode="External"/><Relationship Id="rId20" Type="http://schemas.openxmlformats.org/officeDocument/2006/relationships/hyperlink" Target="https://twitter.com/TheGRAMMYs/status/714618104442134528" TargetMode="External"/><Relationship Id="rId2088" Type="http://schemas.openxmlformats.org/officeDocument/2006/relationships/hyperlink" Target="https://twitter.com/TheGRAMMYs/status/667080273750790144" TargetMode="External"/><Relationship Id="rId2295" Type="http://schemas.openxmlformats.org/officeDocument/2006/relationships/hyperlink" Target="http://www.twitonomy.com/profile.php?sn=TheGRAMMYs" TargetMode="External"/><Relationship Id="rId267" Type="http://schemas.openxmlformats.org/officeDocument/2006/relationships/hyperlink" Target="http://www.twitonomy.com/profile.php?sn=TheGRAMMYs" TargetMode="External"/><Relationship Id="rId474" Type="http://schemas.openxmlformats.org/officeDocument/2006/relationships/hyperlink" Target="https://twitter.com/TheGRAMMYs/status/699427707210194945" TargetMode="External"/><Relationship Id="rId2155" Type="http://schemas.openxmlformats.org/officeDocument/2006/relationships/hyperlink" Target="http://www.twitonomy.com/profile.php?sn=TheGRAMMYs" TargetMode="External"/><Relationship Id="rId127" Type="http://schemas.openxmlformats.org/officeDocument/2006/relationships/hyperlink" Target="http://www.twitonomy.com/profile.php?sn=TheGRAMMYs" TargetMode="External"/><Relationship Id="rId681" Type="http://schemas.openxmlformats.org/officeDocument/2006/relationships/hyperlink" Target="http://www.twitonomy.com/profile.php?sn=TheGRAMMYs" TargetMode="External"/><Relationship Id="rId2362" Type="http://schemas.openxmlformats.org/officeDocument/2006/relationships/hyperlink" Target="https://twitter.com/TheGRAMMYs/status/651442559127015425" TargetMode="External"/><Relationship Id="rId334" Type="http://schemas.openxmlformats.org/officeDocument/2006/relationships/hyperlink" Target="https://twitter.com/TheGRAMMYs/status/699775303128915968" TargetMode="External"/><Relationship Id="rId541" Type="http://schemas.openxmlformats.org/officeDocument/2006/relationships/hyperlink" Target="http://www.twitonomy.com/profile.php?sn=TheGRAMMYs" TargetMode="External"/><Relationship Id="rId1171" Type="http://schemas.openxmlformats.org/officeDocument/2006/relationships/hyperlink" Target="http://www.twitonomy.com/profile.php?sn=TheGRAMMYs" TargetMode="External"/><Relationship Id="rId2015" Type="http://schemas.openxmlformats.org/officeDocument/2006/relationships/hyperlink" Target="http://www.twitonomy.com/profile.php?sn=TheGRAMMYs" TargetMode="External"/><Relationship Id="rId2222" Type="http://schemas.openxmlformats.org/officeDocument/2006/relationships/hyperlink" Target="https://twitter.com/TheGRAMMYs/status/659195418191011840" TargetMode="External"/><Relationship Id="rId401" Type="http://schemas.openxmlformats.org/officeDocument/2006/relationships/hyperlink" Target="http://www.twitonomy.com/profile.php?sn=TheGRAMMYs" TargetMode="External"/><Relationship Id="rId1031" Type="http://schemas.openxmlformats.org/officeDocument/2006/relationships/hyperlink" Target="http://www.twitonomy.com/profile.php?sn=TheGRAMMYs" TargetMode="External"/><Relationship Id="rId1988" Type="http://schemas.openxmlformats.org/officeDocument/2006/relationships/hyperlink" Target="https://twitter.com/TheGRAMMYs/status/672593683217293313" TargetMode="External"/><Relationship Id="rId1848" Type="http://schemas.openxmlformats.org/officeDocument/2006/relationships/hyperlink" Target="https://twitter.com/TheGRAMMYs/status/673908094095634432" TargetMode="External"/><Relationship Id="rId191" Type="http://schemas.openxmlformats.org/officeDocument/2006/relationships/hyperlink" Target="http://www.twitonomy.com/profile.php?sn=TheGRAMMYs" TargetMode="External"/><Relationship Id="rId1708" Type="http://schemas.openxmlformats.org/officeDocument/2006/relationships/hyperlink" Target="https://twitter.com/TheGRAMMYs/status/679127370054242304" TargetMode="External"/><Relationship Id="rId1915" Type="http://schemas.openxmlformats.org/officeDocument/2006/relationships/hyperlink" Target="http://www.twitonomy.com/profile.php?sn=TheGRAMMYs" TargetMode="External"/><Relationship Id="rId868" Type="http://schemas.openxmlformats.org/officeDocument/2006/relationships/hyperlink" Target="https://twitter.com/TheGRAMMYs/status/699346216321097729" TargetMode="External"/><Relationship Id="rId1498" Type="http://schemas.openxmlformats.org/officeDocument/2006/relationships/hyperlink" Target="https://twitter.com/TheGRAMMYs/status/691313715140907008" TargetMode="External"/><Relationship Id="rId2549" Type="http://schemas.openxmlformats.org/officeDocument/2006/relationships/hyperlink" Target="http://www.twitonomy.com/profile.php?sn=TheGRAMMYs" TargetMode="External"/><Relationship Id="rId728" Type="http://schemas.openxmlformats.org/officeDocument/2006/relationships/hyperlink" Target="https://twitter.com/TheGRAMMYs/status/699376617215254528" TargetMode="External"/><Relationship Id="rId935" Type="http://schemas.openxmlformats.org/officeDocument/2006/relationships/hyperlink" Target="http://www.twitonomy.com/profile.php?sn=TheGRAMMYs" TargetMode="External"/><Relationship Id="rId1358" Type="http://schemas.openxmlformats.org/officeDocument/2006/relationships/hyperlink" Target="https://twitter.com/TheGRAMMYs/status/694364079469654016" TargetMode="External"/><Relationship Id="rId1565" Type="http://schemas.openxmlformats.org/officeDocument/2006/relationships/hyperlink" Target="http://www.twitonomy.com/profile.php?sn=TheGRAMMYs" TargetMode="External"/><Relationship Id="rId1772" Type="http://schemas.openxmlformats.org/officeDocument/2006/relationships/hyperlink" Target="https://twitter.com/TheGRAMMYs/status/675414659516665856" TargetMode="External"/><Relationship Id="rId2409" Type="http://schemas.openxmlformats.org/officeDocument/2006/relationships/hyperlink" Target="http://www.twitonomy.com/profile.php?sn=TheGRAMMYs" TargetMode="External"/><Relationship Id="rId64" Type="http://schemas.openxmlformats.org/officeDocument/2006/relationships/hyperlink" Target="https://twitter.com/TheGRAMMYs/status/711945506600173568" TargetMode="External"/><Relationship Id="rId1218" Type="http://schemas.openxmlformats.org/officeDocument/2006/relationships/hyperlink" Target="https://twitter.com/TheGRAMMYs/status/696906214190370816" TargetMode="External"/><Relationship Id="rId1425" Type="http://schemas.openxmlformats.org/officeDocument/2006/relationships/hyperlink" Target="http://www.twitonomy.com/profile.php?sn=TheGRAMMYs" TargetMode="External"/><Relationship Id="rId1632" Type="http://schemas.openxmlformats.org/officeDocument/2006/relationships/hyperlink" Target="https://twitter.com/TheGRAMMYs/status/685645808906022912" TargetMode="External"/><Relationship Id="rId2199" Type="http://schemas.openxmlformats.org/officeDocument/2006/relationships/hyperlink" Target="http://www.twitonomy.com/profile.php?sn=TheGRAMMYs" TargetMode="External"/><Relationship Id="rId378" Type="http://schemas.openxmlformats.org/officeDocument/2006/relationships/hyperlink" Target="https://twitter.com/TheGRAMMYs/status/699447053068300289" TargetMode="External"/><Relationship Id="rId585" Type="http://schemas.openxmlformats.org/officeDocument/2006/relationships/hyperlink" Target="http://www.twitonomy.com/profile.php?sn=TheGRAMMYs" TargetMode="External"/><Relationship Id="rId792" Type="http://schemas.openxmlformats.org/officeDocument/2006/relationships/hyperlink" Target="https://twitter.com/TheGRAMMYs/status/699365824616726528" TargetMode="External"/><Relationship Id="rId2059" Type="http://schemas.openxmlformats.org/officeDocument/2006/relationships/hyperlink" Target="http://www.twitonomy.com/profile.php?sn=TheGRAMMYs" TargetMode="External"/><Relationship Id="rId2266" Type="http://schemas.openxmlformats.org/officeDocument/2006/relationships/hyperlink" Target="https://twitter.com/TheGRAMMYs/status/656228347370971138" TargetMode="External"/><Relationship Id="rId2473" Type="http://schemas.openxmlformats.org/officeDocument/2006/relationships/hyperlink" Target="http://www.twitonomy.com/profile.php?sn=TheGRAMMYs" TargetMode="External"/><Relationship Id="rId238" Type="http://schemas.openxmlformats.org/officeDocument/2006/relationships/hyperlink" Target="https://twitter.com/TheGRAMMYs/status/702991496237158401" TargetMode="External"/><Relationship Id="rId445" Type="http://schemas.openxmlformats.org/officeDocument/2006/relationships/hyperlink" Target="http://www.twitonomy.com/profile.php?sn=TheGRAMMYs" TargetMode="External"/><Relationship Id="rId652" Type="http://schemas.openxmlformats.org/officeDocument/2006/relationships/hyperlink" Target="https://twitter.com/TheGRAMMYs/status/699397952515608576" TargetMode="External"/><Relationship Id="rId1075" Type="http://schemas.openxmlformats.org/officeDocument/2006/relationships/hyperlink" Target="http://www.twitonomy.com/profile.php?sn=TheGRAMMYs" TargetMode="External"/><Relationship Id="rId1282" Type="http://schemas.openxmlformats.org/officeDocument/2006/relationships/hyperlink" Target="https://twitter.com/TheGRAMMYs/status/695453913894375428" TargetMode="External"/><Relationship Id="rId2126" Type="http://schemas.openxmlformats.org/officeDocument/2006/relationships/hyperlink" Target="https://twitter.com/TheGRAMMYs/status/664986081155248128" TargetMode="External"/><Relationship Id="rId2333" Type="http://schemas.openxmlformats.org/officeDocument/2006/relationships/hyperlink" Target="http://www.twitonomy.com/profile.php?sn=TheGRAMMYs" TargetMode="External"/><Relationship Id="rId2540" Type="http://schemas.openxmlformats.org/officeDocument/2006/relationships/hyperlink" Target="https://twitter.com/TheGRAMMYs/status/637687752784408576" TargetMode="External"/><Relationship Id="rId305" Type="http://schemas.openxmlformats.org/officeDocument/2006/relationships/hyperlink" Target="http://www.twitonomy.com/profile.php?sn=TheGRAMMYs" TargetMode="External"/><Relationship Id="rId512" Type="http://schemas.openxmlformats.org/officeDocument/2006/relationships/hyperlink" Target="https://twitter.com/TheGRAMMYs/status/699420618517716992" TargetMode="External"/><Relationship Id="rId1142" Type="http://schemas.openxmlformats.org/officeDocument/2006/relationships/hyperlink" Target="https://twitter.com/TheGRAMMYs/status/697965866206437376" TargetMode="External"/><Relationship Id="rId2400" Type="http://schemas.openxmlformats.org/officeDocument/2006/relationships/hyperlink" Target="https://twitter.com/TheGRAMMYs/status/648670902578581504" TargetMode="External"/><Relationship Id="rId1002" Type="http://schemas.openxmlformats.org/officeDocument/2006/relationships/hyperlink" Target="https://twitter.com/TheGRAMMYs/status/699083840808026112" TargetMode="External"/><Relationship Id="rId1959" Type="http://schemas.openxmlformats.org/officeDocument/2006/relationships/hyperlink" Target="http://www.twitonomy.com/profile.php?sn=TheGRAMMYs" TargetMode="External"/><Relationship Id="rId1819" Type="http://schemas.openxmlformats.org/officeDocument/2006/relationships/hyperlink" Target="http://www.twitonomy.com/profile.php?sn=TheGRAMMYs" TargetMode="External"/><Relationship Id="rId2190" Type="http://schemas.openxmlformats.org/officeDocument/2006/relationships/hyperlink" Target="https://twitter.com/TheGRAMMYs/status/661383861411016704" TargetMode="External"/><Relationship Id="rId162" Type="http://schemas.openxmlformats.org/officeDocument/2006/relationships/hyperlink" Target="https://twitter.com/TheGRAMMYs/status/706532316517113857" TargetMode="External"/><Relationship Id="rId2050" Type="http://schemas.openxmlformats.org/officeDocument/2006/relationships/hyperlink" Target="https://twitter.com/TheGRAMMYs/status/668987417366503424" TargetMode="External"/><Relationship Id="rId979" Type="http://schemas.openxmlformats.org/officeDocument/2006/relationships/hyperlink" Target="http://www.twitonomy.com/profile.php?sn=TheGRAMMYs" TargetMode="External"/><Relationship Id="rId839" Type="http://schemas.openxmlformats.org/officeDocument/2006/relationships/hyperlink" Target="http://www.twitonomy.com/profile.php?sn=TheGRAMMYs" TargetMode="External"/><Relationship Id="rId1469" Type="http://schemas.openxmlformats.org/officeDocument/2006/relationships/hyperlink" Target="http://www.twitonomy.com/profile.php?sn=TheGRAMMYs" TargetMode="External"/><Relationship Id="rId1676" Type="http://schemas.openxmlformats.org/officeDocument/2006/relationships/hyperlink" Target="https://twitter.com/TheGRAMMYs/status/682712876352704513" TargetMode="External"/><Relationship Id="rId1883" Type="http://schemas.openxmlformats.org/officeDocument/2006/relationships/hyperlink" Target="http://www.twitonomy.com/profile.php?sn=TheGRAMMYs" TargetMode="External"/><Relationship Id="rId906" Type="http://schemas.openxmlformats.org/officeDocument/2006/relationships/hyperlink" Target="https://twitter.com/TheGRAMMYs/status/699337110109552640" TargetMode="External"/><Relationship Id="rId1329" Type="http://schemas.openxmlformats.org/officeDocument/2006/relationships/hyperlink" Target="http://www.twitonomy.com/profile.php?sn=TheGRAMMYs" TargetMode="External"/><Relationship Id="rId1536" Type="http://schemas.openxmlformats.org/officeDocument/2006/relationships/hyperlink" Target="https://twitter.com/TheGRAMMYs/status/689923515294752769" TargetMode="External"/><Relationship Id="rId1743" Type="http://schemas.openxmlformats.org/officeDocument/2006/relationships/hyperlink" Target="http://www.twitonomy.com/profile.php?sn=TheGRAMMYs" TargetMode="External"/><Relationship Id="rId1950" Type="http://schemas.openxmlformats.org/officeDocument/2006/relationships/hyperlink" Target="https://twitter.com/TheGRAMMYs/status/673682449117798401" TargetMode="External"/><Relationship Id="rId35" Type="http://schemas.openxmlformats.org/officeDocument/2006/relationships/hyperlink" Target="http://www.twitonomy.com/profile.php?sn=TheGRAMMYs" TargetMode="External"/><Relationship Id="rId1603" Type="http://schemas.openxmlformats.org/officeDocument/2006/relationships/hyperlink" Target="http://www.twitonomy.com/profile.php?sn=TheGRAMMYs" TargetMode="External"/><Relationship Id="rId1810" Type="http://schemas.openxmlformats.org/officeDocument/2006/relationships/hyperlink" Target="https://twitter.com/TheGRAMMYs/status/673985345864663040" TargetMode="External"/><Relationship Id="rId489" Type="http://schemas.openxmlformats.org/officeDocument/2006/relationships/hyperlink" Target="http://www.twitonomy.com/profile.php?sn=TheGRAMMYs" TargetMode="External"/><Relationship Id="rId696" Type="http://schemas.openxmlformats.org/officeDocument/2006/relationships/hyperlink" Target="https://twitter.com/TheGRAMMYs/status/699387192381079552" TargetMode="External"/><Relationship Id="rId2377" Type="http://schemas.openxmlformats.org/officeDocument/2006/relationships/hyperlink" Target="http://www.twitonomy.com/profile.php?sn=TheGRAMMYs" TargetMode="External"/><Relationship Id="rId349" Type="http://schemas.openxmlformats.org/officeDocument/2006/relationships/hyperlink" Target="http://www.twitonomy.com/profile.php?sn=TheGRAMMYs" TargetMode="External"/><Relationship Id="rId556" Type="http://schemas.openxmlformats.org/officeDocument/2006/relationships/hyperlink" Target="https://twitter.com/TheGRAMMYs/status/699412389553307648" TargetMode="External"/><Relationship Id="rId763" Type="http://schemas.openxmlformats.org/officeDocument/2006/relationships/hyperlink" Target="http://www.twitonomy.com/profile.php?sn=TheGRAMMYs" TargetMode="External"/><Relationship Id="rId1186" Type="http://schemas.openxmlformats.org/officeDocument/2006/relationships/hyperlink" Target="https://twitter.com/TheGRAMMYs/status/697548123518955520" TargetMode="External"/><Relationship Id="rId1393" Type="http://schemas.openxmlformats.org/officeDocument/2006/relationships/hyperlink" Target="http://www.twitonomy.com/profile.php?sn=TheGRAMMYs" TargetMode="External"/><Relationship Id="rId2237" Type="http://schemas.openxmlformats.org/officeDocument/2006/relationships/hyperlink" Target="http://www.twitonomy.com/profile.php?sn=TheGRAMMYs" TargetMode="External"/><Relationship Id="rId2444" Type="http://schemas.openxmlformats.org/officeDocument/2006/relationships/hyperlink" Target="https://twitter.com/TheGRAMMYs/status/645712403166982144" TargetMode="External"/><Relationship Id="rId209" Type="http://schemas.openxmlformats.org/officeDocument/2006/relationships/hyperlink" Target="http://www.twitonomy.com/profile.php?sn=TheGRAMMYs" TargetMode="External"/><Relationship Id="rId416" Type="http://schemas.openxmlformats.org/officeDocument/2006/relationships/hyperlink" Target="https://twitter.com/TheGRAMMYs/status/699437682850566145" TargetMode="External"/><Relationship Id="rId970" Type="http://schemas.openxmlformats.org/officeDocument/2006/relationships/hyperlink" Target="https://twitter.com/TheGRAMMYs/status/699092527589134337" TargetMode="External"/><Relationship Id="rId1046" Type="http://schemas.openxmlformats.org/officeDocument/2006/relationships/hyperlink" Target="https://twitter.com/TheGRAMMYs/status/698899573125869571" TargetMode="External"/><Relationship Id="rId1253" Type="http://schemas.openxmlformats.org/officeDocument/2006/relationships/hyperlink" Target="http://www.twitonomy.com/profile.php?sn=TheGRAMMYs" TargetMode="External"/><Relationship Id="rId623" Type="http://schemas.openxmlformats.org/officeDocument/2006/relationships/hyperlink" Target="http://www.twitonomy.com/profile.php?sn=TheGRAMMYs" TargetMode="External"/><Relationship Id="rId830" Type="http://schemas.openxmlformats.org/officeDocument/2006/relationships/hyperlink" Target="https://twitter.com/TheGRAMMYs/status/699355878965645313" TargetMode="External"/><Relationship Id="rId1460" Type="http://schemas.openxmlformats.org/officeDocument/2006/relationships/hyperlink" Target="https://twitter.com/TheGRAMMYs/status/692074560397643777" TargetMode="External"/><Relationship Id="rId2304" Type="http://schemas.openxmlformats.org/officeDocument/2006/relationships/hyperlink" Target="https://twitter.com/TheGRAMMYs/status/654291832835297280" TargetMode="External"/><Relationship Id="rId2511" Type="http://schemas.openxmlformats.org/officeDocument/2006/relationships/hyperlink" Target="http://www.twitonomy.com/profile.php?sn=TheGRAMMYs" TargetMode="External"/><Relationship Id="rId1113" Type="http://schemas.openxmlformats.org/officeDocument/2006/relationships/hyperlink" Target="http://www.twitonomy.com/profile.php?sn=TheGRAMMYs" TargetMode="External"/><Relationship Id="rId1320" Type="http://schemas.openxmlformats.org/officeDocument/2006/relationships/hyperlink" Target="https://twitter.com/TheGRAMMYs/status/695046687249842177" TargetMode="External"/><Relationship Id="rId2094" Type="http://schemas.openxmlformats.org/officeDocument/2006/relationships/hyperlink" Target="https://twitter.com/TheGRAMMYs/status/666960150922686466" TargetMode="External"/><Relationship Id="rId273" Type="http://schemas.openxmlformats.org/officeDocument/2006/relationships/hyperlink" Target="http://www.twitonomy.com/profile.php?sn=TheGRAMMYs" TargetMode="External"/><Relationship Id="rId480" Type="http://schemas.openxmlformats.org/officeDocument/2006/relationships/hyperlink" Target="https://twitter.com/TheGRAMMYs/status/699426698148753410" TargetMode="External"/><Relationship Id="rId2161" Type="http://schemas.openxmlformats.org/officeDocument/2006/relationships/hyperlink" Target="http://www.twitonomy.com/profile.php?sn=TheGRAMMYs" TargetMode="External"/><Relationship Id="rId133" Type="http://schemas.openxmlformats.org/officeDocument/2006/relationships/hyperlink" Target="http://www.twitonomy.com/profile.php?sn=TheGRAMMYs" TargetMode="External"/><Relationship Id="rId340" Type="http://schemas.openxmlformats.org/officeDocument/2006/relationships/hyperlink" Target="https://twitter.com/TheGRAMMYs/status/699703813192585217" TargetMode="External"/><Relationship Id="rId2021" Type="http://schemas.openxmlformats.org/officeDocument/2006/relationships/hyperlink" Target="http://www.twitonomy.com/profile.php?sn=TheGRAMMYs" TargetMode="External"/><Relationship Id="rId200" Type="http://schemas.openxmlformats.org/officeDocument/2006/relationships/hyperlink" Target="https://twitter.com/TheGRAMMYs/status/704855106093625345" TargetMode="External"/><Relationship Id="rId1787" Type="http://schemas.openxmlformats.org/officeDocument/2006/relationships/hyperlink" Target="http://www.twitonomy.com/profile.php?sn=TheGRAMMYs" TargetMode="External"/><Relationship Id="rId1994" Type="http://schemas.openxmlformats.org/officeDocument/2006/relationships/hyperlink" Target="https://twitter.com/TheGRAMMYs/status/672226834373709825" TargetMode="External"/><Relationship Id="rId79" Type="http://schemas.openxmlformats.org/officeDocument/2006/relationships/hyperlink" Target="http://www.twitonomy.com/profile.php?sn=TheGRAMMYs" TargetMode="External"/><Relationship Id="rId1647" Type="http://schemas.openxmlformats.org/officeDocument/2006/relationships/hyperlink" Target="http://www.twitonomy.com/profile.php?sn=TheGRAMMYs" TargetMode="External"/><Relationship Id="rId1854" Type="http://schemas.openxmlformats.org/officeDocument/2006/relationships/hyperlink" Target="https://twitter.com/TheGRAMMYs/status/673901593821970433" TargetMode="External"/><Relationship Id="rId1507" Type="http://schemas.openxmlformats.org/officeDocument/2006/relationships/hyperlink" Target="http://www.twitonomy.com/profile.php?sn=TheGRAMMYs" TargetMode="External"/><Relationship Id="rId1714" Type="http://schemas.openxmlformats.org/officeDocument/2006/relationships/hyperlink" Target="https://twitter.com/TheGRAMMYs/status/678790556638568448" TargetMode="External"/><Relationship Id="rId1921" Type="http://schemas.openxmlformats.org/officeDocument/2006/relationships/hyperlink" Target="http://www.twitonomy.com/profile.php?sn=TheGRAMMYs" TargetMode="External"/><Relationship Id="rId2488" Type="http://schemas.openxmlformats.org/officeDocument/2006/relationships/hyperlink" Target="https://twitter.com/TheGRAMMYs/status/641421950858850304" TargetMode="External"/><Relationship Id="rId1297" Type="http://schemas.openxmlformats.org/officeDocument/2006/relationships/hyperlink" Target="http://www.twitonomy.com/profile.php?sn=TheGRAMMYs" TargetMode="External"/><Relationship Id="rId667" Type="http://schemas.openxmlformats.org/officeDocument/2006/relationships/hyperlink" Target="http://www.twitonomy.com/profile.php?sn=TheGRAMMYs" TargetMode="External"/><Relationship Id="rId874" Type="http://schemas.openxmlformats.org/officeDocument/2006/relationships/hyperlink" Target="https://twitter.com/TheGRAMMYs/status/699344224425156608" TargetMode="External"/><Relationship Id="rId2348" Type="http://schemas.openxmlformats.org/officeDocument/2006/relationships/hyperlink" Target="https://twitter.com/TheGRAMMYs/status/652219438830370816" TargetMode="External"/><Relationship Id="rId2555" Type="http://schemas.openxmlformats.org/officeDocument/2006/relationships/hyperlink" Target="http://www.twitonomy.com/profile.php?sn=TheGRAMMYs" TargetMode="External"/><Relationship Id="rId527" Type="http://schemas.openxmlformats.org/officeDocument/2006/relationships/hyperlink" Target="http://www.twitonomy.com/profile.php?sn=TheGRAMMYs" TargetMode="External"/><Relationship Id="rId734" Type="http://schemas.openxmlformats.org/officeDocument/2006/relationships/hyperlink" Target="https://twitter.com/TheGRAMMYs/status/699376043971313666" TargetMode="External"/><Relationship Id="rId941" Type="http://schemas.openxmlformats.org/officeDocument/2006/relationships/hyperlink" Target="http://www.twitonomy.com/profile.php?sn=TheGRAMMYs" TargetMode="External"/><Relationship Id="rId1157" Type="http://schemas.openxmlformats.org/officeDocument/2006/relationships/hyperlink" Target="http://www.twitonomy.com/profile.php?sn=TheGRAMMYs" TargetMode="External"/><Relationship Id="rId1364" Type="http://schemas.openxmlformats.org/officeDocument/2006/relationships/hyperlink" Target="https://twitter.com/TheGRAMMYs/status/694288336341438464" TargetMode="External"/><Relationship Id="rId1571" Type="http://schemas.openxmlformats.org/officeDocument/2006/relationships/hyperlink" Target="http://www.twitonomy.com/profile.php?sn=TheGRAMMYs" TargetMode="External"/><Relationship Id="rId2208" Type="http://schemas.openxmlformats.org/officeDocument/2006/relationships/hyperlink" Target="https://twitter.com/TheGRAMMYs/status/659920174653526016" TargetMode="External"/><Relationship Id="rId2415" Type="http://schemas.openxmlformats.org/officeDocument/2006/relationships/hyperlink" Target="http://www.twitonomy.com/profile.php?sn=TheGRAMMYs" TargetMode="External"/><Relationship Id="rId70" Type="http://schemas.openxmlformats.org/officeDocument/2006/relationships/hyperlink" Target="https://twitter.com/TheGRAMMYs/status/711583108949270528" TargetMode="External"/><Relationship Id="rId801" Type="http://schemas.openxmlformats.org/officeDocument/2006/relationships/hyperlink" Target="http://www.twitonomy.com/profile.php?sn=TheGRAMMYs" TargetMode="External"/><Relationship Id="rId1017" Type="http://schemas.openxmlformats.org/officeDocument/2006/relationships/hyperlink" Target="http://www.twitonomy.com/profile.php?sn=TheGRAMMYs" TargetMode="External"/><Relationship Id="rId1224" Type="http://schemas.openxmlformats.org/officeDocument/2006/relationships/hyperlink" Target="https://twitter.com/TheGRAMMYs/status/696801968191356929" TargetMode="External"/><Relationship Id="rId1431" Type="http://schemas.openxmlformats.org/officeDocument/2006/relationships/hyperlink" Target="http://www.twitonomy.com/profile.php?sn=TheGRAMMYs" TargetMode="External"/><Relationship Id="rId177" Type="http://schemas.openxmlformats.org/officeDocument/2006/relationships/hyperlink" Target="http://www.twitonomy.com/profile.php?sn=TheGRAMMYs" TargetMode="External"/><Relationship Id="rId384" Type="http://schemas.openxmlformats.org/officeDocument/2006/relationships/hyperlink" Target="https://twitter.com/TheGRAMMYs/status/699444703603732480" TargetMode="External"/><Relationship Id="rId591" Type="http://schemas.openxmlformats.org/officeDocument/2006/relationships/hyperlink" Target="http://www.twitonomy.com/profile.php?sn=TheGRAMMYs" TargetMode="External"/><Relationship Id="rId2065" Type="http://schemas.openxmlformats.org/officeDocument/2006/relationships/hyperlink" Target="http://www.twitonomy.com/profile.php?sn=TheGRAMMYs" TargetMode="External"/><Relationship Id="rId2272" Type="http://schemas.openxmlformats.org/officeDocument/2006/relationships/hyperlink" Target="https://twitter.com/TheGRAMMYs/status/655815190265462784" TargetMode="External"/><Relationship Id="rId244" Type="http://schemas.openxmlformats.org/officeDocument/2006/relationships/hyperlink" Target="https://twitter.com/TheGRAMMYs/status/702900910159216640" TargetMode="External"/><Relationship Id="rId1081" Type="http://schemas.openxmlformats.org/officeDocument/2006/relationships/hyperlink" Target="http://www.twitonomy.com/profile.php?sn=TheGRAMMYs" TargetMode="External"/><Relationship Id="rId451" Type="http://schemas.openxmlformats.org/officeDocument/2006/relationships/hyperlink" Target="http://www.twitonomy.com/profile.php?sn=TheGRAMMYs" TargetMode="External"/><Relationship Id="rId2132" Type="http://schemas.openxmlformats.org/officeDocument/2006/relationships/hyperlink" Target="https://twitter.com/TheGRAMMYs/status/664642681578983424" TargetMode="External"/><Relationship Id="rId104" Type="http://schemas.openxmlformats.org/officeDocument/2006/relationships/hyperlink" Target="https://twitter.com/TheGRAMMYs/status/709529574066016256" TargetMode="External"/><Relationship Id="rId311" Type="http://schemas.openxmlformats.org/officeDocument/2006/relationships/hyperlink" Target="http://www.twitonomy.com/profile.php?sn=TheGRAMMYs" TargetMode="External"/><Relationship Id="rId1898" Type="http://schemas.openxmlformats.org/officeDocument/2006/relationships/hyperlink" Target="https://twitter.com/TheGRAMMYs/status/673706494638952448" TargetMode="External"/><Relationship Id="rId1758" Type="http://schemas.openxmlformats.org/officeDocument/2006/relationships/hyperlink" Target="https://twitter.com/TheGRAMMYs/status/676197438009581568" TargetMode="External"/><Relationship Id="rId1965" Type="http://schemas.openxmlformats.org/officeDocument/2006/relationships/hyperlink" Target="http://www.twitonomy.com/profile.php?sn=TheGRAMMYs" TargetMode="External"/><Relationship Id="rId1618" Type="http://schemas.openxmlformats.org/officeDocument/2006/relationships/hyperlink" Target="https://twitter.com/TheGRAMMYs/status/686604361984688128" TargetMode="External"/><Relationship Id="rId1825" Type="http://schemas.openxmlformats.org/officeDocument/2006/relationships/hyperlink" Target="http://www.twitonomy.com/profile.php?sn=TheGRAMMYs" TargetMode="External"/><Relationship Id="rId778" Type="http://schemas.openxmlformats.org/officeDocument/2006/relationships/hyperlink" Target="https://twitter.com/TheGRAMMYs/status/699368745194508288" TargetMode="External"/><Relationship Id="rId985" Type="http://schemas.openxmlformats.org/officeDocument/2006/relationships/hyperlink" Target="http://www.twitonomy.com/profile.php?sn=TheGRAMMYs" TargetMode="External"/><Relationship Id="rId2459" Type="http://schemas.openxmlformats.org/officeDocument/2006/relationships/hyperlink" Target="http://www.twitonomy.com/profile.php?sn=TheGRAMMYs" TargetMode="External"/><Relationship Id="rId638" Type="http://schemas.openxmlformats.org/officeDocument/2006/relationships/hyperlink" Target="https://twitter.com/TheGRAMMYs/status/699399362045042690" TargetMode="External"/><Relationship Id="rId845" Type="http://schemas.openxmlformats.org/officeDocument/2006/relationships/hyperlink" Target="http://www.twitonomy.com/profile.php?sn=TheGRAMMYs" TargetMode="External"/><Relationship Id="rId1268" Type="http://schemas.openxmlformats.org/officeDocument/2006/relationships/hyperlink" Target="https://twitter.com/TheGRAMMYs/status/695675651051769856" TargetMode="External"/><Relationship Id="rId1475" Type="http://schemas.openxmlformats.org/officeDocument/2006/relationships/hyperlink" Target="http://www.twitonomy.com/profile.php?sn=TheGRAMMYs" TargetMode="External"/><Relationship Id="rId1682" Type="http://schemas.openxmlformats.org/officeDocument/2006/relationships/hyperlink" Target="https://twitter.com/TheGRAMMYs/status/681882393251307521" TargetMode="External"/><Relationship Id="rId2319" Type="http://schemas.openxmlformats.org/officeDocument/2006/relationships/hyperlink" Target="http://www.twitonomy.com/profile.php?sn=TheGRAMMYs" TargetMode="External"/><Relationship Id="rId2526" Type="http://schemas.openxmlformats.org/officeDocument/2006/relationships/hyperlink" Target="https://twitter.com/TheGRAMMYs/status/638753725746577408" TargetMode="External"/><Relationship Id="rId705" Type="http://schemas.openxmlformats.org/officeDocument/2006/relationships/hyperlink" Target="http://www.twitonomy.com/profile.php?sn=TheGRAMMYs" TargetMode="External"/><Relationship Id="rId1128" Type="http://schemas.openxmlformats.org/officeDocument/2006/relationships/hyperlink" Target="https://twitter.com/TheGRAMMYs/status/698189905252507649" TargetMode="External"/><Relationship Id="rId1335" Type="http://schemas.openxmlformats.org/officeDocument/2006/relationships/hyperlink" Target="http://www.twitonomy.com/profile.php?sn=TheGRAMMYs" TargetMode="External"/><Relationship Id="rId1542" Type="http://schemas.openxmlformats.org/officeDocument/2006/relationships/hyperlink" Target="https://twitter.com/TheGRAMMYs/status/689916553047900160" TargetMode="External"/><Relationship Id="rId912" Type="http://schemas.openxmlformats.org/officeDocument/2006/relationships/hyperlink" Target="https://twitter.com/TheGRAMMYs/status/699336011206164481" TargetMode="External"/><Relationship Id="rId41" Type="http://schemas.openxmlformats.org/officeDocument/2006/relationships/hyperlink" Target="http://www.twitonomy.com/profile.php?sn=TheGRAMMYs" TargetMode="External"/><Relationship Id="rId1402" Type="http://schemas.openxmlformats.org/officeDocument/2006/relationships/hyperlink" Target="https://twitter.com/TheGRAMMYs/status/693180909231538176" TargetMode="External"/><Relationship Id="rId288" Type="http://schemas.openxmlformats.org/officeDocument/2006/relationships/hyperlink" Target="https://twitter.com/TheGRAMMYs/status/701239944216502272" TargetMode="External"/><Relationship Id="rId495" Type="http://schemas.openxmlformats.org/officeDocument/2006/relationships/hyperlink" Target="http://www.twitonomy.com/profile.php?sn=TheGRAMMYs" TargetMode="External"/><Relationship Id="rId2176" Type="http://schemas.openxmlformats.org/officeDocument/2006/relationships/hyperlink" Target="https://twitter.com/TheGRAMMYs/status/662102048121425920" TargetMode="External"/><Relationship Id="rId2383" Type="http://schemas.openxmlformats.org/officeDocument/2006/relationships/hyperlink" Target="http://www.twitonomy.com/profile.php?sn=TheGRAMMYs" TargetMode="External"/><Relationship Id="rId148" Type="http://schemas.openxmlformats.org/officeDocument/2006/relationships/hyperlink" Target="https://twitter.com/TheGRAMMYs/status/707312701459005441" TargetMode="External"/><Relationship Id="rId355" Type="http://schemas.openxmlformats.org/officeDocument/2006/relationships/hyperlink" Target="http://www.twitonomy.com/profile.php?sn=TheGRAMMYs" TargetMode="External"/><Relationship Id="rId562" Type="http://schemas.openxmlformats.org/officeDocument/2006/relationships/hyperlink" Target="https://twitter.com/TheGRAMMYs/status/699411522636742656" TargetMode="External"/><Relationship Id="rId1192" Type="http://schemas.openxmlformats.org/officeDocument/2006/relationships/hyperlink" Target="https://twitter.com/TheGRAMMYs/status/697495683352371200" TargetMode="External"/><Relationship Id="rId2036" Type="http://schemas.openxmlformats.org/officeDocument/2006/relationships/hyperlink" Target="https://twitter.com/TheGRAMMYs/status/669218857039589376" TargetMode="External"/><Relationship Id="rId2243" Type="http://schemas.openxmlformats.org/officeDocument/2006/relationships/hyperlink" Target="http://www.twitonomy.com/profile.php?sn=TheGRAMMYs" TargetMode="External"/><Relationship Id="rId2450" Type="http://schemas.openxmlformats.org/officeDocument/2006/relationships/hyperlink" Target="https://twitter.com/TheGRAMMYs/status/644919600803540992" TargetMode="External"/><Relationship Id="rId215" Type="http://schemas.openxmlformats.org/officeDocument/2006/relationships/hyperlink" Target="http://www.twitonomy.com/profile.php?sn=TheGRAMMYs" TargetMode="External"/><Relationship Id="rId422" Type="http://schemas.openxmlformats.org/officeDocument/2006/relationships/hyperlink" Target="https://twitter.com/TheGRAMMYs/status/699437239516856320" TargetMode="External"/><Relationship Id="rId1052" Type="http://schemas.openxmlformats.org/officeDocument/2006/relationships/hyperlink" Target="https://twitter.com/TheGRAMMYs/status/698710153781125121" TargetMode="External"/><Relationship Id="rId2103" Type="http://schemas.openxmlformats.org/officeDocument/2006/relationships/hyperlink" Target="http://www.twitonomy.com/profile.php?sn=TheGRAMMYs" TargetMode="External"/><Relationship Id="rId2310" Type="http://schemas.openxmlformats.org/officeDocument/2006/relationships/hyperlink" Target="https://twitter.com/TheGRAMMYs/status/654288066652307458" TargetMode="External"/><Relationship Id="rId727" Type="http://schemas.openxmlformats.org/officeDocument/2006/relationships/hyperlink" Target="http://www.twitonomy.com/profile.php?sn=TheGRAMMYs" TargetMode="External"/><Relationship Id="rId934" Type="http://schemas.openxmlformats.org/officeDocument/2006/relationships/hyperlink" Target="https://twitter.com/TheGRAMMYs/status/699332811807809536" TargetMode="External"/><Relationship Id="rId1357" Type="http://schemas.openxmlformats.org/officeDocument/2006/relationships/hyperlink" Target="http://www.twitonomy.com/profile.php?sn=TheGRAMMYs" TargetMode="External"/><Relationship Id="rId1564" Type="http://schemas.openxmlformats.org/officeDocument/2006/relationships/hyperlink" Target="https://twitter.com/TheGRAMMYs/status/689181743757307905" TargetMode="External"/><Relationship Id="rId1771" Type="http://schemas.openxmlformats.org/officeDocument/2006/relationships/hyperlink" Target="http://www.twitonomy.com/profile.php?sn=TheGRAMMYs" TargetMode="External"/><Relationship Id="rId2408" Type="http://schemas.openxmlformats.org/officeDocument/2006/relationships/hyperlink" Target="https://twitter.com/TheGRAMMYs/status/648165230929952768" TargetMode="External"/><Relationship Id="rId63" Type="http://schemas.openxmlformats.org/officeDocument/2006/relationships/hyperlink" Target="http://www.twitonomy.com/profile.php?sn=TheGRAMMYs" TargetMode="External"/><Relationship Id="rId1217" Type="http://schemas.openxmlformats.org/officeDocument/2006/relationships/hyperlink" Target="http://www.twitonomy.com/profile.php?sn=TheGRAMMYs" TargetMode="External"/><Relationship Id="rId1424" Type="http://schemas.openxmlformats.org/officeDocument/2006/relationships/hyperlink" Target="https://twitter.com/TheGRAMMYs/status/692537305979076608" TargetMode="External"/><Relationship Id="rId1631" Type="http://schemas.openxmlformats.org/officeDocument/2006/relationships/hyperlink" Target="http://www.twitonomy.com/profile.php?sn=TheGRAMMYs" TargetMode="External"/><Relationship Id="rId1869" Type="http://schemas.openxmlformats.org/officeDocument/2006/relationships/hyperlink" Target="http://www.twitonomy.com/profile.php?sn=TheGRAMMYs" TargetMode="External"/><Relationship Id="rId1729" Type="http://schemas.openxmlformats.org/officeDocument/2006/relationships/hyperlink" Target="http://www.twitonomy.com/profile.php?sn=TheGRAMMYs" TargetMode="External"/><Relationship Id="rId1936" Type="http://schemas.openxmlformats.org/officeDocument/2006/relationships/hyperlink" Target="https://twitter.com/TheGRAMMYs/status/673688191006707712" TargetMode="External"/><Relationship Id="rId2198" Type="http://schemas.openxmlformats.org/officeDocument/2006/relationships/hyperlink" Target="https://twitter.com/TheGRAMMYs/status/660857393463615488" TargetMode="External"/><Relationship Id="rId377" Type="http://schemas.openxmlformats.org/officeDocument/2006/relationships/hyperlink" Target="http://www.twitonomy.com/profile.php?sn=TheGRAMMYs" TargetMode="External"/><Relationship Id="rId584" Type="http://schemas.openxmlformats.org/officeDocument/2006/relationships/hyperlink" Target="https://twitter.com/TheGRAMMYs/status/699408657914564608" TargetMode="External"/><Relationship Id="rId2058" Type="http://schemas.openxmlformats.org/officeDocument/2006/relationships/hyperlink" Target="https://twitter.com/TheGRAMMYs/status/668849011726618624" TargetMode="External"/><Relationship Id="rId2265" Type="http://schemas.openxmlformats.org/officeDocument/2006/relationships/hyperlink" Target="http://www.twitonomy.com/profile.php?sn=TheGRAMMYs" TargetMode="External"/><Relationship Id="rId5" Type="http://schemas.openxmlformats.org/officeDocument/2006/relationships/hyperlink" Target="http://www.twitonomy.com/profile.php?sn=TheGRAMMYs" TargetMode="External"/><Relationship Id="rId237" Type="http://schemas.openxmlformats.org/officeDocument/2006/relationships/hyperlink" Target="http://www.twitonomy.com/profile.php?sn=TheGRAMMYs" TargetMode="External"/><Relationship Id="rId791" Type="http://schemas.openxmlformats.org/officeDocument/2006/relationships/hyperlink" Target="http://www.twitonomy.com/profile.php?sn=TheGRAMMYs" TargetMode="External"/><Relationship Id="rId889" Type="http://schemas.openxmlformats.org/officeDocument/2006/relationships/hyperlink" Target="http://www.twitonomy.com/profile.php?sn=TheGRAMMYs" TargetMode="External"/><Relationship Id="rId1074" Type="http://schemas.openxmlformats.org/officeDocument/2006/relationships/hyperlink" Target="https://twitter.com/TheGRAMMYs/status/698642868148244480" TargetMode="External"/><Relationship Id="rId2472" Type="http://schemas.openxmlformats.org/officeDocument/2006/relationships/hyperlink" Target="https://twitter.com/TheGRAMMYs/status/642433662047289344" TargetMode="External"/><Relationship Id="rId444" Type="http://schemas.openxmlformats.org/officeDocument/2006/relationships/hyperlink" Target="https://twitter.com/TheGRAMMYs/status/699432289906733058" TargetMode="External"/><Relationship Id="rId651" Type="http://schemas.openxmlformats.org/officeDocument/2006/relationships/hyperlink" Target="http://www.twitonomy.com/profile.php?sn=TheGRAMMYs" TargetMode="External"/><Relationship Id="rId749" Type="http://schemas.openxmlformats.org/officeDocument/2006/relationships/hyperlink" Target="http://www.twitonomy.com/profile.php?sn=TheGRAMMYs" TargetMode="External"/><Relationship Id="rId1281" Type="http://schemas.openxmlformats.org/officeDocument/2006/relationships/hyperlink" Target="http://www.twitonomy.com/profile.php?sn=TheGRAMMYs" TargetMode="External"/><Relationship Id="rId1379" Type="http://schemas.openxmlformats.org/officeDocument/2006/relationships/hyperlink" Target="http://www.twitonomy.com/profile.php?sn=TheGRAMMYs" TargetMode="External"/><Relationship Id="rId1586" Type="http://schemas.openxmlformats.org/officeDocument/2006/relationships/hyperlink" Target="https://twitter.com/TheGRAMMYs/status/688101545263509506" TargetMode="External"/><Relationship Id="rId2125" Type="http://schemas.openxmlformats.org/officeDocument/2006/relationships/hyperlink" Target="http://www.twitonomy.com/profile.php?sn=TheGRAMMYs" TargetMode="External"/><Relationship Id="rId2332" Type="http://schemas.openxmlformats.org/officeDocument/2006/relationships/hyperlink" Target="https://twitter.com/TheGRAMMYs/status/653010785170509824" TargetMode="External"/><Relationship Id="rId304" Type="http://schemas.openxmlformats.org/officeDocument/2006/relationships/hyperlink" Target="https://twitter.com/TheGRAMMYs/status/700765579423178753" TargetMode="External"/><Relationship Id="rId511" Type="http://schemas.openxmlformats.org/officeDocument/2006/relationships/hyperlink" Target="http://www.twitonomy.com/profile.php?sn=TheGRAMMYs" TargetMode="External"/><Relationship Id="rId609" Type="http://schemas.openxmlformats.org/officeDocument/2006/relationships/hyperlink" Target="http://www.twitonomy.com/profile.php?sn=TheGRAMMYs" TargetMode="External"/><Relationship Id="rId956" Type="http://schemas.openxmlformats.org/officeDocument/2006/relationships/hyperlink" Target="https://twitter.com/TheGRAMMYs/status/699292163801280512" TargetMode="External"/><Relationship Id="rId1141" Type="http://schemas.openxmlformats.org/officeDocument/2006/relationships/hyperlink" Target="http://www.twitonomy.com/profile.php?sn=TheGRAMMYs" TargetMode="External"/><Relationship Id="rId1239" Type="http://schemas.openxmlformats.org/officeDocument/2006/relationships/hyperlink" Target="http://www.twitonomy.com/profile.php?sn=TheGRAMMYs" TargetMode="External"/><Relationship Id="rId1793" Type="http://schemas.openxmlformats.org/officeDocument/2006/relationships/hyperlink" Target="http://www.twitonomy.com/profile.php?sn=TheGRAMMYs" TargetMode="External"/><Relationship Id="rId85" Type="http://schemas.openxmlformats.org/officeDocument/2006/relationships/hyperlink" Target="http://www.twitonomy.com/profile.php?sn=TheGRAMMYs" TargetMode="External"/><Relationship Id="rId816" Type="http://schemas.openxmlformats.org/officeDocument/2006/relationships/hyperlink" Target="https://twitter.com/TheGRAMMYs/status/699358746556772356" TargetMode="External"/><Relationship Id="rId1001" Type="http://schemas.openxmlformats.org/officeDocument/2006/relationships/hyperlink" Target="http://www.twitonomy.com/profile.php?sn=TheGRAMMYs" TargetMode="External"/><Relationship Id="rId1446" Type="http://schemas.openxmlformats.org/officeDocument/2006/relationships/hyperlink" Target="https://twitter.com/TheGRAMMYs/status/692355146676899840" TargetMode="External"/><Relationship Id="rId1653" Type="http://schemas.openxmlformats.org/officeDocument/2006/relationships/hyperlink" Target="http://www.twitonomy.com/profile.php?sn=TheGRAMMYs" TargetMode="External"/><Relationship Id="rId1860" Type="http://schemas.openxmlformats.org/officeDocument/2006/relationships/hyperlink" Target="https://twitter.com/TheGRAMMYs/status/673894213147226112" TargetMode="External"/><Relationship Id="rId1306" Type="http://schemas.openxmlformats.org/officeDocument/2006/relationships/hyperlink" Target="https://twitter.com/TheGRAMMYs/status/695326505346457604" TargetMode="External"/><Relationship Id="rId1513" Type="http://schemas.openxmlformats.org/officeDocument/2006/relationships/hyperlink" Target="http://www.twitonomy.com/profile.php?sn=TheGRAMMYs" TargetMode="External"/><Relationship Id="rId1720" Type="http://schemas.openxmlformats.org/officeDocument/2006/relationships/hyperlink" Target="https://twitter.com/TheGRAMMYs/status/678258528629481473" TargetMode="External"/><Relationship Id="rId1958" Type="http://schemas.openxmlformats.org/officeDocument/2006/relationships/hyperlink" Target="https://twitter.com/TheGRAMMYs/status/673638066117025792" TargetMode="External"/><Relationship Id="rId12" Type="http://schemas.openxmlformats.org/officeDocument/2006/relationships/hyperlink" Target="https://twitter.com/TheGRAMMYs/status/714982160394883073" TargetMode="External"/><Relationship Id="rId1818" Type="http://schemas.openxmlformats.org/officeDocument/2006/relationships/hyperlink" Target="https://twitter.com/TheGRAMMYs/status/673968064539451392" TargetMode="External"/><Relationship Id="rId161" Type="http://schemas.openxmlformats.org/officeDocument/2006/relationships/hyperlink" Target="http://www.twitonomy.com/profile.php?sn=TheGRAMMYs" TargetMode="External"/><Relationship Id="rId399" Type="http://schemas.openxmlformats.org/officeDocument/2006/relationships/hyperlink" Target="http://www.twitonomy.com/profile.php?sn=TheGRAMMYs" TargetMode="External"/><Relationship Id="rId2287" Type="http://schemas.openxmlformats.org/officeDocument/2006/relationships/hyperlink" Target="http://www.twitonomy.com/profile.php?sn=TheGRAMMYs" TargetMode="External"/><Relationship Id="rId2494" Type="http://schemas.openxmlformats.org/officeDocument/2006/relationships/hyperlink" Target="https://twitter.com/TheGRAMMYs/status/641085226651770880" TargetMode="External"/><Relationship Id="rId259" Type="http://schemas.openxmlformats.org/officeDocument/2006/relationships/hyperlink" Target="http://www.twitonomy.com/profile.php?sn=TheGRAMMYs" TargetMode="External"/><Relationship Id="rId466" Type="http://schemas.openxmlformats.org/officeDocument/2006/relationships/hyperlink" Target="https://twitter.com/TheGRAMMYs/status/699428065030504448" TargetMode="External"/><Relationship Id="rId673" Type="http://schemas.openxmlformats.org/officeDocument/2006/relationships/hyperlink" Target="http://www.twitonomy.com/profile.php?sn=TheGRAMMYs" TargetMode="External"/><Relationship Id="rId880" Type="http://schemas.openxmlformats.org/officeDocument/2006/relationships/hyperlink" Target="https://twitter.com/TheGRAMMYs/status/699343022547308544" TargetMode="External"/><Relationship Id="rId1096" Type="http://schemas.openxmlformats.org/officeDocument/2006/relationships/hyperlink" Target="https://twitter.com/TheGRAMMYs/status/698367269743804417" TargetMode="External"/><Relationship Id="rId2147" Type="http://schemas.openxmlformats.org/officeDocument/2006/relationships/hyperlink" Target="http://www.twitonomy.com/profile.php?sn=TheGRAMMYs" TargetMode="External"/><Relationship Id="rId2354" Type="http://schemas.openxmlformats.org/officeDocument/2006/relationships/hyperlink" Target="https://twitter.com/TheGRAMMYs/status/651868365456285700" TargetMode="External"/><Relationship Id="rId119" Type="http://schemas.openxmlformats.org/officeDocument/2006/relationships/hyperlink" Target="http://www.twitonomy.com/profile.php?sn=TheGRAMMYs" TargetMode="External"/><Relationship Id="rId326" Type="http://schemas.openxmlformats.org/officeDocument/2006/relationships/hyperlink" Target="https://twitter.com/TheGRAMMYs/status/700024466219409412" TargetMode="External"/><Relationship Id="rId533" Type="http://schemas.openxmlformats.org/officeDocument/2006/relationships/hyperlink" Target="http://www.twitonomy.com/profile.php?sn=TheGRAMMYs" TargetMode="External"/><Relationship Id="rId978" Type="http://schemas.openxmlformats.org/officeDocument/2006/relationships/hyperlink" Target="https://twitter.com/TheGRAMMYs/status/699089945122643968" TargetMode="External"/><Relationship Id="rId1163" Type="http://schemas.openxmlformats.org/officeDocument/2006/relationships/hyperlink" Target="http://www.twitonomy.com/profile.php?sn=TheGRAMMYs" TargetMode="External"/><Relationship Id="rId1370" Type="http://schemas.openxmlformats.org/officeDocument/2006/relationships/hyperlink" Target="https://twitter.com/TheGRAMMYs/status/694209198243061761" TargetMode="External"/><Relationship Id="rId2007" Type="http://schemas.openxmlformats.org/officeDocument/2006/relationships/hyperlink" Target="http://www.twitonomy.com/profile.php?sn=TheGRAMMYs" TargetMode="External"/><Relationship Id="rId2214" Type="http://schemas.openxmlformats.org/officeDocument/2006/relationships/hyperlink" Target="https://twitter.com/TheGRAMMYs/status/659550243671965698" TargetMode="External"/><Relationship Id="rId740" Type="http://schemas.openxmlformats.org/officeDocument/2006/relationships/hyperlink" Target="https://twitter.com/TheGRAMMYs/status/699375154183475200" TargetMode="External"/><Relationship Id="rId838" Type="http://schemas.openxmlformats.org/officeDocument/2006/relationships/hyperlink" Target="https://twitter.com/TheGRAMMYs/status/699352828779696128" TargetMode="External"/><Relationship Id="rId1023" Type="http://schemas.openxmlformats.org/officeDocument/2006/relationships/hyperlink" Target="http://www.twitonomy.com/profile.php?sn=TheGRAMMYs" TargetMode="External"/><Relationship Id="rId1468" Type="http://schemas.openxmlformats.org/officeDocument/2006/relationships/hyperlink" Target="https://twitter.com/TheGRAMMYs/status/691788921332695040" TargetMode="External"/><Relationship Id="rId1675" Type="http://schemas.openxmlformats.org/officeDocument/2006/relationships/hyperlink" Target="http://www.twitonomy.com/profile.php?sn=TheGRAMMYs" TargetMode="External"/><Relationship Id="rId1882" Type="http://schemas.openxmlformats.org/officeDocument/2006/relationships/hyperlink" Target="https://twitter.com/TheGRAMMYs/status/673714654577733632" TargetMode="External"/><Relationship Id="rId2421" Type="http://schemas.openxmlformats.org/officeDocument/2006/relationships/hyperlink" Target="http://www.twitonomy.com/profile.php?sn=TheGRAMMYs" TargetMode="External"/><Relationship Id="rId2519" Type="http://schemas.openxmlformats.org/officeDocument/2006/relationships/hyperlink" Target="http://www.twitonomy.com/profile.php?sn=TheGRAMMYs" TargetMode="External"/><Relationship Id="rId600" Type="http://schemas.openxmlformats.org/officeDocument/2006/relationships/hyperlink" Target="https://twitter.com/TheGRAMMYs/status/699405008282980353" TargetMode="External"/><Relationship Id="rId1230" Type="http://schemas.openxmlformats.org/officeDocument/2006/relationships/hyperlink" Target="https://twitter.com/TheGRAMMYs/status/696550320109961216" TargetMode="External"/><Relationship Id="rId1328" Type="http://schemas.openxmlformats.org/officeDocument/2006/relationships/hyperlink" Target="https://twitter.com/TheGRAMMYs/status/695005688188153856" TargetMode="External"/><Relationship Id="rId1535" Type="http://schemas.openxmlformats.org/officeDocument/2006/relationships/hyperlink" Target="http://www.twitonomy.com/profile.php?sn=TheGRAMMYs" TargetMode="External"/><Relationship Id="rId905" Type="http://schemas.openxmlformats.org/officeDocument/2006/relationships/hyperlink" Target="http://www.twitonomy.com/profile.php?sn=TheGRAMMYs" TargetMode="External"/><Relationship Id="rId1742" Type="http://schemas.openxmlformats.org/officeDocument/2006/relationships/hyperlink" Target="https://twitter.com/TheGRAMMYs/status/676944863687016450" TargetMode="External"/><Relationship Id="rId34" Type="http://schemas.openxmlformats.org/officeDocument/2006/relationships/hyperlink" Target="https://twitter.com/TheGRAMMYs/status/713817821264928768" TargetMode="External"/><Relationship Id="rId1602" Type="http://schemas.openxmlformats.org/officeDocument/2006/relationships/hyperlink" Target="https://twitter.com/TheGRAMMYs/status/687431458718355456" TargetMode="External"/><Relationship Id="rId183" Type="http://schemas.openxmlformats.org/officeDocument/2006/relationships/hyperlink" Target="http://www.twitonomy.com/profile.php?sn=TheGRAMMYs" TargetMode="External"/><Relationship Id="rId390" Type="http://schemas.openxmlformats.org/officeDocument/2006/relationships/hyperlink" Target="https://twitter.com/TheGRAMMYs/status/699441983849263105" TargetMode="External"/><Relationship Id="rId1907" Type="http://schemas.openxmlformats.org/officeDocument/2006/relationships/hyperlink" Target="http://www.twitonomy.com/profile.php?sn=TheGRAMMYs" TargetMode="External"/><Relationship Id="rId2071" Type="http://schemas.openxmlformats.org/officeDocument/2006/relationships/hyperlink" Target="http://www.twitonomy.com/profile.php?sn=TheGRAMMYs" TargetMode="External"/><Relationship Id="rId250" Type="http://schemas.openxmlformats.org/officeDocument/2006/relationships/hyperlink" Target="https://twitter.com/TheGRAMMYs/status/702629118580559873" TargetMode="External"/><Relationship Id="rId488" Type="http://schemas.openxmlformats.org/officeDocument/2006/relationships/hyperlink" Target="https://twitter.com/TheGRAMMYs/status/699425776400109568" TargetMode="External"/><Relationship Id="rId695" Type="http://schemas.openxmlformats.org/officeDocument/2006/relationships/hyperlink" Target="http://www.twitonomy.com/profile.php?sn=TheGRAMMYs" TargetMode="External"/><Relationship Id="rId2169" Type="http://schemas.openxmlformats.org/officeDocument/2006/relationships/hyperlink" Target="http://www.twitonomy.com/profile.php?sn=TheGRAMMYs" TargetMode="External"/><Relationship Id="rId2376" Type="http://schemas.openxmlformats.org/officeDocument/2006/relationships/hyperlink" Target="https://twitter.com/TheGRAMMYs/status/650339547767816193" TargetMode="External"/><Relationship Id="rId110" Type="http://schemas.openxmlformats.org/officeDocument/2006/relationships/hyperlink" Target="https://twitter.com/TheGRAMMYs/status/709152097053380608" TargetMode="External"/><Relationship Id="rId348" Type="http://schemas.openxmlformats.org/officeDocument/2006/relationships/hyperlink" Target="https://twitter.com/TheGRAMMYs/status/699464591735070720" TargetMode="External"/><Relationship Id="rId555" Type="http://schemas.openxmlformats.org/officeDocument/2006/relationships/hyperlink" Target="http://www.twitonomy.com/profile.php?sn=TheGRAMMYs" TargetMode="External"/><Relationship Id="rId762" Type="http://schemas.openxmlformats.org/officeDocument/2006/relationships/hyperlink" Target="https://twitter.com/TheGRAMMYs/status/699372158812712960" TargetMode="External"/><Relationship Id="rId1185" Type="http://schemas.openxmlformats.org/officeDocument/2006/relationships/hyperlink" Target="http://www.twitonomy.com/profile.php?sn=TheGRAMMYs" TargetMode="External"/><Relationship Id="rId1392" Type="http://schemas.openxmlformats.org/officeDocument/2006/relationships/hyperlink" Target="https://twitter.com/TheGRAMMYs/status/693267414830727168" TargetMode="External"/><Relationship Id="rId2029" Type="http://schemas.openxmlformats.org/officeDocument/2006/relationships/hyperlink" Target="http://www.twitonomy.com/profile.php?sn=TheGRAMMYs" TargetMode="External"/><Relationship Id="rId2236" Type="http://schemas.openxmlformats.org/officeDocument/2006/relationships/hyperlink" Target="https://twitter.com/TheGRAMMYs/status/658358126735966208" TargetMode="External"/><Relationship Id="rId2443" Type="http://schemas.openxmlformats.org/officeDocument/2006/relationships/hyperlink" Target="http://www.twitonomy.com/profile.php?sn=TheGRAMMYs" TargetMode="External"/><Relationship Id="rId208" Type="http://schemas.openxmlformats.org/officeDocument/2006/relationships/hyperlink" Target="https://twitter.com/TheGRAMMYs/status/704418400194469888" TargetMode="External"/><Relationship Id="rId415" Type="http://schemas.openxmlformats.org/officeDocument/2006/relationships/hyperlink" Target="http://www.twitonomy.com/profile.php?sn=TheGRAMMYs" TargetMode="External"/><Relationship Id="rId622" Type="http://schemas.openxmlformats.org/officeDocument/2006/relationships/hyperlink" Target="https://twitter.com/TheGRAMMYs/status/699401580240474112" TargetMode="External"/><Relationship Id="rId1045" Type="http://schemas.openxmlformats.org/officeDocument/2006/relationships/hyperlink" Target="http://www.twitonomy.com/profile.php?sn=TheGRAMMYs" TargetMode="External"/><Relationship Id="rId1252" Type="http://schemas.openxmlformats.org/officeDocument/2006/relationships/hyperlink" Target="https://twitter.com/TheGRAMMYs/status/696030676282429442" TargetMode="External"/><Relationship Id="rId1697" Type="http://schemas.openxmlformats.org/officeDocument/2006/relationships/hyperlink" Target="http://www.twitonomy.com/profile.php?sn=TheGRAMMYs" TargetMode="External"/><Relationship Id="rId2303" Type="http://schemas.openxmlformats.org/officeDocument/2006/relationships/hyperlink" Target="http://www.twitonomy.com/profile.php?sn=TheGRAMMYs" TargetMode="External"/><Relationship Id="rId2510" Type="http://schemas.openxmlformats.org/officeDocument/2006/relationships/hyperlink" Target="https://twitter.com/TheGRAMMYs/status/639601710000832513" TargetMode="External"/><Relationship Id="rId927" Type="http://schemas.openxmlformats.org/officeDocument/2006/relationships/hyperlink" Target="http://www.twitonomy.com/profile.php?sn=TheGRAMMYs" TargetMode="External"/><Relationship Id="rId1112" Type="http://schemas.openxmlformats.org/officeDocument/2006/relationships/hyperlink" Target="https://twitter.com/TheGRAMMYs/status/698302061989855232" TargetMode="External"/><Relationship Id="rId1557" Type="http://schemas.openxmlformats.org/officeDocument/2006/relationships/hyperlink" Target="http://www.twitonomy.com/profile.php?sn=TheGRAMMYs" TargetMode="External"/><Relationship Id="rId1764" Type="http://schemas.openxmlformats.org/officeDocument/2006/relationships/hyperlink" Target="https://twitter.com/TheGRAMMYs/status/675850148723957761" TargetMode="External"/><Relationship Id="rId1971" Type="http://schemas.openxmlformats.org/officeDocument/2006/relationships/hyperlink" Target="http://www.twitonomy.com/profile.php?sn=TheGRAMMYs" TargetMode="External"/><Relationship Id="rId56" Type="http://schemas.openxmlformats.org/officeDocument/2006/relationships/hyperlink" Target="https://twitter.com/TheGRAMMYs/status/712692915835904001" TargetMode="External"/><Relationship Id="rId1417" Type="http://schemas.openxmlformats.org/officeDocument/2006/relationships/hyperlink" Target="http://www.twitonomy.com/profile.php?sn=TheGRAMMYs" TargetMode="External"/><Relationship Id="rId1624" Type="http://schemas.openxmlformats.org/officeDocument/2006/relationships/hyperlink" Target="https://twitter.com/TheGRAMMYs/status/686246175230550016" TargetMode="External"/><Relationship Id="rId1831" Type="http://schemas.openxmlformats.org/officeDocument/2006/relationships/hyperlink" Target="http://www.twitonomy.com/profile.php?sn=TheGRAMMYs" TargetMode="External"/><Relationship Id="rId1929" Type="http://schemas.openxmlformats.org/officeDocument/2006/relationships/hyperlink" Target="http://www.twitonomy.com/profile.php?sn=TheGRAMMYs" TargetMode="External"/><Relationship Id="rId2093" Type="http://schemas.openxmlformats.org/officeDocument/2006/relationships/hyperlink" Target="http://www.twitonomy.com/profile.php?sn=TheGRAMMYs" TargetMode="External"/><Relationship Id="rId2398" Type="http://schemas.openxmlformats.org/officeDocument/2006/relationships/hyperlink" Target="https://twitter.com/TheGRAMMYs/status/648922585296596993" TargetMode="External"/><Relationship Id="rId272" Type="http://schemas.openxmlformats.org/officeDocument/2006/relationships/hyperlink" Target="https://twitter.com/TheGRAMMYs/status/701889246760722437" TargetMode="External"/><Relationship Id="rId577" Type="http://schemas.openxmlformats.org/officeDocument/2006/relationships/hyperlink" Target="http://www.twitonomy.com/profile.php?sn=TheGRAMMYs" TargetMode="External"/><Relationship Id="rId2160" Type="http://schemas.openxmlformats.org/officeDocument/2006/relationships/hyperlink" Target="https://twitter.com/TheGRAMMYs/status/663400604153323520" TargetMode="External"/><Relationship Id="rId2258" Type="http://schemas.openxmlformats.org/officeDocument/2006/relationships/hyperlink" Target="https://twitter.com/TheGRAMMYs/status/656651138478010368" TargetMode="External"/><Relationship Id="rId132" Type="http://schemas.openxmlformats.org/officeDocument/2006/relationships/hyperlink" Target="https://twitter.com/TheGRAMMYs/status/707974344257970178" TargetMode="External"/><Relationship Id="rId784" Type="http://schemas.openxmlformats.org/officeDocument/2006/relationships/hyperlink" Target="https://twitter.com/TheGRAMMYs/status/699367093834108928" TargetMode="External"/><Relationship Id="rId991" Type="http://schemas.openxmlformats.org/officeDocument/2006/relationships/hyperlink" Target="http://www.twitonomy.com/profile.php?sn=TheGRAMMYs" TargetMode="External"/><Relationship Id="rId1067" Type="http://schemas.openxmlformats.org/officeDocument/2006/relationships/hyperlink" Target="http://www.twitonomy.com/profile.php?sn=TheGRAMMYs" TargetMode="External"/><Relationship Id="rId2020" Type="http://schemas.openxmlformats.org/officeDocument/2006/relationships/hyperlink" Target="https://twitter.com/TheGRAMMYs/status/671064468185612288" TargetMode="External"/><Relationship Id="rId2465" Type="http://schemas.openxmlformats.org/officeDocument/2006/relationships/hyperlink" Target="http://www.twitonomy.com/profile.php?sn=TheGRAMMYs" TargetMode="External"/><Relationship Id="rId437" Type="http://schemas.openxmlformats.org/officeDocument/2006/relationships/hyperlink" Target="http://www.twitonomy.com/profile.php?sn=TheGRAMMYs" TargetMode="External"/><Relationship Id="rId644" Type="http://schemas.openxmlformats.org/officeDocument/2006/relationships/hyperlink" Target="https://twitter.com/TheGRAMMYs/status/699398744035307520" TargetMode="External"/><Relationship Id="rId851" Type="http://schemas.openxmlformats.org/officeDocument/2006/relationships/hyperlink" Target="http://www.twitonomy.com/profile.php?sn=TheGRAMMYs" TargetMode="External"/><Relationship Id="rId1274" Type="http://schemas.openxmlformats.org/officeDocument/2006/relationships/hyperlink" Target="https://twitter.com/TheGRAMMYs/status/695479494782623745" TargetMode="External"/><Relationship Id="rId1481" Type="http://schemas.openxmlformats.org/officeDocument/2006/relationships/hyperlink" Target="http://www.twitonomy.com/profile.php?sn=TheGRAMMYs" TargetMode="External"/><Relationship Id="rId1579" Type="http://schemas.openxmlformats.org/officeDocument/2006/relationships/hyperlink" Target="http://www.twitonomy.com/profile.php?sn=TheGRAMMYs" TargetMode="External"/><Relationship Id="rId2118" Type="http://schemas.openxmlformats.org/officeDocument/2006/relationships/hyperlink" Target="https://twitter.com/TheGRAMMYs/status/666315264393252864" TargetMode="External"/><Relationship Id="rId2325" Type="http://schemas.openxmlformats.org/officeDocument/2006/relationships/hyperlink" Target="http://www.twitonomy.com/profile.php?sn=TheGRAMMYs" TargetMode="External"/><Relationship Id="rId2532" Type="http://schemas.openxmlformats.org/officeDocument/2006/relationships/hyperlink" Target="https://twitter.com/TheGRAMMYs/status/638409941330489345" TargetMode="External"/><Relationship Id="rId504" Type="http://schemas.openxmlformats.org/officeDocument/2006/relationships/hyperlink" Target="https://twitter.com/TheGRAMMYs/status/699423311776722945" TargetMode="External"/><Relationship Id="rId711" Type="http://schemas.openxmlformats.org/officeDocument/2006/relationships/hyperlink" Target="http://www.twitonomy.com/profile.php?sn=TheGRAMMYs" TargetMode="External"/><Relationship Id="rId949" Type="http://schemas.openxmlformats.org/officeDocument/2006/relationships/hyperlink" Target="http://www.twitonomy.com/profile.php?sn=TheGRAMMYs" TargetMode="External"/><Relationship Id="rId1134" Type="http://schemas.openxmlformats.org/officeDocument/2006/relationships/hyperlink" Target="https://twitter.com/TheGRAMMYs/status/698040342017257472" TargetMode="External"/><Relationship Id="rId1341" Type="http://schemas.openxmlformats.org/officeDocument/2006/relationships/hyperlink" Target="http://www.twitonomy.com/profile.php?sn=TheGRAMMYs" TargetMode="External"/><Relationship Id="rId1786" Type="http://schemas.openxmlformats.org/officeDocument/2006/relationships/hyperlink" Target="https://twitter.com/TheGRAMMYs/status/674712648144039936" TargetMode="External"/><Relationship Id="rId1993" Type="http://schemas.openxmlformats.org/officeDocument/2006/relationships/hyperlink" Target="http://www.twitonomy.com/profile.php?sn=TheGRAMMYs" TargetMode="External"/><Relationship Id="rId78" Type="http://schemas.openxmlformats.org/officeDocument/2006/relationships/hyperlink" Target="https://twitter.com/TheGRAMMYs/status/710979124760854528" TargetMode="External"/><Relationship Id="rId809" Type="http://schemas.openxmlformats.org/officeDocument/2006/relationships/hyperlink" Target="http://www.twitonomy.com/profile.php?sn=TheGRAMMYs" TargetMode="External"/><Relationship Id="rId1201" Type="http://schemas.openxmlformats.org/officeDocument/2006/relationships/hyperlink" Target="http://www.twitonomy.com/profile.php?sn=TheGRAMMYs" TargetMode="External"/><Relationship Id="rId1439" Type="http://schemas.openxmlformats.org/officeDocument/2006/relationships/hyperlink" Target="http://www.twitonomy.com/profile.php?sn=TheGRAMMYs" TargetMode="External"/><Relationship Id="rId1646" Type="http://schemas.openxmlformats.org/officeDocument/2006/relationships/hyperlink" Target="https://twitter.com/TheGRAMMYs/status/684802633010417664" TargetMode="External"/><Relationship Id="rId1853" Type="http://schemas.openxmlformats.org/officeDocument/2006/relationships/hyperlink" Target="http://www.twitonomy.com/profile.php?sn=TheGRAMMYs" TargetMode="External"/><Relationship Id="rId1506" Type="http://schemas.openxmlformats.org/officeDocument/2006/relationships/hyperlink" Target="https://twitter.com/TheGRAMMYs/status/691124755626217472" TargetMode="External"/><Relationship Id="rId1713" Type="http://schemas.openxmlformats.org/officeDocument/2006/relationships/hyperlink" Target="http://www.twitonomy.com/profile.php?sn=TheGRAMMYs" TargetMode="External"/><Relationship Id="rId1920" Type="http://schemas.openxmlformats.org/officeDocument/2006/relationships/hyperlink" Target="https://twitter.com/TheGRAMMYs/status/673697573132107776" TargetMode="External"/><Relationship Id="rId294" Type="http://schemas.openxmlformats.org/officeDocument/2006/relationships/hyperlink" Target="https://twitter.com/TheGRAMMYs/status/701126696016093185" TargetMode="External"/><Relationship Id="rId2182" Type="http://schemas.openxmlformats.org/officeDocument/2006/relationships/hyperlink" Target="https://twitter.com/TheGRAMMYs/status/661972011204214784" TargetMode="External"/><Relationship Id="rId154" Type="http://schemas.openxmlformats.org/officeDocument/2006/relationships/hyperlink" Target="https://twitter.com/TheGRAMMYs/status/706951338735898624" TargetMode="External"/><Relationship Id="rId361" Type="http://schemas.openxmlformats.org/officeDocument/2006/relationships/hyperlink" Target="http://www.twitonomy.com/profile.php?sn=TheGRAMMYs" TargetMode="External"/><Relationship Id="rId599" Type="http://schemas.openxmlformats.org/officeDocument/2006/relationships/hyperlink" Target="http://www.twitonomy.com/profile.php?sn=TheGRAMMYs" TargetMode="External"/><Relationship Id="rId2042" Type="http://schemas.openxmlformats.org/officeDocument/2006/relationships/hyperlink" Target="https://twitter.com/TheGRAMMYs/status/669193279381053440" TargetMode="External"/><Relationship Id="rId2487" Type="http://schemas.openxmlformats.org/officeDocument/2006/relationships/hyperlink" Target="http://www.twitonomy.com/profile.php?sn=TheGRAMMYs" TargetMode="External"/><Relationship Id="rId459" Type="http://schemas.openxmlformats.org/officeDocument/2006/relationships/hyperlink" Target="http://www.twitonomy.com/profile.php?sn=TheGRAMMYs" TargetMode="External"/><Relationship Id="rId666" Type="http://schemas.openxmlformats.org/officeDocument/2006/relationships/hyperlink" Target="https://twitter.com/TheGRAMMYs/status/699395033561083904" TargetMode="External"/><Relationship Id="rId873" Type="http://schemas.openxmlformats.org/officeDocument/2006/relationships/hyperlink" Target="http://www.twitonomy.com/profile.php?sn=TheGRAMMYs" TargetMode="External"/><Relationship Id="rId1089" Type="http://schemas.openxmlformats.org/officeDocument/2006/relationships/hyperlink" Target="http://www.twitonomy.com/profile.php?sn=TheGRAMMYs" TargetMode="External"/><Relationship Id="rId1296" Type="http://schemas.openxmlformats.org/officeDocument/2006/relationships/hyperlink" Target="https://twitter.com/TheGRAMMYs/status/695452765389074432" TargetMode="External"/><Relationship Id="rId2347" Type="http://schemas.openxmlformats.org/officeDocument/2006/relationships/hyperlink" Target="http://www.twitonomy.com/profile.php?sn=TheGRAMMYs" TargetMode="External"/><Relationship Id="rId2554" Type="http://schemas.openxmlformats.org/officeDocument/2006/relationships/hyperlink" Target="https://twitter.com/TheGRAMMYs/status/636367174349656064" TargetMode="External"/><Relationship Id="rId221" Type="http://schemas.openxmlformats.org/officeDocument/2006/relationships/hyperlink" Target="http://www.twitonomy.com/profile.php?sn=TheGRAMMYs" TargetMode="External"/><Relationship Id="rId319" Type="http://schemas.openxmlformats.org/officeDocument/2006/relationships/hyperlink" Target="http://www.twitonomy.com/profile.php?sn=TheGRAMMYs" TargetMode="External"/><Relationship Id="rId526" Type="http://schemas.openxmlformats.org/officeDocument/2006/relationships/hyperlink" Target="https://twitter.com/TheGRAMMYs/status/699418737783386113" TargetMode="External"/><Relationship Id="rId1156" Type="http://schemas.openxmlformats.org/officeDocument/2006/relationships/hyperlink" Target="https://twitter.com/TheGRAMMYs/status/697882121608638464" TargetMode="External"/><Relationship Id="rId1363" Type="http://schemas.openxmlformats.org/officeDocument/2006/relationships/hyperlink" Target="http://www.twitonomy.com/profile.php?sn=TheGRAMMYs" TargetMode="External"/><Relationship Id="rId2207" Type="http://schemas.openxmlformats.org/officeDocument/2006/relationships/hyperlink" Target="http://www.twitonomy.com/profile.php?sn=TheGRAMMYs" TargetMode="External"/><Relationship Id="rId733" Type="http://schemas.openxmlformats.org/officeDocument/2006/relationships/hyperlink" Target="http://www.twitonomy.com/profile.php?sn=TheGRAMMYs" TargetMode="External"/><Relationship Id="rId940" Type="http://schemas.openxmlformats.org/officeDocument/2006/relationships/hyperlink" Target="https://twitter.com/TheGRAMMYs/status/699329872955453440" TargetMode="External"/><Relationship Id="rId1016" Type="http://schemas.openxmlformats.org/officeDocument/2006/relationships/hyperlink" Target="https://twitter.com/TheGRAMMYs/status/699069520976023552" TargetMode="External"/><Relationship Id="rId1570" Type="http://schemas.openxmlformats.org/officeDocument/2006/relationships/hyperlink" Target="https://twitter.com/TheGRAMMYs/status/688828192711397377" TargetMode="External"/><Relationship Id="rId1668" Type="http://schemas.openxmlformats.org/officeDocument/2006/relationships/hyperlink" Target="https://twitter.com/TheGRAMMYs/status/683694347028676608" TargetMode="External"/><Relationship Id="rId1875" Type="http://schemas.openxmlformats.org/officeDocument/2006/relationships/hyperlink" Target="http://www.twitonomy.com/profile.php?sn=TheGRAMMYs" TargetMode="External"/><Relationship Id="rId2414" Type="http://schemas.openxmlformats.org/officeDocument/2006/relationships/hyperlink" Target="https://twitter.com/TheGRAMMYs/status/647568812087218176" TargetMode="External"/><Relationship Id="rId800" Type="http://schemas.openxmlformats.org/officeDocument/2006/relationships/hyperlink" Target="https://twitter.com/TheGRAMMYs/status/699363828463570944" TargetMode="External"/><Relationship Id="rId1223" Type="http://schemas.openxmlformats.org/officeDocument/2006/relationships/hyperlink" Target="http://www.twitonomy.com/profile.php?sn=TheGRAMMYs" TargetMode="External"/><Relationship Id="rId1430" Type="http://schemas.openxmlformats.org/officeDocument/2006/relationships/hyperlink" Target="https://twitter.com/TheGRAMMYs/status/692489036661968896" TargetMode="External"/><Relationship Id="rId1528" Type="http://schemas.openxmlformats.org/officeDocument/2006/relationships/hyperlink" Target="https://twitter.com/TheGRAMMYs/status/690299099724320768" TargetMode="External"/><Relationship Id="rId1735" Type="http://schemas.openxmlformats.org/officeDocument/2006/relationships/hyperlink" Target="http://www.twitonomy.com/profile.php?sn=TheGRAMMYs" TargetMode="External"/><Relationship Id="rId1942" Type="http://schemas.openxmlformats.org/officeDocument/2006/relationships/hyperlink" Target="https://twitter.com/TheGRAMMYs/status/673685775465054208" TargetMode="External"/><Relationship Id="rId27" Type="http://schemas.openxmlformats.org/officeDocument/2006/relationships/hyperlink" Target="http://www.twitonomy.com/profile.php?sn=TheGRAMMYs" TargetMode="External"/><Relationship Id="rId1802" Type="http://schemas.openxmlformats.org/officeDocument/2006/relationships/hyperlink" Target="https://twitter.com/TheGRAMMYs/status/674017842782601216" TargetMode="External"/><Relationship Id="rId176" Type="http://schemas.openxmlformats.org/officeDocument/2006/relationships/hyperlink" Target="https://twitter.com/TheGRAMMYs/status/705864663221678080" TargetMode="External"/><Relationship Id="rId383" Type="http://schemas.openxmlformats.org/officeDocument/2006/relationships/hyperlink" Target="http://www.twitonomy.com/profile.php?sn=TheGRAMMYs" TargetMode="External"/><Relationship Id="rId590" Type="http://schemas.openxmlformats.org/officeDocument/2006/relationships/hyperlink" Target="https://twitter.com/TheGRAMMYs/status/699407340823425025" TargetMode="External"/><Relationship Id="rId2064" Type="http://schemas.openxmlformats.org/officeDocument/2006/relationships/hyperlink" Target="https://twitter.com/TheGRAMMYs/status/668209792993902592" TargetMode="External"/><Relationship Id="rId2271" Type="http://schemas.openxmlformats.org/officeDocument/2006/relationships/hyperlink" Target="http://www.twitonomy.com/profile.php?sn=TheGRAMMYs" TargetMode="External"/><Relationship Id="rId243" Type="http://schemas.openxmlformats.org/officeDocument/2006/relationships/hyperlink" Target="http://www.twitonomy.com/profile.php?sn=TheGRAMMYs" TargetMode="External"/><Relationship Id="rId450" Type="http://schemas.openxmlformats.org/officeDocument/2006/relationships/hyperlink" Target="https://twitter.com/TheGRAMMYs/status/699430757891076097" TargetMode="External"/><Relationship Id="rId688" Type="http://schemas.openxmlformats.org/officeDocument/2006/relationships/hyperlink" Target="https://twitter.com/TheGRAMMYs/status/699389018841042944" TargetMode="External"/><Relationship Id="rId895" Type="http://schemas.openxmlformats.org/officeDocument/2006/relationships/hyperlink" Target="http://www.twitonomy.com/profile.php?sn=TheGRAMMYs" TargetMode="External"/><Relationship Id="rId1080" Type="http://schemas.openxmlformats.org/officeDocument/2006/relationships/hyperlink" Target="https://twitter.com/TheGRAMMYs/status/698605170800726017" TargetMode="External"/><Relationship Id="rId2131" Type="http://schemas.openxmlformats.org/officeDocument/2006/relationships/hyperlink" Target="http://www.twitonomy.com/profile.php?sn=TheGRAMMYs" TargetMode="External"/><Relationship Id="rId2369" Type="http://schemas.openxmlformats.org/officeDocument/2006/relationships/hyperlink" Target="http://www.twitonomy.com/profile.php?sn=TheGRAMMYs" TargetMode="External"/><Relationship Id="rId103" Type="http://schemas.openxmlformats.org/officeDocument/2006/relationships/hyperlink" Target="http://www.twitonomy.com/profile.php?sn=TheGRAMMYs" TargetMode="External"/><Relationship Id="rId310" Type="http://schemas.openxmlformats.org/officeDocument/2006/relationships/hyperlink" Target="https://twitter.com/TheGRAMMYs/status/700466117006008320" TargetMode="External"/><Relationship Id="rId548" Type="http://schemas.openxmlformats.org/officeDocument/2006/relationships/hyperlink" Target="https://twitter.com/TheGRAMMYs/status/699413465597784065" TargetMode="External"/><Relationship Id="rId755" Type="http://schemas.openxmlformats.org/officeDocument/2006/relationships/hyperlink" Target="http://www.twitonomy.com/profile.php?sn=TheGRAMMYs" TargetMode="External"/><Relationship Id="rId962" Type="http://schemas.openxmlformats.org/officeDocument/2006/relationships/hyperlink" Target="https://twitter.com/TheGRAMMYs/status/699117399157534721" TargetMode="External"/><Relationship Id="rId1178" Type="http://schemas.openxmlformats.org/officeDocument/2006/relationships/hyperlink" Target="https://twitter.com/TheGRAMMYs/status/697609356620251136" TargetMode="External"/><Relationship Id="rId1385" Type="http://schemas.openxmlformats.org/officeDocument/2006/relationships/hyperlink" Target="http://www.twitonomy.com/profile.php?sn=TheGRAMMYs" TargetMode="External"/><Relationship Id="rId1592" Type="http://schemas.openxmlformats.org/officeDocument/2006/relationships/hyperlink" Target="https://twitter.com/TheGRAMMYs/status/687831595412226048" TargetMode="External"/><Relationship Id="rId2229" Type="http://schemas.openxmlformats.org/officeDocument/2006/relationships/hyperlink" Target="http://www.twitonomy.com/profile.php?sn=TheGRAMMYs" TargetMode="External"/><Relationship Id="rId2436" Type="http://schemas.openxmlformats.org/officeDocument/2006/relationships/hyperlink" Target="https://twitter.com/TheGRAMMYs/status/646368095783653377" TargetMode="External"/><Relationship Id="rId91" Type="http://schemas.openxmlformats.org/officeDocument/2006/relationships/hyperlink" Target="http://www.twitonomy.com/profile.php?sn=TheGRAMMYs" TargetMode="External"/><Relationship Id="rId408" Type="http://schemas.openxmlformats.org/officeDocument/2006/relationships/hyperlink" Target="https://twitter.com/TheGRAMMYs/status/699439055088422912" TargetMode="External"/><Relationship Id="rId615" Type="http://schemas.openxmlformats.org/officeDocument/2006/relationships/hyperlink" Target="http://www.twitonomy.com/profile.php?sn=TheGRAMMYs" TargetMode="External"/><Relationship Id="rId822" Type="http://schemas.openxmlformats.org/officeDocument/2006/relationships/hyperlink" Target="https://twitter.com/TheGRAMMYs/status/699357523493519360" TargetMode="External"/><Relationship Id="rId1038" Type="http://schemas.openxmlformats.org/officeDocument/2006/relationships/hyperlink" Target="https://twitter.com/TheGRAMMYs/status/698959941739114496" TargetMode="External"/><Relationship Id="rId1245" Type="http://schemas.openxmlformats.org/officeDocument/2006/relationships/hyperlink" Target="http://www.twitonomy.com/profile.php?sn=TheGRAMMYs" TargetMode="External"/><Relationship Id="rId1452" Type="http://schemas.openxmlformats.org/officeDocument/2006/relationships/hyperlink" Target="https://twitter.com/TheGRAMMYs/status/692143316612337664" TargetMode="External"/><Relationship Id="rId1897" Type="http://schemas.openxmlformats.org/officeDocument/2006/relationships/hyperlink" Target="http://www.twitonomy.com/profile.php?sn=TheGRAMMYs" TargetMode="External"/><Relationship Id="rId2503" Type="http://schemas.openxmlformats.org/officeDocument/2006/relationships/hyperlink" Target="http://www.twitonomy.com/profile.php?sn=TheGRAMMYs" TargetMode="External"/><Relationship Id="rId1105" Type="http://schemas.openxmlformats.org/officeDocument/2006/relationships/hyperlink" Target="http://www.twitonomy.com/profile.php?sn=TheGRAMMYs" TargetMode="External"/><Relationship Id="rId1312" Type="http://schemas.openxmlformats.org/officeDocument/2006/relationships/hyperlink" Target="https://twitter.com/TheGRAMMYs/status/695254254634848256" TargetMode="External"/><Relationship Id="rId1757" Type="http://schemas.openxmlformats.org/officeDocument/2006/relationships/hyperlink" Target="http://www.twitonomy.com/profile.php?sn=TheGRAMMYs" TargetMode="External"/><Relationship Id="rId1964" Type="http://schemas.openxmlformats.org/officeDocument/2006/relationships/hyperlink" Target="https://twitter.com/TheGRAMMYs/status/673354947384201216" TargetMode="External"/><Relationship Id="rId49" Type="http://schemas.openxmlformats.org/officeDocument/2006/relationships/hyperlink" Target="http://www.twitonomy.com/profile.php?sn=TheGRAMMYs" TargetMode="External"/><Relationship Id="rId1617" Type="http://schemas.openxmlformats.org/officeDocument/2006/relationships/hyperlink" Target="http://www.twitonomy.com/profile.php?sn=TheGRAMMYs" TargetMode="External"/><Relationship Id="rId1824" Type="http://schemas.openxmlformats.org/officeDocument/2006/relationships/hyperlink" Target="https://twitter.com/TheGRAMMYs/status/673952796568240128" TargetMode="External"/><Relationship Id="rId198" Type="http://schemas.openxmlformats.org/officeDocument/2006/relationships/hyperlink" Target="https://twitter.com/TheGRAMMYs/status/705075220084822019" TargetMode="External"/><Relationship Id="rId2086" Type="http://schemas.openxmlformats.org/officeDocument/2006/relationships/hyperlink" Target="https://twitter.com/TheGRAMMYs/status/667122637764698112" TargetMode="External"/><Relationship Id="rId2293" Type="http://schemas.openxmlformats.org/officeDocument/2006/relationships/hyperlink" Target="http://www.twitonomy.com/profile.php?sn=TheGRAMMYs" TargetMode="External"/><Relationship Id="rId265" Type="http://schemas.openxmlformats.org/officeDocument/2006/relationships/hyperlink" Target="http://www.twitonomy.com/profile.php?sn=TheGRAMMYs" TargetMode="External"/><Relationship Id="rId472" Type="http://schemas.openxmlformats.org/officeDocument/2006/relationships/hyperlink" Target="https://twitter.com/TheGRAMMYs/status/699427753079083008" TargetMode="External"/><Relationship Id="rId2153" Type="http://schemas.openxmlformats.org/officeDocument/2006/relationships/hyperlink" Target="http://www.twitonomy.com/profile.php?sn=TheGRAMMYs" TargetMode="External"/><Relationship Id="rId2360" Type="http://schemas.openxmlformats.org/officeDocument/2006/relationships/hyperlink" Target="https://twitter.com/TheGRAMMYs/status/651502452114485249" TargetMode="External"/><Relationship Id="rId125" Type="http://schemas.openxmlformats.org/officeDocument/2006/relationships/hyperlink" Target="http://www.twitonomy.com/profile.php?sn=TheGRAMMYs" TargetMode="External"/><Relationship Id="rId332" Type="http://schemas.openxmlformats.org/officeDocument/2006/relationships/hyperlink" Target="https://twitter.com/TheGRAMMYs/status/699790421099155463" TargetMode="External"/><Relationship Id="rId777" Type="http://schemas.openxmlformats.org/officeDocument/2006/relationships/hyperlink" Target="http://www.twitonomy.com/profile.php?sn=TheGRAMMYs" TargetMode="External"/><Relationship Id="rId984" Type="http://schemas.openxmlformats.org/officeDocument/2006/relationships/hyperlink" Target="https://twitter.com/TheGRAMMYs/status/699088196995383297" TargetMode="External"/><Relationship Id="rId2013" Type="http://schemas.openxmlformats.org/officeDocument/2006/relationships/hyperlink" Target="http://www.twitonomy.com/profile.php?sn=TheGRAMMYs" TargetMode="External"/><Relationship Id="rId2220" Type="http://schemas.openxmlformats.org/officeDocument/2006/relationships/hyperlink" Target="https://twitter.com/TheGRAMMYs/status/659383884744781824" TargetMode="External"/><Relationship Id="rId2458" Type="http://schemas.openxmlformats.org/officeDocument/2006/relationships/hyperlink" Target="https://twitter.com/TheGRAMMYs/status/644194911311536128" TargetMode="External"/><Relationship Id="rId637" Type="http://schemas.openxmlformats.org/officeDocument/2006/relationships/hyperlink" Target="http://www.twitonomy.com/profile.php?sn=TheGRAMMYs" TargetMode="External"/><Relationship Id="rId844" Type="http://schemas.openxmlformats.org/officeDocument/2006/relationships/hyperlink" Target="https://twitter.com/TheGRAMMYs/status/699351237062295552" TargetMode="External"/><Relationship Id="rId1267" Type="http://schemas.openxmlformats.org/officeDocument/2006/relationships/hyperlink" Target="http://www.twitonomy.com/profile.php?sn=TheGRAMMYs" TargetMode="External"/><Relationship Id="rId1474" Type="http://schemas.openxmlformats.org/officeDocument/2006/relationships/hyperlink" Target="https://twitter.com/TheGRAMMYs/status/691685258853388288" TargetMode="External"/><Relationship Id="rId1681" Type="http://schemas.openxmlformats.org/officeDocument/2006/relationships/hyperlink" Target="http://www.twitonomy.com/profile.php?sn=TheGRAMMYs" TargetMode="External"/><Relationship Id="rId2318" Type="http://schemas.openxmlformats.org/officeDocument/2006/relationships/hyperlink" Target="https://twitter.com/TheGRAMMYs/status/653967698125307904" TargetMode="External"/><Relationship Id="rId2525" Type="http://schemas.openxmlformats.org/officeDocument/2006/relationships/hyperlink" Target="http://www.twitonomy.com/profile.php?sn=TheGRAMMYs" TargetMode="External"/><Relationship Id="rId704" Type="http://schemas.openxmlformats.org/officeDocument/2006/relationships/hyperlink" Target="https://twitter.com/TheGRAMMYs/status/699385080347803649" TargetMode="External"/><Relationship Id="rId911" Type="http://schemas.openxmlformats.org/officeDocument/2006/relationships/hyperlink" Target="http://www.twitonomy.com/profile.php?sn=TheGRAMMYs" TargetMode="External"/><Relationship Id="rId1127" Type="http://schemas.openxmlformats.org/officeDocument/2006/relationships/hyperlink" Target="http://www.twitonomy.com/profile.php?sn=TheGRAMMYs" TargetMode="External"/><Relationship Id="rId1334" Type="http://schemas.openxmlformats.org/officeDocument/2006/relationships/hyperlink" Target="https://twitter.com/TheGRAMMYs/status/694999411521236992" TargetMode="External"/><Relationship Id="rId1541" Type="http://schemas.openxmlformats.org/officeDocument/2006/relationships/hyperlink" Target="http://www.twitonomy.com/profile.php?sn=TheGRAMMYs" TargetMode="External"/><Relationship Id="rId1779" Type="http://schemas.openxmlformats.org/officeDocument/2006/relationships/hyperlink" Target="http://www.twitonomy.com/profile.php?sn=TheGRAMMYs" TargetMode="External"/><Relationship Id="rId1986" Type="http://schemas.openxmlformats.org/officeDocument/2006/relationships/hyperlink" Target="https://twitter.com/TheGRAMMYs/status/672612566863081472" TargetMode="External"/><Relationship Id="rId40" Type="http://schemas.openxmlformats.org/officeDocument/2006/relationships/hyperlink" Target="https://twitter.com/TheGRAMMYs/status/713455454920302592" TargetMode="External"/><Relationship Id="rId1401" Type="http://schemas.openxmlformats.org/officeDocument/2006/relationships/hyperlink" Target="http://www.twitonomy.com/profile.php?sn=TheGRAMMYs" TargetMode="External"/><Relationship Id="rId1639" Type="http://schemas.openxmlformats.org/officeDocument/2006/relationships/hyperlink" Target="http://www.twitonomy.com/profile.php?sn=TheGRAMMYs" TargetMode="External"/><Relationship Id="rId1846" Type="http://schemas.openxmlformats.org/officeDocument/2006/relationships/hyperlink" Target="https://twitter.com/TheGRAMMYs/status/673909367666696193" TargetMode="External"/><Relationship Id="rId1706" Type="http://schemas.openxmlformats.org/officeDocument/2006/relationships/hyperlink" Target="https://twitter.com/TheGRAMMYs/status/679345691249016832" TargetMode="External"/><Relationship Id="rId1913" Type="http://schemas.openxmlformats.org/officeDocument/2006/relationships/hyperlink" Target="http://www.twitonomy.com/profile.php?sn=TheGRAMMYs" TargetMode="External"/><Relationship Id="rId287" Type="http://schemas.openxmlformats.org/officeDocument/2006/relationships/hyperlink" Target="http://www.twitonomy.com/profile.php?sn=TheGRAMMYs" TargetMode="External"/><Relationship Id="rId494" Type="http://schemas.openxmlformats.org/officeDocument/2006/relationships/hyperlink" Target="https://twitter.com/TheGRAMMYs/status/699425399940382720" TargetMode="External"/><Relationship Id="rId2175" Type="http://schemas.openxmlformats.org/officeDocument/2006/relationships/hyperlink" Target="http://www.twitonomy.com/profile.php?sn=TheGRAMMYs" TargetMode="External"/><Relationship Id="rId2382" Type="http://schemas.openxmlformats.org/officeDocument/2006/relationships/hyperlink" Target="https://twitter.com/TheGRAMMYs/status/649996032269512704" TargetMode="External"/><Relationship Id="rId147" Type="http://schemas.openxmlformats.org/officeDocument/2006/relationships/hyperlink" Target="http://www.twitonomy.com/profile.php?sn=TheGRAMMYs" TargetMode="External"/><Relationship Id="rId354" Type="http://schemas.openxmlformats.org/officeDocument/2006/relationships/hyperlink" Target="https://twitter.com/TheGRAMMYs/status/699451243052269572" TargetMode="External"/><Relationship Id="rId799" Type="http://schemas.openxmlformats.org/officeDocument/2006/relationships/hyperlink" Target="http://www.twitonomy.com/profile.php?sn=TheGRAMMYs" TargetMode="External"/><Relationship Id="rId1191" Type="http://schemas.openxmlformats.org/officeDocument/2006/relationships/hyperlink" Target="http://www.twitonomy.com/profile.php?sn=TheGRAMMYs" TargetMode="External"/><Relationship Id="rId2035" Type="http://schemas.openxmlformats.org/officeDocument/2006/relationships/hyperlink" Target="http://www.twitonomy.com/profile.php?sn=TheGRAMMYs" TargetMode="External"/><Relationship Id="rId561" Type="http://schemas.openxmlformats.org/officeDocument/2006/relationships/hyperlink" Target="http://www.twitonomy.com/profile.php?sn=TheGRAMMYs" TargetMode="External"/><Relationship Id="rId659" Type="http://schemas.openxmlformats.org/officeDocument/2006/relationships/hyperlink" Target="http://www.twitonomy.com/profile.php?sn=TheGRAMMYs" TargetMode="External"/><Relationship Id="rId866" Type="http://schemas.openxmlformats.org/officeDocument/2006/relationships/hyperlink" Target="https://twitter.com/TheGRAMMYs/status/699346420147458048" TargetMode="External"/><Relationship Id="rId1289" Type="http://schemas.openxmlformats.org/officeDocument/2006/relationships/hyperlink" Target="http://www.twitonomy.com/profile.php?sn=TheGRAMMYs" TargetMode="External"/><Relationship Id="rId1496" Type="http://schemas.openxmlformats.org/officeDocument/2006/relationships/hyperlink" Target="https://twitter.com/TheGRAMMYs/status/691350211885690882" TargetMode="External"/><Relationship Id="rId2242" Type="http://schemas.openxmlformats.org/officeDocument/2006/relationships/hyperlink" Target="https://twitter.com/TheGRAMMYs/status/657606179829452800" TargetMode="External"/><Relationship Id="rId2547" Type="http://schemas.openxmlformats.org/officeDocument/2006/relationships/hyperlink" Target="http://www.twitonomy.com/profile.php?sn=TheGRAMMYs" TargetMode="External"/><Relationship Id="rId214" Type="http://schemas.openxmlformats.org/officeDocument/2006/relationships/hyperlink" Target="https://twitter.com/TheGRAMMYs/status/704166076951625729" TargetMode="External"/><Relationship Id="rId421" Type="http://schemas.openxmlformats.org/officeDocument/2006/relationships/hyperlink" Target="http://www.twitonomy.com/profile.php?sn=TheGRAMMYs" TargetMode="External"/><Relationship Id="rId519" Type="http://schemas.openxmlformats.org/officeDocument/2006/relationships/hyperlink" Target="http://www.twitonomy.com/profile.php?sn=TheGRAMMYs" TargetMode="External"/><Relationship Id="rId1051" Type="http://schemas.openxmlformats.org/officeDocument/2006/relationships/hyperlink" Target="http://www.twitonomy.com/profile.php?sn=TheGRAMMYs" TargetMode="External"/><Relationship Id="rId1149" Type="http://schemas.openxmlformats.org/officeDocument/2006/relationships/hyperlink" Target="http://www.twitonomy.com/profile.php?sn=TheGRAMMYs" TargetMode="External"/><Relationship Id="rId1356" Type="http://schemas.openxmlformats.org/officeDocument/2006/relationships/hyperlink" Target="https://twitter.com/TheGRAMMYs/status/694528227256172544" TargetMode="External"/><Relationship Id="rId2102" Type="http://schemas.openxmlformats.org/officeDocument/2006/relationships/hyperlink" Target="https://twitter.com/TheGRAMMYs/status/666749099530522624" TargetMode="External"/><Relationship Id="rId726" Type="http://schemas.openxmlformats.org/officeDocument/2006/relationships/hyperlink" Target="https://twitter.com/TheGRAMMYs/status/699376978990772224" TargetMode="External"/><Relationship Id="rId933" Type="http://schemas.openxmlformats.org/officeDocument/2006/relationships/hyperlink" Target="http://www.twitonomy.com/profile.php?sn=TheGRAMMYs" TargetMode="External"/><Relationship Id="rId1009" Type="http://schemas.openxmlformats.org/officeDocument/2006/relationships/hyperlink" Target="http://www.twitonomy.com/profile.php?sn=TheGRAMMYs" TargetMode="External"/><Relationship Id="rId1563" Type="http://schemas.openxmlformats.org/officeDocument/2006/relationships/hyperlink" Target="http://www.twitonomy.com/profile.php?sn=TheGRAMMYs" TargetMode="External"/><Relationship Id="rId1770" Type="http://schemas.openxmlformats.org/officeDocument/2006/relationships/hyperlink" Target="https://twitter.com/TheGRAMMYs/status/675480234586726401" TargetMode="External"/><Relationship Id="rId1868" Type="http://schemas.openxmlformats.org/officeDocument/2006/relationships/hyperlink" Target="https://twitter.com/TheGRAMMYs/status/673857220606484480" TargetMode="External"/><Relationship Id="rId2407" Type="http://schemas.openxmlformats.org/officeDocument/2006/relationships/hyperlink" Target="http://www.twitonomy.com/profile.php?sn=TheGRAMMYs" TargetMode="External"/><Relationship Id="rId62" Type="http://schemas.openxmlformats.org/officeDocument/2006/relationships/hyperlink" Target="https://twitter.com/TheGRAMMYs/status/711960184092958721" TargetMode="External"/><Relationship Id="rId1216" Type="http://schemas.openxmlformats.org/officeDocument/2006/relationships/hyperlink" Target="https://twitter.com/TheGRAMMYs/status/697064962720714752" TargetMode="External"/><Relationship Id="rId1423" Type="http://schemas.openxmlformats.org/officeDocument/2006/relationships/hyperlink" Target="http://www.twitonomy.com/profile.php?sn=TheGRAMMYs" TargetMode="External"/><Relationship Id="rId1630" Type="http://schemas.openxmlformats.org/officeDocument/2006/relationships/hyperlink" Target="https://twitter.com/TheGRAMMYs/status/685868674507509760" TargetMode="External"/><Relationship Id="rId1728" Type="http://schemas.openxmlformats.org/officeDocument/2006/relationships/hyperlink" Target="https://twitter.com/TheGRAMMYs/status/677881065755701251" TargetMode="External"/><Relationship Id="rId1935" Type="http://schemas.openxmlformats.org/officeDocument/2006/relationships/hyperlink" Target="http://www.twitonomy.com/profile.php?sn=TheGRAMMYs" TargetMode="External"/><Relationship Id="rId2197" Type="http://schemas.openxmlformats.org/officeDocument/2006/relationships/hyperlink" Target="http://www.twitonomy.com/profile.php?sn=TheGRAMMYs" TargetMode="External"/><Relationship Id="rId169" Type="http://schemas.openxmlformats.org/officeDocument/2006/relationships/hyperlink" Target="http://www.twitonomy.com/profile.php?sn=TheGRAMMYs" TargetMode="External"/><Relationship Id="rId376" Type="http://schemas.openxmlformats.org/officeDocument/2006/relationships/hyperlink" Target="https://twitter.com/TheGRAMMYs/status/699447065080758272" TargetMode="External"/><Relationship Id="rId583" Type="http://schemas.openxmlformats.org/officeDocument/2006/relationships/hyperlink" Target="http://www.twitonomy.com/profile.php?sn=TheGRAMMYs" TargetMode="External"/><Relationship Id="rId790" Type="http://schemas.openxmlformats.org/officeDocument/2006/relationships/hyperlink" Target="https://twitter.com/TheGRAMMYs/status/699365845827358720" TargetMode="External"/><Relationship Id="rId2057" Type="http://schemas.openxmlformats.org/officeDocument/2006/relationships/hyperlink" Target="http://www.twitonomy.com/profile.php?sn=TheGRAMMYs" TargetMode="External"/><Relationship Id="rId2264" Type="http://schemas.openxmlformats.org/officeDocument/2006/relationships/hyperlink" Target="https://twitter.com/TheGRAMMYs/status/656288376375537664" TargetMode="External"/><Relationship Id="rId2471" Type="http://schemas.openxmlformats.org/officeDocument/2006/relationships/hyperlink" Target="http://www.twitonomy.com/profile.php?sn=TheGRAMMYs" TargetMode="External"/><Relationship Id="rId4" Type="http://schemas.openxmlformats.org/officeDocument/2006/relationships/hyperlink" Target="https://twitter.com/TheGRAMMYs/status/715569652273963012" TargetMode="External"/><Relationship Id="rId236" Type="http://schemas.openxmlformats.org/officeDocument/2006/relationships/hyperlink" Target="https://twitter.com/TheGRAMMYs/status/703037045539803136" TargetMode="External"/><Relationship Id="rId443" Type="http://schemas.openxmlformats.org/officeDocument/2006/relationships/hyperlink" Target="http://www.twitonomy.com/profile.php?sn=TheGRAMMYs" TargetMode="External"/><Relationship Id="rId650" Type="http://schemas.openxmlformats.org/officeDocument/2006/relationships/hyperlink" Target="https://twitter.com/TheGRAMMYs/status/699398083109453824" TargetMode="External"/><Relationship Id="rId888" Type="http://schemas.openxmlformats.org/officeDocument/2006/relationships/hyperlink" Target="https://twitter.com/TheGRAMMYs/status/699341568755380226" TargetMode="External"/><Relationship Id="rId1073" Type="http://schemas.openxmlformats.org/officeDocument/2006/relationships/hyperlink" Target="http://www.twitonomy.com/profile.php?sn=TheGRAMMYs" TargetMode="External"/><Relationship Id="rId1280" Type="http://schemas.openxmlformats.org/officeDocument/2006/relationships/hyperlink" Target="https://twitter.com/TheGRAMMYs/status/695454016004751361" TargetMode="External"/><Relationship Id="rId2124" Type="http://schemas.openxmlformats.org/officeDocument/2006/relationships/hyperlink" Target="https://twitter.com/TheGRAMMYs/status/665218838510886912" TargetMode="External"/><Relationship Id="rId2331" Type="http://schemas.openxmlformats.org/officeDocument/2006/relationships/hyperlink" Target="http://www.twitonomy.com/profile.php?sn=TheGRAMMYs" TargetMode="External"/><Relationship Id="rId303" Type="http://schemas.openxmlformats.org/officeDocument/2006/relationships/hyperlink" Target="http://www.twitonomy.com/profile.php?sn=TheGRAMMYs" TargetMode="External"/><Relationship Id="rId748" Type="http://schemas.openxmlformats.org/officeDocument/2006/relationships/hyperlink" Target="https://twitter.com/TheGRAMMYs/status/699373777587535872" TargetMode="External"/><Relationship Id="rId955" Type="http://schemas.openxmlformats.org/officeDocument/2006/relationships/hyperlink" Target="http://www.twitonomy.com/profile.php?sn=TheGRAMMYs" TargetMode="External"/><Relationship Id="rId1140" Type="http://schemas.openxmlformats.org/officeDocument/2006/relationships/hyperlink" Target="https://twitter.com/TheGRAMMYs/status/697970905797042176" TargetMode="External"/><Relationship Id="rId1378" Type="http://schemas.openxmlformats.org/officeDocument/2006/relationships/hyperlink" Target="https://twitter.com/TheGRAMMYs/status/693871397551132672" TargetMode="External"/><Relationship Id="rId1585" Type="http://schemas.openxmlformats.org/officeDocument/2006/relationships/hyperlink" Target="http://www.twitonomy.com/profile.php?sn=TheGRAMMYs" TargetMode="External"/><Relationship Id="rId1792" Type="http://schemas.openxmlformats.org/officeDocument/2006/relationships/hyperlink" Target="https://twitter.com/TheGRAMMYs/status/674437915024351232" TargetMode="External"/><Relationship Id="rId2429" Type="http://schemas.openxmlformats.org/officeDocument/2006/relationships/hyperlink" Target="http://www.twitonomy.com/profile.php?sn=TheGRAMMYs" TargetMode="External"/><Relationship Id="rId84" Type="http://schemas.openxmlformats.org/officeDocument/2006/relationships/hyperlink" Target="https://twitter.com/TheGRAMMYs/status/710638261031469057" TargetMode="External"/><Relationship Id="rId510" Type="http://schemas.openxmlformats.org/officeDocument/2006/relationships/hyperlink" Target="https://twitter.com/TheGRAMMYs/status/699420708145745920" TargetMode="External"/><Relationship Id="rId608" Type="http://schemas.openxmlformats.org/officeDocument/2006/relationships/hyperlink" Target="https://twitter.com/TheGRAMMYs/status/699402946946199553" TargetMode="External"/><Relationship Id="rId815" Type="http://schemas.openxmlformats.org/officeDocument/2006/relationships/hyperlink" Target="http://www.twitonomy.com/profile.php?sn=TheGRAMMYs" TargetMode="External"/><Relationship Id="rId1238" Type="http://schemas.openxmlformats.org/officeDocument/2006/relationships/hyperlink" Target="https://twitter.com/TheGRAMMYs/status/696476973405761537" TargetMode="External"/><Relationship Id="rId1445" Type="http://schemas.openxmlformats.org/officeDocument/2006/relationships/hyperlink" Target="http://www.twitonomy.com/profile.php?sn=TheGRAMMYs" TargetMode="External"/><Relationship Id="rId1652" Type="http://schemas.openxmlformats.org/officeDocument/2006/relationships/hyperlink" Target="https://twitter.com/TheGRAMMYs/status/684485324274188288" TargetMode="External"/><Relationship Id="rId1000" Type="http://schemas.openxmlformats.org/officeDocument/2006/relationships/hyperlink" Target="https://twitter.com/TheGRAMMYs/status/699083855781736448" TargetMode="External"/><Relationship Id="rId1305" Type="http://schemas.openxmlformats.org/officeDocument/2006/relationships/hyperlink" Target="http://www.twitonomy.com/profile.php?sn=TheGRAMMYs" TargetMode="External"/><Relationship Id="rId1957" Type="http://schemas.openxmlformats.org/officeDocument/2006/relationships/hyperlink" Target="http://www.twitonomy.com/profile.php?sn=TheGRAMMYs" TargetMode="External"/><Relationship Id="rId1512" Type="http://schemas.openxmlformats.org/officeDocument/2006/relationships/hyperlink" Target="https://twitter.com/TheGRAMMYs/status/690979836161101825" TargetMode="External"/><Relationship Id="rId1817" Type="http://schemas.openxmlformats.org/officeDocument/2006/relationships/hyperlink" Target="http://www.twitonomy.com/profile.php?sn=TheGRAMMYs" TargetMode="External"/><Relationship Id="rId11" Type="http://schemas.openxmlformats.org/officeDocument/2006/relationships/hyperlink" Target="http://www.twitonomy.com/profile.php?sn=TheGRAMMYs" TargetMode="External"/><Relationship Id="rId398" Type="http://schemas.openxmlformats.org/officeDocument/2006/relationships/hyperlink" Target="https://twitter.com/TheGRAMMYs/status/699440939979309056" TargetMode="External"/><Relationship Id="rId2079" Type="http://schemas.openxmlformats.org/officeDocument/2006/relationships/hyperlink" Target="http://www.twitonomy.com/profile.php?sn=TheGRAMMYs" TargetMode="External"/><Relationship Id="rId160" Type="http://schemas.openxmlformats.org/officeDocument/2006/relationships/hyperlink" Target="https://twitter.com/TheGRAMMYs/status/706543651451748353" TargetMode="External"/><Relationship Id="rId2286" Type="http://schemas.openxmlformats.org/officeDocument/2006/relationships/hyperlink" Target="https://twitter.com/TheGRAMMYs/status/654854295515496448" TargetMode="External"/><Relationship Id="rId2493" Type="http://schemas.openxmlformats.org/officeDocument/2006/relationships/hyperlink" Target="http://www.twitonomy.com/profile.php?sn=TheGRAMMYs" TargetMode="External"/><Relationship Id="rId258" Type="http://schemas.openxmlformats.org/officeDocument/2006/relationships/hyperlink" Target="https://twitter.com/TheGRAMMYs/status/702301960255496193" TargetMode="External"/><Relationship Id="rId465" Type="http://schemas.openxmlformats.org/officeDocument/2006/relationships/hyperlink" Target="http://www.twitonomy.com/profile.php?sn=TheGRAMMYs" TargetMode="External"/><Relationship Id="rId672" Type="http://schemas.openxmlformats.org/officeDocument/2006/relationships/hyperlink" Target="https://twitter.com/TheGRAMMYs/status/699393710056845312" TargetMode="External"/><Relationship Id="rId1095" Type="http://schemas.openxmlformats.org/officeDocument/2006/relationships/hyperlink" Target="http://www.twitonomy.com/profile.php?sn=TheGRAMMYs" TargetMode="External"/><Relationship Id="rId2146" Type="http://schemas.openxmlformats.org/officeDocument/2006/relationships/hyperlink" Target="https://twitter.com/TheGRAMMYs/status/664105257744605184" TargetMode="External"/><Relationship Id="rId2353" Type="http://schemas.openxmlformats.org/officeDocument/2006/relationships/hyperlink" Target="http://www.twitonomy.com/profile.php?sn=TheGRAMMYs" TargetMode="External"/><Relationship Id="rId2560" Type="http://schemas.openxmlformats.org/officeDocument/2006/relationships/hyperlink" Target="https://twitter.com/TheGRAMMYs/status/636217333439053824" TargetMode="External"/><Relationship Id="rId118" Type="http://schemas.openxmlformats.org/officeDocument/2006/relationships/hyperlink" Target="https://twitter.com/TheGRAMMYs/status/708759612703580161" TargetMode="External"/><Relationship Id="rId325" Type="http://schemas.openxmlformats.org/officeDocument/2006/relationships/hyperlink" Target="http://www.twitonomy.com/profile.php?sn=TheGRAMMYs" TargetMode="External"/><Relationship Id="rId532" Type="http://schemas.openxmlformats.org/officeDocument/2006/relationships/hyperlink" Target="https://twitter.com/TheGRAMMYs/status/699416464139243520" TargetMode="External"/><Relationship Id="rId977" Type="http://schemas.openxmlformats.org/officeDocument/2006/relationships/hyperlink" Target="http://www.twitonomy.com/profile.php?sn=TheGRAMMYs" TargetMode="External"/><Relationship Id="rId1162" Type="http://schemas.openxmlformats.org/officeDocument/2006/relationships/hyperlink" Target="https://twitter.com/TheGRAMMYs/status/697864722884853760" TargetMode="External"/><Relationship Id="rId2006" Type="http://schemas.openxmlformats.org/officeDocument/2006/relationships/hyperlink" Target="https://twitter.com/TheGRAMMYs/status/671746274106990594" TargetMode="External"/><Relationship Id="rId2213" Type="http://schemas.openxmlformats.org/officeDocument/2006/relationships/hyperlink" Target="http://www.twitonomy.com/profile.php?sn=TheGRAMMYs" TargetMode="External"/><Relationship Id="rId2420" Type="http://schemas.openxmlformats.org/officeDocument/2006/relationships/hyperlink" Target="https://twitter.com/TheGRAMMYs/status/647227485151563776" TargetMode="External"/><Relationship Id="rId837" Type="http://schemas.openxmlformats.org/officeDocument/2006/relationships/hyperlink" Target="http://www.twitonomy.com/profile.php?sn=TheGRAMMYs" TargetMode="External"/><Relationship Id="rId1022" Type="http://schemas.openxmlformats.org/officeDocument/2006/relationships/hyperlink" Target="https://twitter.com/TheGRAMMYs/status/699064945925685248" TargetMode="External"/><Relationship Id="rId1467" Type="http://schemas.openxmlformats.org/officeDocument/2006/relationships/hyperlink" Target="http://www.twitonomy.com/profile.php?sn=TheGRAMMYs" TargetMode="External"/><Relationship Id="rId1674" Type="http://schemas.openxmlformats.org/officeDocument/2006/relationships/hyperlink" Target="https://twitter.com/TheGRAMMYs/status/682984659609894912" TargetMode="External"/><Relationship Id="rId1881" Type="http://schemas.openxmlformats.org/officeDocument/2006/relationships/hyperlink" Target="http://www.twitonomy.com/profile.php?sn=TheGRAMMYs" TargetMode="External"/><Relationship Id="rId2518" Type="http://schemas.openxmlformats.org/officeDocument/2006/relationships/hyperlink" Target="https://twitter.com/TheGRAMMYs/status/639222942707134464" TargetMode="External"/><Relationship Id="rId904" Type="http://schemas.openxmlformats.org/officeDocument/2006/relationships/hyperlink" Target="https://twitter.com/TheGRAMMYs/status/699337677452148736" TargetMode="External"/><Relationship Id="rId1327" Type="http://schemas.openxmlformats.org/officeDocument/2006/relationships/hyperlink" Target="http://www.twitonomy.com/profile.php?sn=TheGRAMMYs" TargetMode="External"/><Relationship Id="rId1534" Type="http://schemas.openxmlformats.org/officeDocument/2006/relationships/hyperlink" Target="https://twitter.com/TheGRAMMYs/status/689974494195269632" TargetMode="External"/><Relationship Id="rId1741" Type="http://schemas.openxmlformats.org/officeDocument/2006/relationships/hyperlink" Target="http://www.twitonomy.com/profile.php?sn=TheGRAMMYs" TargetMode="External"/><Relationship Id="rId1979" Type="http://schemas.openxmlformats.org/officeDocument/2006/relationships/hyperlink" Target="http://www.twitonomy.com/profile.php?sn=TheGRAMMYs" TargetMode="External"/><Relationship Id="rId33" Type="http://schemas.openxmlformats.org/officeDocument/2006/relationships/hyperlink" Target="http://www.twitonomy.com/profile.php?sn=TheGRAMMYs" TargetMode="External"/><Relationship Id="rId1601" Type="http://schemas.openxmlformats.org/officeDocument/2006/relationships/hyperlink" Target="http://www.twitonomy.com/profile.php?sn=TheGRAMMYs" TargetMode="External"/><Relationship Id="rId1839" Type="http://schemas.openxmlformats.org/officeDocument/2006/relationships/hyperlink" Target="http://www.twitonomy.com/profile.php?sn=TheGRAMMYs" TargetMode="External"/><Relationship Id="rId182" Type="http://schemas.openxmlformats.org/officeDocument/2006/relationships/hyperlink" Target="https://twitter.com/TheGRAMMYs/status/705573528515584000" TargetMode="External"/><Relationship Id="rId1906" Type="http://schemas.openxmlformats.org/officeDocument/2006/relationships/hyperlink" Target="https://twitter.com/TheGRAMMYs/status/673703016084541441" TargetMode="External"/><Relationship Id="rId487" Type="http://schemas.openxmlformats.org/officeDocument/2006/relationships/hyperlink" Target="http://www.twitonomy.com/profile.php?sn=TheGRAMMYs" TargetMode="External"/><Relationship Id="rId694" Type="http://schemas.openxmlformats.org/officeDocument/2006/relationships/hyperlink" Target="https://twitter.com/TheGRAMMYs/status/699388151035355136" TargetMode="External"/><Relationship Id="rId2070" Type="http://schemas.openxmlformats.org/officeDocument/2006/relationships/hyperlink" Target="https://twitter.com/TheGRAMMYs/status/667866160860282880" TargetMode="External"/><Relationship Id="rId2168" Type="http://schemas.openxmlformats.org/officeDocument/2006/relationships/hyperlink" Target="https://twitter.com/TheGRAMMYs/status/662683528681816065" TargetMode="External"/><Relationship Id="rId2375" Type="http://schemas.openxmlformats.org/officeDocument/2006/relationships/hyperlink" Target="http://www.twitonomy.com/profile.php?sn=TheGRAMMYs" TargetMode="External"/><Relationship Id="rId347" Type="http://schemas.openxmlformats.org/officeDocument/2006/relationships/hyperlink" Target="http://www.twitonomy.com/profile.php?sn=TheGRAMMYs" TargetMode="External"/><Relationship Id="rId999" Type="http://schemas.openxmlformats.org/officeDocument/2006/relationships/hyperlink" Target="http://www.twitonomy.com/profile.php?sn=TheGRAMMYs" TargetMode="External"/><Relationship Id="rId1184" Type="http://schemas.openxmlformats.org/officeDocument/2006/relationships/hyperlink" Target="https://twitter.com/TheGRAMMYs/status/697562230368374784" TargetMode="External"/><Relationship Id="rId2028" Type="http://schemas.openxmlformats.org/officeDocument/2006/relationships/hyperlink" Target="https://twitter.com/TheGRAMMYs/status/669633960905871361" TargetMode="External"/><Relationship Id="rId554" Type="http://schemas.openxmlformats.org/officeDocument/2006/relationships/hyperlink" Target="https://twitter.com/TheGRAMMYs/status/699412543924637697" TargetMode="External"/><Relationship Id="rId761" Type="http://schemas.openxmlformats.org/officeDocument/2006/relationships/hyperlink" Target="http://www.twitonomy.com/profile.php?sn=TheGRAMMYs" TargetMode="External"/><Relationship Id="rId859" Type="http://schemas.openxmlformats.org/officeDocument/2006/relationships/hyperlink" Target="http://www.twitonomy.com/profile.php?sn=TheGRAMMYs" TargetMode="External"/><Relationship Id="rId1391" Type="http://schemas.openxmlformats.org/officeDocument/2006/relationships/hyperlink" Target="http://www.twitonomy.com/profile.php?sn=TheGRAMMYs" TargetMode="External"/><Relationship Id="rId1489" Type="http://schemas.openxmlformats.org/officeDocument/2006/relationships/hyperlink" Target="http://www.twitonomy.com/profile.php?sn=TheGRAMMYs" TargetMode="External"/><Relationship Id="rId1696" Type="http://schemas.openxmlformats.org/officeDocument/2006/relationships/hyperlink" Target="https://twitter.com/TheGRAMMYs/status/680130851292712960" TargetMode="External"/><Relationship Id="rId2235" Type="http://schemas.openxmlformats.org/officeDocument/2006/relationships/hyperlink" Target="http://www.twitonomy.com/profile.php?sn=TheGRAMMYs" TargetMode="External"/><Relationship Id="rId2442" Type="http://schemas.openxmlformats.org/officeDocument/2006/relationships/hyperlink" Target="https://twitter.com/TheGRAMMYs/status/646025436841967616" TargetMode="External"/><Relationship Id="rId207" Type="http://schemas.openxmlformats.org/officeDocument/2006/relationships/hyperlink" Target="http://www.twitonomy.com/profile.php?sn=TheGRAMMYs" TargetMode="External"/><Relationship Id="rId414" Type="http://schemas.openxmlformats.org/officeDocument/2006/relationships/hyperlink" Target="https://twitter.com/TheGRAMMYs/status/699437826304118784" TargetMode="External"/><Relationship Id="rId621" Type="http://schemas.openxmlformats.org/officeDocument/2006/relationships/hyperlink" Target="http://www.twitonomy.com/profile.php?sn=TheGRAMMYs" TargetMode="External"/><Relationship Id="rId1044" Type="http://schemas.openxmlformats.org/officeDocument/2006/relationships/hyperlink" Target="https://twitter.com/TheGRAMMYs/status/698914675241656320" TargetMode="External"/><Relationship Id="rId1251" Type="http://schemas.openxmlformats.org/officeDocument/2006/relationships/hyperlink" Target="http://www.twitonomy.com/profile.php?sn=TheGRAMMYs" TargetMode="External"/><Relationship Id="rId1349" Type="http://schemas.openxmlformats.org/officeDocument/2006/relationships/hyperlink" Target="http://www.twitonomy.com/profile.php?sn=TheGRAMMYs" TargetMode="External"/><Relationship Id="rId2302" Type="http://schemas.openxmlformats.org/officeDocument/2006/relationships/hyperlink" Target="https://twitter.com/TheGRAMMYs/status/654293983921729536" TargetMode="External"/><Relationship Id="rId719" Type="http://schemas.openxmlformats.org/officeDocument/2006/relationships/hyperlink" Target="http://www.twitonomy.com/profile.php?sn=TheGRAMMYs" TargetMode="External"/><Relationship Id="rId926" Type="http://schemas.openxmlformats.org/officeDocument/2006/relationships/hyperlink" Target="https://twitter.com/TheGRAMMYs/status/699334321488863233" TargetMode="External"/><Relationship Id="rId1111" Type="http://schemas.openxmlformats.org/officeDocument/2006/relationships/hyperlink" Target="http://www.twitonomy.com/profile.php?sn=TheGRAMMYs" TargetMode="External"/><Relationship Id="rId1556" Type="http://schemas.openxmlformats.org/officeDocument/2006/relationships/hyperlink" Target="https://twitter.com/TheGRAMMYs/status/689594469713317888" TargetMode="External"/><Relationship Id="rId1763" Type="http://schemas.openxmlformats.org/officeDocument/2006/relationships/hyperlink" Target="http://www.twitonomy.com/profile.php?sn=TheGRAMMYs" TargetMode="External"/><Relationship Id="rId1970" Type="http://schemas.openxmlformats.org/officeDocument/2006/relationships/hyperlink" Target="https://twitter.com/TheGRAMMYs/status/673216541937287168" TargetMode="External"/><Relationship Id="rId55" Type="http://schemas.openxmlformats.org/officeDocument/2006/relationships/hyperlink" Target="http://www.twitonomy.com/profile.php?sn=TheGRAMMYs" TargetMode="External"/><Relationship Id="rId1209" Type="http://schemas.openxmlformats.org/officeDocument/2006/relationships/hyperlink" Target="http://www.twitonomy.com/profile.php?sn=TheGRAMMYs" TargetMode="External"/><Relationship Id="rId1416" Type="http://schemas.openxmlformats.org/officeDocument/2006/relationships/hyperlink" Target="https://twitter.com/TheGRAMMYs/status/692784245274759168" TargetMode="External"/><Relationship Id="rId1623" Type="http://schemas.openxmlformats.org/officeDocument/2006/relationships/hyperlink" Target="http://www.twitonomy.com/profile.php?sn=TheGRAMMYs" TargetMode="External"/><Relationship Id="rId1830" Type="http://schemas.openxmlformats.org/officeDocument/2006/relationships/hyperlink" Target="https://twitter.com/TheGRAMMYs/status/673934917382770689" TargetMode="External"/><Relationship Id="rId1928" Type="http://schemas.openxmlformats.org/officeDocument/2006/relationships/hyperlink" Target="https://twitter.com/TheGRAMMYs/status/673693503164047360" TargetMode="External"/><Relationship Id="rId2092" Type="http://schemas.openxmlformats.org/officeDocument/2006/relationships/hyperlink" Target="https://twitter.com/TheGRAMMYs/status/667009606418169856" TargetMode="External"/><Relationship Id="rId271" Type="http://schemas.openxmlformats.org/officeDocument/2006/relationships/hyperlink" Target="http://www.twitonomy.com/profile.php?sn=TheGRAMMYs" TargetMode="External"/><Relationship Id="rId2397" Type="http://schemas.openxmlformats.org/officeDocument/2006/relationships/hyperlink" Target="http://www.twitonomy.com/profile.php?sn=TheGRAMMYs" TargetMode="External"/><Relationship Id="rId131" Type="http://schemas.openxmlformats.org/officeDocument/2006/relationships/hyperlink" Target="http://www.twitonomy.com/profile.php?sn=TheGRAMMYs" TargetMode="External"/><Relationship Id="rId369" Type="http://schemas.openxmlformats.org/officeDocument/2006/relationships/hyperlink" Target="http://www.twitonomy.com/profile.php?sn=TheGRAMMYs" TargetMode="External"/><Relationship Id="rId576" Type="http://schemas.openxmlformats.org/officeDocument/2006/relationships/hyperlink" Target="https://twitter.com/TheGRAMMYs/status/699410119033917440" TargetMode="External"/><Relationship Id="rId783" Type="http://schemas.openxmlformats.org/officeDocument/2006/relationships/hyperlink" Target="http://www.twitonomy.com/profile.php?sn=TheGRAMMYs" TargetMode="External"/><Relationship Id="rId990" Type="http://schemas.openxmlformats.org/officeDocument/2006/relationships/hyperlink" Target="https://twitter.com/TheGRAMMYs/status/699085814186180608" TargetMode="External"/><Relationship Id="rId2257" Type="http://schemas.openxmlformats.org/officeDocument/2006/relationships/hyperlink" Target="http://www.twitonomy.com/profile.php?sn=TheGRAMMYs" TargetMode="External"/><Relationship Id="rId2464" Type="http://schemas.openxmlformats.org/officeDocument/2006/relationships/hyperlink" Target="https://twitter.com/TheGRAMMYs/status/643593765161058304" TargetMode="External"/><Relationship Id="rId229" Type="http://schemas.openxmlformats.org/officeDocument/2006/relationships/hyperlink" Target="http://www.twitonomy.com/profile.php?sn=TheGRAMMYs" TargetMode="External"/><Relationship Id="rId436" Type="http://schemas.openxmlformats.org/officeDocument/2006/relationships/hyperlink" Target="https://twitter.com/TheGRAMMYs/status/699432945648447488" TargetMode="External"/><Relationship Id="rId643" Type="http://schemas.openxmlformats.org/officeDocument/2006/relationships/hyperlink" Target="http://www.twitonomy.com/profile.php?sn=TheGRAMMYs" TargetMode="External"/><Relationship Id="rId1066" Type="http://schemas.openxmlformats.org/officeDocument/2006/relationships/hyperlink" Target="https://twitter.com/TheGRAMMYs/status/698673065463517192" TargetMode="External"/><Relationship Id="rId1273" Type="http://schemas.openxmlformats.org/officeDocument/2006/relationships/hyperlink" Target="http://www.twitonomy.com/profile.php?sn=TheGRAMMYs" TargetMode="External"/><Relationship Id="rId1480" Type="http://schemas.openxmlformats.org/officeDocument/2006/relationships/hyperlink" Target="https://twitter.com/TheGRAMMYs/status/691680920785432576" TargetMode="External"/><Relationship Id="rId2117" Type="http://schemas.openxmlformats.org/officeDocument/2006/relationships/hyperlink" Target="http://www.twitonomy.com/profile.php?sn=TheGRAMMYs" TargetMode="External"/><Relationship Id="rId2324" Type="http://schemas.openxmlformats.org/officeDocument/2006/relationships/hyperlink" Target="https://twitter.com/TheGRAMMYs/status/653621607475220480" TargetMode="External"/><Relationship Id="rId850" Type="http://schemas.openxmlformats.org/officeDocument/2006/relationships/hyperlink" Target="https://twitter.com/TheGRAMMYs/status/699349573844664320" TargetMode="External"/><Relationship Id="rId948" Type="http://schemas.openxmlformats.org/officeDocument/2006/relationships/hyperlink" Target="https://twitter.com/TheGRAMMYs/status/699322365038170112" TargetMode="External"/><Relationship Id="rId1133" Type="http://schemas.openxmlformats.org/officeDocument/2006/relationships/hyperlink" Target="http://www.twitonomy.com/profile.php?sn=TheGRAMMYs" TargetMode="External"/><Relationship Id="rId1578" Type="http://schemas.openxmlformats.org/officeDocument/2006/relationships/hyperlink" Target="https://twitter.com/TheGRAMMYs/status/688443134821412864" TargetMode="External"/><Relationship Id="rId1785" Type="http://schemas.openxmlformats.org/officeDocument/2006/relationships/hyperlink" Target="http://www.twitonomy.com/profile.php?sn=TheGRAMMYs" TargetMode="External"/><Relationship Id="rId1992" Type="http://schemas.openxmlformats.org/officeDocument/2006/relationships/hyperlink" Target="https://twitter.com/TheGRAMMYs/status/672433220961574912" TargetMode="External"/><Relationship Id="rId2531" Type="http://schemas.openxmlformats.org/officeDocument/2006/relationships/hyperlink" Target="http://www.twitonomy.com/profile.php?sn=TheGRAMMYs" TargetMode="External"/><Relationship Id="rId77" Type="http://schemas.openxmlformats.org/officeDocument/2006/relationships/hyperlink" Target="http://www.twitonomy.com/profile.php?sn=TheGRAMMYs" TargetMode="External"/><Relationship Id="rId503" Type="http://schemas.openxmlformats.org/officeDocument/2006/relationships/hyperlink" Target="http://www.twitonomy.com/profile.php?sn=TheGRAMMYs" TargetMode="External"/><Relationship Id="rId710" Type="http://schemas.openxmlformats.org/officeDocument/2006/relationships/hyperlink" Target="https://twitter.com/TheGRAMMYs/status/699383904524849152" TargetMode="External"/><Relationship Id="rId808" Type="http://schemas.openxmlformats.org/officeDocument/2006/relationships/hyperlink" Target="https://twitter.com/TheGRAMMYs/status/699362305981546498" TargetMode="External"/><Relationship Id="rId1340" Type="http://schemas.openxmlformats.org/officeDocument/2006/relationships/hyperlink" Target="https://twitter.com/TheGRAMMYs/status/694977236752035840" TargetMode="External"/><Relationship Id="rId1438" Type="http://schemas.openxmlformats.org/officeDocument/2006/relationships/hyperlink" Target="https://twitter.com/TheGRAMMYs/status/692416043193667584" TargetMode="External"/><Relationship Id="rId1645" Type="http://schemas.openxmlformats.org/officeDocument/2006/relationships/hyperlink" Target="http://www.twitonomy.com/profile.php?sn=TheGRAMMYs" TargetMode="External"/><Relationship Id="rId1200" Type="http://schemas.openxmlformats.org/officeDocument/2006/relationships/hyperlink" Target="https://twitter.com/TheGRAMMYs/status/697238604532355072" TargetMode="External"/><Relationship Id="rId1852" Type="http://schemas.openxmlformats.org/officeDocument/2006/relationships/hyperlink" Target="https://twitter.com/TheGRAMMYs/status/673904662618050560" TargetMode="External"/><Relationship Id="rId1505" Type="http://schemas.openxmlformats.org/officeDocument/2006/relationships/hyperlink" Target="http://www.twitonomy.com/profile.php?sn=TheGRAMMYs" TargetMode="External"/><Relationship Id="rId1712" Type="http://schemas.openxmlformats.org/officeDocument/2006/relationships/hyperlink" Target="https://twitter.com/TheGRAMMYs/status/678984928285949952" TargetMode="External"/><Relationship Id="rId293" Type="http://schemas.openxmlformats.org/officeDocument/2006/relationships/hyperlink" Target="http://www.twitonomy.com/profile.php?sn=TheGRAMMYs" TargetMode="External"/><Relationship Id="rId2181" Type="http://schemas.openxmlformats.org/officeDocument/2006/relationships/hyperlink" Target="http://www.twitonomy.com/profile.php?sn=TheGRAMMYs" TargetMode="External"/><Relationship Id="rId153" Type="http://schemas.openxmlformats.org/officeDocument/2006/relationships/hyperlink" Target="http://www.twitonomy.com/profile.php?sn=TheGRAMMYs" TargetMode="External"/><Relationship Id="rId360" Type="http://schemas.openxmlformats.org/officeDocument/2006/relationships/hyperlink" Target="https://twitter.com/TheGRAMMYs/status/699449661002649600" TargetMode="External"/><Relationship Id="rId598" Type="http://schemas.openxmlformats.org/officeDocument/2006/relationships/hyperlink" Target="https://twitter.com/TheGRAMMYs/status/699405351548878849" TargetMode="External"/><Relationship Id="rId2041" Type="http://schemas.openxmlformats.org/officeDocument/2006/relationships/hyperlink" Target="http://www.twitonomy.com/profile.php?sn=TheGRAMMYs" TargetMode="External"/><Relationship Id="rId2279" Type="http://schemas.openxmlformats.org/officeDocument/2006/relationships/hyperlink" Target="http://www.twitonomy.com/profile.php?sn=TheGRAMMYs" TargetMode="External"/><Relationship Id="rId2486" Type="http://schemas.openxmlformats.org/officeDocument/2006/relationships/hyperlink" Target="https://twitter.com/TheGRAMMYs/status/641642264947593216" TargetMode="External"/><Relationship Id="rId220" Type="http://schemas.openxmlformats.org/officeDocument/2006/relationships/hyperlink" Target="https://twitter.com/TheGRAMMYs/status/703752748735537156" TargetMode="External"/><Relationship Id="rId458" Type="http://schemas.openxmlformats.org/officeDocument/2006/relationships/hyperlink" Target="https://twitter.com/TheGRAMMYs/status/699429044538880000" TargetMode="External"/><Relationship Id="rId665" Type="http://schemas.openxmlformats.org/officeDocument/2006/relationships/hyperlink" Target="http://www.twitonomy.com/profile.php?sn=TheGRAMMYs" TargetMode="External"/><Relationship Id="rId872" Type="http://schemas.openxmlformats.org/officeDocument/2006/relationships/hyperlink" Target="https://twitter.com/TheGRAMMYs/status/699344709643165696" TargetMode="External"/><Relationship Id="rId1088" Type="http://schemas.openxmlformats.org/officeDocument/2006/relationships/hyperlink" Target="https://twitter.com/TheGRAMMYs/status/698578244694642688" TargetMode="External"/><Relationship Id="rId1295" Type="http://schemas.openxmlformats.org/officeDocument/2006/relationships/hyperlink" Target="http://www.twitonomy.com/profile.php?sn=TheGRAMMYs" TargetMode="External"/><Relationship Id="rId2139" Type="http://schemas.openxmlformats.org/officeDocument/2006/relationships/hyperlink" Target="http://www.twitonomy.com/profile.php?sn=TheGRAMMYs" TargetMode="External"/><Relationship Id="rId2346" Type="http://schemas.openxmlformats.org/officeDocument/2006/relationships/hyperlink" Target="https://twitter.com/TheGRAMMYs/status/652223339608584193" TargetMode="External"/><Relationship Id="rId2553" Type="http://schemas.openxmlformats.org/officeDocument/2006/relationships/hyperlink" Target="http://www.twitonomy.com/profile.php?sn=TheGRAMMYs" TargetMode="External"/><Relationship Id="rId318" Type="http://schemas.openxmlformats.org/officeDocument/2006/relationships/hyperlink" Target="https://twitter.com/TheGRAMMYs/status/700145227823214592" TargetMode="External"/><Relationship Id="rId525" Type="http://schemas.openxmlformats.org/officeDocument/2006/relationships/hyperlink" Target="http://www.twitonomy.com/profile.php?sn=TheGRAMMYs" TargetMode="External"/><Relationship Id="rId732" Type="http://schemas.openxmlformats.org/officeDocument/2006/relationships/hyperlink" Target="https://twitter.com/TheGRAMMYs/status/699376281079533568" TargetMode="External"/><Relationship Id="rId1155" Type="http://schemas.openxmlformats.org/officeDocument/2006/relationships/hyperlink" Target="http://www.twitonomy.com/profile.php?sn=TheGRAMMYs" TargetMode="External"/><Relationship Id="rId1362" Type="http://schemas.openxmlformats.org/officeDocument/2006/relationships/hyperlink" Target="https://twitter.com/TheGRAMMYs/status/694309288983072768" TargetMode="External"/><Relationship Id="rId2206" Type="http://schemas.openxmlformats.org/officeDocument/2006/relationships/hyperlink" Target="https://twitter.com/TheGRAMMYs/status/660129811893882880" TargetMode="External"/><Relationship Id="rId2413" Type="http://schemas.openxmlformats.org/officeDocument/2006/relationships/hyperlink" Target="http://www.twitonomy.com/profile.php?sn=TheGRAMMYs" TargetMode="External"/><Relationship Id="rId99" Type="http://schemas.openxmlformats.org/officeDocument/2006/relationships/hyperlink" Target="http://www.twitonomy.com/profile.php?sn=TheGRAMMYs" TargetMode="External"/><Relationship Id="rId1015" Type="http://schemas.openxmlformats.org/officeDocument/2006/relationships/hyperlink" Target="http://www.twitonomy.com/profile.php?sn=TheGRAMMYs" TargetMode="External"/><Relationship Id="rId1222" Type="http://schemas.openxmlformats.org/officeDocument/2006/relationships/hyperlink" Target="https://twitter.com/TheGRAMMYs/status/696830938483990528" TargetMode="External"/><Relationship Id="rId1667" Type="http://schemas.openxmlformats.org/officeDocument/2006/relationships/hyperlink" Target="http://www.twitonomy.com/profile.php?sn=TheGRAMMYs" TargetMode="External"/><Relationship Id="rId1874" Type="http://schemas.openxmlformats.org/officeDocument/2006/relationships/hyperlink" Target="https://twitter.com/TheGRAMMYs/status/673850291670802432" TargetMode="External"/><Relationship Id="rId1527" Type="http://schemas.openxmlformats.org/officeDocument/2006/relationships/hyperlink" Target="http://www.twitonomy.com/profile.php?sn=TheGRAMMYs" TargetMode="External"/><Relationship Id="rId1734" Type="http://schemas.openxmlformats.org/officeDocument/2006/relationships/hyperlink" Target="https://twitter.com/TheGRAMMYs/status/677537510910795777" TargetMode="External"/><Relationship Id="rId1941" Type="http://schemas.openxmlformats.org/officeDocument/2006/relationships/hyperlink" Target="http://www.twitonomy.com/profile.php?sn=TheGRAMMYs" TargetMode="External"/><Relationship Id="rId26" Type="http://schemas.openxmlformats.org/officeDocument/2006/relationships/hyperlink" Target="https://twitter.com/TheGRAMMYs/status/714255714567528448" TargetMode="External"/><Relationship Id="rId175" Type="http://schemas.openxmlformats.org/officeDocument/2006/relationships/hyperlink" Target="http://www.twitonomy.com/profile.php?sn=TheGRAMMYs" TargetMode="External"/><Relationship Id="rId1801" Type="http://schemas.openxmlformats.org/officeDocument/2006/relationships/hyperlink" Target="http://www.twitonomy.com/profile.php?sn=TheGRAMMYs" TargetMode="External"/><Relationship Id="rId382" Type="http://schemas.openxmlformats.org/officeDocument/2006/relationships/hyperlink" Target="https://twitter.com/TheGRAMMYs/status/699445403792453632" TargetMode="External"/><Relationship Id="rId687" Type="http://schemas.openxmlformats.org/officeDocument/2006/relationships/hyperlink" Target="http://www.twitonomy.com/profile.php?sn=TheGRAMMYs" TargetMode="External"/><Relationship Id="rId2063" Type="http://schemas.openxmlformats.org/officeDocument/2006/relationships/hyperlink" Target="http://www.twitonomy.com/profile.php?sn=TheGRAMMYs" TargetMode="External"/><Relationship Id="rId2270" Type="http://schemas.openxmlformats.org/officeDocument/2006/relationships/hyperlink" Target="https://twitter.com/TheGRAMMYs/status/655873514860359680" TargetMode="External"/><Relationship Id="rId2368" Type="http://schemas.openxmlformats.org/officeDocument/2006/relationships/hyperlink" Target="https://twitter.com/TheGRAMMYs/status/651071876668739584" TargetMode="External"/><Relationship Id="rId242" Type="http://schemas.openxmlformats.org/officeDocument/2006/relationships/hyperlink" Target="https://twitter.com/TheGRAMMYs/status/702946203999326208" TargetMode="External"/><Relationship Id="rId894" Type="http://schemas.openxmlformats.org/officeDocument/2006/relationships/hyperlink" Target="https://twitter.com/TheGRAMMYs/status/699340509626519552" TargetMode="External"/><Relationship Id="rId1177" Type="http://schemas.openxmlformats.org/officeDocument/2006/relationships/hyperlink" Target="http://www.twitonomy.com/profile.php?sn=TheGRAMMYs" TargetMode="External"/><Relationship Id="rId2130" Type="http://schemas.openxmlformats.org/officeDocument/2006/relationships/hyperlink" Target="https://twitter.com/TheGRAMMYs/status/664865258184527872" TargetMode="External"/><Relationship Id="rId102" Type="http://schemas.openxmlformats.org/officeDocument/2006/relationships/hyperlink" Target="https://twitter.com/TheGRAMMYs/status/709773068902633472" TargetMode="External"/><Relationship Id="rId547" Type="http://schemas.openxmlformats.org/officeDocument/2006/relationships/hyperlink" Target="http://www.twitonomy.com/profile.php?sn=TheGRAMMYs" TargetMode="External"/><Relationship Id="rId754" Type="http://schemas.openxmlformats.org/officeDocument/2006/relationships/hyperlink" Target="https://twitter.com/TheGRAMMYs/status/699373174069133312" TargetMode="External"/><Relationship Id="rId961" Type="http://schemas.openxmlformats.org/officeDocument/2006/relationships/hyperlink" Target="http://www.twitonomy.com/profile.php?sn=TheGRAMMYs" TargetMode="External"/><Relationship Id="rId1384" Type="http://schemas.openxmlformats.org/officeDocument/2006/relationships/hyperlink" Target="https://twitter.com/TheGRAMMYs/status/693599621235490816" TargetMode="External"/><Relationship Id="rId1591" Type="http://schemas.openxmlformats.org/officeDocument/2006/relationships/hyperlink" Target="http://www.twitonomy.com/profile.php?sn=TheGRAMMYs" TargetMode="External"/><Relationship Id="rId1689" Type="http://schemas.openxmlformats.org/officeDocument/2006/relationships/hyperlink" Target="http://www.twitonomy.com/profile.php?sn=TheGRAMMYs" TargetMode="External"/><Relationship Id="rId2228" Type="http://schemas.openxmlformats.org/officeDocument/2006/relationships/hyperlink" Target="https://twitter.com/TheGRAMMYs/status/658833004463333377" TargetMode="External"/><Relationship Id="rId2435" Type="http://schemas.openxmlformats.org/officeDocument/2006/relationships/hyperlink" Target="http://www.twitonomy.com/profile.php?sn=TheGRAMMYs" TargetMode="External"/><Relationship Id="rId90" Type="http://schemas.openxmlformats.org/officeDocument/2006/relationships/hyperlink" Target="https://twitter.com/TheGRAMMYs/status/710253648433913856" TargetMode="External"/><Relationship Id="rId407" Type="http://schemas.openxmlformats.org/officeDocument/2006/relationships/hyperlink" Target="http://www.twitonomy.com/profile.php?sn=TheGRAMMYs" TargetMode="External"/><Relationship Id="rId614" Type="http://schemas.openxmlformats.org/officeDocument/2006/relationships/hyperlink" Target="https://twitter.com/TheGRAMMYs/status/699402295742562305" TargetMode="External"/><Relationship Id="rId821" Type="http://schemas.openxmlformats.org/officeDocument/2006/relationships/hyperlink" Target="http://www.twitonomy.com/profile.php?sn=TheGRAMMYs" TargetMode="External"/><Relationship Id="rId1037" Type="http://schemas.openxmlformats.org/officeDocument/2006/relationships/hyperlink" Target="http://www.twitonomy.com/profile.php?sn=TheGRAMMYs" TargetMode="External"/><Relationship Id="rId1244" Type="http://schemas.openxmlformats.org/officeDocument/2006/relationships/hyperlink" Target="https://twitter.com/TheGRAMMYs/status/696383618436870144" TargetMode="External"/><Relationship Id="rId1451" Type="http://schemas.openxmlformats.org/officeDocument/2006/relationships/hyperlink" Target="http://www.twitonomy.com/profile.php?sn=TheGRAMMYs" TargetMode="External"/><Relationship Id="rId1896" Type="http://schemas.openxmlformats.org/officeDocument/2006/relationships/hyperlink" Target="https://twitter.com/TheGRAMMYs/status/673707144525451267" TargetMode="External"/><Relationship Id="rId2502" Type="http://schemas.openxmlformats.org/officeDocument/2006/relationships/hyperlink" Target="https://twitter.com/TheGRAMMYs/status/640197850643562496" TargetMode="External"/><Relationship Id="rId919" Type="http://schemas.openxmlformats.org/officeDocument/2006/relationships/hyperlink" Target="http://www.twitonomy.com/profile.php?sn=TheGRAMMYs" TargetMode="External"/><Relationship Id="rId1104" Type="http://schemas.openxmlformats.org/officeDocument/2006/relationships/hyperlink" Target="https://twitter.com/TheGRAMMYs/status/698332580681162752" TargetMode="External"/><Relationship Id="rId1311" Type="http://schemas.openxmlformats.org/officeDocument/2006/relationships/hyperlink" Target="http://www.twitonomy.com/profile.php?sn=TheGRAMMYs" TargetMode="External"/><Relationship Id="rId1549" Type="http://schemas.openxmlformats.org/officeDocument/2006/relationships/hyperlink" Target="http://www.twitonomy.com/profile.php?sn=TheGRAMMYs" TargetMode="External"/><Relationship Id="rId1756" Type="http://schemas.openxmlformats.org/officeDocument/2006/relationships/hyperlink" Target="https://twitter.com/TheGRAMMYs/status/676452798364573697" TargetMode="External"/><Relationship Id="rId1963" Type="http://schemas.openxmlformats.org/officeDocument/2006/relationships/hyperlink" Target="http://www.twitonomy.com/profile.php?sn=TheGRAMMYs" TargetMode="External"/><Relationship Id="rId48" Type="http://schemas.openxmlformats.org/officeDocument/2006/relationships/hyperlink" Target="https://twitter.com/TheGRAMMYs/status/713032682834366464" TargetMode="External"/><Relationship Id="rId1409" Type="http://schemas.openxmlformats.org/officeDocument/2006/relationships/hyperlink" Target="http://www.twitonomy.com/profile.php?sn=TheGRAMMYs" TargetMode="External"/><Relationship Id="rId1616" Type="http://schemas.openxmlformats.org/officeDocument/2006/relationships/hyperlink" Target="https://twitter.com/TheGRAMMYs/status/686694124909629442" TargetMode="External"/><Relationship Id="rId1823" Type="http://schemas.openxmlformats.org/officeDocument/2006/relationships/hyperlink" Target="http://www.twitonomy.com/profile.php?sn=TheGRAMMYs" TargetMode="External"/><Relationship Id="rId197" Type="http://schemas.openxmlformats.org/officeDocument/2006/relationships/hyperlink" Target="http://www.twitonomy.com/profile.php?sn=TheGRAMMYs" TargetMode="External"/><Relationship Id="rId2085" Type="http://schemas.openxmlformats.org/officeDocument/2006/relationships/hyperlink" Target="http://www.twitonomy.com/profile.php?sn=TheGRAMMYs" TargetMode="External"/><Relationship Id="rId2292" Type="http://schemas.openxmlformats.org/officeDocument/2006/relationships/hyperlink" Target="https://twitter.com/TheGRAMMYs/status/654491907389812736" TargetMode="External"/><Relationship Id="rId264" Type="http://schemas.openxmlformats.org/officeDocument/2006/relationships/hyperlink" Target="https://twitter.com/TheGRAMMYs/status/702176134847459336" TargetMode="External"/><Relationship Id="rId471" Type="http://schemas.openxmlformats.org/officeDocument/2006/relationships/hyperlink" Target="http://www.twitonomy.com/profile.php?sn=TheGRAMMYs" TargetMode="External"/><Relationship Id="rId2152" Type="http://schemas.openxmlformats.org/officeDocument/2006/relationships/hyperlink" Target="https://twitter.com/TheGRAMMYs/status/663905180673572864" TargetMode="External"/><Relationship Id="rId124" Type="http://schemas.openxmlformats.org/officeDocument/2006/relationships/hyperlink" Target="https://twitter.com/TheGRAMMYs/status/708404670683815937" TargetMode="External"/><Relationship Id="rId569" Type="http://schemas.openxmlformats.org/officeDocument/2006/relationships/hyperlink" Target="http://www.twitonomy.com/profile.php?sn=TheGRAMMYs" TargetMode="External"/><Relationship Id="rId776" Type="http://schemas.openxmlformats.org/officeDocument/2006/relationships/hyperlink" Target="https://twitter.com/TheGRAMMYs/status/699369339636453376" TargetMode="External"/><Relationship Id="rId983" Type="http://schemas.openxmlformats.org/officeDocument/2006/relationships/hyperlink" Target="http://www.twitonomy.com/profile.php?sn=TheGRAMMYs" TargetMode="External"/><Relationship Id="rId1199" Type="http://schemas.openxmlformats.org/officeDocument/2006/relationships/hyperlink" Target="http://www.twitonomy.com/profile.php?sn=TheGRAMMYs" TargetMode="External"/><Relationship Id="rId2457" Type="http://schemas.openxmlformats.org/officeDocument/2006/relationships/hyperlink" Target="http://www.twitonomy.com/profile.php?sn=TheGRAMMYs" TargetMode="External"/><Relationship Id="rId331" Type="http://schemas.openxmlformats.org/officeDocument/2006/relationships/hyperlink" Target="http://www.twitonomy.com/profile.php?sn=TheGRAMMYs" TargetMode="External"/><Relationship Id="rId429" Type="http://schemas.openxmlformats.org/officeDocument/2006/relationships/hyperlink" Target="http://www.twitonomy.com/profile.php?sn=TheGRAMMYs" TargetMode="External"/><Relationship Id="rId636" Type="http://schemas.openxmlformats.org/officeDocument/2006/relationships/hyperlink" Target="https://twitter.com/TheGRAMMYs/status/699399985759023104" TargetMode="External"/><Relationship Id="rId1059" Type="http://schemas.openxmlformats.org/officeDocument/2006/relationships/hyperlink" Target="http://www.twitonomy.com/profile.php?sn=TheGRAMMYs" TargetMode="External"/><Relationship Id="rId1266" Type="http://schemas.openxmlformats.org/officeDocument/2006/relationships/hyperlink" Target="https://twitter.com/TheGRAMMYs/status/695699743557709828" TargetMode="External"/><Relationship Id="rId1473" Type="http://schemas.openxmlformats.org/officeDocument/2006/relationships/hyperlink" Target="http://www.twitonomy.com/profile.php?sn=TheGRAMMYs" TargetMode="External"/><Relationship Id="rId2012" Type="http://schemas.openxmlformats.org/officeDocument/2006/relationships/hyperlink" Target="https://twitter.com/TheGRAMMYs/status/671557082273869825" TargetMode="External"/><Relationship Id="rId2317" Type="http://schemas.openxmlformats.org/officeDocument/2006/relationships/hyperlink" Target="http://www.twitonomy.com/profile.php?sn=TheGRAMMYs" TargetMode="External"/><Relationship Id="rId843" Type="http://schemas.openxmlformats.org/officeDocument/2006/relationships/hyperlink" Target="http://www.twitonomy.com/profile.php?sn=TheGRAMMYs" TargetMode="External"/><Relationship Id="rId1126" Type="http://schemas.openxmlformats.org/officeDocument/2006/relationships/hyperlink" Target="https://twitter.com/TheGRAMMYs/status/698206489715068929" TargetMode="External"/><Relationship Id="rId1680" Type="http://schemas.openxmlformats.org/officeDocument/2006/relationships/hyperlink" Target="https://twitter.com/TheGRAMMYs/status/682244776855515136" TargetMode="External"/><Relationship Id="rId1778" Type="http://schemas.openxmlformats.org/officeDocument/2006/relationships/hyperlink" Target="https://twitter.com/TheGRAMMYs/status/675087623703146496" TargetMode="External"/><Relationship Id="rId1985" Type="http://schemas.openxmlformats.org/officeDocument/2006/relationships/hyperlink" Target="http://www.twitonomy.com/profile.php?sn=TheGRAMMYs" TargetMode="External"/><Relationship Id="rId2524" Type="http://schemas.openxmlformats.org/officeDocument/2006/relationships/hyperlink" Target="https://twitter.com/TheGRAMMYs/status/638811707976974336" TargetMode="External"/><Relationship Id="rId703" Type="http://schemas.openxmlformats.org/officeDocument/2006/relationships/hyperlink" Target="http://www.twitonomy.com/profile.php?sn=TheGRAMMYs" TargetMode="External"/><Relationship Id="rId910" Type="http://schemas.openxmlformats.org/officeDocument/2006/relationships/hyperlink" Target="https://twitter.com/TheGRAMMYs/status/699336114390200321" TargetMode="External"/><Relationship Id="rId1333" Type="http://schemas.openxmlformats.org/officeDocument/2006/relationships/hyperlink" Target="http://www.twitonomy.com/profile.php?sn=TheGRAMMYs" TargetMode="External"/><Relationship Id="rId1540" Type="http://schemas.openxmlformats.org/officeDocument/2006/relationships/hyperlink" Target="https://twitter.com/TheGRAMMYs/status/689918938776375296" TargetMode="External"/><Relationship Id="rId1638" Type="http://schemas.openxmlformats.org/officeDocument/2006/relationships/hyperlink" Target="https://twitter.com/TheGRAMMYs/status/685287354656026624" TargetMode="External"/><Relationship Id="rId1400" Type="http://schemas.openxmlformats.org/officeDocument/2006/relationships/hyperlink" Target="https://twitter.com/TheGRAMMYs/status/693197702033772545" TargetMode="External"/><Relationship Id="rId1845" Type="http://schemas.openxmlformats.org/officeDocument/2006/relationships/hyperlink" Target="http://www.twitonomy.com/profile.php?sn=TheGRAMMYs" TargetMode="External"/><Relationship Id="rId1705" Type="http://schemas.openxmlformats.org/officeDocument/2006/relationships/hyperlink" Target="http://www.twitonomy.com/profile.php?sn=TheGRAMMYs" TargetMode="External"/><Relationship Id="rId1912" Type="http://schemas.openxmlformats.org/officeDocument/2006/relationships/hyperlink" Target="https://twitter.com/TheGRAMMYs/status/673700624014295040" TargetMode="External"/><Relationship Id="rId286" Type="http://schemas.openxmlformats.org/officeDocument/2006/relationships/hyperlink" Target="https://twitter.com/TheGRAMMYs/status/701451359615393796" TargetMode="External"/><Relationship Id="rId493" Type="http://schemas.openxmlformats.org/officeDocument/2006/relationships/hyperlink" Target="http://www.twitonomy.com/profile.php?sn=TheGRAMMYs" TargetMode="External"/><Relationship Id="rId2174" Type="http://schemas.openxmlformats.org/officeDocument/2006/relationships/hyperlink" Target="https://twitter.com/TheGRAMMYs/status/662325953247313920" TargetMode="External"/><Relationship Id="rId2381" Type="http://schemas.openxmlformats.org/officeDocument/2006/relationships/hyperlink" Target="http://www.twitonomy.com/profile.php?sn=TheGRAMMYs" TargetMode="External"/><Relationship Id="rId146" Type="http://schemas.openxmlformats.org/officeDocument/2006/relationships/hyperlink" Target="https://twitter.com/TheGRAMMYs/status/707368545550610432" TargetMode="External"/><Relationship Id="rId353" Type="http://schemas.openxmlformats.org/officeDocument/2006/relationships/hyperlink" Target="http://www.twitonomy.com/profile.php?sn=TheGRAMMYs" TargetMode="External"/><Relationship Id="rId560" Type="http://schemas.openxmlformats.org/officeDocument/2006/relationships/hyperlink" Target="https://twitter.com/TheGRAMMYs/status/699411731114696704" TargetMode="External"/><Relationship Id="rId798" Type="http://schemas.openxmlformats.org/officeDocument/2006/relationships/hyperlink" Target="https://twitter.com/TheGRAMMYs/status/699364493571153921" TargetMode="External"/><Relationship Id="rId1190" Type="http://schemas.openxmlformats.org/officeDocument/2006/relationships/hyperlink" Target="https://twitter.com/TheGRAMMYs/status/697521733608280064" TargetMode="External"/><Relationship Id="rId2034" Type="http://schemas.openxmlformats.org/officeDocument/2006/relationships/hyperlink" Target="https://twitter.com/TheGRAMMYs/status/669218860038492160" TargetMode="External"/><Relationship Id="rId2241" Type="http://schemas.openxmlformats.org/officeDocument/2006/relationships/hyperlink" Target="http://www.twitonomy.com/profile.php?sn=TheGRAMMYs" TargetMode="External"/><Relationship Id="rId2479" Type="http://schemas.openxmlformats.org/officeDocument/2006/relationships/hyperlink" Target="http://www.twitonomy.com/profile.php?sn=TheGRAMMYs" TargetMode="External"/><Relationship Id="rId213" Type="http://schemas.openxmlformats.org/officeDocument/2006/relationships/hyperlink" Target="http://www.twitonomy.com/profile.php?sn=TheGRAMMYs" TargetMode="External"/><Relationship Id="rId420" Type="http://schemas.openxmlformats.org/officeDocument/2006/relationships/hyperlink" Target="https://twitter.com/TheGRAMMYs/status/699437406399795201" TargetMode="External"/><Relationship Id="rId658" Type="http://schemas.openxmlformats.org/officeDocument/2006/relationships/hyperlink" Target="https://twitter.com/TheGRAMMYs/status/699397322715766786" TargetMode="External"/><Relationship Id="rId865" Type="http://schemas.openxmlformats.org/officeDocument/2006/relationships/hyperlink" Target="http://www.twitonomy.com/profile.php?sn=TheGRAMMYs" TargetMode="External"/><Relationship Id="rId1050" Type="http://schemas.openxmlformats.org/officeDocument/2006/relationships/hyperlink" Target="https://twitter.com/TheGRAMMYs/status/698736608619528192" TargetMode="External"/><Relationship Id="rId1288" Type="http://schemas.openxmlformats.org/officeDocument/2006/relationships/hyperlink" Target="https://twitter.com/TheGRAMMYs/status/695453428626030592" TargetMode="External"/><Relationship Id="rId1495" Type="http://schemas.openxmlformats.org/officeDocument/2006/relationships/hyperlink" Target="http://www.twitonomy.com/profile.php?sn=TheGRAMMYs" TargetMode="External"/><Relationship Id="rId2101" Type="http://schemas.openxmlformats.org/officeDocument/2006/relationships/hyperlink" Target="http://www.twitonomy.com/profile.php?sn=TheGRAMMYs" TargetMode="External"/><Relationship Id="rId2339" Type="http://schemas.openxmlformats.org/officeDocument/2006/relationships/hyperlink" Target="http://www.twitonomy.com/profile.php?sn=TheGRAMMYs" TargetMode="External"/><Relationship Id="rId2546" Type="http://schemas.openxmlformats.org/officeDocument/2006/relationships/hyperlink" Target="https://twitter.com/TheGRAMMYs/status/637331386567757824" TargetMode="External"/><Relationship Id="rId518" Type="http://schemas.openxmlformats.org/officeDocument/2006/relationships/hyperlink" Target="https://twitter.com/TheGRAMMYs/status/699420068279484416" TargetMode="External"/><Relationship Id="rId725" Type="http://schemas.openxmlformats.org/officeDocument/2006/relationships/hyperlink" Target="http://www.twitonomy.com/profile.php?sn=TheGRAMMYs" TargetMode="External"/><Relationship Id="rId932" Type="http://schemas.openxmlformats.org/officeDocument/2006/relationships/hyperlink" Target="https://twitter.com/TheGRAMMYs/status/699333305083138048" TargetMode="External"/><Relationship Id="rId1148" Type="http://schemas.openxmlformats.org/officeDocument/2006/relationships/hyperlink" Target="https://twitter.com/TheGRAMMYs/status/697925608236523522" TargetMode="External"/><Relationship Id="rId1355" Type="http://schemas.openxmlformats.org/officeDocument/2006/relationships/hyperlink" Target="http://www.twitonomy.com/profile.php?sn=TheGRAMMYs" TargetMode="External"/><Relationship Id="rId1562" Type="http://schemas.openxmlformats.org/officeDocument/2006/relationships/hyperlink" Target="https://twitter.com/TheGRAMMYs/status/689273838807351296" TargetMode="External"/><Relationship Id="rId2406" Type="http://schemas.openxmlformats.org/officeDocument/2006/relationships/hyperlink" Target="https://twitter.com/TheGRAMMYs/status/648321948624162821" TargetMode="External"/><Relationship Id="rId1008" Type="http://schemas.openxmlformats.org/officeDocument/2006/relationships/hyperlink" Target="https://twitter.com/TheGRAMMYs/status/699077495102898176" TargetMode="External"/><Relationship Id="rId1215" Type="http://schemas.openxmlformats.org/officeDocument/2006/relationships/hyperlink" Target="http://www.twitonomy.com/profile.php?sn=TheGRAMMYs" TargetMode="External"/><Relationship Id="rId1422" Type="http://schemas.openxmlformats.org/officeDocument/2006/relationships/hyperlink" Target="https://twitter.com/TheGRAMMYs/status/692550190700589062" TargetMode="External"/><Relationship Id="rId1867" Type="http://schemas.openxmlformats.org/officeDocument/2006/relationships/hyperlink" Target="http://www.twitonomy.com/profile.php?sn=TheGRAMMYs" TargetMode="External"/><Relationship Id="rId61" Type="http://schemas.openxmlformats.org/officeDocument/2006/relationships/hyperlink" Target="http://www.twitonomy.com/profile.php?sn=TheGRAMMYs" TargetMode="External"/><Relationship Id="rId1727" Type="http://schemas.openxmlformats.org/officeDocument/2006/relationships/hyperlink" Target="http://www.twitonomy.com/profile.php?sn=TheGRAMMYs" TargetMode="External"/><Relationship Id="rId1934" Type="http://schemas.openxmlformats.org/officeDocument/2006/relationships/hyperlink" Target="https://twitter.com/TheGRAMMYs/status/673689211489226752" TargetMode="External"/><Relationship Id="rId19" Type="http://schemas.openxmlformats.org/officeDocument/2006/relationships/hyperlink" Target="http://www.twitonomy.com/profile.php?sn=TheGRAMMYs" TargetMode="External"/><Relationship Id="rId2196" Type="http://schemas.openxmlformats.org/officeDocument/2006/relationships/hyperlink" Target="https://twitter.com/TheGRAMMYs/status/661008282698448896" TargetMode="External"/><Relationship Id="rId168" Type="http://schemas.openxmlformats.org/officeDocument/2006/relationships/hyperlink" Target="https://twitter.com/TheGRAMMYs/status/706192602345902080" TargetMode="External"/><Relationship Id="rId375" Type="http://schemas.openxmlformats.org/officeDocument/2006/relationships/hyperlink" Target="http://www.twitonomy.com/profile.php?sn=TheGRAMMYs" TargetMode="External"/><Relationship Id="rId582" Type="http://schemas.openxmlformats.org/officeDocument/2006/relationships/hyperlink" Target="https://twitter.com/TheGRAMMYs/status/699408990644506624" TargetMode="External"/><Relationship Id="rId2056" Type="http://schemas.openxmlformats.org/officeDocument/2006/relationships/hyperlink" Target="https://twitter.com/TheGRAMMYs/status/668914438863482881" TargetMode="External"/><Relationship Id="rId2263" Type="http://schemas.openxmlformats.org/officeDocument/2006/relationships/hyperlink" Target="http://www.twitonomy.com/profile.php?sn=TheGRAMMYs" TargetMode="External"/><Relationship Id="rId2470" Type="http://schemas.openxmlformats.org/officeDocument/2006/relationships/hyperlink" Target="https://twitter.com/TheGRAMMYs/status/642729468801355776" TargetMode="External"/><Relationship Id="rId3" Type="http://schemas.openxmlformats.org/officeDocument/2006/relationships/hyperlink" Target="http://www.twitonomy.com/profile.php?sn=TheGRAMMYs" TargetMode="External"/><Relationship Id="rId235" Type="http://schemas.openxmlformats.org/officeDocument/2006/relationships/hyperlink" Target="http://www.twitonomy.com/profile.php?sn=TheGRAMMYs" TargetMode="External"/><Relationship Id="rId442" Type="http://schemas.openxmlformats.org/officeDocument/2006/relationships/hyperlink" Target="https://twitter.com/TheGRAMMYs/status/699432360878723073" TargetMode="External"/><Relationship Id="rId887" Type="http://schemas.openxmlformats.org/officeDocument/2006/relationships/hyperlink" Target="http://www.twitonomy.com/profile.php?sn=TheGRAMMYs" TargetMode="External"/><Relationship Id="rId1072" Type="http://schemas.openxmlformats.org/officeDocument/2006/relationships/hyperlink" Target="https://twitter.com/TheGRAMMYs/status/698645905067675648" TargetMode="External"/><Relationship Id="rId2123" Type="http://schemas.openxmlformats.org/officeDocument/2006/relationships/hyperlink" Target="http://www.twitonomy.com/profile.php?sn=TheGRAMMYs" TargetMode="External"/><Relationship Id="rId2330" Type="http://schemas.openxmlformats.org/officeDocument/2006/relationships/hyperlink" Target="https://twitter.com/TheGRAMMYs/status/653223723600773121" TargetMode="External"/><Relationship Id="rId302" Type="http://schemas.openxmlformats.org/officeDocument/2006/relationships/hyperlink" Target="https://twitter.com/TheGRAMMYs/status/700809865430700032" TargetMode="External"/><Relationship Id="rId747" Type="http://schemas.openxmlformats.org/officeDocument/2006/relationships/hyperlink" Target="http://www.twitonomy.com/profile.php?sn=TheGRAMMYs" TargetMode="External"/><Relationship Id="rId954" Type="http://schemas.openxmlformats.org/officeDocument/2006/relationships/hyperlink" Target="https://twitter.com/TheGRAMMYs/status/699307245620875264" TargetMode="External"/><Relationship Id="rId1377" Type="http://schemas.openxmlformats.org/officeDocument/2006/relationships/hyperlink" Target="http://www.twitonomy.com/profile.php?sn=TheGRAMMYs" TargetMode="External"/><Relationship Id="rId1584" Type="http://schemas.openxmlformats.org/officeDocument/2006/relationships/hyperlink" Target="https://twitter.com/TheGRAMMYs/status/688164259549724672" TargetMode="External"/><Relationship Id="rId1791" Type="http://schemas.openxmlformats.org/officeDocument/2006/relationships/hyperlink" Target="http://www.twitonomy.com/profile.php?sn=TheGRAMMYs" TargetMode="External"/><Relationship Id="rId2428" Type="http://schemas.openxmlformats.org/officeDocument/2006/relationships/hyperlink" Target="https://twitter.com/TheGRAMMYs/status/646849859811569664" TargetMode="External"/><Relationship Id="rId83" Type="http://schemas.openxmlformats.org/officeDocument/2006/relationships/hyperlink" Target="http://www.twitonomy.com/profile.php?sn=TheGRAMMYs" TargetMode="External"/><Relationship Id="rId607" Type="http://schemas.openxmlformats.org/officeDocument/2006/relationships/hyperlink" Target="http://www.twitonomy.com/profile.php?sn=TheGRAMMYs" TargetMode="External"/><Relationship Id="rId814" Type="http://schemas.openxmlformats.org/officeDocument/2006/relationships/hyperlink" Target="https://twitter.com/TheGRAMMYs/status/699358798608207872" TargetMode="External"/><Relationship Id="rId1237" Type="http://schemas.openxmlformats.org/officeDocument/2006/relationships/hyperlink" Target="http://www.twitonomy.com/profile.php?sn=TheGRAMMYs" TargetMode="External"/><Relationship Id="rId1444" Type="http://schemas.openxmlformats.org/officeDocument/2006/relationships/hyperlink" Target="https://twitter.com/TheGRAMMYs/status/692356414036152320" TargetMode="External"/><Relationship Id="rId1651" Type="http://schemas.openxmlformats.org/officeDocument/2006/relationships/hyperlink" Target="http://www.twitonomy.com/profile.php?sn=TheGRAMMYs" TargetMode="External"/><Relationship Id="rId1889" Type="http://schemas.openxmlformats.org/officeDocument/2006/relationships/hyperlink" Target="http://www.twitonomy.com/profile.php?sn=TheGRAMMYs" TargetMode="External"/><Relationship Id="rId1304" Type="http://schemas.openxmlformats.org/officeDocument/2006/relationships/hyperlink" Target="https://twitter.com/TheGRAMMYs/status/695333889074601984" TargetMode="External"/><Relationship Id="rId1511" Type="http://schemas.openxmlformats.org/officeDocument/2006/relationships/hyperlink" Target="http://www.twitonomy.com/profile.php?sn=TheGRAMMYs" TargetMode="External"/><Relationship Id="rId1749" Type="http://schemas.openxmlformats.org/officeDocument/2006/relationships/hyperlink" Target="http://www.twitonomy.com/profile.php?sn=TheGRAMMYs" TargetMode="External"/><Relationship Id="rId1956" Type="http://schemas.openxmlformats.org/officeDocument/2006/relationships/hyperlink" Target="https://twitter.com/TheGRAMMYs/status/673670246406860800" TargetMode="External"/><Relationship Id="rId1609" Type="http://schemas.openxmlformats.org/officeDocument/2006/relationships/hyperlink" Target="http://www.twitonomy.com/profile.php?sn=TheGRAMMYs" TargetMode="External"/><Relationship Id="rId1816" Type="http://schemas.openxmlformats.org/officeDocument/2006/relationships/hyperlink" Target="https://twitter.com/TheGRAMMYs/status/673975030229807106" TargetMode="External"/><Relationship Id="rId10" Type="http://schemas.openxmlformats.org/officeDocument/2006/relationships/hyperlink" Target="https://twitter.com/TheGRAMMYs/status/715210754790727681" TargetMode="External"/><Relationship Id="rId397" Type="http://schemas.openxmlformats.org/officeDocument/2006/relationships/hyperlink" Target="http://www.twitonomy.com/profile.php?sn=TheGRAMMYs" TargetMode="External"/><Relationship Id="rId2078" Type="http://schemas.openxmlformats.org/officeDocument/2006/relationships/hyperlink" Target="https://twitter.com/TheGRAMMYs/status/667824767634833408" TargetMode="External"/><Relationship Id="rId2285" Type="http://schemas.openxmlformats.org/officeDocument/2006/relationships/hyperlink" Target="http://www.twitonomy.com/profile.php?sn=TheGRAMMYs" TargetMode="External"/><Relationship Id="rId2492" Type="http://schemas.openxmlformats.org/officeDocument/2006/relationships/hyperlink" Target="https://twitter.com/TheGRAMMYs/status/641307901496328192" TargetMode="External"/><Relationship Id="rId257" Type="http://schemas.openxmlformats.org/officeDocument/2006/relationships/hyperlink" Target="http://www.twitonomy.com/profile.php?sn=TheGRAMMYs" TargetMode="External"/><Relationship Id="rId464" Type="http://schemas.openxmlformats.org/officeDocument/2006/relationships/hyperlink" Target="https://twitter.com/TheGRAMMYs/status/699428250410323968" TargetMode="External"/><Relationship Id="rId1094" Type="http://schemas.openxmlformats.org/officeDocument/2006/relationships/hyperlink" Target="https://twitter.com/TheGRAMMYs/status/698371100179357700" TargetMode="External"/><Relationship Id="rId2145" Type="http://schemas.openxmlformats.org/officeDocument/2006/relationships/hyperlink" Target="http://www.twitonomy.com/profile.php?sn=TheGRAMMYs" TargetMode="External"/><Relationship Id="rId117" Type="http://schemas.openxmlformats.org/officeDocument/2006/relationships/hyperlink" Target="http://www.twitonomy.com/profile.php?sn=TheGRAMMYs" TargetMode="External"/><Relationship Id="rId671" Type="http://schemas.openxmlformats.org/officeDocument/2006/relationships/hyperlink" Target="http://www.twitonomy.com/profile.php?sn=TheGRAMMYs" TargetMode="External"/><Relationship Id="rId769" Type="http://schemas.openxmlformats.org/officeDocument/2006/relationships/hyperlink" Target="http://www.twitonomy.com/profile.php?sn=TheGRAMMYs" TargetMode="External"/><Relationship Id="rId976" Type="http://schemas.openxmlformats.org/officeDocument/2006/relationships/hyperlink" Target="https://twitter.com/TheGRAMMYs/status/699090262090354688" TargetMode="External"/><Relationship Id="rId1399" Type="http://schemas.openxmlformats.org/officeDocument/2006/relationships/hyperlink" Target="http://www.twitonomy.com/profile.php?sn=TheGRAMMYs" TargetMode="External"/><Relationship Id="rId2352" Type="http://schemas.openxmlformats.org/officeDocument/2006/relationships/hyperlink" Target="https://twitter.com/TheGRAMMYs/status/651932549095276544" TargetMode="External"/><Relationship Id="rId324" Type="http://schemas.openxmlformats.org/officeDocument/2006/relationships/hyperlink" Target="https://twitter.com/TheGRAMMYs/status/700054639513829376" TargetMode="External"/><Relationship Id="rId531" Type="http://schemas.openxmlformats.org/officeDocument/2006/relationships/hyperlink" Target="http://www.twitonomy.com/profile.php?sn=TheGRAMMYs" TargetMode="External"/><Relationship Id="rId629" Type="http://schemas.openxmlformats.org/officeDocument/2006/relationships/hyperlink" Target="http://www.twitonomy.com/profile.php?sn=TheGRAMMYs" TargetMode="External"/><Relationship Id="rId1161" Type="http://schemas.openxmlformats.org/officeDocument/2006/relationships/hyperlink" Target="http://www.twitonomy.com/profile.php?sn=TheGRAMMYs" TargetMode="External"/><Relationship Id="rId1259" Type="http://schemas.openxmlformats.org/officeDocument/2006/relationships/hyperlink" Target="http://www.twitonomy.com/profile.php?sn=TheGRAMMYs" TargetMode="External"/><Relationship Id="rId1466" Type="http://schemas.openxmlformats.org/officeDocument/2006/relationships/hyperlink" Target="https://twitter.com/TheGRAMMYs/status/691800080991526913" TargetMode="External"/><Relationship Id="rId2005" Type="http://schemas.openxmlformats.org/officeDocument/2006/relationships/hyperlink" Target="http://www.twitonomy.com/profile.php?sn=TheGRAMMYs" TargetMode="External"/><Relationship Id="rId2212" Type="http://schemas.openxmlformats.org/officeDocument/2006/relationships/hyperlink" Target="https://twitter.com/TheGRAMMYs/status/659788341857120256" TargetMode="External"/><Relationship Id="rId836" Type="http://schemas.openxmlformats.org/officeDocument/2006/relationships/hyperlink" Target="https://twitter.com/TheGRAMMYs/status/699353852542201856" TargetMode="External"/><Relationship Id="rId1021" Type="http://schemas.openxmlformats.org/officeDocument/2006/relationships/hyperlink" Target="http://www.twitonomy.com/profile.php?sn=TheGRAMMYs" TargetMode="External"/><Relationship Id="rId1119" Type="http://schemas.openxmlformats.org/officeDocument/2006/relationships/hyperlink" Target="http://www.twitonomy.com/profile.php?sn=TheGRAMMYs" TargetMode="External"/><Relationship Id="rId1673" Type="http://schemas.openxmlformats.org/officeDocument/2006/relationships/hyperlink" Target="http://www.twitonomy.com/profile.php?sn=TheGRAMMYs" TargetMode="External"/><Relationship Id="rId1880" Type="http://schemas.openxmlformats.org/officeDocument/2006/relationships/hyperlink" Target="https://twitter.com/TheGRAMMYs/status/673726701398962177" TargetMode="External"/><Relationship Id="rId1978" Type="http://schemas.openxmlformats.org/officeDocument/2006/relationships/hyperlink" Target="https://twitter.com/TheGRAMMYs/status/672879981316345858" TargetMode="External"/><Relationship Id="rId2517" Type="http://schemas.openxmlformats.org/officeDocument/2006/relationships/hyperlink" Target="http://www.twitonomy.com/profile.php?sn=TheGRAMMYs" TargetMode="External"/><Relationship Id="rId903" Type="http://schemas.openxmlformats.org/officeDocument/2006/relationships/hyperlink" Target="http://www.twitonomy.com/profile.php?sn=TheGRAMMYs" TargetMode="External"/><Relationship Id="rId1326" Type="http://schemas.openxmlformats.org/officeDocument/2006/relationships/hyperlink" Target="https://twitter.com/TheGRAMMYs/status/695007052163223552" TargetMode="External"/><Relationship Id="rId1533" Type="http://schemas.openxmlformats.org/officeDocument/2006/relationships/hyperlink" Target="http://www.twitonomy.com/profile.php?sn=TheGRAMMYs" TargetMode="External"/><Relationship Id="rId1740" Type="http://schemas.openxmlformats.org/officeDocument/2006/relationships/hyperlink" Target="https://twitter.com/TheGRAMMYs/status/677196833559412736" TargetMode="External"/><Relationship Id="rId32" Type="http://schemas.openxmlformats.org/officeDocument/2006/relationships/hyperlink" Target="https://twitter.com/TheGRAMMYs/status/713893331420495872" TargetMode="External"/><Relationship Id="rId1600" Type="http://schemas.openxmlformats.org/officeDocument/2006/relationships/hyperlink" Target="https://twitter.com/TheGRAMMYs/status/687469208024838144" TargetMode="External"/><Relationship Id="rId1838" Type="http://schemas.openxmlformats.org/officeDocument/2006/relationships/hyperlink" Target="https://twitter.com/TheGRAMMYs/status/673918000966209536" TargetMode="External"/><Relationship Id="rId181" Type="http://schemas.openxmlformats.org/officeDocument/2006/relationships/hyperlink" Target="http://www.twitonomy.com/profile.php?sn=TheGRAMMYs" TargetMode="External"/><Relationship Id="rId1905" Type="http://schemas.openxmlformats.org/officeDocument/2006/relationships/hyperlink" Target="http://www.twitonomy.com/profile.php?sn=TheGRAMMYs" TargetMode="External"/><Relationship Id="rId279" Type="http://schemas.openxmlformats.org/officeDocument/2006/relationships/hyperlink" Target="http://www.twitonomy.com/profile.php?sn=TheGRAMMYs" TargetMode="External"/><Relationship Id="rId486" Type="http://schemas.openxmlformats.org/officeDocument/2006/relationships/hyperlink" Target="https://twitter.com/TheGRAMMYs/status/699425860743536640" TargetMode="External"/><Relationship Id="rId693" Type="http://schemas.openxmlformats.org/officeDocument/2006/relationships/hyperlink" Target="http://www.twitonomy.com/profile.php?sn=TheGRAMMYs" TargetMode="External"/><Relationship Id="rId2167" Type="http://schemas.openxmlformats.org/officeDocument/2006/relationships/hyperlink" Target="http://www.twitonomy.com/profile.php?sn=TheGRAMMYs" TargetMode="External"/><Relationship Id="rId2374" Type="http://schemas.openxmlformats.org/officeDocument/2006/relationships/hyperlink" Target="https://twitter.com/TheGRAMMYs/status/650384854782185472" TargetMode="External"/><Relationship Id="rId139" Type="http://schemas.openxmlformats.org/officeDocument/2006/relationships/hyperlink" Target="http://www.twitonomy.com/profile.php?sn=TheGRAMMYs" TargetMode="External"/><Relationship Id="rId346" Type="http://schemas.openxmlformats.org/officeDocument/2006/relationships/hyperlink" Target="https://twitter.com/TheGRAMMYs/status/699469167989125120" TargetMode="External"/><Relationship Id="rId553" Type="http://schemas.openxmlformats.org/officeDocument/2006/relationships/hyperlink" Target="http://www.twitonomy.com/profile.php?sn=TheGRAMMYs" TargetMode="External"/><Relationship Id="rId760" Type="http://schemas.openxmlformats.org/officeDocument/2006/relationships/hyperlink" Target="https://twitter.com/TheGRAMMYs/status/699372213699420160" TargetMode="External"/><Relationship Id="rId998" Type="http://schemas.openxmlformats.org/officeDocument/2006/relationships/hyperlink" Target="https://twitter.com/TheGRAMMYs/status/699084279037333504" TargetMode="External"/><Relationship Id="rId1183" Type="http://schemas.openxmlformats.org/officeDocument/2006/relationships/hyperlink" Target="http://www.twitonomy.com/profile.php?sn=TheGRAMMYs" TargetMode="External"/><Relationship Id="rId1390" Type="http://schemas.openxmlformats.org/officeDocument/2006/relationships/hyperlink" Target="https://twitter.com/TheGRAMMYs/status/693478813758590976" TargetMode="External"/><Relationship Id="rId2027" Type="http://schemas.openxmlformats.org/officeDocument/2006/relationships/hyperlink" Target="http://www.twitonomy.com/profile.php?sn=TheGRAMMYs" TargetMode="External"/><Relationship Id="rId2234" Type="http://schemas.openxmlformats.org/officeDocument/2006/relationships/hyperlink" Target="https://twitter.com/TheGRAMMYs/status/658457934796492800" TargetMode="External"/><Relationship Id="rId2441" Type="http://schemas.openxmlformats.org/officeDocument/2006/relationships/hyperlink" Target="http://www.twitonomy.com/profile.php?sn=TheGRAMMYs" TargetMode="External"/><Relationship Id="rId206" Type="http://schemas.openxmlformats.org/officeDocument/2006/relationships/hyperlink" Target="https://twitter.com/TheGRAMMYs/status/704486358765707265" TargetMode="External"/><Relationship Id="rId413" Type="http://schemas.openxmlformats.org/officeDocument/2006/relationships/hyperlink" Target="http://www.twitonomy.com/profile.php?sn=TheGRAMMYs" TargetMode="External"/><Relationship Id="rId858" Type="http://schemas.openxmlformats.org/officeDocument/2006/relationships/hyperlink" Target="https://twitter.com/TheGRAMMYs/status/699347519340306432" TargetMode="External"/><Relationship Id="rId1043" Type="http://schemas.openxmlformats.org/officeDocument/2006/relationships/hyperlink" Target="http://www.twitonomy.com/profile.php?sn=TheGRAMMYs" TargetMode="External"/><Relationship Id="rId1488" Type="http://schemas.openxmlformats.org/officeDocument/2006/relationships/hyperlink" Target="https://twitter.com/TheGRAMMYs/status/691406678311350272" TargetMode="External"/><Relationship Id="rId1695" Type="http://schemas.openxmlformats.org/officeDocument/2006/relationships/hyperlink" Target="http://www.twitonomy.com/profile.php?sn=TheGRAMMYs" TargetMode="External"/><Relationship Id="rId2539" Type="http://schemas.openxmlformats.org/officeDocument/2006/relationships/hyperlink" Target="http://www.twitonomy.com/profile.php?sn=TheGRAMMYs" TargetMode="External"/><Relationship Id="rId620" Type="http://schemas.openxmlformats.org/officeDocument/2006/relationships/hyperlink" Target="https://twitter.com/TheGRAMMYs/status/699401818489524225" TargetMode="External"/><Relationship Id="rId718" Type="http://schemas.openxmlformats.org/officeDocument/2006/relationships/hyperlink" Target="https://twitter.com/TheGRAMMYs/status/699381124926013440" TargetMode="External"/><Relationship Id="rId925" Type="http://schemas.openxmlformats.org/officeDocument/2006/relationships/hyperlink" Target="http://www.twitonomy.com/profile.php?sn=TheGRAMMYs" TargetMode="External"/><Relationship Id="rId1250" Type="http://schemas.openxmlformats.org/officeDocument/2006/relationships/hyperlink" Target="https://twitter.com/TheGRAMMYs/status/696075963080314881" TargetMode="External"/><Relationship Id="rId1348" Type="http://schemas.openxmlformats.org/officeDocument/2006/relationships/hyperlink" Target="https://twitter.com/TheGRAMMYs/status/694657317883621376" TargetMode="External"/><Relationship Id="rId1555" Type="http://schemas.openxmlformats.org/officeDocument/2006/relationships/hyperlink" Target="http://www.twitonomy.com/profile.php?sn=TheGRAMMYs" TargetMode="External"/><Relationship Id="rId1762" Type="http://schemas.openxmlformats.org/officeDocument/2006/relationships/hyperlink" Target="https://twitter.com/TheGRAMMYs/status/676091744258248709" TargetMode="External"/><Relationship Id="rId2301" Type="http://schemas.openxmlformats.org/officeDocument/2006/relationships/hyperlink" Target="http://www.twitonomy.com/profile.php?sn=TheGRAMMYs" TargetMode="External"/><Relationship Id="rId1110" Type="http://schemas.openxmlformats.org/officeDocument/2006/relationships/hyperlink" Target="https://twitter.com/TheGRAMMYs/status/698308109534629888" TargetMode="External"/><Relationship Id="rId1208" Type="http://schemas.openxmlformats.org/officeDocument/2006/relationships/hyperlink" Target="https://twitter.com/TheGRAMMYs/status/697148037534121984" TargetMode="External"/><Relationship Id="rId1415" Type="http://schemas.openxmlformats.org/officeDocument/2006/relationships/hyperlink" Target="http://www.twitonomy.com/profile.php?sn=TheGRAMMYs" TargetMode="External"/><Relationship Id="rId54" Type="http://schemas.openxmlformats.org/officeDocument/2006/relationships/hyperlink" Target="https://twitter.com/TheGRAMMYs/status/712730683119165440" TargetMode="External"/><Relationship Id="rId1622" Type="http://schemas.openxmlformats.org/officeDocument/2006/relationships/hyperlink" Target="https://twitter.com/TheGRAMMYs/status/686276388748443648" TargetMode="External"/><Relationship Id="rId1927" Type="http://schemas.openxmlformats.org/officeDocument/2006/relationships/hyperlink" Target="http://www.twitonomy.com/profile.php?sn=TheGRAMMYs" TargetMode="External"/><Relationship Id="rId2091" Type="http://schemas.openxmlformats.org/officeDocument/2006/relationships/hyperlink" Target="http://www.twitonomy.com/profile.php?sn=TheGRAMMYs" TargetMode="External"/><Relationship Id="rId2189" Type="http://schemas.openxmlformats.org/officeDocument/2006/relationships/hyperlink" Target="http://www.twitonomy.com/profile.php?sn=TheGRAMMYs" TargetMode="External"/><Relationship Id="rId270" Type="http://schemas.openxmlformats.org/officeDocument/2006/relationships/hyperlink" Target="https://twitter.com/TheGRAMMYs/status/701902962700890112" TargetMode="External"/><Relationship Id="rId2396" Type="http://schemas.openxmlformats.org/officeDocument/2006/relationships/hyperlink" Target="https://twitter.com/TheGRAMMYs/status/648965151010349056" TargetMode="External"/><Relationship Id="rId130" Type="http://schemas.openxmlformats.org/officeDocument/2006/relationships/hyperlink" Target="https://twitter.com/TheGRAMMYs/status/708034748241805313" TargetMode="External"/><Relationship Id="rId368" Type="http://schemas.openxmlformats.org/officeDocument/2006/relationships/hyperlink" Target="https://twitter.com/TheGRAMMYs/status/699448488803721216" TargetMode="External"/><Relationship Id="rId575" Type="http://schemas.openxmlformats.org/officeDocument/2006/relationships/hyperlink" Target="http://www.twitonomy.com/profile.php?sn=TheGRAMMYs" TargetMode="External"/><Relationship Id="rId782" Type="http://schemas.openxmlformats.org/officeDocument/2006/relationships/hyperlink" Target="https://twitter.com/TheGRAMMYs/status/699367556084183040" TargetMode="External"/><Relationship Id="rId2049" Type="http://schemas.openxmlformats.org/officeDocument/2006/relationships/hyperlink" Target="http://www.twitonomy.com/profile.php?sn=TheGRAMMYs" TargetMode="External"/><Relationship Id="rId2256" Type="http://schemas.openxmlformats.org/officeDocument/2006/relationships/hyperlink" Target="https://twitter.com/TheGRAMMYs/status/656890210312167424" TargetMode="External"/><Relationship Id="rId2463" Type="http://schemas.openxmlformats.org/officeDocument/2006/relationships/hyperlink" Target="http://www.twitonomy.com/profile.php?sn=TheGRAMMYs" TargetMode="External"/><Relationship Id="rId228" Type="http://schemas.openxmlformats.org/officeDocument/2006/relationships/hyperlink" Target="https://twitter.com/TheGRAMMYs/status/703357643751092224" TargetMode="External"/><Relationship Id="rId435" Type="http://schemas.openxmlformats.org/officeDocument/2006/relationships/hyperlink" Target="http://www.twitonomy.com/profile.php?sn=TheGRAMMYs" TargetMode="External"/><Relationship Id="rId642" Type="http://schemas.openxmlformats.org/officeDocument/2006/relationships/hyperlink" Target="https://twitter.com/TheGRAMMYs/status/699398879742001152" TargetMode="External"/><Relationship Id="rId1065" Type="http://schemas.openxmlformats.org/officeDocument/2006/relationships/hyperlink" Target="http://www.twitonomy.com/profile.php?sn=TheGRAMMYs" TargetMode="External"/><Relationship Id="rId1272" Type="http://schemas.openxmlformats.org/officeDocument/2006/relationships/hyperlink" Target="https://twitter.com/TheGRAMMYs/status/695615388785233921" TargetMode="External"/><Relationship Id="rId2116" Type="http://schemas.openxmlformats.org/officeDocument/2006/relationships/hyperlink" Target="https://twitter.com/TheGRAMMYs/status/666381441165488128" TargetMode="External"/><Relationship Id="rId2323" Type="http://schemas.openxmlformats.org/officeDocument/2006/relationships/hyperlink" Target="http://www.twitonomy.com/profile.php?sn=TheGRAMMYs" TargetMode="External"/><Relationship Id="rId2530" Type="http://schemas.openxmlformats.org/officeDocument/2006/relationships/hyperlink" Target="https://twitter.com/TheGRAMMYs/status/638453188333449216" TargetMode="External"/><Relationship Id="rId502" Type="http://schemas.openxmlformats.org/officeDocument/2006/relationships/hyperlink" Target="https://twitter.com/TheGRAMMYs/status/699423613166886913" TargetMode="External"/><Relationship Id="rId947" Type="http://schemas.openxmlformats.org/officeDocument/2006/relationships/hyperlink" Target="http://www.twitonomy.com/profile.php?sn=TheGRAMMYs" TargetMode="External"/><Relationship Id="rId1132" Type="http://schemas.openxmlformats.org/officeDocument/2006/relationships/hyperlink" Target="https://twitter.com/TheGRAMMYs/status/698071817437577216" TargetMode="External"/><Relationship Id="rId1577" Type="http://schemas.openxmlformats.org/officeDocument/2006/relationships/hyperlink" Target="http://www.twitonomy.com/profile.php?sn=TheGRAMMYs" TargetMode="External"/><Relationship Id="rId1784" Type="http://schemas.openxmlformats.org/officeDocument/2006/relationships/hyperlink" Target="https://twitter.com/TheGRAMMYs/status/674741710514032640" TargetMode="External"/><Relationship Id="rId1991" Type="http://schemas.openxmlformats.org/officeDocument/2006/relationships/hyperlink" Target="http://www.twitonomy.com/profile.php?sn=TheGRAMMYs" TargetMode="External"/><Relationship Id="rId76" Type="http://schemas.openxmlformats.org/officeDocument/2006/relationships/hyperlink" Target="https://twitter.com/TheGRAMMYs/status/711220752700280832" TargetMode="External"/><Relationship Id="rId807" Type="http://schemas.openxmlformats.org/officeDocument/2006/relationships/hyperlink" Target="http://www.twitonomy.com/profile.php?sn=TheGRAMMYs" TargetMode="External"/><Relationship Id="rId1437" Type="http://schemas.openxmlformats.org/officeDocument/2006/relationships/hyperlink" Target="http://www.twitonomy.com/profile.php?sn=TheGRAMMYs" TargetMode="External"/><Relationship Id="rId1644" Type="http://schemas.openxmlformats.org/officeDocument/2006/relationships/hyperlink" Target="https://twitter.com/TheGRAMMYs/status/684875188274618368" TargetMode="External"/><Relationship Id="rId1851" Type="http://schemas.openxmlformats.org/officeDocument/2006/relationships/hyperlink" Target="http://www.twitonomy.com/profile.php?sn=TheGRAMMYs" TargetMode="External"/><Relationship Id="rId1504" Type="http://schemas.openxmlformats.org/officeDocument/2006/relationships/hyperlink" Target="https://twitter.com/TheGRAMMYs/status/691126011904176128" TargetMode="External"/><Relationship Id="rId1711" Type="http://schemas.openxmlformats.org/officeDocument/2006/relationships/hyperlink" Target="http://www.twitonomy.com/profile.php?sn=TheGRAMMYs" TargetMode="External"/><Relationship Id="rId1949" Type="http://schemas.openxmlformats.org/officeDocument/2006/relationships/hyperlink" Target="http://www.twitonomy.com/profile.php?sn=TheGRAMMYs" TargetMode="External"/><Relationship Id="rId292" Type="http://schemas.openxmlformats.org/officeDocument/2006/relationships/hyperlink" Target="https://twitter.com/TheGRAMMYs/status/701179549653008384" TargetMode="External"/><Relationship Id="rId1809" Type="http://schemas.openxmlformats.org/officeDocument/2006/relationships/hyperlink" Target="http://www.twitonomy.com/profile.php?sn=TheGRAMMYs" TargetMode="External"/><Relationship Id="rId597" Type="http://schemas.openxmlformats.org/officeDocument/2006/relationships/hyperlink" Target="http://www.twitonomy.com/profile.php?sn=TheGRAMMYs" TargetMode="External"/><Relationship Id="rId2180" Type="http://schemas.openxmlformats.org/officeDocument/2006/relationships/hyperlink" Target="https://twitter.com/TheGRAMMYs/status/662042914294505472" TargetMode="External"/><Relationship Id="rId2278" Type="http://schemas.openxmlformats.org/officeDocument/2006/relationships/hyperlink" Target="https://twitter.com/TheGRAMMYs/status/655430597427490816" TargetMode="External"/><Relationship Id="rId2485" Type="http://schemas.openxmlformats.org/officeDocument/2006/relationships/hyperlink" Target="http://www.twitonomy.com/profile.php?sn=TheGRAMMYs" TargetMode="External"/><Relationship Id="rId152" Type="http://schemas.openxmlformats.org/officeDocument/2006/relationships/hyperlink" Target="https://twitter.com/TheGRAMMYs/status/707015503001329664" TargetMode="External"/><Relationship Id="rId457" Type="http://schemas.openxmlformats.org/officeDocument/2006/relationships/hyperlink" Target="http://www.twitonomy.com/profile.php?sn=TheGRAMMYs" TargetMode="External"/><Relationship Id="rId1087" Type="http://schemas.openxmlformats.org/officeDocument/2006/relationships/hyperlink" Target="http://www.twitonomy.com/profile.php?sn=TheGRAMMYs" TargetMode="External"/><Relationship Id="rId1294" Type="http://schemas.openxmlformats.org/officeDocument/2006/relationships/hyperlink" Target="https://twitter.com/TheGRAMMYs/status/695453019098353664" TargetMode="External"/><Relationship Id="rId2040" Type="http://schemas.openxmlformats.org/officeDocument/2006/relationships/hyperlink" Target="https://twitter.com/TheGRAMMYs/status/669197622503190528" TargetMode="External"/><Relationship Id="rId2138" Type="http://schemas.openxmlformats.org/officeDocument/2006/relationships/hyperlink" Target="https://twitter.com/TheGRAMMYs/status/664540619134644225" TargetMode="External"/><Relationship Id="rId664" Type="http://schemas.openxmlformats.org/officeDocument/2006/relationships/hyperlink" Target="https://twitter.com/TheGRAMMYs/status/699395989572943872" TargetMode="External"/><Relationship Id="rId871" Type="http://schemas.openxmlformats.org/officeDocument/2006/relationships/hyperlink" Target="http://www.twitonomy.com/profile.php?sn=TheGRAMMYs" TargetMode="External"/><Relationship Id="rId969" Type="http://schemas.openxmlformats.org/officeDocument/2006/relationships/hyperlink" Target="http://www.twitonomy.com/profile.php?sn=TheGRAMMYs" TargetMode="External"/><Relationship Id="rId1599" Type="http://schemas.openxmlformats.org/officeDocument/2006/relationships/hyperlink" Target="http://www.twitonomy.com/profile.php?sn=TheGRAMMYs" TargetMode="External"/><Relationship Id="rId2345" Type="http://schemas.openxmlformats.org/officeDocument/2006/relationships/hyperlink" Target="http://www.twitonomy.com/profile.php?sn=TheGRAMMYs" TargetMode="External"/><Relationship Id="rId2552" Type="http://schemas.openxmlformats.org/officeDocument/2006/relationships/hyperlink" Target="https://twitter.com/TheGRAMMYs/status/636637023999102976" TargetMode="External"/><Relationship Id="rId317" Type="http://schemas.openxmlformats.org/officeDocument/2006/relationships/hyperlink" Target="http://www.twitonomy.com/profile.php?sn=TheGRAMMYs" TargetMode="External"/><Relationship Id="rId524" Type="http://schemas.openxmlformats.org/officeDocument/2006/relationships/hyperlink" Target="https://twitter.com/TheGRAMMYs/status/699419125181861889" TargetMode="External"/><Relationship Id="rId731" Type="http://schemas.openxmlformats.org/officeDocument/2006/relationships/hyperlink" Target="http://www.twitonomy.com/profile.php?sn=TheGRAMMYs" TargetMode="External"/><Relationship Id="rId1154" Type="http://schemas.openxmlformats.org/officeDocument/2006/relationships/hyperlink" Target="https://twitter.com/TheGRAMMYs/status/697887883022245888" TargetMode="External"/><Relationship Id="rId1361" Type="http://schemas.openxmlformats.org/officeDocument/2006/relationships/hyperlink" Target="http://www.twitonomy.com/profile.php?sn=TheGRAMMYs" TargetMode="External"/><Relationship Id="rId1459" Type="http://schemas.openxmlformats.org/officeDocument/2006/relationships/hyperlink" Target="http://www.twitonomy.com/profile.php?sn=TheGRAMMYs" TargetMode="External"/><Relationship Id="rId2205" Type="http://schemas.openxmlformats.org/officeDocument/2006/relationships/hyperlink" Target="http://www.twitonomy.com/profile.php?sn=TheGRAMMYs" TargetMode="External"/><Relationship Id="rId2412" Type="http://schemas.openxmlformats.org/officeDocument/2006/relationships/hyperlink" Target="https://twitter.com/TheGRAMMYs/status/647855995348058112" TargetMode="External"/><Relationship Id="rId98" Type="http://schemas.openxmlformats.org/officeDocument/2006/relationships/hyperlink" Target="https://twitter.com/TheGRAMMYs/status/709846689906032641" TargetMode="External"/><Relationship Id="rId829" Type="http://schemas.openxmlformats.org/officeDocument/2006/relationships/hyperlink" Target="http://www.twitonomy.com/profile.php?sn=TheGRAMMYs" TargetMode="External"/><Relationship Id="rId1014" Type="http://schemas.openxmlformats.org/officeDocument/2006/relationships/hyperlink" Target="https://twitter.com/TheGRAMMYs/status/699073893273735168" TargetMode="External"/><Relationship Id="rId1221" Type="http://schemas.openxmlformats.org/officeDocument/2006/relationships/hyperlink" Target="http://www.twitonomy.com/profile.php?sn=TheGRAMMYs" TargetMode="External"/><Relationship Id="rId1666" Type="http://schemas.openxmlformats.org/officeDocument/2006/relationships/hyperlink" Target="https://twitter.com/TheGRAMMYs/status/683769831418662912" TargetMode="External"/><Relationship Id="rId1873" Type="http://schemas.openxmlformats.org/officeDocument/2006/relationships/hyperlink" Target="http://www.twitonomy.com/profile.php?sn=TheGRAMMYs" TargetMode="External"/><Relationship Id="rId1319" Type="http://schemas.openxmlformats.org/officeDocument/2006/relationships/hyperlink" Target="http://www.twitonomy.com/profile.php?sn=TheGRAMMYs" TargetMode="External"/><Relationship Id="rId1526" Type="http://schemas.openxmlformats.org/officeDocument/2006/relationships/hyperlink" Target="https://twitter.com/TheGRAMMYs/status/690321287412125696" TargetMode="External"/><Relationship Id="rId1733" Type="http://schemas.openxmlformats.org/officeDocument/2006/relationships/hyperlink" Target="http://www.twitonomy.com/profile.php?sn=TheGRAMMYs" TargetMode="External"/><Relationship Id="rId1940" Type="http://schemas.openxmlformats.org/officeDocument/2006/relationships/hyperlink" Target="https://twitter.com/TheGRAMMYs/status/673686633615458304" TargetMode="External"/><Relationship Id="rId25" Type="http://schemas.openxmlformats.org/officeDocument/2006/relationships/hyperlink" Target="http://www.twitonomy.com/profile.php?sn=TheGRAMMYs" TargetMode="External"/><Relationship Id="rId1800" Type="http://schemas.openxmlformats.org/officeDocument/2006/relationships/hyperlink" Target="https://twitter.com/TheGRAMMYs/status/674272468534562816" TargetMode="External"/><Relationship Id="rId174" Type="http://schemas.openxmlformats.org/officeDocument/2006/relationships/hyperlink" Target="https://twitter.com/TheGRAMMYs/status/705890802002759683" TargetMode="External"/><Relationship Id="rId381" Type="http://schemas.openxmlformats.org/officeDocument/2006/relationships/hyperlink" Target="http://www.twitonomy.com/profile.php?sn=TheGRAMMYs" TargetMode="External"/><Relationship Id="rId2062" Type="http://schemas.openxmlformats.org/officeDocument/2006/relationships/hyperlink" Target="https://twitter.com/TheGRAMMYs/status/668492909981933568" TargetMode="External"/><Relationship Id="rId241" Type="http://schemas.openxmlformats.org/officeDocument/2006/relationships/hyperlink" Target="http://www.twitonomy.com/profile.php?sn=TheGRAMMYs" TargetMode="External"/><Relationship Id="rId479" Type="http://schemas.openxmlformats.org/officeDocument/2006/relationships/hyperlink" Target="http://www.twitonomy.com/profile.php?sn=TheGRAMMYs" TargetMode="External"/><Relationship Id="rId686" Type="http://schemas.openxmlformats.org/officeDocument/2006/relationships/hyperlink" Target="https://twitter.com/TheGRAMMYs/status/699389236579991552" TargetMode="External"/><Relationship Id="rId893" Type="http://schemas.openxmlformats.org/officeDocument/2006/relationships/hyperlink" Target="http://www.twitonomy.com/profile.php?sn=TheGRAMMYs" TargetMode="External"/><Relationship Id="rId2367" Type="http://schemas.openxmlformats.org/officeDocument/2006/relationships/hyperlink" Target="http://www.twitonomy.com/profile.php?sn=TheGRAMMYs" TargetMode="External"/><Relationship Id="rId339" Type="http://schemas.openxmlformats.org/officeDocument/2006/relationships/hyperlink" Target="http://www.twitonomy.com/profile.php?sn=TheGRAMMYs" TargetMode="External"/><Relationship Id="rId546" Type="http://schemas.openxmlformats.org/officeDocument/2006/relationships/hyperlink" Target="https://twitter.com/TheGRAMMYs/status/699413724218523649" TargetMode="External"/><Relationship Id="rId753" Type="http://schemas.openxmlformats.org/officeDocument/2006/relationships/hyperlink" Target="http://www.twitonomy.com/profile.php?sn=TheGRAMMYs" TargetMode="External"/><Relationship Id="rId1176" Type="http://schemas.openxmlformats.org/officeDocument/2006/relationships/hyperlink" Target="https://twitter.com/TheGRAMMYs/status/697618345823232000" TargetMode="External"/><Relationship Id="rId1383" Type="http://schemas.openxmlformats.org/officeDocument/2006/relationships/hyperlink" Target="http://www.twitonomy.com/profile.php?sn=TheGRAMMYs" TargetMode="External"/><Relationship Id="rId2227" Type="http://schemas.openxmlformats.org/officeDocument/2006/relationships/hyperlink" Target="http://www.twitonomy.com/profile.php?sn=TheGRAMMYs" TargetMode="External"/><Relationship Id="rId2434" Type="http://schemas.openxmlformats.org/officeDocument/2006/relationships/hyperlink" Target="https://twitter.com/TheGRAMMYs/status/646449283437211648" TargetMode="External"/><Relationship Id="rId101" Type="http://schemas.openxmlformats.org/officeDocument/2006/relationships/hyperlink" Target="http://www.twitonomy.com/profile.php?sn=TheGRAMMYs" TargetMode="External"/><Relationship Id="rId406" Type="http://schemas.openxmlformats.org/officeDocument/2006/relationships/hyperlink" Target="https://twitter.com/TheGRAMMYs/status/699440208639463424" TargetMode="External"/><Relationship Id="rId960" Type="http://schemas.openxmlformats.org/officeDocument/2006/relationships/hyperlink" Target="https://twitter.com/TheGRAMMYs/status/699246883798183937" TargetMode="External"/><Relationship Id="rId1036" Type="http://schemas.openxmlformats.org/officeDocument/2006/relationships/hyperlink" Target="https://twitter.com/TheGRAMMYs/status/698967471383048197" TargetMode="External"/><Relationship Id="rId1243" Type="http://schemas.openxmlformats.org/officeDocument/2006/relationships/hyperlink" Target="http://www.twitonomy.com/profile.php?sn=TheGRAMMYs" TargetMode="External"/><Relationship Id="rId1590" Type="http://schemas.openxmlformats.org/officeDocument/2006/relationships/hyperlink" Target="https://twitter.com/TheGRAMMYs/status/688058095751282691" TargetMode="External"/><Relationship Id="rId1688" Type="http://schemas.openxmlformats.org/officeDocument/2006/relationships/hyperlink" Target="https://twitter.com/TheGRAMMYs/status/681157625845788672" TargetMode="External"/><Relationship Id="rId1895" Type="http://schemas.openxmlformats.org/officeDocument/2006/relationships/hyperlink" Target="http://www.twitonomy.com/profile.php?sn=TheGRAMMYs" TargetMode="External"/><Relationship Id="rId613" Type="http://schemas.openxmlformats.org/officeDocument/2006/relationships/hyperlink" Target="http://www.twitonomy.com/profile.php?sn=TheGRAMMYs" TargetMode="External"/><Relationship Id="rId820" Type="http://schemas.openxmlformats.org/officeDocument/2006/relationships/hyperlink" Target="https://twitter.com/TheGRAMMYs/status/699358196046045184" TargetMode="External"/><Relationship Id="rId918" Type="http://schemas.openxmlformats.org/officeDocument/2006/relationships/hyperlink" Target="https://twitter.com/TheGRAMMYs/status/699335662357471232" TargetMode="External"/><Relationship Id="rId1450" Type="http://schemas.openxmlformats.org/officeDocument/2006/relationships/hyperlink" Target="https://twitter.com/TheGRAMMYs/status/692159811329327104" TargetMode="External"/><Relationship Id="rId1548" Type="http://schemas.openxmlformats.org/officeDocument/2006/relationships/hyperlink" Target="https://twitter.com/TheGRAMMYs/status/689820948674002944" TargetMode="External"/><Relationship Id="rId1755" Type="http://schemas.openxmlformats.org/officeDocument/2006/relationships/hyperlink" Target="http://www.twitonomy.com/profile.php?sn=TheGRAMMYs" TargetMode="External"/><Relationship Id="rId2501" Type="http://schemas.openxmlformats.org/officeDocument/2006/relationships/hyperlink" Target="http://www.twitonomy.com/profile.php?sn=TheGRAMMYs" TargetMode="External"/><Relationship Id="rId1103" Type="http://schemas.openxmlformats.org/officeDocument/2006/relationships/hyperlink" Target="http://www.twitonomy.com/profile.php?sn=TheGRAMMYs" TargetMode="External"/><Relationship Id="rId1310" Type="http://schemas.openxmlformats.org/officeDocument/2006/relationships/hyperlink" Target="https://twitter.com/TheGRAMMYs/status/695255542898520064" TargetMode="External"/><Relationship Id="rId1408" Type="http://schemas.openxmlformats.org/officeDocument/2006/relationships/hyperlink" Target="https://twitter.com/TheGRAMMYs/status/693124369736798209" TargetMode="External"/><Relationship Id="rId1962" Type="http://schemas.openxmlformats.org/officeDocument/2006/relationships/hyperlink" Target="https://twitter.com/TheGRAMMYs/status/673549430323310592" TargetMode="External"/><Relationship Id="rId47" Type="http://schemas.openxmlformats.org/officeDocument/2006/relationships/hyperlink" Target="http://www.twitonomy.com/profile.php?sn=TheGRAMMYs" TargetMode="External"/><Relationship Id="rId1615" Type="http://schemas.openxmlformats.org/officeDocument/2006/relationships/hyperlink" Target="http://www.twitonomy.com/profile.php?sn=TheGRAMMYs" TargetMode="External"/><Relationship Id="rId1822" Type="http://schemas.openxmlformats.org/officeDocument/2006/relationships/hyperlink" Target="https://twitter.com/TheGRAMMYs/status/673960309015449600" TargetMode="External"/><Relationship Id="rId196" Type="http://schemas.openxmlformats.org/officeDocument/2006/relationships/hyperlink" Target="https://twitter.com/TheGRAMMYs/status/705135635871506432" TargetMode="External"/><Relationship Id="rId2084" Type="http://schemas.openxmlformats.org/officeDocument/2006/relationships/hyperlink" Target="https://twitter.com/TheGRAMMYs/status/667160412614434816" TargetMode="External"/><Relationship Id="rId2291" Type="http://schemas.openxmlformats.org/officeDocument/2006/relationships/hyperlink" Target="http://www.twitonomy.com/profile.php?sn=TheGRAMMYs" TargetMode="External"/><Relationship Id="rId263" Type="http://schemas.openxmlformats.org/officeDocument/2006/relationships/hyperlink" Target="http://www.twitonomy.com/profile.php?sn=TheGRAMMYs" TargetMode="External"/><Relationship Id="rId470" Type="http://schemas.openxmlformats.org/officeDocument/2006/relationships/hyperlink" Target="https://twitter.com/TheGRAMMYs/status/699427834134028289" TargetMode="External"/><Relationship Id="rId2151" Type="http://schemas.openxmlformats.org/officeDocument/2006/relationships/hyperlink" Target="http://www.twitonomy.com/profile.php?sn=TheGRAMMYs" TargetMode="External"/><Relationship Id="rId2389" Type="http://schemas.openxmlformats.org/officeDocument/2006/relationships/hyperlink" Target="http://www.twitonomy.com/profile.php?sn=TheGRAMMYs" TargetMode="External"/><Relationship Id="rId123" Type="http://schemas.openxmlformats.org/officeDocument/2006/relationships/hyperlink" Target="http://www.twitonomy.com/profile.php?sn=TheGRAMMYs" TargetMode="External"/><Relationship Id="rId330" Type="http://schemas.openxmlformats.org/officeDocument/2006/relationships/hyperlink" Target="https://twitter.com/TheGRAMMYs/status/699805543922298880" TargetMode="External"/><Relationship Id="rId568" Type="http://schemas.openxmlformats.org/officeDocument/2006/relationships/hyperlink" Target="https://twitter.com/TheGRAMMYs/status/699410925246406656" TargetMode="External"/><Relationship Id="rId775" Type="http://schemas.openxmlformats.org/officeDocument/2006/relationships/hyperlink" Target="http://www.twitonomy.com/profile.php?sn=TheGRAMMYs" TargetMode="External"/><Relationship Id="rId982" Type="http://schemas.openxmlformats.org/officeDocument/2006/relationships/hyperlink" Target="https://twitter.com/TheGRAMMYs/status/699089353746702336" TargetMode="External"/><Relationship Id="rId1198" Type="http://schemas.openxmlformats.org/officeDocument/2006/relationships/hyperlink" Target="https://twitter.com/TheGRAMMYs/status/697257110812303360" TargetMode="External"/><Relationship Id="rId2011" Type="http://schemas.openxmlformats.org/officeDocument/2006/relationships/hyperlink" Target="http://www.twitonomy.com/profile.php?sn=TheGRAMMYs" TargetMode="External"/><Relationship Id="rId2249" Type="http://schemas.openxmlformats.org/officeDocument/2006/relationships/hyperlink" Target="http://www.twitonomy.com/profile.php?sn=TheGRAMMYs" TargetMode="External"/><Relationship Id="rId2456" Type="http://schemas.openxmlformats.org/officeDocument/2006/relationships/hyperlink" Target="https://twitter.com/TheGRAMMYs/status/644253931342659584" TargetMode="External"/><Relationship Id="rId428" Type="http://schemas.openxmlformats.org/officeDocument/2006/relationships/hyperlink" Target="https://twitter.com/TheGRAMMYs/status/699436417714356226" TargetMode="External"/><Relationship Id="rId635" Type="http://schemas.openxmlformats.org/officeDocument/2006/relationships/hyperlink" Target="http://www.twitonomy.com/profile.php?sn=TheGRAMMYs" TargetMode="External"/><Relationship Id="rId842" Type="http://schemas.openxmlformats.org/officeDocument/2006/relationships/hyperlink" Target="https://twitter.com/TheGRAMMYs/status/699352054662303745" TargetMode="External"/><Relationship Id="rId1058" Type="http://schemas.openxmlformats.org/officeDocument/2006/relationships/hyperlink" Target="https://twitter.com/TheGRAMMYs/status/698697698153799681" TargetMode="External"/><Relationship Id="rId1265" Type="http://schemas.openxmlformats.org/officeDocument/2006/relationships/hyperlink" Target="http://www.twitonomy.com/profile.php?sn=TheGRAMMYs" TargetMode="External"/><Relationship Id="rId1472" Type="http://schemas.openxmlformats.org/officeDocument/2006/relationships/hyperlink" Target="https://twitter.com/TheGRAMMYs/status/691699487866105858" TargetMode="External"/><Relationship Id="rId2109" Type="http://schemas.openxmlformats.org/officeDocument/2006/relationships/hyperlink" Target="http://www.twitonomy.com/profile.php?sn=TheGRAMMYs" TargetMode="External"/><Relationship Id="rId2316" Type="http://schemas.openxmlformats.org/officeDocument/2006/relationships/hyperlink" Target="https://twitter.com/TheGRAMMYs/status/654030168290291712" TargetMode="External"/><Relationship Id="rId2523" Type="http://schemas.openxmlformats.org/officeDocument/2006/relationships/hyperlink" Target="http://www.twitonomy.com/profile.php?sn=TheGRAMMYs" TargetMode="External"/><Relationship Id="rId702" Type="http://schemas.openxmlformats.org/officeDocument/2006/relationships/hyperlink" Target="https://twitter.com/TheGRAMMYs/status/699386047327645697" TargetMode="External"/><Relationship Id="rId1125" Type="http://schemas.openxmlformats.org/officeDocument/2006/relationships/hyperlink" Target="http://www.twitonomy.com/profile.php?sn=TheGRAMMYs" TargetMode="External"/><Relationship Id="rId1332" Type="http://schemas.openxmlformats.org/officeDocument/2006/relationships/hyperlink" Target="https://twitter.com/TheGRAMMYs/status/695002401644785665" TargetMode="External"/><Relationship Id="rId1777" Type="http://schemas.openxmlformats.org/officeDocument/2006/relationships/hyperlink" Target="http://www.twitonomy.com/profile.php?sn=TheGRAMMYs" TargetMode="External"/><Relationship Id="rId1984" Type="http://schemas.openxmlformats.org/officeDocument/2006/relationships/hyperlink" Target="https://twitter.com/TheGRAMMYs/status/672618789507174400" TargetMode="External"/><Relationship Id="rId69" Type="http://schemas.openxmlformats.org/officeDocument/2006/relationships/hyperlink" Target="http://www.twitonomy.com/profile.php?sn=TheGRAMMYs" TargetMode="External"/><Relationship Id="rId1637" Type="http://schemas.openxmlformats.org/officeDocument/2006/relationships/hyperlink" Target="http://www.twitonomy.com/profile.php?sn=TheGRAMMYs" TargetMode="External"/><Relationship Id="rId1844" Type="http://schemas.openxmlformats.org/officeDocument/2006/relationships/hyperlink" Target="https://twitter.com/TheGRAMMYs/status/673910457506267136" TargetMode="External"/><Relationship Id="rId1704" Type="http://schemas.openxmlformats.org/officeDocument/2006/relationships/hyperlink" Target="https://twitter.com/TheGRAMMYs/status/679409688140582917" TargetMode="External"/><Relationship Id="rId285" Type="http://schemas.openxmlformats.org/officeDocument/2006/relationships/hyperlink" Target="http://www.twitonomy.com/profile.php?sn=TheGRAMMYs" TargetMode="External"/><Relationship Id="rId1911" Type="http://schemas.openxmlformats.org/officeDocument/2006/relationships/hyperlink" Target="http://www.twitonomy.com/profile.php?sn=TheGRAMMYs" TargetMode="External"/><Relationship Id="rId492" Type="http://schemas.openxmlformats.org/officeDocument/2006/relationships/hyperlink" Target="https://twitter.com/TheGRAMMYs/status/699425449223454720" TargetMode="External"/><Relationship Id="rId797" Type="http://schemas.openxmlformats.org/officeDocument/2006/relationships/hyperlink" Target="http://www.twitonomy.com/profile.php?sn=TheGRAMMYs" TargetMode="External"/><Relationship Id="rId2173" Type="http://schemas.openxmlformats.org/officeDocument/2006/relationships/hyperlink" Target="http://www.twitonomy.com/profile.php?sn=TheGRAMMYs" TargetMode="External"/><Relationship Id="rId2380" Type="http://schemas.openxmlformats.org/officeDocument/2006/relationships/hyperlink" Target="https://twitter.com/TheGRAMMYs/status/650022484448804864" TargetMode="External"/><Relationship Id="rId2478" Type="http://schemas.openxmlformats.org/officeDocument/2006/relationships/hyperlink" Target="https://twitter.com/TheGRAMMYs/status/642083538242699264" TargetMode="External"/><Relationship Id="rId145" Type="http://schemas.openxmlformats.org/officeDocument/2006/relationships/hyperlink" Target="http://www.twitonomy.com/profile.php?sn=TheGRAMMYs" TargetMode="External"/><Relationship Id="rId352" Type="http://schemas.openxmlformats.org/officeDocument/2006/relationships/hyperlink" Target="https://twitter.com/TheGRAMMYs/status/699451787535757312" TargetMode="External"/><Relationship Id="rId1287" Type="http://schemas.openxmlformats.org/officeDocument/2006/relationships/hyperlink" Target="http://www.twitonomy.com/profile.php?sn=TheGRAMMYs" TargetMode="External"/><Relationship Id="rId2033" Type="http://schemas.openxmlformats.org/officeDocument/2006/relationships/hyperlink" Target="http://www.twitonomy.com/profile.php?sn=TheGRAMMYs" TargetMode="External"/><Relationship Id="rId2240" Type="http://schemas.openxmlformats.org/officeDocument/2006/relationships/hyperlink" Target="https://twitter.com/TheGRAMMYs/status/657950209792610304" TargetMode="External"/><Relationship Id="rId212" Type="http://schemas.openxmlformats.org/officeDocument/2006/relationships/hyperlink" Target="https://twitter.com/TheGRAMMYs/status/704350452998078464" TargetMode="External"/><Relationship Id="rId657" Type="http://schemas.openxmlformats.org/officeDocument/2006/relationships/hyperlink" Target="http://www.twitonomy.com/profile.php?sn=TheGRAMMYs" TargetMode="External"/><Relationship Id="rId864" Type="http://schemas.openxmlformats.org/officeDocument/2006/relationships/hyperlink" Target="https://twitter.com/TheGRAMMYs/status/699346596777951232" TargetMode="External"/><Relationship Id="rId1494" Type="http://schemas.openxmlformats.org/officeDocument/2006/relationships/hyperlink" Target="https://twitter.com/TheGRAMMYs/status/691351038499119104" TargetMode="External"/><Relationship Id="rId1799" Type="http://schemas.openxmlformats.org/officeDocument/2006/relationships/hyperlink" Target="http://www.twitonomy.com/profile.php?sn=TheGRAMMYs" TargetMode="External"/><Relationship Id="rId2100" Type="http://schemas.openxmlformats.org/officeDocument/2006/relationships/hyperlink" Target="https://twitter.com/TheGRAMMYs/status/666799637978816512" TargetMode="External"/><Relationship Id="rId2338" Type="http://schemas.openxmlformats.org/officeDocument/2006/relationships/hyperlink" Target="https://twitter.com/TheGRAMMYs/status/652876274097070080" TargetMode="External"/><Relationship Id="rId2545" Type="http://schemas.openxmlformats.org/officeDocument/2006/relationships/hyperlink" Target="http://www.twitonomy.com/profile.php?sn=TheGRAMMYs" TargetMode="External"/><Relationship Id="rId517" Type="http://schemas.openxmlformats.org/officeDocument/2006/relationships/hyperlink" Target="http://www.twitonomy.com/profile.php?sn=TheGRAMMYs" TargetMode="External"/><Relationship Id="rId724" Type="http://schemas.openxmlformats.org/officeDocument/2006/relationships/hyperlink" Target="https://twitter.com/TheGRAMMYs/status/699377587408113664" TargetMode="External"/><Relationship Id="rId931" Type="http://schemas.openxmlformats.org/officeDocument/2006/relationships/hyperlink" Target="http://www.twitonomy.com/profile.php?sn=TheGRAMMYs" TargetMode="External"/><Relationship Id="rId1147" Type="http://schemas.openxmlformats.org/officeDocument/2006/relationships/hyperlink" Target="http://www.twitonomy.com/profile.php?sn=TheGRAMMYs" TargetMode="External"/><Relationship Id="rId1354" Type="http://schemas.openxmlformats.org/officeDocument/2006/relationships/hyperlink" Target="https://twitter.com/TheGRAMMYs/status/694580774377431041" TargetMode="External"/><Relationship Id="rId1561" Type="http://schemas.openxmlformats.org/officeDocument/2006/relationships/hyperlink" Target="http://www.twitonomy.com/profile.php?sn=TheGRAMMYs" TargetMode="External"/><Relationship Id="rId2405" Type="http://schemas.openxmlformats.org/officeDocument/2006/relationships/hyperlink" Target="http://www.twitonomy.com/profile.php?sn=TheGRAMMYs" TargetMode="External"/><Relationship Id="rId60" Type="http://schemas.openxmlformats.org/officeDocument/2006/relationships/hyperlink" Target="https://twitter.com/TheGRAMMYs/status/712005995401224192" TargetMode="External"/><Relationship Id="rId1007" Type="http://schemas.openxmlformats.org/officeDocument/2006/relationships/hyperlink" Target="http://www.twitonomy.com/profile.php?sn=TheGRAMMYs" TargetMode="External"/><Relationship Id="rId1214" Type="http://schemas.openxmlformats.org/officeDocument/2006/relationships/hyperlink" Target="https://twitter.com/TheGRAMMYs/status/697113224865427456" TargetMode="External"/><Relationship Id="rId1421" Type="http://schemas.openxmlformats.org/officeDocument/2006/relationships/hyperlink" Target="http://www.twitonomy.com/profile.php?sn=TheGRAMMYs" TargetMode="External"/><Relationship Id="rId1659" Type="http://schemas.openxmlformats.org/officeDocument/2006/relationships/hyperlink" Target="http://www.twitonomy.com/profile.php?sn=TheGRAMMYs" TargetMode="External"/><Relationship Id="rId1866" Type="http://schemas.openxmlformats.org/officeDocument/2006/relationships/hyperlink" Target="https://twitter.com/TheGRAMMYs/status/673890098992189441" TargetMode="External"/><Relationship Id="rId1519" Type="http://schemas.openxmlformats.org/officeDocument/2006/relationships/hyperlink" Target="http://www.twitonomy.com/profile.php?sn=TheGRAMMYs" TargetMode="External"/><Relationship Id="rId1726" Type="http://schemas.openxmlformats.org/officeDocument/2006/relationships/hyperlink" Target="https://twitter.com/TheGRAMMYs/status/677965343357337600" TargetMode="External"/><Relationship Id="rId1933" Type="http://schemas.openxmlformats.org/officeDocument/2006/relationships/hyperlink" Target="http://www.twitonomy.com/profile.php?sn=TheGRAMMYs" TargetMode="External"/><Relationship Id="rId18" Type="http://schemas.openxmlformats.org/officeDocument/2006/relationships/hyperlink" Target="https://twitter.com/TheGRAMMYs/status/714846291931467776" TargetMode="External"/><Relationship Id="rId2195" Type="http://schemas.openxmlformats.org/officeDocument/2006/relationships/hyperlink" Target="http://www.twitonomy.com/profile.php?sn=TheGRAMMYs" TargetMode="External"/><Relationship Id="rId167" Type="http://schemas.openxmlformats.org/officeDocument/2006/relationships/hyperlink" Target="http://www.twitonomy.com/profile.php?sn=TheGRAMMYs" TargetMode="External"/><Relationship Id="rId374" Type="http://schemas.openxmlformats.org/officeDocument/2006/relationships/hyperlink" Target="https://twitter.com/TheGRAMMYs/status/699448089187213318" TargetMode="External"/><Relationship Id="rId581" Type="http://schemas.openxmlformats.org/officeDocument/2006/relationships/hyperlink" Target="http://www.twitonomy.com/profile.php?sn=TheGRAMMYs" TargetMode="External"/><Relationship Id="rId2055" Type="http://schemas.openxmlformats.org/officeDocument/2006/relationships/hyperlink" Target="http://www.twitonomy.com/profile.php?sn=TheGRAMMYs" TargetMode="External"/><Relationship Id="rId2262" Type="http://schemas.openxmlformats.org/officeDocument/2006/relationships/hyperlink" Target="https://twitter.com/TheGRAMMYs/status/656547201125122049" TargetMode="External"/><Relationship Id="rId234" Type="http://schemas.openxmlformats.org/officeDocument/2006/relationships/hyperlink" Target="https://twitter.com/TheGRAMMYs/status/703066994908794880" TargetMode="External"/><Relationship Id="rId679" Type="http://schemas.openxmlformats.org/officeDocument/2006/relationships/hyperlink" Target="http://www.twitonomy.com/profile.php?sn=TheGRAMMYs" TargetMode="External"/><Relationship Id="rId886" Type="http://schemas.openxmlformats.org/officeDocument/2006/relationships/hyperlink" Target="https://twitter.com/TheGRAMMYs/status/699341934179930112" TargetMode="External"/><Relationship Id="rId2" Type="http://schemas.openxmlformats.org/officeDocument/2006/relationships/hyperlink" Target="https://twitter.com/TheGRAMMYs/status/715629773096161280" TargetMode="External"/><Relationship Id="rId441" Type="http://schemas.openxmlformats.org/officeDocument/2006/relationships/hyperlink" Target="http://www.twitonomy.com/profile.php?sn=TheGRAMMYs" TargetMode="External"/><Relationship Id="rId539" Type="http://schemas.openxmlformats.org/officeDocument/2006/relationships/hyperlink" Target="http://www.twitonomy.com/profile.php?sn=TheGRAMMYs" TargetMode="External"/><Relationship Id="rId746" Type="http://schemas.openxmlformats.org/officeDocument/2006/relationships/hyperlink" Target="https://twitter.com/TheGRAMMYs/status/699374192622309376" TargetMode="External"/><Relationship Id="rId1071" Type="http://schemas.openxmlformats.org/officeDocument/2006/relationships/hyperlink" Target="http://www.twitonomy.com/profile.php?sn=TheGRAMMYs" TargetMode="External"/><Relationship Id="rId1169" Type="http://schemas.openxmlformats.org/officeDocument/2006/relationships/hyperlink" Target="http://www.twitonomy.com/profile.php?sn=TheGRAMMYs" TargetMode="External"/><Relationship Id="rId1376" Type="http://schemas.openxmlformats.org/officeDocument/2006/relationships/hyperlink" Target="https://twitter.com/TheGRAMMYs/status/693931807952261121" TargetMode="External"/><Relationship Id="rId1583" Type="http://schemas.openxmlformats.org/officeDocument/2006/relationships/hyperlink" Target="http://www.twitonomy.com/profile.php?sn=TheGRAMMYs" TargetMode="External"/><Relationship Id="rId2122" Type="http://schemas.openxmlformats.org/officeDocument/2006/relationships/hyperlink" Target="https://twitter.com/TheGRAMMYs/status/665242786661318656" TargetMode="External"/><Relationship Id="rId2427" Type="http://schemas.openxmlformats.org/officeDocument/2006/relationships/hyperlink" Target="http://www.twitonomy.com/profile.php?sn=TheGRAMMYs" TargetMode="External"/><Relationship Id="rId301" Type="http://schemas.openxmlformats.org/officeDocument/2006/relationships/hyperlink" Target="http://www.twitonomy.com/profile.php?sn=TheGRAMMYs" TargetMode="External"/><Relationship Id="rId953" Type="http://schemas.openxmlformats.org/officeDocument/2006/relationships/hyperlink" Target="http://www.twitonomy.com/profile.php?sn=TheGRAMMYs" TargetMode="External"/><Relationship Id="rId1029" Type="http://schemas.openxmlformats.org/officeDocument/2006/relationships/hyperlink" Target="http://www.twitonomy.com/profile.php?sn=TheGRAMMYs" TargetMode="External"/><Relationship Id="rId1236" Type="http://schemas.openxmlformats.org/officeDocument/2006/relationships/hyperlink" Target="https://twitter.com/TheGRAMMYs/status/696484973709238274" TargetMode="External"/><Relationship Id="rId1790" Type="http://schemas.openxmlformats.org/officeDocument/2006/relationships/hyperlink" Target="https://twitter.com/TheGRAMMYs/status/674657281674448896" TargetMode="External"/><Relationship Id="rId1888" Type="http://schemas.openxmlformats.org/officeDocument/2006/relationships/hyperlink" Target="https://twitter.com/TheGRAMMYs/status/673710670374809600" TargetMode="External"/><Relationship Id="rId82" Type="http://schemas.openxmlformats.org/officeDocument/2006/relationships/hyperlink" Target="https://twitter.com/TheGRAMMYs/status/710862114139852800" TargetMode="External"/><Relationship Id="rId606" Type="http://schemas.openxmlformats.org/officeDocument/2006/relationships/hyperlink" Target="https://twitter.com/TheGRAMMYs/status/699403306926362624" TargetMode="External"/><Relationship Id="rId813" Type="http://schemas.openxmlformats.org/officeDocument/2006/relationships/hyperlink" Target="http://www.twitonomy.com/profile.php?sn=TheGRAMMYs" TargetMode="External"/><Relationship Id="rId1443" Type="http://schemas.openxmlformats.org/officeDocument/2006/relationships/hyperlink" Target="http://www.twitonomy.com/profile.php?sn=TheGRAMMYs" TargetMode="External"/><Relationship Id="rId1650" Type="http://schemas.openxmlformats.org/officeDocument/2006/relationships/hyperlink" Target="https://twitter.com/TheGRAMMYs/status/684555003651092484" TargetMode="External"/><Relationship Id="rId1748" Type="http://schemas.openxmlformats.org/officeDocument/2006/relationships/hyperlink" Target="https://twitter.com/TheGRAMMYs/status/676817771938897920" TargetMode="External"/><Relationship Id="rId1303" Type="http://schemas.openxmlformats.org/officeDocument/2006/relationships/hyperlink" Target="http://www.twitonomy.com/profile.php?sn=TheGRAMMYs" TargetMode="External"/><Relationship Id="rId1510" Type="http://schemas.openxmlformats.org/officeDocument/2006/relationships/hyperlink" Target="https://twitter.com/TheGRAMMYs/status/691035711441637376" TargetMode="External"/><Relationship Id="rId1955" Type="http://schemas.openxmlformats.org/officeDocument/2006/relationships/hyperlink" Target="http://www.twitonomy.com/profile.php?sn=TheGRAMMYs" TargetMode="External"/><Relationship Id="rId1608" Type="http://schemas.openxmlformats.org/officeDocument/2006/relationships/hyperlink" Target="https://twitter.com/TheGRAMMYs/status/687278922778710016" TargetMode="External"/><Relationship Id="rId1815" Type="http://schemas.openxmlformats.org/officeDocument/2006/relationships/hyperlink" Target="http://www.twitonomy.com/profile.php?sn=TheGRAMMYs" TargetMode="External"/><Relationship Id="rId189" Type="http://schemas.openxmlformats.org/officeDocument/2006/relationships/hyperlink" Target="http://www.twitonomy.com/profile.php?sn=TheGRAMMYs" TargetMode="External"/><Relationship Id="rId396" Type="http://schemas.openxmlformats.org/officeDocument/2006/relationships/hyperlink" Target="https://twitter.com/TheGRAMMYs/status/699441321241542656" TargetMode="External"/><Relationship Id="rId2077" Type="http://schemas.openxmlformats.org/officeDocument/2006/relationships/hyperlink" Target="http://www.twitonomy.com/profile.php?sn=TheGRAMMYs" TargetMode="External"/><Relationship Id="rId2284" Type="http://schemas.openxmlformats.org/officeDocument/2006/relationships/hyperlink" Target="https://twitter.com/TheGRAMMYs/status/655069964953649152" TargetMode="External"/><Relationship Id="rId2491" Type="http://schemas.openxmlformats.org/officeDocument/2006/relationships/hyperlink" Target="http://www.twitonomy.com/profile.php?sn=TheGRAMMYs" TargetMode="External"/><Relationship Id="rId256" Type="http://schemas.openxmlformats.org/officeDocument/2006/relationships/hyperlink" Target="https://twitter.com/TheGRAMMYs/status/702499250911842304" TargetMode="External"/><Relationship Id="rId463" Type="http://schemas.openxmlformats.org/officeDocument/2006/relationships/hyperlink" Target="http://www.twitonomy.com/profile.php?sn=TheGRAMMYs" TargetMode="External"/><Relationship Id="rId670" Type="http://schemas.openxmlformats.org/officeDocument/2006/relationships/hyperlink" Target="https://twitter.com/TheGRAMMYs/status/699394508643966976" TargetMode="External"/><Relationship Id="rId1093" Type="http://schemas.openxmlformats.org/officeDocument/2006/relationships/hyperlink" Target="http://www.twitonomy.com/profile.php?sn=TheGRAMMYs" TargetMode="External"/><Relationship Id="rId2144" Type="http://schemas.openxmlformats.org/officeDocument/2006/relationships/hyperlink" Target="https://twitter.com/TheGRAMMYs/status/664106514932760577" TargetMode="External"/><Relationship Id="rId2351" Type="http://schemas.openxmlformats.org/officeDocument/2006/relationships/hyperlink" Target="http://www.twitonomy.com/profile.php?sn=TheGRAMMYs" TargetMode="External"/><Relationship Id="rId116" Type="http://schemas.openxmlformats.org/officeDocument/2006/relationships/hyperlink" Target="https://twitter.com/TheGRAMMYs/status/708819894075301888" TargetMode="External"/><Relationship Id="rId323" Type="http://schemas.openxmlformats.org/officeDocument/2006/relationships/hyperlink" Target="http://www.twitonomy.com/profile.php?sn=TheGRAMMYs" TargetMode="External"/><Relationship Id="rId530" Type="http://schemas.openxmlformats.org/officeDocument/2006/relationships/hyperlink" Target="https://twitter.com/TheGRAMMYs/status/699417107163803648" TargetMode="External"/><Relationship Id="rId768" Type="http://schemas.openxmlformats.org/officeDocument/2006/relationships/hyperlink" Target="https://twitter.com/TheGRAMMYs/status/699370810717261824" TargetMode="External"/><Relationship Id="rId975" Type="http://schemas.openxmlformats.org/officeDocument/2006/relationships/hyperlink" Target="http://www.twitonomy.com/profile.php?sn=TheGRAMMYs" TargetMode="External"/><Relationship Id="rId1160" Type="http://schemas.openxmlformats.org/officeDocument/2006/relationships/hyperlink" Target="https://twitter.com/TheGRAMMYs/status/697867753668145152" TargetMode="External"/><Relationship Id="rId1398" Type="http://schemas.openxmlformats.org/officeDocument/2006/relationships/hyperlink" Target="https://twitter.com/TheGRAMMYs/status/693214558253629440" TargetMode="External"/><Relationship Id="rId2004" Type="http://schemas.openxmlformats.org/officeDocument/2006/relationships/hyperlink" Target="https://twitter.com/TheGRAMMYs/status/671799703776985088" TargetMode="External"/><Relationship Id="rId2211" Type="http://schemas.openxmlformats.org/officeDocument/2006/relationships/hyperlink" Target="http://www.twitonomy.com/profile.php?sn=TheGRAMMYs" TargetMode="External"/><Relationship Id="rId2449" Type="http://schemas.openxmlformats.org/officeDocument/2006/relationships/hyperlink" Target="http://www.twitonomy.com/profile.php?sn=TheGRAMMYs" TargetMode="External"/><Relationship Id="rId628" Type="http://schemas.openxmlformats.org/officeDocument/2006/relationships/hyperlink" Target="https://twitter.com/TheGRAMMYs/status/699401133052198912" TargetMode="External"/><Relationship Id="rId835" Type="http://schemas.openxmlformats.org/officeDocument/2006/relationships/hyperlink" Target="http://www.twitonomy.com/profile.php?sn=TheGRAMMYs" TargetMode="External"/><Relationship Id="rId1258" Type="http://schemas.openxmlformats.org/officeDocument/2006/relationships/hyperlink" Target="https://twitter.com/TheGRAMMYs/status/695773743293988865" TargetMode="External"/><Relationship Id="rId1465" Type="http://schemas.openxmlformats.org/officeDocument/2006/relationships/hyperlink" Target="http://www.twitonomy.com/profile.php?sn=TheGRAMMYs" TargetMode="External"/><Relationship Id="rId1672" Type="http://schemas.openxmlformats.org/officeDocument/2006/relationships/hyperlink" Target="https://twitter.com/TheGRAMMYs/status/683009217557475329" TargetMode="External"/><Relationship Id="rId2309" Type="http://schemas.openxmlformats.org/officeDocument/2006/relationships/hyperlink" Target="http://www.twitonomy.com/profile.php?sn=TheGRAMMYs" TargetMode="External"/><Relationship Id="rId2516" Type="http://schemas.openxmlformats.org/officeDocument/2006/relationships/hyperlink" Target="https://twitter.com/TheGRAMMYs/status/639478096689696770" TargetMode="External"/><Relationship Id="rId1020" Type="http://schemas.openxmlformats.org/officeDocument/2006/relationships/hyperlink" Target="https://twitter.com/TheGRAMMYs/status/699067938305810433" TargetMode="External"/><Relationship Id="rId1118" Type="http://schemas.openxmlformats.org/officeDocument/2006/relationships/hyperlink" Target="https://twitter.com/TheGRAMMYs/status/698272970536566784" TargetMode="External"/><Relationship Id="rId1325" Type="http://schemas.openxmlformats.org/officeDocument/2006/relationships/hyperlink" Target="http://www.twitonomy.com/profile.php?sn=TheGRAMMYs" TargetMode="External"/><Relationship Id="rId1532" Type="http://schemas.openxmlformats.org/officeDocument/2006/relationships/hyperlink" Target="https://twitter.com/TheGRAMMYs/status/690224378957676547" TargetMode="External"/><Relationship Id="rId1977" Type="http://schemas.openxmlformats.org/officeDocument/2006/relationships/hyperlink" Target="http://www.twitonomy.com/profile.php?sn=TheGRAMMYs" TargetMode="External"/><Relationship Id="rId902" Type="http://schemas.openxmlformats.org/officeDocument/2006/relationships/hyperlink" Target="https://twitter.com/TheGRAMMYs/status/699338213177962496" TargetMode="External"/><Relationship Id="rId1837" Type="http://schemas.openxmlformats.org/officeDocument/2006/relationships/hyperlink" Target="http://www.twitonomy.com/profile.php?sn=TheGRAMMYs" TargetMode="External"/><Relationship Id="rId31" Type="http://schemas.openxmlformats.org/officeDocument/2006/relationships/hyperlink" Target="http://www.twitonomy.com/profile.php?sn=TheGRAMMYs" TargetMode="External"/><Relationship Id="rId2099" Type="http://schemas.openxmlformats.org/officeDocument/2006/relationships/hyperlink" Target="http://www.twitonomy.com/profile.php?sn=TheGRAMMYs" TargetMode="External"/><Relationship Id="rId180" Type="http://schemas.openxmlformats.org/officeDocument/2006/relationships/hyperlink" Target="https://twitter.com/TheGRAMMYs/status/705588613069873152" TargetMode="External"/><Relationship Id="rId278" Type="http://schemas.openxmlformats.org/officeDocument/2006/relationships/hyperlink" Target="https://twitter.com/TheGRAMMYs/status/701602331687784448" TargetMode="External"/><Relationship Id="rId1904" Type="http://schemas.openxmlformats.org/officeDocument/2006/relationships/hyperlink" Target="https://twitter.com/TheGRAMMYs/status/673704006426882048" TargetMode="External"/><Relationship Id="rId485" Type="http://schemas.openxmlformats.org/officeDocument/2006/relationships/hyperlink" Target="http://www.twitonomy.com/profile.php?sn=TheGRAMMYs" TargetMode="External"/><Relationship Id="rId692" Type="http://schemas.openxmlformats.org/officeDocument/2006/relationships/hyperlink" Target="https://twitter.com/TheGRAMMYs/status/699388383974457344" TargetMode="External"/><Relationship Id="rId2166" Type="http://schemas.openxmlformats.org/officeDocument/2006/relationships/hyperlink" Target="https://twitter.com/TheGRAMMYs/status/662758882746462208" TargetMode="External"/><Relationship Id="rId2373" Type="http://schemas.openxmlformats.org/officeDocument/2006/relationships/hyperlink" Target="http://www.twitonomy.com/profile.php?sn=TheGRAMMYs" TargetMode="External"/><Relationship Id="rId138" Type="http://schemas.openxmlformats.org/officeDocument/2006/relationships/hyperlink" Target="https://twitter.com/TheGRAMMYs/status/707672350020542465" TargetMode="External"/><Relationship Id="rId345" Type="http://schemas.openxmlformats.org/officeDocument/2006/relationships/hyperlink" Target="http://www.twitonomy.com/profile.php?sn=TheGRAMMYs" TargetMode="External"/><Relationship Id="rId552" Type="http://schemas.openxmlformats.org/officeDocument/2006/relationships/hyperlink" Target="https://twitter.com/TheGRAMMYs/status/699412932979916800" TargetMode="External"/><Relationship Id="rId997" Type="http://schemas.openxmlformats.org/officeDocument/2006/relationships/hyperlink" Target="http://www.twitonomy.com/profile.php?sn=TheGRAMMYs" TargetMode="External"/><Relationship Id="rId1182" Type="http://schemas.openxmlformats.org/officeDocument/2006/relationships/hyperlink" Target="https://twitter.com/TheGRAMMYs/status/697574558036058113" TargetMode="External"/><Relationship Id="rId2026" Type="http://schemas.openxmlformats.org/officeDocument/2006/relationships/hyperlink" Target="https://twitter.com/TheGRAMMYs/status/669723502379823104" TargetMode="External"/><Relationship Id="rId2233" Type="http://schemas.openxmlformats.org/officeDocument/2006/relationships/hyperlink" Target="http://www.twitonomy.com/profile.php?sn=TheGRAMMYs" TargetMode="External"/><Relationship Id="rId2440" Type="http://schemas.openxmlformats.org/officeDocument/2006/relationships/hyperlink" Target="https://twitter.com/TheGRAMMYs/status/646076671586516996" TargetMode="External"/><Relationship Id="rId205" Type="http://schemas.openxmlformats.org/officeDocument/2006/relationships/hyperlink" Target="http://www.twitonomy.com/profile.php?sn=TheGRAMMYs" TargetMode="External"/><Relationship Id="rId412" Type="http://schemas.openxmlformats.org/officeDocument/2006/relationships/hyperlink" Target="https://twitter.com/TheGRAMMYs/status/699437937306435584" TargetMode="External"/><Relationship Id="rId857" Type="http://schemas.openxmlformats.org/officeDocument/2006/relationships/hyperlink" Target="http://www.twitonomy.com/profile.php?sn=TheGRAMMYs" TargetMode="External"/><Relationship Id="rId1042" Type="http://schemas.openxmlformats.org/officeDocument/2006/relationships/hyperlink" Target="https://twitter.com/TheGRAMMYs/status/698927120676880384" TargetMode="External"/><Relationship Id="rId1487" Type="http://schemas.openxmlformats.org/officeDocument/2006/relationships/hyperlink" Target="http://www.twitonomy.com/profile.php?sn=TheGRAMMYs" TargetMode="External"/><Relationship Id="rId1694" Type="http://schemas.openxmlformats.org/officeDocument/2006/relationships/hyperlink" Target="https://twitter.com/TheGRAMMYs/status/680191255968624640" TargetMode="External"/><Relationship Id="rId2300" Type="http://schemas.openxmlformats.org/officeDocument/2006/relationships/hyperlink" Target="https://twitter.com/TheGRAMMYs/status/654294355449118725" TargetMode="External"/><Relationship Id="rId2538" Type="http://schemas.openxmlformats.org/officeDocument/2006/relationships/hyperlink" Target="https://twitter.com/TheGRAMMYs/status/637716888189997056" TargetMode="External"/><Relationship Id="rId717" Type="http://schemas.openxmlformats.org/officeDocument/2006/relationships/hyperlink" Target="http://www.twitonomy.com/profile.php?sn=TheGRAMMYs" TargetMode="External"/><Relationship Id="rId924" Type="http://schemas.openxmlformats.org/officeDocument/2006/relationships/hyperlink" Target="https://twitter.com/TheGRAMMYs/status/699334470017507329" TargetMode="External"/><Relationship Id="rId1347" Type="http://schemas.openxmlformats.org/officeDocument/2006/relationships/hyperlink" Target="http://www.twitonomy.com/profile.php?sn=TheGRAMMYs" TargetMode="External"/><Relationship Id="rId1554" Type="http://schemas.openxmlformats.org/officeDocument/2006/relationships/hyperlink" Target="https://twitter.com/TheGRAMMYs/status/689635978282209280" TargetMode="External"/><Relationship Id="rId1761" Type="http://schemas.openxmlformats.org/officeDocument/2006/relationships/hyperlink" Target="http://www.twitonomy.com/profile.php?sn=TheGRAMMYs" TargetMode="External"/><Relationship Id="rId1999" Type="http://schemas.openxmlformats.org/officeDocument/2006/relationships/hyperlink" Target="http://www.twitonomy.com/profile.php?sn=TheGRAMMYs" TargetMode="External"/><Relationship Id="rId53" Type="http://schemas.openxmlformats.org/officeDocument/2006/relationships/hyperlink" Target="http://www.twitonomy.com/profile.php?sn=TheGRAMMYs" TargetMode="External"/><Relationship Id="rId1207" Type="http://schemas.openxmlformats.org/officeDocument/2006/relationships/hyperlink" Target="http://www.twitonomy.com/profile.php?sn=TheGRAMMYs" TargetMode="External"/><Relationship Id="rId1414" Type="http://schemas.openxmlformats.org/officeDocument/2006/relationships/hyperlink" Target="https://twitter.com/TheGRAMMYs/status/692830040313184256" TargetMode="External"/><Relationship Id="rId1621" Type="http://schemas.openxmlformats.org/officeDocument/2006/relationships/hyperlink" Target="http://www.twitonomy.com/profile.php?sn=TheGRAMMYs" TargetMode="External"/><Relationship Id="rId1859" Type="http://schemas.openxmlformats.org/officeDocument/2006/relationships/hyperlink" Target="http://www.twitonomy.com/profile.php?sn=TheGRAMMYs" TargetMode="External"/><Relationship Id="rId1719" Type="http://schemas.openxmlformats.org/officeDocument/2006/relationships/hyperlink" Target="http://www.twitonomy.com/profile.php?sn=TheGRAMMYs" TargetMode="External"/><Relationship Id="rId1926" Type="http://schemas.openxmlformats.org/officeDocument/2006/relationships/hyperlink" Target="https://twitter.com/TheGRAMMYs/status/673694759534235648" TargetMode="External"/><Relationship Id="rId2090" Type="http://schemas.openxmlformats.org/officeDocument/2006/relationships/hyperlink" Target="https://twitter.com/TheGRAMMYs/status/667077344260059136" TargetMode="External"/><Relationship Id="rId2188" Type="http://schemas.openxmlformats.org/officeDocument/2006/relationships/hyperlink" Target="https://twitter.com/TheGRAMMYs/status/661644402075414528" TargetMode="External"/><Relationship Id="rId2395" Type="http://schemas.openxmlformats.org/officeDocument/2006/relationships/hyperlink" Target="http://www.twitonomy.com/profile.php?sn=TheGRAMMYs" TargetMode="External"/><Relationship Id="rId367" Type="http://schemas.openxmlformats.org/officeDocument/2006/relationships/hyperlink" Target="http://www.twitonomy.com/profile.php?sn=TheGRAMMYs" TargetMode="External"/><Relationship Id="rId574" Type="http://schemas.openxmlformats.org/officeDocument/2006/relationships/hyperlink" Target="https://twitter.com/TheGRAMMYs/status/699410263276032000" TargetMode="External"/><Relationship Id="rId2048" Type="http://schemas.openxmlformats.org/officeDocument/2006/relationships/hyperlink" Target="https://twitter.com/TheGRAMMYs/status/669156268305686528" TargetMode="External"/><Relationship Id="rId2255" Type="http://schemas.openxmlformats.org/officeDocument/2006/relationships/hyperlink" Target="http://www.twitonomy.com/profile.php?sn=TheGRAMMYs" TargetMode="External"/><Relationship Id="rId227" Type="http://schemas.openxmlformats.org/officeDocument/2006/relationships/hyperlink" Target="http://www.twitonomy.com/profile.php?sn=TheGRAMMYs" TargetMode="External"/><Relationship Id="rId781" Type="http://schemas.openxmlformats.org/officeDocument/2006/relationships/hyperlink" Target="http://www.twitonomy.com/profile.php?sn=TheGRAMMYs" TargetMode="External"/><Relationship Id="rId879" Type="http://schemas.openxmlformats.org/officeDocument/2006/relationships/hyperlink" Target="http://www.twitonomy.com/profile.php?sn=TheGRAMMYs" TargetMode="External"/><Relationship Id="rId2462" Type="http://schemas.openxmlformats.org/officeDocument/2006/relationships/hyperlink" Target="https://twitter.com/TheGRAMMYs/status/643855745654636545" TargetMode="External"/><Relationship Id="rId434" Type="http://schemas.openxmlformats.org/officeDocument/2006/relationships/hyperlink" Target="https://twitter.com/TheGRAMMYs/status/699433049033940992" TargetMode="External"/><Relationship Id="rId641" Type="http://schemas.openxmlformats.org/officeDocument/2006/relationships/hyperlink" Target="http://www.twitonomy.com/profile.php?sn=TheGRAMMYs" TargetMode="External"/><Relationship Id="rId739" Type="http://schemas.openxmlformats.org/officeDocument/2006/relationships/hyperlink" Target="http://www.twitonomy.com/profile.php?sn=TheGRAMMYs" TargetMode="External"/><Relationship Id="rId1064" Type="http://schemas.openxmlformats.org/officeDocument/2006/relationships/hyperlink" Target="https://twitter.com/TheGRAMMYs/status/698680180177502208" TargetMode="External"/><Relationship Id="rId1271" Type="http://schemas.openxmlformats.org/officeDocument/2006/relationships/hyperlink" Target="http://www.twitonomy.com/profile.php?sn=TheGRAMMYs" TargetMode="External"/><Relationship Id="rId1369" Type="http://schemas.openxmlformats.org/officeDocument/2006/relationships/hyperlink" Target="http://www.twitonomy.com/profile.php?sn=TheGRAMMYs" TargetMode="External"/><Relationship Id="rId1576" Type="http://schemas.openxmlformats.org/officeDocument/2006/relationships/hyperlink" Target="https://twitter.com/TheGRAMMYs/status/688485901886951424" TargetMode="External"/><Relationship Id="rId2115" Type="http://schemas.openxmlformats.org/officeDocument/2006/relationships/hyperlink" Target="http://www.twitonomy.com/profile.php?sn=TheGRAMMYs" TargetMode="External"/><Relationship Id="rId2322" Type="http://schemas.openxmlformats.org/officeDocument/2006/relationships/hyperlink" Target="https://twitter.com/TheGRAMMYs/status/653651205290266624" TargetMode="External"/><Relationship Id="rId501" Type="http://schemas.openxmlformats.org/officeDocument/2006/relationships/hyperlink" Target="http://www.twitonomy.com/profile.php?sn=TheGRAMMYs" TargetMode="External"/><Relationship Id="rId946" Type="http://schemas.openxmlformats.org/officeDocument/2006/relationships/hyperlink" Target="https://twitter.com/TheGRAMMYs/status/699323364347805696" TargetMode="External"/><Relationship Id="rId1131" Type="http://schemas.openxmlformats.org/officeDocument/2006/relationships/hyperlink" Target="http://www.twitonomy.com/profile.php?sn=TheGRAMMYs" TargetMode="External"/><Relationship Id="rId1229" Type="http://schemas.openxmlformats.org/officeDocument/2006/relationships/hyperlink" Target="http://www.twitonomy.com/profile.php?sn=TheGRAMMYs" TargetMode="External"/><Relationship Id="rId1783" Type="http://schemas.openxmlformats.org/officeDocument/2006/relationships/hyperlink" Target="http://www.twitonomy.com/profile.php?sn=TheGRAMMYs" TargetMode="External"/><Relationship Id="rId1990" Type="http://schemas.openxmlformats.org/officeDocument/2006/relationships/hyperlink" Target="https://twitter.com/TheGRAMMYs/status/672461263574835200" TargetMode="External"/><Relationship Id="rId75" Type="http://schemas.openxmlformats.org/officeDocument/2006/relationships/hyperlink" Target="http://www.twitonomy.com/profile.php?sn=TheGRAMMYs" TargetMode="External"/><Relationship Id="rId806" Type="http://schemas.openxmlformats.org/officeDocument/2006/relationships/hyperlink" Target="https://twitter.com/TheGRAMMYs/status/699362307239874561" TargetMode="External"/><Relationship Id="rId1436" Type="http://schemas.openxmlformats.org/officeDocument/2006/relationships/hyperlink" Target="https://twitter.com/TheGRAMMYs/status/692420099257561088" TargetMode="External"/><Relationship Id="rId1643" Type="http://schemas.openxmlformats.org/officeDocument/2006/relationships/hyperlink" Target="http://www.twitonomy.com/profile.php?sn=TheGRAMMYs" TargetMode="External"/><Relationship Id="rId1850" Type="http://schemas.openxmlformats.org/officeDocument/2006/relationships/hyperlink" Target="https://twitter.com/TheGRAMMYs/status/673906638261129216" TargetMode="External"/><Relationship Id="rId1503" Type="http://schemas.openxmlformats.org/officeDocument/2006/relationships/hyperlink" Target="http://www.twitonomy.com/profile.php?sn=TheGRAMMYs" TargetMode="External"/><Relationship Id="rId1710" Type="http://schemas.openxmlformats.org/officeDocument/2006/relationships/hyperlink" Target="https://twitter.com/TheGRAMMYs/status/679043734353403905" TargetMode="External"/><Relationship Id="rId1948" Type="http://schemas.openxmlformats.org/officeDocument/2006/relationships/hyperlink" Target="https://twitter.com/TheGRAMMYs/status/673683798937042944" TargetMode="External"/><Relationship Id="rId291" Type="http://schemas.openxmlformats.org/officeDocument/2006/relationships/hyperlink" Target="http://www.twitonomy.com/profile.php?sn=TheGRAMMYs" TargetMode="External"/><Relationship Id="rId1808" Type="http://schemas.openxmlformats.org/officeDocument/2006/relationships/hyperlink" Target="https://twitter.com/TheGRAMMYs/status/673994794650091520" TargetMode="External"/><Relationship Id="rId151" Type="http://schemas.openxmlformats.org/officeDocument/2006/relationships/hyperlink" Target="http://www.twitonomy.com/profile.php?sn=TheGRAMMYs" TargetMode="External"/><Relationship Id="rId389" Type="http://schemas.openxmlformats.org/officeDocument/2006/relationships/hyperlink" Target="http://www.twitonomy.com/profile.php?sn=TheGRAMMYs" TargetMode="External"/><Relationship Id="rId596" Type="http://schemas.openxmlformats.org/officeDocument/2006/relationships/hyperlink" Target="https://twitter.com/TheGRAMMYs/status/699405634610003972" TargetMode="External"/><Relationship Id="rId2277" Type="http://schemas.openxmlformats.org/officeDocument/2006/relationships/hyperlink" Target="http://www.twitonomy.com/profile.php?sn=TheGRAMMYs" TargetMode="External"/><Relationship Id="rId2484" Type="http://schemas.openxmlformats.org/officeDocument/2006/relationships/hyperlink" Target="https://twitter.com/TheGRAMMYs/status/641722882662400000" TargetMode="External"/><Relationship Id="rId249" Type="http://schemas.openxmlformats.org/officeDocument/2006/relationships/hyperlink" Target="http://www.twitonomy.com/profile.php?sn=TheGRAMMYs" TargetMode="External"/><Relationship Id="rId456" Type="http://schemas.openxmlformats.org/officeDocument/2006/relationships/hyperlink" Target="https://twitter.com/TheGRAMMYs/status/699429181193584642" TargetMode="External"/><Relationship Id="rId663" Type="http://schemas.openxmlformats.org/officeDocument/2006/relationships/hyperlink" Target="http://www.twitonomy.com/profile.php?sn=TheGRAMMYs" TargetMode="External"/><Relationship Id="rId870" Type="http://schemas.openxmlformats.org/officeDocument/2006/relationships/hyperlink" Target="https://twitter.com/TheGRAMMYs/status/699346018261807104" TargetMode="External"/><Relationship Id="rId1086" Type="http://schemas.openxmlformats.org/officeDocument/2006/relationships/hyperlink" Target="https://twitter.com/TheGRAMMYs/status/698582467159187459" TargetMode="External"/><Relationship Id="rId1293" Type="http://schemas.openxmlformats.org/officeDocument/2006/relationships/hyperlink" Target="http://www.twitonomy.com/profile.php?sn=TheGRAMMYs" TargetMode="External"/><Relationship Id="rId2137" Type="http://schemas.openxmlformats.org/officeDocument/2006/relationships/hyperlink" Target="http://www.twitonomy.com/profile.php?sn=TheGRAMMYs" TargetMode="External"/><Relationship Id="rId2344" Type="http://schemas.openxmlformats.org/officeDocument/2006/relationships/hyperlink" Target="https://twitter.com/TheGRAMMYs/status/652264736415985664" TargetMode="External"/><Relationship Id="rId2551" Type="http://schemas.openxmlformats.org/officeDocument/2006/relationships/hyperlink" Target="http://www.twitonomy.com/profile.php?sn=TheGRAMMYs" TargetMode="External"/><Relationship Id="rId109" Type="http://schemas.openxmlformats.org/officeDocument/2006/relationships/hyperlink" Target="http://www.twitonomy.com/profile.php?sn=TheGRAMMYs" TargetMode="External"/><Relationship Id="rId316" Type="http://schemas.openxmlformats.org/officeDocument/2006/relationships/hyperlink" Target="https://twitter.com/TheGRAMMYs/status/700364298359537665" TargetMode="External"/><Relationship Id="rId523" Type="http://schemas.openxmlformats.org/officeDocument/2006/relationships/hyperlink" Target="http://www.twitonomy.com/profile.php?sn=TheGRAMMYs" TargetMode="External"/><Relationship Id="rId968" Type="http://schemas.openxmlformats.org/officeDocument/2006/relationships/hyperlink" Target="https://twitter.com/TheGRAMMYs/status/699092762793107456" TargetMode="External"/><Relationship Id="rId1153" Type="http://schemas.openxmlformats.org/officeDocument/2006/relationships/hyperlink" Target="http://www.twitonomy.com/profile.php?sn=TheGRAMMYs" TargetMode="External"/><Relationship Id="rId1598" Type="http://schemas.openxmlformats.org/officeDocument/2006/relationships/hyperlink" Target="https://twitter.com/TheGRAMMYs/status/687681800999583744" TargetMode="External"/><Relationship Id="rId2204" Type="http://schemas.openxmlformats.org/officeDocument/2006/relationships/hyperlink" Target="https://twitter.com/TheGRAMMYs/status/660208958020321280" TargetMode="External"/><Relationship Id="rId97" Type="http://schemas.openxmlformats.org/officeDocument/2006/relationships/hyperlink" Target="http://www.twitonomy.com/profile.php?sn=TheGRAMMYs" TargetMode="External"/><Relationship Id="rId730" Type="http://schemas.openxmlformats.org/officeDocument/2006/relationships/hyperlink" Target="https://twitter.com/TheGRAMMYs/status/699376599850835968" TargetMode="External"/><Relationship Id="rId828" Type="http://schemas.openxmlformats.org/officeDocument/2006/relationships/hyperlink" Target="https://twitter.com/TheGRAMMYs/status/699356627934162944" TargetMode="External"/><Relationship Id="rId1013" Type="http://schemas.openxmlformats.org/officeDocument/2006/relationships/hyperlink" Target="http://www.twitonomy.com/profile.php?sn=TheGRAMMYs" TargetMode="External"/><Relationship Id="rId1360" Type="http://schemas.openxmlformats.org/officeDocument/2006/relationships/hyperlink" Target="https://twitter.com/TheGRAMMYs/status/694343258776997890" TargetMode="External"/><Relationship Id="rId1458" Type="http://schemas.openxmlformats.org/officeDocument/2006/relationships/hyperlink" Target="https://twitter.com/TheGRAMMYs/status/692128298848116736" TargetMode="External"/><Relationship Id="rId1665" Type="http://schemas.openxmlformats.org/officeDocument/2006/relationships/hyperlink" Target="http://www.twitonomy.com/profile.php?sn=TheGRAMMYs" TargetMode="External"/><Relationship Id="rId1872" Type="http://schemas.openxmlformats.org/officeDocument/2006/relationships/hyperlink" Target="https://twitter.com/TheGRAMMYs/status/673852242458312704" TargetMode="External"/><Relationship Id="rId2411" Type="http://schemas.openxmlformats.org/officeDocument/2006/relationships/hyperlink" Target="http://www.twitonomy.com/profile.php?sn=TheGRAMMYs" TargetMode="External"/><Relationship Id="rId2509" Type="http://schemas.openxmlformats.org/officeDocument/2006/relationships/hyperlink" Target="http://www.twitonomy.com/profile.php?sn=TheGRAMMYs" TargetMode="External"/><Relationship Id="rId1220" Type="http://schemas.openxmlformats.org/officeDocument/2006/relationships/hyperlink" Target="https://twitter.com/TheGRAMMYs/status/696883751809347588" TargetMode="External"/><Relationship Id="rId1318" Type="http://schemas.openxmlformats.org/officeDocument/2006/relationships/hyperlink" Target="https://twitter.com/TheGRAMMYs/status/695090093921415170" TargetMode="External"/><Relationship Id="rId1525" Type="http://schemas.openxmlformats.org/officeDocument/2006/relationships/hyperlink" Target="http://www.twitonomy.com/profile.php?sn=TheGRAMMYs" TargetMode="External"/><Relationship Id="rId1732" Type="http://schemas.openxmlformats.org/officeDocument/2006/relationships/hyperlink" Target="https://twitter.com/TheGRAMMYs/status/677612193026850817" TargetMode="External"/><Relationship Id="rId24" Type="http://schemas.openxmlformats.org/officeDocument/2006/relationships/hyperlink" Target="https://twitter.com/TheGRAMMYs/status/714482250335825921" TargetMode="External"/><Relationship Id="rId2299" Type="http://schemas.openxmlformats.org/officeDocument/2006/relationships/hyperlink" Target="http://www.twitonomy.com/profile.php?sn=TheGRAMMYs" TargetMode="External"/><Relationship Id="rId173" Type="http://schemas.openxmlformats.org/officeDocument/2006/relationships/hyperlink" Target="http://www.twitonomy.com/profile.php?sn=TheGRAMMYs" TargetMode="External"/><Relationship Id="rId380" Type="http://schemas.openxmlformats.org/officeDocument/2006/relationships/hyperlink" Target="https://twitter.com/TheGRAMMYs/status/699445966059937793" TargetMode="External"/><Relationship Id="rId2061" Type="http://schemas.openxmlformats.org/officeDocument/2006/relationships/hyperlink" Target="http://www.twitonomy.com/profile.php?sn=TheGRAMMYs" TargetMode="External"/><Relationship Id="rId240" Type="http://schemas.openxmlformats.org/officeDocument/2006/relationships/hyperlink" Target="https://twitter.com/TheGRAMMYs/status/702962538682560513" TargetMode="External"/><Relationship Id="rId478" Type="http://schemas.openxmlformats.org/officeDocument/2006/relationships/hyperlink" Target="https://twitter.com/TheGRAMMYs/status/699426913614299136" TargetMode="External"/><Relationship Id="rId685" Type="http://schemas.openxmlformats.org/officeDocument/2006/relationships/hyperlink" Target="http://www.twitonomy.com/profile.php?sn=TheGRAMMYs" TargetMode="External"/><Relationship Id="rId892" Type="http://schemas.openxmlformats.org/officeDocument/2006/relationships/hyperlink" Target="https://twitter.com/TheGRAMMYs/status/699340748999647232" TargetMode="External"/><Relationship Id="rId2159" Type="http://schemas.openxmlformats.org/officeDocument/2006/relationships/hyperlink" Target="http://www.twitonomy.com/profile.php?sn=TheGRAMMYs" TargetMode="External"/><Relationship Id="rId2366" Type="http://schemas.openxmlformats.org/officeDocument/2006/relationships/hyperlink" Target="https://twitter.com/TheGRAMMYs/status/651144853372276736" TargetMode="External"/><Relationship Id="rId100" Type="http://schemas.openxmlformats.org/officeDocument/2006/relationships/hyperlink" Target="https://twitter.com/TheGRAMMYs/status/709831726214807554" TargetMode="External"/><Relationship Id="rId338" Type="http://schemas.openxmlformats.org/officeDocument/2006/relationships/hyperlink" Target="https://twitter.com/TheGRAMMYs/status/699733803154219010" TargetMode="External"/><Relationship Id="rId545" Type="http://schemas.openxmlformats.org/officeDocument/2006/relationships/hyperlink" Target="http://www.twitonomy.com/profile.php?sn=TheGRAMMYs" TargetMode="External"/><Relationship Id="rId752" Type="http://schemas.openxmlformats.org/officeDocument/2006/relationships/hyperlink" Target="https://twitter.com/TheGRAMMYs/status/699373373743181824" TargetMode="External"/><Relationship Id="rId1175" Type="http://schemas.openxmlformats.org/officeDocument/2006/relationships/hyperlink" Target="http://www.twitonomy.com/profile.php?sn=TheGRAMMYs" TargetMode="External"/><Relationship Id="rId1382" Type="http://schemas.openxmlformats.org/officeDocument/2006/relationships/hyperlink" Target="https://twitter.com/TheGRAMMYs/status/693629821180575745" TargetMode="External"/><Relationship Id="rId2019" Type="http://schemas.openxmlformats.org/officeDocument/2006/relationships/hyperlink" Target="http://www.twitonomy.com/profile.php?sn=TheGRAMMYs" TargetMode="External"/><Relationship Id="rId2226" Type="http://schemas.openxmlformats.org/officeDocument/2006/relationships/hyperlink" Target="https://twitter.com/TheGRAMMYs/status/659067066297798656" TargetMode="External"/><Relationship Id="rId2433" Type="http://schemas.openxmlformats.org/officeDocument/2006/relationships/hyperlink" Target="http://www.twitonomy.com/profile.php?sn=TheGRAMMYs" TargetMode="External"/><Relationship Id="rId405" Type="http://schemas.openxmlformats.org/officeDocument/2006/relationships/hyperlink" Target="http://www.twitonomy.com/profile.php?sn=TheGRAMMYs" TargetMode="External"/><Relationship Id="rId612" Type="http://schemas.openxmlformats.org/officeDocument/2006/relationships/hyperlink" Target="https://twitter.com/TheGRAMMYs/status/699402388352831488" TargetMode="External"/><Relationship Id="rId1035" Type="http://schemas.openxmlformats.org/officeDocument/2006/relationships/hyperlink" Target="http://www.twitonomy.com/profile.php?sn=TheGRAMMYs" TargetMode="External"/><Relationship Id="rId1242" Type="http://schemas.openxmlformats.org/officeDocument/2006/relationships/hyperlink" Target="https://twitter.com/TheGRAMMYs/status/696411903208325120" TargetMode="External"/><Relationship Id="rId1687" Type="http://schemas.openxmlformats.org/officeDocument/2006/relationships/hyperlink" Target="http://www.twitonomy.com/profile.php?sn=TheGRAMMYs" TargetMode="External"/><Relationship Id="rId1894" Type="http://schemas.openxmlformats.org/officeDocument/2006/relationships/hyperlink" Target="https://twitter.com/TheGRAMMYs/status/673708304690843648" TargetMode="External"/><Relationship Id="rId2500" Type="http://schemas.openxmlformats.org/officeDocument/2006/relationships/hyperlink" Target="https://twitter.com/TheGRAMMYs/status/640549671945920512" TargetMode="External"/><Relationship Id="rId917" Type="http://schemas.openxmlformats.org/officeDocument/2006/relationships/hyperlink" Target="http://www.twitonomy.com/profile.php?sn=TheGRAMMYs" TargetMode="External"/><Relationship Id="rId1102" Type="http://schemas.openxmlformats.org/officeDocument/2006/relationships/hyperlink" Target="https://twitter.com/TheGRAMMYs/status/698340904915111936" TargetMode="External"/><Relationship Id="rId1547" Type="http://schemas.openxmlformats.org/officeDocument/2006/relationships/hyperlink" Target="http://www.twitonomy.com/profile.php?sn=TheGRAMMYs" TargetMode="External"/><Relationship Id="rId1754" Type="http://schemas.openxmlformats.org/officeDocument/2006/relationships/hyperlink" Target="https://twitter.com/TheGRAMMYs/status/676505729184849920" TargetMode="External"/><Relationship Id="rId1961" Type="http://schemas.openxmlformats.org/officeDocument/2006/relationships/hyperlink" Target="http://www.twitonomy.com/profile.php?sn=TheGRAMMYs" TargetMode="External"/><Relationship Id="rId46" Type="http://schemas.openxmlformats.org/officeDocument/2006/relationships/hyperlink" Target="https://twitter.com/TheGRAMMYs/status/713093061253926912" TargetMode="External"/><Relationship Id="rId1407" Type="http://schemas.openxmlformats.org/officeDocument/2006/relationships/hyperlink" Target="http://www.twitonomy.com/profile.php?sn=TheGRAMMYs" TargetMode="External"/><Relationship Id="rId1614" Type="http://schemas.openxmlformats.org/officeDocument/2006/relationships/hyperlink" Target="https://twitter.com/TheGRAMMYs/status/686952052719771649" TargetMode="External"/><Relationship Id="rId1821" Type="http://schemas.openxmlformats.org/officeDocument/2006/relationships/hyperlink" Target="http://www.twitonomy.com/profile.php?sn=TheGRAMMYs" TargetMode="External"/><Relationship Id="rId195" Type="http://schemas.openxmlformats.org/officeDocument/2006/relationships/hyperlink" Target="http://www.twitonomy.com/profile.php?sn=TheGRAMMYs" TargetMode="External"/><Relationship Id="rId1919" Type="http://schemas.openxmlformats.org/officeDocument/2006/relationships/hyperlink" Target="http://www.twitonomy.com/profile.php?sn=TheGRAMMYs" TargetMode="External"/><Relationship Id="rId2083" Type="http://schemas.openxmlformats.org/officeDocument/2006/relationships/hyperlink" Target="http://www.twitonomy.com/profile.php?sn=TheGRAMMYs" TargetMode="External"/><Relationship Id="rId2290" Type="http://schemas.openxmlformats.org/officeDocument/2006/relationships/hyperlink" Target="https://twitter.com/TheGRAMMYs/status/654642913775886336" TargetMode="External"/><Relationship Id="rId2388" Type="http://schemas.openxmlformats.org/officeDocument/2006/relationships/hyperlink" Target="https://twitter.com/TheGRAMMYs/status/649389062021758976" TargetMode="External"/><Relationship Id="rId262" Type="http://schemas.openxmlformats.org/officeDocument/2006/relationships/hyperlink" Target="https://twitter.com/TheGRAMMYs/status/702206319042936833" TargetMode="External"/><Relationship Id="rId567" Type="http://schemas.openxmlformats.org/officeDocument/2006/relationships/hyperlink" Target="http://www.twitonomy.com/profile.php?sn=TheGRAMMYs" TargetMode="External"/><Relationship Id="rId1197" Type="http://schemas.openxmlformats.org/officeDocument/2006/relationships/hyperlink" Target="http://www.twitonomy.com/profile.php?sn=TheGRAMMYs" TargetMode="External"/><Relationship Id="rId2150" Type="http://schemas.openxmlformats.org/officeDocument/2006/relationships/hyperlink" Target="https://twitter.com/TheGRAMMYs/status/664102731842482176" TargetMode="External"/><Relationship Id="rId2248" Type="http://schemas.openxmlformats.org/officeDocument/2006/relationships/hyperlink" Target="https://twitter.com/TheGRAMMYs/status/657249474373259264" TargetMode="External"/><Relationship Id="rId122" Type="http://schemas.openxmlformats.org/officeDocument/2006/relationships/hyperlink" Target="https://twitter.com/TheGRAMMYs/status/708457518209613824" TargetMode="External"/><Relationship Id="rId774" Type="http://schemas.openxmlformats.org/officeDocument/2006/relationships/hyperlink" Target="https://twitter.com/TheGRAMMYs/status/699369679635161088" TargetMode="External"/><Relationship Id="rId981" Type="http://schemas.openxmlformats.org/officeDocument/2006/relationships/hyperlink" Target="http://www.twitonomy.com/profile.php?sn=TheGRAMMYs" TargetMode="External"/><Relationship Id="rId1057" Type="http://schemas.openxmlformats.org/officeDocument/2006/relationships/hyperlink" Target="http://www.twitonomy.com/profile.php?sn=TheGRAMMYs" TargetMode="External"/><Relationship Id="rId2010" Type="http://schemas.openxmlformats.org/officeDocument/2006/relationships/hyperlink" Target="https://twitter.com/TheGRAMMYs/status/671712879553441792" TargetMode="External"/><Relationship Id="rId2455" Type="http://schemas.openxmlformats.org/officeDocument/2006/relationships/hyperlink" Target="http://www.twitonomy.com/profile.php?sn=TheGRAMMYs" TargetMode="External"/><Relationship Id="rId427" Type="http://schemas.openxmlformats.org/officeDocument/2006/relationships/hyperlink" Target="http://www.twitonomy.com/profile.php?sn=TheGRAMMYs" TargetMode="External"/><Relationship Id="rId634" Type="http://schemas.openxmlformats.org/officeDocument/2006/relationships/hyperlink" Target="https://twitter.com/TheGRAMMYs/status/699400133759242241" TargetMode="External"/><Relationship Id="rId841" Type="http://schemas.openxmlformats.org/officeDocument/2006/relationships/hyperlink" Target="http://www.twitonomy.com/profile.php?sn=TheGRAMMYs" TargetMode="External"/><Relationship Id="rId1264" Type="http://schemas.openxmlformats.org/officeDocument/2006/relationships/hyperlink" Target="https://twitter.com/TheGRAMMYs/status/695723784016261120" TargetMode="External"/><Relationship Id="rId1471" Type="http://schemas.openxmlformats.org/officeDocument/2006/relationships/hyperlink" Target="http://www.twitonomy.com/profile.php?sn=TheGRAMMYs" TargetMode="External"/><Relationship Id="rId1569" Type="http://schemas.openxmlformats.org/officeDocument/2006/relationships/hyperlink" Target="http://www.twitonomy.com/profile.php?sn=TheGRAMMYs" TargetMode="External"/><Relationship Id="rId2108" Type="http://schemas.openxmlformats.org/officeDocument/2006/relationships/hyperlink" Target="https://twitter.com/TheGRAMMYs/status/666586292097064960" TargetMode="External"/><Relationship Id="rId2315" Type="http://schemas.openxmlformats.org/officeDocument/2006/relationships/hyperlink" Target="http://www.twitonomy.com/profile.php?sn=TheGRAMMYs" TargetMode="External"/><Relationship Id="rId2522" Type="http://schemas.openxmlformats.org/officeDocument/2006/relationships/hyperlink" Target="https://twitter.com/TheGRAMMYs/status/638884701717983232" TargetMode="External"/><Relationship Id="rId701" Type="http://schemas.openxmlformats.org/officeDocument/2006/relationships/hyperlink" Target="http://www.twitonomy.com/profile.php?sn=TheGRAMMYs" TargetMode="External"/><Relationship Id="rId939" Type="http://schemas.openxmlformats.org/officeDocument/2006/relationships/hyperlink" Target="http://www.twitonomy.com/profile.php?sn=TheGRAMMYs" TargetMode="External"/><Relationship Id="rId1124" Type="http://schemas.openxmlformats.org/officeDocument/2006/relationships/hyperlink" Target="https://twitter.com/TheGRAMMYs/status/698221292336648192" TargetMode="External"/><Relationship Id="rId1331" Type="http://schemas.openxmlformats.org/officeDocument/2006/relationships/hyperlink" Target="http://www.twitonomy.com/profile.php?sn=TheGRAMMYs" TargetMode="External"/><Relationship Id="rId1776" Type="http://schemas.openxmlformats.org/officeDocument/2006/relationships/hyperlink" Target="https://twitter.com/TheGRAMMYs/status/675148743419822082" TargetMode="External"/><Relationship Id="rId1983" Type="http://schemas.openxmlformats.org/officeDocument/2006/relationships/hyperlink" Target="http://www.twitonomy.com/profile.php?sn=TheGRAMMYs" TargetMode="External"/><Relationship Id="rId68" Type="http://schemas.openxmlformats.org/officeDocument/2006/relationships/hyperlink" Target="https://twitter.com/TheGRAMMYs/status/711643505865728000" TargetMode="External"/><Relationship Id="rId1429" Type="http://schemas.openxmlformats.org/officeDocument/2006/relationships/hyperlink" Target="http://www.twitonomy.com/profile.php?sn=TheGRAMMYs" TargetMode="External"/><Relationship Id="rId1636" Type="http://schemas.openxmlformats.org/officeDocument/2006/relationships/hyperlink" Target="https://twitter.com/TheGRAMMYs/status/685524638131068928" TargetMode="External"/><Relationship Id="rId1843" Type="http://schemas.openxmlformats.org/officeDocument/2006/relationships/hyperlink" Target="http://www.twitonomy.com/profile.php?sn=TheGRAMMYs" TargetMode="External"/><Relationship Id="rId1703" Type="http://schemas.openxmlformats.org/officeDocument/2006/relationships/hyperlink" Target="http://www.twitonomy.com/profile.php?sn=TheGRAMMYs" TargetMode="External"/><Relationship Id="rId1910" Type="http://schemas.openxmlformats.org/officeDocument/2006/relationships/hyperlink" Target="https://twitter.com/TheGRAMMYs/status/673700886103785472" TargetMode="External"/><Relationship Id="rId284" Type="http://schemas.openxmlformats.org/officeDocument/2006/relationships/hyperlink" Target="https://twitter.com/TheGRAMMYs/status/701481561066180609" TargetMode="External"/><Relationship Id="rId491" Type="http://schemas.openxmlformats.org/officeDocument/2006/relationships/hyperlink" Target="http://www.twitonomy.com/profile.php?sn=TheGRAMMYs" TargetMode="External"/><Relationship Id="rId2172" Type="http://schemas.openxmlformats.org/officeDocument/2006/relationships/hyperlink" Target="https://twitter.com/TheGRAMMYs/status/662412343851286528" TargetMode="External"/><Relationship Id="rId144" Type="http://schemas.openxmlformats.org/officeDocument/2006/relationships/hyperlink" Target="https://twitter.com/TheGRAMMYs/status/707386221614346240" TargetMode="External"/><Relationship Id="rId589" Type="http://schemas.openxmlformats.org/officeDocument/2006/relationships/hyperlink" Target="http://www.twitonomy.com/profile.php?sn=TheGRAMMYs" TargetMode="External"/><Relationship Id="rId796" Type="http://schemas.openxmlformats.org/officeDocument/2006/relationships/hyperlink" Target="https://twitter.com/TheGRAMMYs/status/699364738715652096" TargetMode="External"/><Relationship Id="rId2477" Type="http://schemas.openxmlformats.org/officeDocument/2006/relationships/hyperlink" Target="http://www.twitonomy.com/profile.php?sn=TheGRAMMYs" TargetMode="External"/><Relationship Id="rId351" Type="http://schemas.openxmlformats.org/officeDocument/2006/relationships/hyperlink" Target="http://www.twitonomy.com/profile.php?sn=TheGRAMMYs" TargetMode="External"/><Relationship Id="rId449" Type="http://schemas.openxmlformats.org/officeDocument/2006/relationships/hyperlink" Target="http://www.twitonomy.com/profile.php?sn=TheGRAMMYs" TargetMode="External"/><Relationship Id="rId656" Type="http://schemas.openxmlformats.org/officeDocument/2006/relationships/hyperlink" Target="https://twitter.com/TheGRAMMYs/status/699397331049803776" TargetMode="External"/><Relationship Id="rId863" Type="http://schemas.openxmlformats.org/officeDocument/2006/relationships/hyperlink" Target="http://www.twitonomy.com/profile.php?sn=TheGRAMMYs" TargetMode="External"/><Relationship Id="rId1079" Type="http://schemas.openxmlformats.org/officeDocument/2006/relationships/hyperlink" Target="http://www.twitonomy.com/profile.php?sn=TheGRAMMYs" TargetMode="External"/><Relationship Id="rId1286" Type="http://schemas.openxmlformats.org/officeDocument/2006/relationships/hyperlink" Target="https://twitter.com/TheGRAMMYs/status/695453692518993920" TargetMode="External"/><Relationship Id="rId1493" Type="http://schemas.openxmlformats.org/officeDocument/2006/relationships/hyperlink" Target="http://www.twitonomy.com/profile.php?sn=TheGRAMMYs" TargetMode="External"/><Relationship Id="rId2032" Type="http://schemas.openxmlformats.org/officeDocument/2006/relationships/hyperlink" Target="https://twitter.com/TheGRAMMYs/status/669232797345816577" TargetMode="External"/><Relationship Id="rId2337" Type="http://schemas.openxmlformats.org/officeDocument/2006/relationships/hyperlink" Target="http://www.twitonomy.com/profile.php?sn=TheGRAMMYs" TargetMode="External"/><Relationship Id="rId2544" Type="http://schemas.openxmlformats.org/officeDocument/2006/relationships/hyperlink" Target="https://twitter.com/TheGRAMMYs/status/637343789590294528" TargetMode="External"/><Relationship Id="rId211" Type="http://schemas.openxmlformats.org/officeDocument/2006/relationships/hyperlink" Target="http://www.twitonomy.com/profile.php?sn=TheGRAMMYs" TargetMode="External"/><Relationship Id="rId309" Type="http://schemas.openxmlformats.org/officeDocument/2006/relationships/hyperlink" Target="http://www.twitonomy.com/profile.php?sn=TheGRAMMYs" TargetMode="External"/><Relationship Id="rId516" Type="http://schemas.openxmlformats.org/officeDocument/2006/relationships/hyperlink" Target="https://twitter.com/TheGRAMMYs/status/699420272416272384" TargetMode="External"/><Relationship Id="rId1146" Type="http://schemas.openxmlformats.org/officeDocument/2006/relationships/hyperlink" Target="https://twitter.com/TheGRAMMYs/status/697944490926084097" TargetMode="External"/><Relationship Id="rId1798" Type="http://schemas.openxmlformats.org/officeDocument/2006/relationships/hyperlink" Target="https://twitter.com/TheGRAMMYs/status/674338210735001600" TargetMode="External"/><Relationship Id="rId723" Type="http://schemas.openxmlformats.org/officeDocument/2006/relationships/hyperlink" Target="http://www.twitonomy.com/profile.php?sn=TheGRAMMYs" TargetMode="External"/><Relationship Id="rId930" Type="http://schemas.openxmlformats.org/officeDocument/2006/relationships/hyperlink" Target="https://twitter.com/TheGRAMMYs/status/699334032895574016" TargetMode="External"/><Relationship Id="rId1006" Type="http://schemas.openxmlformats.org/officeDocument/2006/relationships/hyperlink" Target="https://twitter.com/TheGRAMMYs/status/699077947739676672" TargetMode="External"/><Relationship Id="rId1353" Type="http://schemas.openxmlformats.org/officeDocument/2006/relationships/hyperlink" Target="http://www.twitonomy.com/profile.php?sn=TheGRAMMYs" TargetMode="External"/><Relationship Id="rId1560" Type="http://schemas.openxmlformats.org/officeDocument/2006/relationships/hyperlink" Target="https://twitter.com/TheGRAMMYs/status/689492546666401792" TargetMode="External"/><Relationship Id="rId1658" Type="http://schemas.openxmlformats.org/officeDocument/2006/relationships/hyperlink" Target="https://twitter.com/TheGRAMMYs/status/684170210811719680" TargetMode="External"/><Relationship Id="rId1865" Type="http://schemas.openxmlformats.org/officeDocument/2006/relationships/hyperlink" Target="http://www.twitonomy.com/profile.php?sn=TheGRAMMYs" TargetMode="External"/><Relationship Id="rId2404" Type="http://schemas.openxmlformats.org/officeDocument/2006/relationships/hyperlink" Target="https://twitter.com/TheGRAMMYs/status/648545184322490368" TargetMode="External"/><Relationship Id="rId1213" Type="http://schemas.openxmlformats.org/officeDocument/2006/relationships/hyperlink" Target="http://www.twitonomy.com/profile.php?sn=TheGRAMMYs" TargetMode="External"/><Relationship Id="rId1420" Type="http://schemas.openxmlformats.org/officeDocument/2006/relationships/hyperlink" Target="https://twitter.com/TheGRAMMYs/status/692762095713128448" TargetMode="External"/><Relationship Id="rId1518" Type="http://schemas.openxmlformats.org/officeDocument/2006/relationships/hyperlink" Target="https://twitter.com/TheGRAMMYs/status/690677849779507200" TargetMode="External"/><Relationship Id="rId1725" Type="http://schemas.openxmlformats.org/officeDocument/2006/relationships/hyperlink" Target="http://www.twitonomy.com/profile.php?sn=TheGRAMMYs" TargetMode="External"/><Relationship Id="rId1932" Type="http://schemas.openxmlformats.org/officeDocument/2006/relationships/hyperlink" Target="https://twitter.com/TheGRAMMYs/status/673690581462155264" TargetMode="External"/><Relationship Id="rId17" Type="http://schemas.openxmlformats.org/officeDocument/2006/relationships/hyperlink" Target="http://www.twitonomy.com/profile.php?sn=TheGRAMMYs" TargetMode="External"/><Relationship Id="rId2194" Type="http://schemas.openxmlformats.org/officeDocument/2006/relationships/hyperlink" Target="https://twitter.com/TheGRAMMYs/status/661237708422029313" TargetMode="External"/><Relationship Id="rId166" Type="http://schemas.openxmlformats.org/officeDocument/2006/relationships/hyperlink" Target="https://twitter.com/TheGRAMMYs/status/706222790505062400" TargetMode="External"/><Relationship Id="rId373" Type="http://schemas.openxmlformats.org/officeDocument/2006/relationships/hyperlink" Target="http://www.twitonomy.com/profile.php?sn=TheGRAMMYs" TargetMode="External"/><Relationship Id="rId580" Type="http://schemas.openxmlformats.org/officeDocument/2006/relationships/hyperlink" Target="https://twitter.com/TheGRAMMYs/status/699409384401608704" TargetMode="External"/><Relationship Id="rId2054" Type="http://schemas.openxmlformats.org/officeDocument/2006/relationships/hyperlink" Target="https://twitter.com/TheGRAMMYs/status/668927043678130176" TargetMode="External"/><Relationship Id="rId2261" Type="http://schemas.openxmlformats.org/officeDocument/2006/relationships/hyperlink" Target="http://www.twitonomy.com/profile.php?sn=TheGRAMMYs" TargetMode="External"/><Relationship Id="rId2499" Type="http://schemas.openxmlformats.org/officeDocument/2006/relationships/hyperlink" Target="http://www.twitonomy.com/profile.php?sn=TheGRAMMYs" TargetMode="External"/><Relationship Id="rId1" Type="http://schemas.openxmlformats.org/officeDocument/2006/relationships/hyperlink" Target="http://www.twitonomy.com/profile.php?sn=TheGRAMMYs" TargetMode="External"/><Relationship Id="rId233" Type="http://schemas.openxmlformats.org/officeDocument/2006/relationships/hyperlink" Target="http://www.twitonomy.com/profile.php?sn=TheGRAMMYs" TargetMode="External"/><Relationship Id="rId440" Type="http://schemas.openxmlformats.org/officeDocument/2006/relationships/hyperlink" Target="https://twitter.com/TheGRAMMYs/status/699432586615984128" TargetMode="External"/><Relationship Id="rId678" Type="http://schemas.openxmlformats.org/officeDocument/2006/relationships/hyperlink" Target="https://twitter.com/TheGRAMMYs/status/699391069776052224" TargetMode="External"/><Relationship Id="rId885" Type="http://schemas.openxmlformats.org/officeDocument/2006/relationships/hyperlink" Target="http://www.twitonomy.com/profile.php?sn=TheGRAMMYs" TargetMode="External"/><Relationship Id="rId1070" Type="http://schemas.openxmlformats.org/officeDocument/2006/relationships/hyperlink" Target="https://twitter.com/TheGRAMMYs/status/698657962567589888" TargetMode="External"/><Relationship Id="rId2121" Type="http://schemas.openxmlformats.org/officeDocument/2006/relationships/hyperlink" Target="http://www.twitonomy.com/profile.php?sn=TheGRAMMYs" TargetMode="External"/><Relationship Id="rId2359" Type="http://schemas.openxmlformats.org/officeDocument/2006/relationships/hyperlink" Target="http://www.twitonomy.com/profile.php?sn=TheGRAMMYs" TargetMode="External"/><Relationship Id="rId300" Type="http://schemas.openxmlformats.org/officeDocument/2006/relationships/hyperlink" Target="https://twitter.com/TheGRAMMYs/status/700832269821468673" TargetMode="External"/><Relationship Id="rId538" Type="http://schemas.openxmlformats.org/officeDocument/2006/relationships/hyperlink" Target="https://twitter.com/TheGRAMMYs/status/699414901257678848" TargetMode="External"/><Relationship Id="rId745" Type="http://schemas.openxmlformats.org/officeDocument/2006/relationships/hyperlink" Target="http://www.twitonomy.com/profile.php?sn=TheGRAMMYs" TargetMode="External"/><Relationship Id="rId952" Type="http://schemas.openxmlformats.org/officeDocument/2006/relationships/hyperlink" Target="https://twitter.com/TheGRAMMYs/status/699310317180887041" TargetMode="External"/><Relationship Id="rId1168" Type="http://schemas.openxmlformats.org/officeDocument/2006/relationships/hyperlink" Target="https://twitter.com/TheGRAMMYs/status/697847622925737984" TargetMode="External"/><Relationship Id="rId1375" Type="http://schemas.openxmlformats.org/officeDocument/2006/relationships/hyperlink" Target="http://www.twitonomy.com/profile.php?sn=TheGRAMMYs" TargetMode="External"/><Relationship Id="rId1582" Type="http://schemas.openxmlformats.org/officeDocument/2006/relationships/hyperlink" Target="https://twitter.com/TheGRAMMYs/status/688193999304183813" TargetMode="External"/><Relationship Id="rId2219" Type="http://schemas.openxmlformats.org/officeDocument/2006/relationships/hyperlink" Target="http://www.twitonomy.com/profile.php?sn=TheGRAMMYs" TargetMode="External"/><Relationship Id="rId2426" Type="http://schemas.openxmlformats.org/officeDocument/2006/relationships/hyperlink" Target="https://twitter.com/TheGRAMMYs/status/647093176122085377" TargetMode="External"/><Relationship Id="rId81" Type="http://schemas.openxmlformats.org/officeDocument/2006/relationships/hyperlink" Target="http://www.twitonomy.com/profile.php?sn=TheGRAMMYs" TargetMode="External"/><Relationship Id="rId605" Type="http://schemas.openxmlformats.org/officeDocument/2006/relationships/hyperlink" Target="http://www.twitonomy.com/profile.php?sn=TheGRAMMYs" TargetMode="External"/><Relationship Id="rId812" Type="http://schemas.openxmlformats.org/officeDocument/2006/relationships/hyperlink" Target="https://twitter.com/TheGRAMMYs/status/699360950302801920" TargetMode="External"/><Relationship Id="rId1028" Type="http://schemas.openxmlformats.org/officeDocument/2006/relationships/hyperlink" Target="https://twitter.com/TheGRAMMYs/status/699018756035649536" TargetMode="External"/><Relationship Id="rId1235" Type="http://schemas.openxmlformats.org/officeDocument/2006/relationships/hyperlink" Target="http://www.twitonomy.com/profile.php?sn=TheGRAMMYs" TargetMode="External"/><Relationship Id="rId1442" Type="http://schemas.openxmlformats.org/officeDocument/2006/relationships/hyperlink" Target="https://twitter.com/TheGRAMMYs/status/692403463951622144" TargetMode="External"/><Relationship Id="rId1887" Type="http://schemas.openxmlformats.org/officeDocument/2006/relationships/hyperlink" Target="http://www.twitonomy.com/profile.php?sn=TheGRAMMYs" TargetMode="External"/><Relationship Id="rId1302" Type="http://schemas.openxmlformats.org/officeDocument/2006/relationships/hyperlink" Target="https://twitter.com/TheGRAMMYs/status/695347401075216388" TargetMode="External"/><Relationship Id="rId1747" Type="http://schemas.openxmlformats.org/officeDocument/2006/relationships/hyperlink" Target="http://www.twitonomy.com/profile.php?sn=TheGRAMMYs" TargetMode="External"/><Relationship Id="rId1954" Type="http://schemas.openxmlformats.org/officeDocument/2006/relationships/hyperlink" Target="https://twitter.com/TheGRAMMYs/status/673680169744273409" TargetMode="External"/><Relationship Id="rId39" Type="http://schemas.openxmlformats.org/officeDocument/2006/relationships/hyperlink" Target="http://www.twitonomy.com/profile.php?sn=TheGRAMMYs" TargetMode="External"/><Relationship Id="rId1607" Type="http://schemas.openxmlformats.org/officeDocument/2006/relationships/hyperlink" Target="http://www.twitonomy.com/profile.php?sn=TheGRAMMYs" TargetMode="External"/><Relationship Id="rId1814" Type="http://schemas.openxmlformats.org/officeDocument/2006/relationships/hyperlink" Target="https://twitter.com/TheGRAMMYs/status/673981421950660612" TargetMode="External"/><Relationship Id="rId188" Type="http://schemas.openxmlformats.org/officeDocument/2006/relationships/hyperlink" Target="https://twitter.com/TheGRAMMYs/status/705504292355047424" TargetMode="External"/><Relationship Id="rId395" Type="http://schemas.openxmlformats.org/officeDocument/2006/relationships/hyperlink" Target="http://www.twitonomy.com/profile.php?sn=TheGRAMMYs" TargetMode="External"/><Relationship Id="rId2076" Type="http://schemas.openxmlformats.org/officeDocument/2006/relationships/hyperlink" Target="https://twitter.com/TheGRAMMYs/status/667833731336396800" TargetMode="External"/><Relationship Id="rId2283" Type="http://schemas.openxmlformats.org/officeDocument/2006/relationships/hyperlink" Target="http://www.twitonomy.com/profile.php?sn=TheGRAMMYs" TargetMode="External"/><Relationship Id="rId2490" Type="http://schemas.openxmlformats.org/officeDocument/2006/relationships/hyperlink" Target="https://twitter.com/TheGRAMMYs/status/641350771892580353" TargetMode="External"/><Relationship Id="rId255" Type="http://schemas.openxmlformats.org/officeDocument/2006/relationships/hyperlink" Target="http://www.twitonomy.com/profile.php?sn=TheGRAMMYs" TargetMode="External"/><Relationship Id="rId462" Type="http://schemas.openxmlformats.org/officeDocument/2006/relationships/hyperlink" Target="https://twitter.com/TheGRAMMYs/status/699428845925969920" TargetMode="External"/><Relationship Id="rId1092" Type="http://schemas.openxmlformats.org/officeDocument/2006/relationships/hyperlink" Target="https://twitter.com/TheGRAMMYs/status/698529593024737280" TargetMode="External"/><Relationship Id="rId1397" Type="http://schemas.openxmlformats.org/officeDocument/2006/relationships/hyperlink" Target="http://www.twitonomy.com/profile.php?sn=TheGRAMMYs" TargetMode="External"/><Relationship Id="rId2143" Type="http://schemas.openxmlformats.org/officeDocument/2006/relationships/hyperlink" Target="http://www.twitonomy.com/profile.php?sn=TheGRAMMYs" TargetMode="External"/><Relationship Id="rId2350" Type="http://schemas.openxmlformats.org/officeDocument/2006/relationships/hyperlink" Target="https://twitter.com/TheGRAMMYs/status/652166983086026752" TargetMode="External"/><Relationship Id="rId115" Type="http://schemas.openxmlformats.org/officeDocument/2006/relationships/hyperlink" Target="http://www.twitonomy.com/profile.php?sn=TheGRAMMYs" TargetMode="External"/><Relationship Id="rId322" Type="http://schemas.openxmlformats.org/officeDocument/2006/relationships/hyperlink" Target="https://twitter.com/TheGRAMMYs/status/700061151476862976" TargetMode="External"/><Relationship Id="rId767" Type="http://schemas.openxmlformats.org/officeDocument/2006/relationships/hyperlink" Target="http://www.twitonomy.com/profile.php?sn=TheGRAMMYs" TargetMode="External"/><Relationship Id="rId974" Type="http://schemas.openxmlformats.org/officeDocument/2006/relationships/hyperlink" Target="https://twitter.com/TheGRAMMYs/status/699091286494572544" TargetMode="External"/><Relationship Id="rId2003" Type="http://schemas.openxmlformats.org/officeDocument/2006/relationships/hyperlink" Target="http://www.twitonomy.com/profile.php?sn=TheGRAMMYs" TargetMode="External"/><Relationship Id="rId2210" Type="http://schemas.openxmlformats.org/officeDocument/2006/relationships/hyperlink" Target="https://twitter.com/TheGRAMMYs/status/659867339110948865" TargetMode="External"/><Relationship Id="rId2448" Type="http://schemas.openxmlformats.org/officeDocument/2006/relationships/hyperlink" Target="https://twitter.com/TheGRAMMYs/status/644977129256456192" TargetMode="External"/><Relationship Id="rId627" Type="http://schemas.openxmlformats.org/officeDocument/2006/relationships/hyperlink" Target="http://www.twitonomy.com/profile.php?sn=TheGRAMMYs" TargetMode="External"/><Relationship Id="rId834" Type="http://schemas.openxmlformats.org/officeDocument/2006/relationships/hyperlink" Target="https://twitter.com/TheGRAMMYs/status/699354067949084672" TargetMode="External"/><Relationship Id="rId1257" Type="http://schemas.openxmlformats.org/officeDocument/2006/relationships/hyperlink" Target="http://www.twitonomy.com/profile.php?sn=TheGRAMMYs" TargetMode="External"/><Relationship Id="rId1464" Type="http://schemas.openxmlformats.org/officeDocument/2006/relationships/hyperlink" Target="https://twitter.com/TheGRAMMYs/status/691817871991791616" TargetMode="External"/><Relationship Id="rId1671" Type="http://schemas.openxmlformats.org/officeDocument/2006/relationships/hyperlink" Target="http://www.twitonomy.com/profile.php?sn=TheGRAMMYs" TargetMode="External"/><Relationship Id="rId2308" Type="http://schemas.openxmlformats.org/officeDocument/2006/relationships/hyperlink" Target="https://twitter.com/TheGRAMMYs/status/654289326008860673" TargetMode="External"/><Relationship Id="rId2515" Type="http://schemas.openxmlformats.org/officeDocument/2006/relationships/hyperlink" Target="http://www.twitonomy.com/profile.php?sn=TheGRAMMYs" TargetMode="External"/><Relationship Id="rId901" Type="http://schemas.openxmlformats.org/officeDocument/2006/relationships/hyperlink" Target="http://www.twitonomy.com/profile.php?sn=TheGRAMMYs" TargetMode="External"/><Relationship Id="rId1117" Type="http://schemas.openxmlformats.org/officeDocument/2006/relationships/hyperlink" Target="http://www.twitonomy.com/profile.php?sn=TheGRAMMYs" TargetMode="External"/><Relationship Id="rId1324" Type="http://schemas.openxmlformats.org/officeDocument/2006/relationships/hyperlink" Target="https://twitter.com/TheGRAMMYs/status/695009581106229248" TargetMode="External"/><Relationship Id="rId1531" Type="http://schemas.openxmlformats.org/officeDocument/2006/relationships/hyperlink" Target="http://www.twitonomy.com/profile.php?sn=TheGRAMMYs" TargetMode="External"/><Relationship Id="rId1769" Type="http://schemas.openxmlformats.org/officeDocument/2006/relationships/hyperlink" Target="http://www.twitonomy.com/profile.php?sn=TheGRAMMYs" TargetMode="External"/><Relationship Id="rId1976" Type="http://schemas.openxmlformats.org/officeDocument/2006/relationships/hyperlink" Target="https://twitter.com/TheGRAMMYs/status/672921506645729284" TargetMode="External"/><Relationship Id="rId30" Type="http://schemas.openxmlformats.org/officeDocument/2006/relationships/hyperlink" Target="https://twitter.com/TheGRAMMYs/status/714119814944579584" TargetMode="External"/><Relationship Id="rId1629" Type="http://schemas.openxmlformats.org/officeDocument/2006/relationships/hyperlink" Target="http://www.twitonomy.com/profile.php?sn=TheGRAMMYs" TargetMode="External"/><Relationship Id="rId1836" Type="http://schemas.openxmlformats.org/officeDocument/2006/relationships/hyperlink" Target="https://twitter.com/TheGRAMMYs/status/673921021930377216" TargetMode="External"/><Relationship Id="rId1903" Type="http://schemas.openxmlformats.org/officeDocument/2006/relationships/hyperlink" Target="http://www.twitonomy.com/profile.php?sn=TheGRAMMYs" TargetMode="External"/><Relationship Id="rId2098" Type="http://schemas.openxmlformats.org/officeDocument/2006/relationships/hyperlink" Target="https://twitter.com/TheGRAMMYs/status/666800079504699393" TargetMode="External"/><Relationship Id="rId277" Type="http://schemas.openxmlformats.org/officeDocument/2006/relationships/hyperlink" Target="http://www.twitonomy.com/profile.php?sn=TheGRAMMYs" TargetMode="External"/><Relationship Id="rId484" Type="http://schemas.openxmlformats.org/officeDocument/2006/relationships/hyperlink" Target="https://twitter.com/TheGRAMMYs/status/699426425598676992" TargetMode="External"/><Relationship Id="rId2165" Type="http://schemas.openxmlformats.org/officeDocument/2006/relationships/hyperlink" Target="http://www.twitonomy.com/profile.php?sn=TheGRAMMYs" TargetMode="External"/><Relationship Id="rId137" Type="http://schemas.openxmlformats.org/officeDocument/2006/relationships/hyperlink" Target="http://www.twitonomy.com/profile.php?sn=TheGRAMMYs" TargetMode="External"/><Relationship Id="rId344" Type="http://schemas.openxmlformats.org/officeDocument/2006/relationships/hyperlink" Target="https://twitter.com/TheGRAMMYs/status/699631898872692737" TargetMode="External"/><Relationship Id="rId691" Type="http://schemas.openxmlformats.org/officeDocument/2006/relationships/hyperlink" Target="http://www.twitonomy.com/profile.php?sn=TheGRAMMYs" TargetMode="External"/><Relationship Id="rId789" Type="http://schemas.openxmlformats.org/officeDocument/2006/relationships/hyperlink" Target="http://www.twitonomy.com/profile.php?sn=TheGRAMMYs" TargetMode="External"/><Relationship Id="rId996" Type="http://schemas.openxmlformats.org/officeDocument/2006/relationships/hyperlink" Target="https://twitter.com/TheGRAMMYs/status/699084581199216640" TargetMode="External"/><Relationship Id="rId2025" Type="http://schemas.openxmlformats.org/officeDocument/2006/relationships/hyperlink" Target="http://www.twitonomy.com/profile.php?sn=TheGRAMMYs" TargetMode="External"/><Relationship Id="rId2372" Type="http://schemas.openxmlformats.org/officeDocument/2006/relationships/hyperlink" Target="https://twitter.com/TheGRAMMYs/status/650701931371999232" TargetMode="External"/><Relationship Id="rId551" Type="http://schemas.openxmlformats.org/officeDocument/2006/relationships/hyperlink" Target="http://www.twitonomy.com/profile.php?sn=TheGRAMMYs" TargetMode="External"/><Relationship Id="rId649" Type="http://schemas.openxmlformats.org/officeDocument/2006/relationships/hyperlink" Target="http://www.twitonomy.com/profile.php?sn=TheGRAMMYs" TargetMode="External"/><Relationship Id="rId856" Type="http://schemas.openxmlformats.org/officeDocument/2006/relationships/hyperlink" Target="https://twitter.com/TheGRAMMYs/status/699347894977974272" TargetMode="External"/><Relationship Id="rId1181" Type="http://schemas.openxmlformats.org/officeDocument/2006/relationships/hyperlink" Target="http://www.twitonomy.com/profile.php?sn=TheGRAMMYs" TargetMode="External"/><Relationship Id="rId1279" Type="http://schemas.openxmlformats.org/officeDocument/2006/relationships/hyperlink" Target="http://www.twitonomy.com/profile.php?sn=TheGRAMMYs" TargetMode="External"/><Relationship Id="rId1486" Type="http://schemas.openxmlformats.org/officeDocument/2006/relationships/hyperlink" Target="https://twitter.com/TheGRAMMYs/status/691425277268877312" TargetMode="External"/><Relationship Id="rId2232" Type="http://schemas.openxmlformats.org/officeDocument/2006/relationships/hyperlink" Target="https://twitter.com/TheGRAMMYs/status/658688124306886656" TargetMode="External"/><Relationship Id="rId2537" Type="http://schemas.openxmlformats.org/officeDocument/2006/relationships/hyperlink" Target="http://www.twitonomy.com/profile.php?sn=TheGRAMMYs" TargetMode="External"/><Relationship Id="rId204" Type="http://schemas.openxmlformats.org/officeDocument/2006/relationships/hyperlink" Target="https://twitter.com/TheGRAMMYs/status/704712849143275520" TargetMode="External"/><Relationship Id="rId411" Type="http://schemas.openxmlformats.org/officeDocument/2006/relationships/hyperlink" Target="http://www.twitonomy.com/profile.php?sn=TheGRAMMYs" TargetMode="External"/><Relationship Id="rId509" Type="http://schemas.openxmlformats.org/officeDocument/2006/relationships/hyperlink" Target="http://www.twitonomy.com/profile.php?sn=TheGRAMMYs" TargetMode="External"/><Relationship Id="rId1041" Type="http://schemas.openxmlformats.org/officeDocument/2006/relationships/hyperlink" Target="http://www.twitonomy.com/profile.php?sn=TheGRAMMYs" TargetMode="External"/><Relationship Id="rId1139" Type="http://schemas.openxmlformats.org/officeDocument/2006/relationships/hyperlink" Target="http://www.twitonomy.com/profile.php?sn=TheGRAMMYs" TargetMode="External"/><Relationship Id="rId1346" Type="http://schemas.openxmlformats.org/officeDocument/2006/relationships/hyperlink" Target="https://twitter.com/TheGRAMMYs/status/694685551266525184" TargetMode="External"/><Relationship Id="rId1693" Type="http://schemas.openxmlformats.org/officeDocument/2006/relationships/hyperlink" Target="http://www.twitonomy.com/profile.php?sn=TheGRAMMYs" TargetMode="External"/><Relationship Id="rId1998" Type="http://schemas.openxmlformats.org/officeDocument/2006/relationships/hyperlink" Target="https://twitter.com/TheGRAMMYs/status/672105898395893760" TargetMode="External"/><Relationship Id="rId716" Type="http://schemas.openxmlformats.org/officeDocument/2006/relationships/hyperlink" Target="https://twitter.com/TheGRAMMYs/status/699381731401400320" TargetMode="External"/><Relationship Id="rId923" Type="http://schemas.openxmlformats.org/officeDocument/2006/relationships/hyperlink" Target="http://www.twitonomy.com/profile.php?sn=TheGRAMMYs" TargetMode="External"/><Relationship Id="rId1553" Type="http://schemas.openxmlformats.org/officeDocument/2006/relationships/hyperlink" Target="http://www.twitonomy.com/profile.php?sn=TheGRAMMYs" TargetMode="External"/><Relationship Id="rId1760" Type="http://schemas.openxmlformats.org/officeDocument/2006/relationships/hyperlink" Target="https://twitter.com/TheGRAMMYs/status/676137052333850624" TargetMode="External"/><Relationship Id="rId1858" Type="http://schemas.openxmlformats.org/officeDocument/2006/relationships/hyperlink" Target="https://twitter.com/TheGRAMMYs/status/673895707640639488" TargetMode="External"/><Relationship Id="rId52" Type="http://schemas.openxmlformats.org/officeDocument/2006/relationships/hyperlink" Target="https://twitter.com/TheGRAMMYs/status/712768409482690560" TargetMode="External"/><Relationship Id="rId1206" Type="http://schemas.openxmlformats.org/officeDocument/2006/relationships/hyperlink" Target="https://twitter.com/TheGRAMMYs/status/697166885247414273" TargetMode="External"/><Relationship Id="rId1413" Type="http://schemas.openxmlformats.org/officeDocument/2006/relationships/hyperlink" Target="http://www.twitonomy.com/profile.php?sn=TheGRAMMYs" TargetMode="External"/><Relationship Id="rId1620" Type="http://schemas.openxmlformats.org/officeDocument/2006/relationships/hyperlink" Target="https://twitter.com/TheGRAMMYs/status/686306549241896960" TargetMode="External"/><Relationship Id="rId1718" Type="http://schemas.openxmlformats.org/officeDocument/2006/relationships/hyperlink" Target="https://twitter.com/TheGRAMMYs/status/678326480749748224" TargetMode="External"/><Relationship Id="rId1925" Type="http://schemas.openxmlformats.org/officeDocument/2006/relationships/hyperlink" Target="http://www.twitonomy.com/profile.php?sn=TheGRAMMYs" TargetMode="External"/><Relationship Id="rId299" Type="http://schemas.openxmlformats.org/officeDocument/2006/relationships/hyperlink" Target="http://www.twitonomy.com/profile.php?sn=TheGRAMMYs" TargetMode="External"/><Relationship Id="rId2187" Type="http://schemas.openxmlformats.org/officeDocument/2006/relationships/hyperlink" Target="http://www.twitonomy.com/profile.php?sn=TheGRAMMYs" TargetMode="External"/><Relationship Id="rId2394" Type="http://schemas.openxmlformats.org/officeDocument/2006/relationships/hyperlink" Target="https://twitter.com/TheGRAMMYs/status/649014558791700480" TargetMode="External"/><Relationship Id="rId159" Type="http://schemas.openxmlformats.org/officeDocument/2006/relationships/hyperlink" Target="http://www.twitonomy.com/profile.php?sn=TheGRAMMYs" TargetMode="External"/><Relationship Id="rId366" Type="http://schemas.openxmlformats.org/officeDocument/2006/relationships/hyperlink" Target="https://twitter.com/TheGRAMMYs/status/699449026287050752" TargetMode="External"/><Relationship Id="rId573" Type="http://schemas.openxmlformats.org/officeDocument/2006/relationships/hyperlink" Target="http://www.twitonomy.com/profile.php?sn=TheGRAMMYs" TargetMode="External"/><Relationship Id="rId780" Type="http://schemas.openxmlformats.org/officeDocument/2006/relationships/hyperlink" Target="https://twitter.com/TheGRAMMYs/status/699368467489632256" TargetMode="External"/><Relationship Id="rId2047" Type="http://schemas.openxmlformats.org/officeDocument/2006/relationships/hyperlink" Target="http://www.twitonomy.com/profile.php?sn=TheGRAMMYs" TargetMode="External"/><Relationship Id="rId2254" Type="http://schemas.openxmlformats.org/officeDocument/2006/relationships/hyperlink" Target="https://twitter.com/TheGRAMMYs/status/656938037776162817" TargetMode="External"/><Relationship Id="rId2461" Type="http://schemas.openxmlformats.org/officeDocument/2006/relationships/hyperlink" Target="http://www.twitonomy.com/profile.php?sn=TheGRAMMYs" TargetMode="External"/><Relationship Id="rId226" Type="http://schemas.openxmlformats.org/officeDocument/2006/relationships/hyperlink" Target="https://twitter.com/TheGRAMMYs/status/703384076091318273" TargetMode="External"/><Relationship Id="rId433" Type="http://schemas.openxmlformats.org/officeDocument/2006/relationships/hyperlink" Target="http://www.twitonomy.com/profile.php?sn=TheGRAMMYs" TargetMode="External"/><Relationship Id="rId878" Type="http://schemas.openxmlformats.org/officeDocument/2006/relationships/hyperlink" Target="https://twitter.com/TheGRAMMYs/status/699343415092219905" TargetMode="External"/><Relationship Id="rId1063" Type="http://schemas.openxmlformats.org/officeDocument/2006/relationships/hyperlink" Target="http://www.twitonomy.com/profile.php?sn=TheGRAMMYs" TargetMode="External"/><Relationship Id="rId1270" Type="http://schemas.openxmlformats.org/officeDocument/2006/relationships/hyperlink" Target="https://twitter.com/TheGRAMMYs/status/695655639272583172" TargetMode="External"/><Relationship Id="rId2114" Type="http://schemas.openxmlformats.org/officeDocument/2006/relationships/hyperlink" Target="https://twitter.com/TheGRAMMYs/status/666450736486735877" TargetMode="External"/><Relationship Id="rId2559" Type="http://schemas.openxmlformats.org/officeDocument/2006/relationships/hyperlink" Target="http://www.twitonomy.com/profile.php?sn=TheGRAMMYs" TargetMode="External"/><Relationship Id="rId640" Type="http://schemas.openxmlformats.org/officeDocument/2006/relationships/hyperlink" Target="https://twitter.com/TheGRAMMYs/status/699399077360857088" TargetMode="External"/><Relationship Id="rId738" Type="http://schemas.openxmlformats.org/officeDocument/2006/relationships/hyperlink" Target="https://twitter.com/TheGRAMMYs/status/699375329320669184" TargetMode="External"/><Relationship Id="rId945" Type="http://schemas.openxmlformats.org/officeDocument/2006/relationships/hyperlink" Target="http://www.twitonomy.com/profile.php?sn=TheGRAMMYs" TargetMode="External"/><Relationship Id="rId1368" Type="http://schemas.openxmlformats.org/officeDocument/2006/relationships/hyperlink" Target="https://twitter.com/TheGRAMMYs/status/694235058568347649" TargetMode="External"/><Relationship Id="rId1575" Type="http://schemas.openxmlformats.org/officeDocument/2006/relationships/hyperlink" Target="http://www.twitonomy.com/profile.php?sn=TheGRAMMYs" TargetMode="External"/><Relationship Id="rId1782" Type="http://schemas.openxmlformats.org/officeDocument/2006/relationships/hyperlink" Target="https://twitter.com/TheGRAMMYs/status/675006326976696320" TargetMode="External"/><Relationship Id="rId2321" Type="http://schemas.openxmlformats.org/officeDocument/2006/relationships/hyperlink" Target="http://www.twitonomy.com/profile.php?sn=TheGRAMMYs" TargetMode="External"/><Relationship Id="rId2419" Type="http://schemas.openxmlformats.org/officeDocument/2006/relationships/hyperlink" Target="http://www.twitonomy.com/profile.php?sn=TheGRAMMYs" TargetMode="External"/><Relationship Id="rId74" Type="http://schemas.openxmlformats.org/officeDocument/2006/relationships/hyperlink" Target="https://twitter.com/TheGRAMMYs/status/711281109657653250" TargetMode="External"/><Relationship Id="rId500" Type="http://schemas.openxmlformats.org/officeDocument/2006/relationships/hyperlink" Target="https://twitter.com/TheGRAMMYs/status/699424167309873152" TargetMode="External"/><Relationship Id="rId805" Type="http://schemas.openxmlformats.org/officeDocument/2006/relationships/hyperlink" Target="http://www.twitonomy.com/profile.php?sn=TheGRAMMYs" TargetMode="External"/><Relationship Id="rId1130" Type="http://schemas.openxmlformats.org/officeDocument/2006/relationships/hyperlink" Target="https://twitter.com/TheGRAMMYs/status/698159693852753920" TargetMode="External"/><Relationship Id="rId1228" Type="http://schemas.openxmlformats.org/officeDocument/2006/relationships/hyperlink" Target="https://twitter.com/TheGRAMMYs/status/696747846456995848" TargetMode="External"/><Relationship Id="rId1435" Type="http://schemas.openxmlformats.org/officeDocument/2006/relationships/hyperlink" Target="http://www.twitonomy.com/profile.php?sn=TheGRAMMYs" TargetMode="External"/><Relationship Id="rId1642" Type="http://schemas.openxmlformats.org/officeDocument/2006/relationships/hyperlink" Target="https://twitter.com/TheGRAMMYs/status/684923194441007104" TargetMode="External"/><Relationship Id="rId1947" Type="http://schemas.openxmlformats.org/officeDocument/2006/relationships/hyperlink" Target="http://www.twitonomy.com/profile.php?sn=TheGRAMMYs" TargetMode="External"/><Relationship Id="rId1502" Type="http://schemas.openxmlformats.org/officeDocument/2006/relationships/hyperlink" Target="https://twitter.com/TheGRAMMYs/status/691126534510215168" TargetMode="External"/><Relationship Id="rId1807" Type="http://schemas.openxmlformats.org/officeDocument/2006/relationships/hyperlink" Target="http://www.twitonomy.com/profile.php?sn=TheGRAMMYs" TargetMode="External"/><Relationship Id="rId290" Type="http://schemas.openxmlformats.org/officeDocument/2006/relationships/hyperlink" Target="https://twitter.com/TheGRAMMYs/status/701209746515369984" TargetMode="External"/><Relationship Id="rId388" Type="http://schemas.openxmlformats.org/officeDocument/2006/relationships/hyperlink" Target="https://twitter.com/TheGRAMMYs/status/699443354161909762" TargetMode="External"/><Relationship Id="rId2069" Type="http://schemas.openxmlformats.org/officeDocument/2006/relationships/hyperlink" Target="http://www.twitonomy.com/profile.php?sn=TheGRAMMYs" TargetMode="External"/><Relationship Id="rId150" Type="http://schemas.openxmlformats.org/officeDocument/2006/relationships/hyperlink" Target="https://twitter.com/TheGRAMMYs/status/707250232938074113" TargetMode="External"/><Relationship Id="rId595" Type="http://schemas.openxmlformats.org/officeDocument/2006/relationships/hyperlink" Target="http://www.twitonomy.com/profile.php?sn=TheGRAMMYs" TargetMode="External"/><Relationship Id="rId2276" Type="http://schemas.openxmlformats.org/officeDocument/2006/relationships/hyperlink" Target="https://twitter.com/TheGRAMMYs/status/655511131088404480" TargetMode="External"/><Relationship Id="rId2483" Type="http://schemas.openxmlformats.org/officeDocument/2006/relationships/hyperlink" Target="http://www.twitonomy.com/profile.php?sn=TheGRAMMYs" TargetMode="External"/><Relationship Id="rId248" Type="http://schemas.openxmlformats.org/officeDocument/2006/relationships/hyperlink" Target="https://twitter.com/TheGRAMMYs/status/702659311034638336" TargetMode="External"/><Relationship Id="rId455" Type="http://schemas.openxmlformats.org/officeDocument/2006/relationships/hyperlink" Target="http://www.twitonomy.com/profile.php?sn=TheGRAMMYs" TargetMode="External"/><Relationship Id="rId662" Type="http://schemas.openxmlformats.org/officeDocument/2006/relationships/hyperlink" Target="https://twitter.com/TheGRAMMYs/status/699396320721657856" TargetMode="External"/><Relationship Id="rId1085" Type="http://schemas.openxmlformats.org/officeDocument/2006/relationships/hyperlink" Target="http://www.twitonomy.com/profile.php?sn=TheGRAMMYs" TargetMode="External"/><Relationship Id="rId1292" Type="http://schemas.openxmlformats.org/officeDocument/2006/relationships/hyperlink" Target="https://twitter.com/TheGRAMMYs/status/695453227676872704" TargetMode="External"/><Relationship Id="rId2136" Type="http://schemas.openxmlformats.org/officeDocument/2006/relationships/hyperlink" Target="https://twitter.com/TheGRAMMYs/status/664582144233205762" TargetMode="External"/><Relationship Id="rId2343" Type="http://schemas.openxmlformats.org/officeDocument/2006/relationships/hyperlink" Target="http://www.twitonomy.com/profile.php?sn=TheGRAMMYs" TargetMode="External"/><Relationship Id="rId2550" Type="http://schemas.openxmlformats.org/officeDocument/2006/relationships/hyperlink" Target="https://twitter.com/TheGRAMMYs/status/636951182397698050" TargetMode="External"/><Relationship Id="rId108" Type="http://schemas.openxmlformats.org/officeDocument/2006/relationships/hyperlink" Target="https://twitter.com/TheGRAMMYs/status/709408805751287808" TargetMode="External"/><Relationship Id="rId315" Type="http://schemas.openxmlformats.org/officeDocument/2006/relationships/hyperlink" Target="http://www.twitonomy.com/profile.php?sn=TheGRAMMYs" TargetMode="External"/><Relationship Id="rId522" Type="http://schemas.openxmlformats.org/officeDocument/2006/relationships/hyperlink" Target="https://twitter.com/TheGRAMMYs/status/699419305591451648" TargetMode="External"/><Relationship Id="rId967" Type="http://schemas.openxmlformats.org/officeDocument/2006/relationships/hyperlink" Target="http://www.twitonomy.com/profile.php?sn=TheGRAMMYs" TargetMode="External"/><Relationship Id="rId1152" Type="http://schemas.openxmlformats.org/officeDocument/2006/relationships/hyperlink" Target="https://twitter.com/TheGRAMMYs/status/697895441778765826" TargetMode="External"/><Relationship Id="rId1597" Type="http://schemas.openxmlformats.org/officeDocument/2006/relationships/hyperlink" Target="http://www.twitonomy.com/profile.php?sn=TheGRAMMYs" TargetMode="External"/><Relationship Id="rId2203" Type="http://schemas.openxmlformats.org/officeDocument/2006/relationships/hyperlink" Target="http://www.twitonomy.com/profile.php?sn=TheGRAMMYs" TargetMode="External"/><Relationship Id="rId2410" Type="http://schemas.openxmlformats.org/officeDocument/2006/relationships/hyperlink" Target="https://twitter.com/TheGRAMMYs/status/647940465304563712" TargetMode="External"/><Relationship Id="rId96" Type="http://schemas.openxmlformats.org/officeDocument/2006/relationships/hyperlink" Target="https://twitter.com/TheGRAMMYs/status/709907053976948736" TargetMode="External"/><Relationship Id="rId827" Type="http://schemas.openxmlformats.org/officeDocument/2006/relationships/hyperlink" Target="http://www.twitonomy.com/profile.php?sn=TheGRAMMYs" TargetMode="External"/><Relationship Id="rId1012" Type="http://schemas.openxmlformats.org/officeDocument/2006/relationships/hyperlink" Target="https://twitter.com/TheGRAMMYs/status/699073932343652352" TargetMode="External"/><Relationship Id="rId1457" Type="http://schemas.openxmlformats.org/officeDocument/2006/relationships/hyperlink" Target="http://www.twitonomy.com/profile.php?sn=TheGRAMMYs" TargetMode="External"/><Relationship Id="rId1664" Type="http://schemas.openxmlformats.org/officeDocument/2006/relationships/hyperlink" Target="https://twitter.com/TheGRAMMYs/status/684059236976832512" TargetMode="External"/><Relationship Id="rId1871" Type="http://schemas.openxmlformats.org/officeDocument/2006/relationships/hyperlink" Target="http://www.twitonomy.com/profile.php?sn=TheGRAMMYs" TargetMode="External"/><Relationship Id="rId2508" Type="http://schemas.openxmlformats.org/officeDocument/2006/relationships/hyperlink" Target="https://twitter.com/TheGRAMMYs/status/639832208358830080" TargetMode="External"/><Relationship Id="rId1317" Type="http://schemas.openxmlformats.org/officeDocument/2006/relationships/hyperlink" Target="http://www.twitonomy.com/profile.php?sn=TheGRAMMYs" TargetMode="External"/><Relationship Id="rId1524" Type="http://schemas.openxmlformats.org/officeDocument/2006/relationships/hyperlink" Target="https://twitter.com/TheGRAMMYs/status/690353231608807424" TargetMode="External"/><Relationship Id="rId1731" Type="http://schemas.openxmlformats.org/officeDocument/2006/relationships/hyperlink" Target="http://www.twitonomy.com/profile.php?sn=TheGRAMMYs" TargetMode="External"/><Relationship Id="rId1969" Type="http://schemas.openxmlformats.org/officeDocument/2006/relationships/hyperlink" Target="http://www.twitonomy.com/profile.php?sn=TheGRAMMYs" TargetMode="External"/><Relationship Id="rId23" Type="http://schemas.openxmlformats.org/officeDocument/2006/relationships/hyperlink" Target="http://www.twitonomy.com/profile.php?sn=TheGRAMMYs" TargetMode="External"/><Relationship Id="rId1829" Type="http://schemas.openxmlformats.org/officeDocument/2006/relationships/hyperlink" Target="http://www.twitonomy.com/profile.php?sn=TheGRAMMYs" TargetMode="External"/><Relationship Id="rId2298" Type="http://schemas.openxmlformats.org/officeDocument/2006/relationships/hyperlink" Target="https://twitter.com/TheGRAMMYs/status/654295632526606336" TargetMode="External"/><Relationship Id="rId172" Type="http://schemas.openxmlformats.org/officeDocument/2006/relationships/hyperlink" Target="https://twitter.com/TheGRAMMYs/status/705903512501092352" TargetMode="External"/><Relationship Id="rId477" Type="http://schemas.openxmlformats.org/officeDocument/2006/relationships/hyperlink" Target="http://www.twitonomy.com/profile.php?sn=TheGRAMMYs" TargetMode="External"/><Relationship Id="rId684" Type="http://schemas.openxmlformats.org/officeDocument/2006/relationships/hyperlink" Target="https://twitter.com/TheGRAMMYs/status/699390155912663041" TargetMode="External"/><Relationship Id="rId2060" Type="http://schemas.openxmlformats.org/officeDocument/2006/relationships/hyperlink" Target="https://twitter.com/TheGRAMMYs/status/668507065334239233" TargetMode="External"/><Relationship Id="rId2158" Type="http://schemas.openxmlformats.org/officeDocument/2006/relationships/hyperlink" Target="https://twitter.com/TheGRAMMYs/status/663491209583845376" TargetMode="External"/><Relationship Id="rId2365" Type="http://schemas.openxmlformats.org/officeDocument/2006/relationships/hyperlink" Target="http://www.twitonomy.com/profile.php?sn=TheGRAMMYs" TargetMode="External"/><Relationship Id="rId337" Type="http://schemas.openxmlformats.org/officeDocument/2006/relationships/hyperlink" Target="http://www.twitonomy.com/profile.php?sn=TheGRAMMYs" TargetMode="External"/><Relationship Id="rId891" Type="http://schemas.openxmlformats.org/officeDocument/2006/relationships/hyperlink" Target="http://www.twitonomy.com/profile.php?sn=TheGRAMMYs" TargetMode="External"/><Relationship Id="rId989" Type="http://schemas.openxmlformats.org/officeDocument/2006/relationships/hyperlink" Target="http://www.twitonomy.com/profile.php?sn=TheGRAMMYs" TargetMode="External"/><Relationship Id="rId2018" Type="http://schemas.openxmlformats.org/officeDocument/2006/relationships/hyperlink" Target="https://twitter.com/TheGRAMMYs/status/671101361400975361" TargetMode="External"/><Relationship Id="rId544" Type="http://schemas.openxmlformats.org/officeDocument/2006/relationships/hyperlink" Target="https://twitter.com/TheGRAMMYs/status/699414223290413056" TargetMode="External"/><Relationship Id="rId751" Type="http://schemas.openxmlformats.org/officeDocument/2006/relationships/hyperlink" Target="http://www.twitonomy.com/profile.php?sn=TheGRAMMYs" TargetMode="External"/><Relationship Id="rId849" Type="http://schemas.openxmlformats.org/officeDocument/2006/relationships/hyperlink" Target="http://www.twitonomy.com/profile.php?sn=TheGRAMMYs" TargetMode="External"/><Relationship Id="rId1174" Type="http://schemas.openxmlformats.org/officeDocument/2006/relationships/hyperlink" Target="https://twitter.com/TheGRAMMYs/status/697790970360889345" TargetMode="External"/><Relationship Id="rId1381" Type="http://schemas.openxmlformats.org/officeDocument/2006/relationships/hyperlink" Target="http://www.twitonomy.com/profile.php?sn=TheGRAMMYs" TargetMode="External"/><Relationship Id="rId1479" Type="http://schemas.openxmlformats.org/officeDocument/2006/relationships/hyperlink" Target="http://www.twitonomy.com/profile.php?sn=TheGRAMMYs" TargetMode="External"/><Relationship Id="rId1686" Type="http://schemas.openxmlformats.org/officeDocument/2006/relationships/hyperlink" Target="https://twitter.com/TheGRAMMYs/status/681278424011436036" TargetMode="External"/><Relationship Id="rId2225" Type="http://schemas.openxmlformats.org/officeDocument/2006/relationships/hyperlink" Target="http://www.twitonomy.com/profile.php?sn=TheGRAMMYs" TargetMode="External"/><Relationship Id="rId2432" Type="http://schemas.openxmlformats.org/officeDocument/2006/relationships/hyperlink" Target="https://twitter.com/TheGRAMMYs/status/646685522694242306" TargetMode="External"/><Relationship Id="rId404" Type="http://schemas.openxmlformats.org/officeDocument/2006/relationships/hyperlink" Target="https://twitter.com/TheGRAMMYs/status/699440417398370304" TargetMode="External"/><Relationship Id="rId611" Type="http://schemas.openxmlformats.org/officeDocument/2006/relationships/hyperlink" Target="http://www.twitonomy.com/profile.php?sn=TheGRAMMYs" TargetMode="External"/><Relationship Id="rId1034" Type="http://schemas.openxmlformats.org/officeDocument/2006/relationships/hyperlink" Target="https://twitter.com/TheGRAMMYs/status/698975075102490624" TargetMode="External"/><Relationship Id="rId1241" Type="http://schemas.openxmlformats.org/officeDocument/2006/relationships/hyperlink" Target="http://www.twitonomy.com/profile.php?sn=TheGRAMMYs" TargetMode="External"/><Relationship Id="rId1339" Type="http://schemas.openxmlformats.org/officeDocument/2006/relationships/hyperlink" Target="http://www.twitonomy.com/profile.php?sn=TheGRAMMYs" TargetMode="External"/><Relationship Id="rId1893" Type="http://schemas.openxmlformats.org/officeDocument/2006/relationships/hyperlink" Target="http://www.twitonomy.com/profile.php?sn=TheGRAMMYs" TargetMode="External"/><Relationship Id="rId709" Type="http://schemas.openxmlformats.org/officeDocument/2006/relationships/hyperlink" Target="http://www.twitonomy.com/profile.php?sn=TheGRAMMYs" TargetMode="External"/><Relationship Id="rId916" Type="http://schemas.openxmlformats.org/officeDocument/2006/relationships/hyperlink" Target="https://twitter.com/TheGRAMMYs/status/699335746776203264" TargetMode="External"/><Relationship Id="rId1101" Type="http://schemas.openxmlformats.org/officeDocument/2006/relationships/hyperlink" Target="http://www.twitonomy.com/profile.php?sn=TheGRAMMYs" TargetMode="External"/><Relationship Id="rId1546" Type="http://schemas.openxmlformats.org/officeDocument/2006/relationships/hyperlink" Target="https://twitter.com/TheGRAMMYs/status/689822207485333504" TargetMode="External"/><Relationship Id="rId1753" Type="http://schemas.openxmlformats.org/officeDocument/2006/relationships/hyperlink" Target="http://www.twitonomy.com/profile.php?sn=TheGRAMMYs" TargetMode="External"/><Relationship Id="rId1960" Type="http://schemas.openxmlformats.org/officeDocument/2006/relationships/hyperlink" Target="https://twitter.com/TheGRAMMYs/status/673580184608645120" TargetMode="External"/><Relationship Id="rId45" Type="http://schemas.openxmlformats.org/officeDocument/2006/relationships/hyperlink" Target="http://www.twitonomy.com/profile.php?sn=TheGRAMMYs" TargetMode="External"/><Relationship Id="rId1406" Type="http://schemas.openxmlformats.org/officeDocument/2006/relationships/hyperlink" Target="https://twitter.com/TheGRAMMYs/status/693131657575010305" TargetMode="External"/><Relationship Id="rId1613" Type="http://schemas.openxmlformats.org/officeDocument/2006/relationships/hyperlink" Target="http://www.twitonomy.com/profile.php?sn=TheGRAMMYs" TargetMode="External"/><Relationship Id="rId1820" Type="http://schemas.openxmlformats.org/officeDocument/2006/relationships/hyperlink" Target="https://twitter.com/TheGRAMMYs/status/673960331622793217" TargetMode="External"/><Relationship Id="rId194" Type="http://schemas.openxmlformats.org/officeDocument/2006/relationships/hyperlink" Target="https://twitter.com/TheGRAMMYs/status/705211128708788225" TargetMode="External"/><Relationship Id="rId1918" Type="http://schemas.openxmlformats.org/officeDocument/2006/relationships/hyperlink" Target="https://twitter.com/TheGRAMMYs/status/673698633091387392" TargetMode="External"/><Relationship Id="rId2082" Type="http://schemas.openxmlformats.org/officeDocument/2006/relationships/hyperlink" Target="https://twitter.com/TheGRAMMYs/status/667386900060225537" TargetMode="External"/><Relationship Id="rId261" Type="http://schemas.openxmlformats.org/officeDocument/2006/relationships/hyperlink" Target="http://www.twitonomy.com/profile.php?sn=TheGRAMMYs" TargetMode="External"/><Relationship Id="rId499" Type="http://schemas.openxmlformats.org/officeDocument/2006/relationships/hyperlink" Target="http://www.twitonomy.com/profile.php?sn=TheGRAMMYs" TargetMode="External"/><Relationship Id="rId2387" Type="http://schemas.openxmlformats.org/officeDocument/2006/relationships/hyperlink" Target="http://www.twitonomy.com/profile.php?sn=TheGRAMMYs" TargetMode="External"/><Relationship Id="rId359" Type="http://schemas.openxmlformats.org/officeDocument/2006/relationships/hyperlink" Target="http://www.twitonomy.com/profile.php?sn=TheGRAMMYs" TargetMode="External"/><Relationship Id="rId566" Type="http://schemas.openxmlformats.org/officeDocument/2006/relationships/hyperlink" Target="https://twitter.com/TheGRAMMYs/status/699411134382624768" TargetMode="External"/><Relationship Id="rId773" Type="http://schemas.openxmlformats.org/officeDocument/2006/relationships/hyperlink" Target="http://www.twitonomy.com/profile.php?sn=TheGRAMMYs" TargetMode="External"/><Relationship Id="rId1196" Type="http://schemas.openxmlformats.org/officeDocument/2006/relationships/hyperlink" Target="https://twitter.com/TheGRAMMYs/status/697283903002976257" TargetMode="External"/><Relationship Id="rId2247" Type="http://schemas.openxmlformats.org/officeDocument/2006/relationships/hyperlink" Target="http://www.twitonomy.com/profile.php?sn=TheGRAMMYs" TargetMode="External"/><Relationship Id="rId2454" Type="http://schemas.openxmlformats.org/officeDocument/2006/relationships/hyperlink" Target="https://twitter.com/TheGRAMMYs/status/644579949639172096" TargetMode="External"/><Relationship Id="rId121" Type="http://schemas.openxmlformats.org/officeDocument/2006/relationships/hyperlink" Target="http://www.twitonomy.com/profile.php?sn=TheGRAMMYs" TargetMode="External"/><Relationship Id="rId219" Type="http://schemas.openxmlformats.org/officeDocument/2006/relationships/hyperlink" Target="http://www.twitonomy.com/profile.php?sn=TheGRAMMYs" TargetMode="External"/><Relationship Id="rId426" Type="http://schemas.openxmlformats.org/officeDocument/2006/relationships/hyperlink" Target="https://twitter.com/TheGRAMMYs/status/699436632009641984" TargetMode="External"/><Relationship Id="rId633" Type="http://schemas.openxmlformats.org/officeDocument/2006/relationships/hyperlink" Target="http://www.twitonomy.com/profile.php?sn=TheGRAMMYs" TargetMode="External"/><Relationship Id="rId980" Type="http://schemas.openxmlformats.org/officeDocument/2006/relationships/hyperlink" Target="https://twitter.com/TheGRAMMYs/status/699089702733778945" TargetMode="External"/><Relationship Id="rId1056" Type="http://schemas.openxmlformats.org/officeDocument/2006/relationships/hyperlink" Target="https://twitter.com/TheGRAMMYs/status/698704772379996160" TargetMode="External"/><Relationship Id="rId1263" Type="http://schemas.openxmlformats.org/officeDocument/2006/relationships/hyperlink" Target="http://www.twitonomy.com/profile.php?sn=TheGRAMMYs" TargetMode="External"/><Relationship Id="rId2107" Type="http://schemas.openxmlformats.org/officeDocument/2006/relationships/hyperlink" Target="http://www.twitonomy.com/profile.php?sn=TheGRAMMYs" TargetMode="External"/><Relationship Id="rId2314" Type="http://schemas.openxmlformats.org/officeDocument/2006/relationships/hyperlink" Target="https://twitter.com/TheGRAMMYs/status/654114441726963712" TargetMode="External"/><Relationship Id="rId840" Type="http://schemas.openxmlformats.org/officeDocument/2006/relationships/hyperlink" Target="https://twitter.com/TheGRAMMYs/status/699352272636026880" TargetMode="External"/><Relationship Id="rId938" Type="http://schemas.openxmlformats.org/officeDocument/2006/relationships/hyperlink" Target="https://twitter.com/TheGRAMMYs/status/699330153235742720" TargetMode="External"/><Relationship Id="rId1470" Type="http://schemas.openxmlformats.org/officeDocument/2006/relationships/hyperlink" Target="https://twitter.com/TheGRAMMYs/status/691738599084158977" TargetMode="External"/><Relationship Id="rId1568" Type="http://schemas.openxmlformats.org/officeDocument/2006/relationships/hyperlink" Target="https://twitter.com/TheGRAMMYs/status/688889560416301056" TargetMode="External"/><Relationship Id="rId1775" Type="http://schemas.openxmlformats.org/officeDocument/2006/relationships/hyperlink" Target="http://www.twitonomy.com/profile.php?sn=TheGRAMMYs" TargetMode="External"/><Relationship Id="rId2521" Type="http://schemas.openxmlformats.org/officeDocument/2006/relationships/hyperlink" Target="http://www.twitonomy.com/profile.php?sn=TheGRAMMYs" TargetMode="External"/><Relationship Id="rId67" Type="http://schemas.openxmlformats.org/officeDocument/2006/relationships/hyperlink" Target="http://www.twitonomy.com/profile.php?sn=TheGRAMMYs" TargetMode="External"/><Relationship Id="rId700" Type="http://schemas.openxmlformats.org/officeDocument/2006/relationships/hyperlink" Target="https://twitter.com/TheGRAMMYs/status/699386478044905473" TargetMode="External"/><Relationship Id="rId1123" Type="http://schemas.openxmlformats.org/officeDocument/2006/relationships/hyperlink" Target="http://www.twitonomy.com/profile.php?sn=TheGRAMMYs" TargetMode="External"/><Relationship Id="rId1330" Type="http://schemas.openxmlformats.org/officeDocument/2006/relationships/hyperlink" Target="https://twitter.com/TheGRAMMYs/status/695004243439161344" TargetMode="External"/><Relationship Id="rId1428" Type="http://schemas.openxmlformats.org/officeDocument/2006/relationships/hyperlink" Target="https://twitter.com/TheGRAMMYs/status/692497360212119554" TargetMode="External"/><Relationship Id="rId1635" Type="http://schemas.openxmlformats.org/officeDocument/2006/relationships/hyperlink" Target="http://www.twitonomy.com/profile.php?sn=TheGRAMMYs" TargetMode="External"/><Relationship Id="rId1982" Type="http://schemas.openxmlformats.org/officeDocument/2006/relationships/hyperlink" Target="https://twitter.com/TheGRAMMYs/status/672667062045577216" TargetMode="External"/><Relationship Id="rId1842" Type="http://schemas.openxmlformats.org/officeDocument/2006/relationships/hyperlink" Target="https://twitter.com/TheGRAMMYs/status/673912423191973888" TargetMode="External"/><Relationship Id="rId1702" Type="http://schemas.openxmlformats.org/officeDocument/2006/relationships/hyperlink" Target="https://twitter.com/TheGRAMMYs/status/679469446310658048" TargetMode="External"/><Relationship Id="rId283" Type="http://schemas.openxmlformats.org/officeDocument/2006/relationships/hyperlink" Target="http://www.twitonomy.com/profile.php?sn=TheGRAMMYs" TargetMode="External"/><Relationship Id="rId490" Type="http://schemas.openxmlformats.org/officeDocument/2006/relationships/hyperlink" Target="https://twitter.com/TheGRAMMYs/status/699425463551168512" TargetMode="External"/><Relationship Id="rId2171" Type="http://schemas.openxmlformats.org/officeDocument/2006/relationships/hyperlink" Target="http://www.twitonomy.com/profile.php?sn=TheGRAMMYs" TargetMode="External"/><Relationship Id="rId143" Type="http://schemas.openxmlformats.org/officeDocument/2006/relationships/hyperlink" Target="http://www.twitonomy.com/profile.php?sn=TheGRAMMYs" TargetMode="External"/><Relationship Id="rId350" Type="http://schemas.openxmlformats.org/officeDocument/2006/relationships/hyperlink" Target="https://twitter.com/TheGRAMMYs/status/699452564711043072" TargetMode="External"/><Relationship Id="rId588" Type="http://schemas.openxmlformats.org/officeDocument/2006/relationships/hyperlink" Target="https://twitter.com/TheGRAMMYs/status/699407543999696896" TargetMode="External"/><Relationship Id="rId795" Type="http://schemas.openxmlformats.org/officeDocument/2006/relationships/hyperlink" Target="http://www.twitonomy.com/profile.php?sn=TheGRAMMYs" TargetMode="External"/><Relationship Id="rId2031" Type="http://schemas.openxmlformats.org/officeDocument/2006/relationships/hyperlink" Target="http://www.twitonomy.com/profile.php?sn=TheGRAMMYs" TargetMode="External"/><Relationship Id="rId2269" Type="http://schemas.openxmlformats.org/officeDocument/2006/relationships/hyperlink" Target="http://www.twitonomy.com/profile.php?sn=TheGRAMMYs" TargetMode="External"/><Relationship Id="rId2476" Type="http://schemas.openxmlformats.org/officeDocument/2006/relationships/hyperlink" Target="https://twitter.com/TheGRAMMYs/status/642122622633795584" TargetMode="External"/><Relationship Id="rId9" Type="http://schemas.openxmlformats.org/officeDocument/2006/relationships/hyperlink" Target="http://www.twitonomy.com/profile.php?sn=TheGRAMMYs" TargetMode="External"/><Relationship Id="rId210" Type="http://schemas.openxmlformats.org/officeDocument/2006/relationships/hyperlink" Target="https://twitter.com/TheGRAMMYs/status/704369317937352704" TargetMode="External"/><Relationship Id="rId448" Type="http://schemas.openxmlformats.org/officeDocument/2006/relationships/hyperlink" Target="https://twitter.com/TheGRAMMYs/status/699430858436976640" TargetMode="External"/><Relationship Id="rId655" Type="http://schemas.openxmlformats.org/officeDocument/2006/relationships/hyperlink" Target="http://www.twitonomy.com/profile.php?sn=TheGRAMMYs" TargetMode="External"/><Relationship Id="rId862" Type="http://schemas.openxmlformats.org/officeDocument/2006/relationships/hyperlink" Target="https://twitter.com/TheGRAMMYs/status/699346858615840768" TargetMode="External"/><Relationship Id="rId1078" Type="http://schemas.openxmlformats.org/officeDocument/2006/relationships/hyperlink" Target="https://twitter.com/TheGRAMMYs/status/698619527194480640" TargetMode="External"/><Relationship Id="rId1285" Type="http://schemas.openxmlformats.org/officeDocument/2006/relationships/hyperlink" Target="http://www.twitonomy.com/profile.php?sn=TheGRAMMYs" TargetMode="External"/><Relationship Id="rId1492" Type="http://schemas.openxmlformats.org/officeDocument/2006/relationships/hyperlink" Target="https://twitter.com/TheGRAMMYs/status/691362886711521280" TargetMode="External"/><Relationship Id="rId2129" Type="http://schemas.openxmlformats.org/officeDocument/2006/relationships/hyperlink" Target="http://www.twitonomy.com/profile.php?sn=TheGRAMMYs" TargetMode="External"/><Relationship Id="rId2336" Type="http://schemas.openxmlformats.org/officeDocument/2006/relationships/hyperlink" Target="https://twitter.com/TheGRAMMYs/status/652944211583598597" TargetMode="External"/><Relationship Id="rId2543" Type="http://schemas.openxmlformats.org/officeDocument/2006/relationships/hyperlink" Target="http://www.twitonomy.com/profile.php?sn=TheGRAMMYs" TargetMode="External"/><Relationship Id="rId308" Type="http://schemas.openxmlformats.org/officeDocument/2006/relationships/hyperlink" Target="https://twitter.com/TheGRAMMYs/status/700521353661837312" TargetMode="External"/><Relationship Id="rId515" Type="http://schemas.openxmlformats.org/officeDocument/2006/relationships/hyperlink" Target="http://www.twitonomy.com/profile.php?sn=TheGRAMMYs" TargetMode="External"/><Relationship Id="rId722" Type="http://schemas.openxmlformats.org/officeDocument/2006/relationships/hyperlink" Target="https://twitter.com/TheGRAMMYs/status/699378304940445696" TargetMode="External"/><Relationship Id="rId1145" Type="http://schemas.openxmlformats.org/officeDocument/2006/relationships/hyperlink" Target="http://www.twitonomy.com/profile.php?sn=TheGRAMMYs" TargetMode="External"/><Relationship Id="rId1352" Type="http://schemas.openxmlformats.org/officeDocument/2006/relationships/hyperlink" Target="https://twitter.com/TheGRAMMYs/status/694613811710533632" TargetMode="External"/><Relationship Id="rId1797" Type="http://schemas.openxmlformats.org/officeDocument/2006/relationships/hyperlink" Target="http://www.twitonomy.com/profile.php?sn=TheGRAMMYs" TargetMode="External"/><Relationship Id="rId2403" Type="http://schemas.openxmlformats.org/officeDocument/2006/relationships/hyperlink" Target="http://www.twitonomy.com/profile.php?sn=TheGRAMMYs" TargetMode="External"/><Relationship Id="rId89" Type="http://schemas.openxmlformats.org/officeDocument/2006/relationships/hyperlink" Target="http://www.twitonomy.com/profile.php?sn=TheGRAMMYs" TargetMode="External"/><Relationship Id="rId1005" Type="http://schemas.openxmlformats.org/officeDocument/2006/relationships/hyperlink" Target="http://www.twitonomy.com/profile.php?sn=TheGRAMMYs" TargetMode="External"/><Relationship Id="rId1212" Type="http://schemas.openxmlformats.org/officeDocument/2006/relationships/hyperlink" Target="https://twitter.com/TheGRAMMYs/status/697115582773088256" TargetMode="External"/><Relationship Id="rId1657" Type="http://schemas.openxmlformats.org/officeDocument/2006/relationships/hyperlink" Target="http://www.twitonomy.com/profile.php?sn=TheGRAMMYs" TargetMode="External"/><Relationship Id="rId1864" Type="http://schemas.openxmlformats.org/officeDocument/2006/relationships/hyperlink" Target="https://twitter.com/TheGRAMMYs/status/673890713273155585" TargetMode="External"/><Relationship Id="rId1517" Type="http://schemas.openxmlformats.org/officeDocument/2006/relationships/hyperlink" Target="http://www.twitonomy.com/profile.php?sn=TheGRAMMYs" TargetMode="External"/><Relationship Id="rId1724" Type="http://schemas.openxmlformats.org/officeDocument/2006/relationships/hyperlink" Target="https://twitter.com/TheGRAMMYs/status/677996786901000192" TargetMode="External"/><Relationship Id="rId16" Type="http://schemas.openxmlformats.org/officeDocument/2006/relationships/hyperlink" Target="https://twitter.com/TheGRAMMYs/status/714853399146205184" TargetMode="External"/><Relationship Id="rId1931" Type="http://schemas.openxmlformats.org/officeDocument/2006/relationships/hyperlink" Target="http://www.twitonomy.com/profile.php?sn=TheGRAMMYs" TargetMode="External"/><Relationship Id="rId2193" Type="http://schemas.openxmlformats.org/officeDocument/2006/relationships/hyperlink" Target="http://www.twitonomy.com/profile.php?sn=TheGRAMMYs" TargetMode="External"/><Relationship Id="rId2498" Type="http://schemas.openxmlformats.org/officeDocument/2006/relationships/hyperlink" Target="https://twitter.com/TheGRAMMYs/status/640639581776310272" TargetMode="External"/><Relationship Id="rId165" Type="http://schemas.openxmlformats.org/officeDocument/2006/relationships/hyperlink" Target="http://www.twitonomy.com/profile.php?sn=TheGRAMMYs" TargetMode="External"/><Relationship Id="rId372" Type="http://schemas.openxmlformats.org/officeDocument/2006/relationships/hyperlink" Target="https://twitter.com/TheGRAMMYs/status/699448123605667840" TargetMode="External"/><Relationship Id="rId677" Type="http://schemas.openxmlformats.org/officeDocument/2006/relationships/hyperlink" Target="http://www.twitonomy.com/profile.php?sn=TheGRAMMYs" TargetMode="External"/><Relationship Id="rId2053" Type="http://schemas.openxmlformats.org/officeDocument/2006/relationships/hyperlink" Target="http://www.twitonomy.com/profile.php?sn=TheGRAMMYs" TargetMode="External"/><Relationship Id="rId2260" Type="http://schemas.openxmlformats.org/officeDocument/2006/relationships/hyperlink" Target="https://twitter.com/TheGRAMMYs/status/656616912001044481" TargetMode="External"/><Relationship Id="rId2358" Type="http://schemas.openxmlformats.org/officeDocument/2006/relationships/hyperlink" Target="https://twitter.com/TheGRAMMYs/status/651576404711071744" TargetMode="External"/><Relationship Id="rId232" Type="http://schemas.openxmlformats.org/officeDocument/2006/relationships/hyperlink" Target="https://twitter.com/TheGRAMMYs/status/703263318627192832" TargetMode="External"/><Relationship Id="rId884" Type="http://schemas.openxmlformats.org/officeDocument/2006/relationships/hyperlink" Target="https://twitter.com/TheGRAMMYs/status/699342189298450432" TargetMode="External"/><Relationship Id="rId2120" Type="http://schemas.openxmlformats.org/officeDocument/2006/relationships/hyperlink" Target="https://twitter.com/TheGRAMMYs/status/665952454777954305" TargetMode="External"/><Relationship Id="rId537" Type="http://schemas.openxmlformats.org/officeDocument/2006/relationships/hyperlink" Target="http://www.twitonomy.com/profile.php?sn=TheGRAMMYs" TargetMode="External"/><Relationship Id="rId744" Type="http://schemas.openxmlformats.org/officeDocument/2006/relationships/hyperlink" Target="https://twitter.com/TheGRAMMYs/status/699374768340873216" TargetMode="External"/><Relationship Id="rId951" Type="http://schemas.openxmlformats.org/officeDocument/2006/relationships/hyperlink" Target="http://www.twitonomy.com/profile.php?sn=TheGRAMMYs" TargetMode="External"/><Relationship Id="rId1167" Type="http://schemas.openxmlformats.org/officeDocument/2006/relationships/hyperlink" Target="http://www.twitonomy.com/profile.php?sn=TheGRAMMYs" TargetMode="External"/><Relationship Id="rId1374" Type="http://schemas.openxmlformats.org/officeDocument/2006/relationships/hyperlink" Target="https://twitter.com/TheGRAMMYs/status/693962014742462464" TargetMode="External"/><Relationship Id="rId1581" Type="http://schemas.openxmlformats.org/officeDocument/2006/relationships/hyperlink" Target="http://www.twitonomy.com/profile.php?sn=TheGRAMMYs" TargetMode="External"/><Relationship Id="rId1679" Type="http://schemas.openxmlformats.org/officeDocument/2006/relationships/hyperlink" Target="http://www.twitonomy.com/profile.php?sn=TheGRAMMYs" TargetMode="External"/><Relationship Id="rId2218" Type="http://schemas.openxmlformats.org/officeDocument/2006/relationships/hyperlink" Target="https://twitter.com/TheGRAMMYs/status/659474753737138177" TargetMode="External"/><Relationship Id="rId2425" Type="http://schemas.openxmlformats.org/officeDocument/2006/relationships/hyperlink" Target="http://www.twitonomy.com/profile.php?sn=TheGRAMMYs" TargetMode="External"/><Relationship Id="rId80" Type="http://schemas.openxmlformats.org/officeDocument/2006/relationships/hyperlink" Target="https://twitter.com/TheGRAMMYs/status/710918817216602117" TargetMode="External"/><Relationship Id="rId604" Type="http://schemas.openxmlformats.org/officeDocument/2006/relationships/hyperlink" Target="https://twitter.com/TheGRAMMYs/status/699403684518633472" TargetMode="External"/><Relationship Id="rId811" Type="http://schemas.openxmlformats.org/officeDocument/2006/relationships/hyperlink" Target="http://www.twitonomy.com/profile.php?sn=TheGRAMMYs" TargetMode="External"/><Relationship Id="rId1027" Type="http://schemas.openxmlformats.org/officeDocument/2006/relationships/hyperlink" Target="http://www.twitonomy.com/profile.php?sn=TheGRAMMYs" TargetMode="External"/><Relationship Id="rId1234" Type="http://schemas.openxmlformats.org/officeDocument/2006/relationships/hyperlink" Target="https://twitter.com/TheGRAMMYs/status/696494944396124160" TargetMode="External"/><Relationship Id="rId1441" Type="http://schemas.openxmlformats.org/officeDocument/2006/relationships/hyperlink" Target="http://www.twitonomy.com/profile.php?sn=TheGRAMMYs" TargetMode="External"/><Relationship Id="rId1886" Type="http://schemas.openxmlformats.org/officeDocument/2006/relationships/hyperlink" Target="https://twitter.com/TheGRAMMYs/status/673712795402166272" TargetMode="External"/><Relationship Id="rId909" Type="http://schemas.openxmlformats.org/officeDocument/2006/relationships/hyperlink" Target="http://www.twitonomy.com/profile.php?sn=TheGRAMMYs" TargetMode="External"/><Relationship Id="rId1301" Type="http://schemas.openxmlformats.org/officeDocument/2006/relationships/hyperlink" Target="http://www.twitonomy.com/profile.php?sn=TheGRAMMYs" TargetMode="External"/><Relationship Id="rId1539" Type="http://schemas.openxmlformats.org/officeDocument/2006/relationships/hyperlink" Target="http://www.twitonomy.com/profile.php?sn=TheGRAMMYs" TargetMode="External"/><Relationship Id="rId1746" Type="http://schemas.openxmlformats.org/officeDocument/2006/relationships/hyperlink" Target="https://twitter.com/TheGRAMMYs/status/676861819114377216" TargetMode="External"/><Relationship Id="rId1953" Type="http://schemas.openxmlformats.org/officeDocument/2006/relationships/hyperlink" Target="http://www.twitonomy.com/profile.php?sn=TheGRAMMYs" TargetMode="External"/><Relationship Id="rId38" Type="http://schemas.openxmlformats.org/officeDocument/2006/relationships/hyperlink" Target="https://twitter.com/TheGRAMMYs/status/713560123382304768" TargetMode="External"/><Relationship Id="rId1606" Type="http://schemas.openxmlformats.org/officeDocument/2006/relationships/hyperlink" Target="https://twitter.com/TheGRAMMYs/status/687344645416861696" TargetMode="External"/><Relationship Id="rId1813" Type="http://schemas.openxmlformats.org/officeDocument/2006/relationships/hyperlink" Target="http://www.twitonomy.com/profile.php?sn=TheGRAMMYs" TargetMode="External"/><Relationship Id="rId187" Type="http://schemas.openxmlformats.org/officeDocument/2006/relationships/hyperlink" Target="http://www.twitonomy.com/profile.php?sn=TheGRAMMYs" TargetMode="External"/><Relationship Id="rId394" Type="http://schemas.openxmlformats.org/officeDocument/2006/relationships/hyperlink" Target="https://twitter.com/TheGRAMMYs/status/699441783000813568" TargetMode="External"/><Relationship Id="rId2075" Type="http://schemas.openxmlformats.org/officeDocument/2006/relationships/hyperlink" Target="http://www.twitonomy.com/profile.php?sn=TheGRAMMYs" TargetMode="External"/><Relationship Id="rId2282" Type="http://schemas.openxmlformats.org/officeDocument/2006/relationships/hyperlink" Target="https://twitter.com/TheGRAMMYs/status/655119587390787584" TargetMode="External"/><Relationship Id="rId254" Type="http://schemas.openxmlformats.org/officeDocument/2006/relationships/hyperlink" Target="https://twitter.com/TheGRAMMYs/status/702538524306882561" TargetMode="External"/><Relationship Id="rId699" Type="http://schemas.openxmlformats.org/officeDocument/2006/relationships/hyperlink" Target="http://www.twitonomy.com/profile.php?sn=TheGRAMMYs" TargetMode="External"/><Relationship Id="rId1091" Type="http://schemas.openxmlformats.org/officeDocument/2006/relationships/hyperlink" Target="http://www.twitonomy.com/profile.php?sn=TheGRAMMYs" TargetMode="External"/><Relationship Id="rId114" Type="http://schemas.openxmlformats.org/officeDocument/2006/relationships/hyperlink" Target="https://twitter.com/TheGRAMMYs/status/709046409929084928" TargetMode="External"/><Relationship Id="rId461" Type="http://schemas.openxmlformats.org/officeDocument/2006/relationships/hyperlink" Target="http://www.twitonomy.com/profile.php?sn=TheGRAMMYs" TargetMode="External"/><Relationship Id="rId559" Type="http://schemas.openxmlformats.org/officeDocument/2006/relationships/hyperlink" Target="http://www.twitonomy.com/profile.php?sn=TheGRAMMYs" TargetMode="External"/><Relationship Id="rId766" Type="http://schemas.openxmlformats.org/officeDocument/2006/relationships/hyperlink" Target="https://twitter.com/TheGRAMMYs/status/699371197805408256" TargetMode="External"/><Relationship Id="rId1189" Type="http://schemas.openxmlformats.org/officeDocument/2006/relationships/hyperlink" Target="http://www.twitonomy.com/profile.php?sn=TheGRAMMYs" TargetMode="External"/><Relationship Id="rId1396" Type="http://schemas.openxmlformats.org/officeDocument/2006/relationships/hyperlink" Target="https://twitter.com/TheGRAMMYs/status/693237221051203584" TargetMode="External"/><Relationship Id="rId2142" Type="http://schemas.openxmlformats.org/officeDocument/2006/relationships/hyperlink" Target="https://twitter.com/TheGRAMMYs/status/664277531185557506" TargetMode="External"/><Relationship Id="rId2447" Type="http://schemas.openxmlformats.org/officeDocument/2006/relationships/hyperlink" Target="http://www.twitonomy.com/profile.php?sn=TheGRAMMYs" TargetMode="External"/><Relationship Id="rId321" Type="http://schemas.openxmlformats.org/officeDocument/2006/relationships/hyperlink" Target="http://www.twitonomy.com/profile.php?sn=TheGRAMMYs" TargetMode="External"/><Relationship Id="rId419" Type="http://schemas.openxmlformats.org/officeDocument/2006/relationships/hyperlink" Target="http://www.twitonomy.com/profile.php?sn=TheGRAMMYs" TargetMode="External"/><Relationship Id="rId626" Type="http://schemas.openxmlformats.org/officeDocument/2006/relationships/hyperlink" Target="https://twitter.com/TheGRAMMYs/status/699401327298785283" TargetMode="External"/><Relationship Id="rId973" Type="http://schemas.openxmlformats.org/officeDocument/2006/relationships/hyperlink" Target="http://www.twitonomy.com/profile.php?sn=TheGRAMMYs" TargetMode="External"/><Relationship Id="rId1049" Type="http://schemas.openxmlformats.org/officeDocument/2006/relationships/hyperlink" Target="http://www.twitonomy.com/profile.php?sn=TheGRAMMYs" TargetMode="External"/><Relationship Id="rId1256" Type="http://schemas.openxmlformats.org/officeDocument/2006/relationships/hyperlink" Target="https://twitter.com/TheGRAMMYs/status/695826590148665344" TargetMode="External"/><Relationship Id="rId2002" Type="http://schemas.openxmlformats.org/officeDocument/2006/relationships/hyperlink" Target="https://twitter.com/TheGRAMMYs/status/671884004627492865" TargetMode="External"/><Relationship Id="rId2307" Type="http://schemas.openxmlformats.org/officeDocument/2006/relationships/hyperlink" Target="http://www.twitonomy.com/profile.php?sn=TheGRAMMYs" TargetMode="External"/><Relationship Id="rId833" Type="http://schemas.openxmlformats.org/officeDocument/2006/relationships/hyperlink" Target="http://www.twitonomy.com/profile.php?sn=TheGRAMMYs" TargetMode="External"/><Relationship Id="rId1116" Type="http://schemas.openxmlformats.org/officeDocument/2006/relationships/hyperlink" Target="https://twitter.com/TheGRAMMYs/status/698279540057968640" TargetMode="External"/><Relationship Id="rId1463" Type="http://schemas.openxmlformats.org/officeDocument/2006/relationships/hyperlink" Target="http://www.twitonomy.com/profile.php?sn=TheGRAMMYs" TargetMode="External"/><Relationship Id="rId1670" Type="http://schemas.openxmlformats.org/officeDocument/2006/relationships/hyperlink" Target="https://twitter.com/TheGRAMMYs/status/683339494238588928" TargetMode="External"/><Relationship Id="rId1768" Type="http://schemas.openxmlformats.org/officeDocument/2006/relationships/hyperlink" Target="https://twitter.com/TheGRAMMYs/status/675716136529334272" TargetMode="External"/><Relationship Id="rId2514" Type="http://schemas.openxmlformats.org/officeDocument/2006/relationships/hyperlink" Target="https://twitter.com/TheGRAMMYs/status/639503182092070912" TargetMode="External"/><Relationship Id="rId900" Type="http://schemas.openxmlformats.org/officeDocument/2006/relationships/hyperlink" Target="https://twitter.com/TheGRAMMYs/status/699339307476070400" TargetMode="External"/><Relationship Id="rId1323" Type="http://schemas.openxmlformats.org/officeDocument/2006/relationships/hyperlink" Target="http://www.twitonomy.com/profile.php?sn=TheGRAMMYs" TargetMode="External"/><Relationship Id="rId1530" Type="http://schemas.openxmlformats.org/officeDocument/2006/relationships/hyperlink" Target="https://twitter.com/TheGRAMMYs/status/690257041667989504" TargetMode="External"/><Relationship Id="rId1628" Type="http://schemas.openxmlformats.org/officeDocument/2006/relationships/hyperlink" Target="https://twitter.com/TheGRAMMYs/status/685914050878926848" TargetMode="External"/><Relationship Id="rId1975" Type="http://schemas.openxmlformats.org/officeDocument/2006/relationships/hyperlink" Target="http://www.twitonomy.com/profile.php?sn=TheGRAMMYs" TargetMode="External"/><Relationship Id="rId1835" Type="http://schemas.openxmlformats.org/officeDocument/2006/relationships/hyperlink" Target="http://www.twitonomy.com/profile.php?sn=TheGRAMMYs" TargetMode="External"/><Relationship Id="rId1902" Type="http://schemas.openxmlformats.org/officeDocument/2006/relationships/hyperlink" Target="https://twitter.com/TheGRAMMYs/status/673704731403902976" TargetMode="External"/><Relationship Id="rId2097" Type="http://schemas.openxmlformats.org/officeDocument/2006/relationships/hyperlink" Target="http://www.twitonomy.com/profile.php?sn=TheGRAMMYs" TargetMode="External"/><Relationship Id="rId276" Type="http://schemas.openxmlformats.org/officeDocument/2006/relationships/hyperlink" Target="https://twitter.com/TheGRAMMYs/status/701813736751890432" TargetMode="External"/><Relationship Id="rId483" Type="http://schemas.openxmlformats.org/officeDocument/2006/relationships/hyperlink" Target="http://www.twitonomy.com/profile.php?sn=TheGRAMMYs" TargetMode="External"/><Relationship Id="rId690" Type="http://schemas.openxmlformats.org/officeDocument/2006/relationships/hyperlink" Target="https://twitter.com/TheGRAMMYs/status/699388637515902976" TargetMode="External"/><Relationship Id="rId2164" Type="http://schemas.openxmlformats.org/officeDocument/2006/relationships/hyperlink" Target="https://twitter.com/TheGRAMMYs/status/662823068717355008" TargetMode="External"/><Relationship Id="rId2371" Type="http://schemas.openxmlformats.org/officeDocument/2006/relationships/hyperlink" Target="http://www.twitonomy.com/profile.php?sn=TheGRAMMYs" TargetMode="External"/><Relationship Id="rId136" Type="http://schemas.openxmlformats.org/officeDocument/2006/relationships/hyperlink" Target="https://twitter.com/TheGRAMMYs/status/707702550405976065" TargetMode="External"/><Relationship Id="rId343" Type="http://schemas.openxmlformats.org/officeDocument/2006/relationships/hyperlink" Target="http://www.twitonomy.com/profile.php?sn=TheGRAMMYs" TargetMode="External"/><Relationship Id="rId550" Type="http://schemas.openxmlformats.org/officeDocument/2006/relationships/hyperlink" Target="https://twitter.com/TheGRAMMYs/status/699413463865516032" TargetMode="External"/><Relationship Id="rId788" Type="http://schemas.openxmlformats.org/officeDocument/2006/relationships/hyperlink" Target="https://twitter.com/TheGRAMMYs/status/699366301072949248" TargetMode="External"/><Relationship Id="rId995" Type="http://schemas.openxmlformats.org/officeDocument/2006/relationships/hyperlink" Target="http://www.twitonomy.com/profile.php?sn=TheGRAMMYs" TargetMode="External"/><Relationship Id="rId1180" Type="http://schemas.openxmlformats.org/officeDocument/2006/relationships/hyperlink" Target="https://twitter.com/TheGRAMMYs/status/697585881310482432" TargetMode="External"/><Relationship Id="rId2024" Type="http://schemas.openxmlformats.org/officeDocument/2006/relationships/hyperlink" Target="https://twitter.com/TheGRAMMYs/status/670291986427985920" TargetMode="External"/><Relationship Id="rId2231" Type="http://schemas.openxmlformats.org/officeDocument/2006/relationships/hyperlink" Target="http://www.twitonomy.com/profile.php?sn=TheGRAMMYs" TargetMode="External"/><Relationship Id="rId2469" Type="http://schemas.openxmlformats.org/officeDocument/2006/relationships/hyperlink" Target="http://www.twitonomy.com/profile.php?sn=TheGRAMMYs" TargetMode="External"/><Relationship Id="rId203" Type="http://schemas.openxmlformats.org/officeDocument/2006/relationships/hyperlink" Target="http://www.twitonomy.com/profile.php?sn=TheGRAMMYs" TargetMode="External"/><Relationship Id="rId648" Type="http://schemas.openxmlformats.org/officeDocument/2006/relationships/hyperlink" Target="https://twitter.com/TheGRAMMYs/status/699398268703236096" TargetMode="External"/><Relationship Id="rId855" Type="http://schemas.openxmlformats.org/officeDocument/2006/relationships/hyperlink" Target="http://www.twitonomy.com/profile.php?sn=TheGRAMMYs" TargetMode="External"/><Relationship Id="rId1040" Type="http://schemas.openxmlformats.org/officeDocument/2006/relationships/hyperlink" Target="https://twitter.com/TheGRAMMYs/status/698947348332965888" TargetMode="External"/><Relationship Id="rId1278" Type="http://schemas.openxmlformats.org/officeDocument/2006/relationships/hyperlink" Target="https://twitter.com/TheGRAMMYs/status/695454041023782917" TargetMode="External"/><Relationship Id="rId1485" Type="http://schemas.openxmlformats.org/officeDocument/2006/relationships/hyperlink" Target="http://www.twitonomy.com/profile.php?sn=TheGRAMMYs" TargetMode="External"/><Relationship Id="rId1692" Type="http://schemas.openxmlformats.org/officeDocument/2006/relationships/hyperlink" Target="https://twitter.com/TheGRAMMYs/status/680432836365684737" TargetMode="External"/><Relationship Id="rId2329" Type="http://schemas.openxmlformats.org/officeDocument/2006/relationships/hyperlink" Target="http://www.twitonomy.com/profile.php?sn=TheGRAMMYs" TargetMode="External"/><Relationship Id="rId2536" Type="http://schemas.openxmlformats.org/officeDocument/2006/relationships/hyperlink" Target="https://twitter.com/TheGRAMMYs/status/638058563902935040" TargetMode="External"/><Relationship Id="rId410" Type="http://schemas.openxmlformats.org/officeDocument/2006/relationships/hyperlink" Target="https://twitter.com/TheGRAMMYs/status/699438670995034112" TargetMode="External"/><Relationship Id="rId508" Type="http://schemas.openxmlformats.org/officeDocument/2006/relationships/hyperlink" Target="https://twitter.com/TheGRAMMYs/status/699421211038617600" TargetMode="External"/><Relationship Id="rId715" Type="http://schemas.openxmlformats.org/officeDocument/2006/relationships/hyperlink" Target="http://www.twitonomy.com/profile.php?sn=TheGRAMMYs" TargetMode="External"/><Relationship Id="rId922" Type="http://schemas.openxmlformats.org/officeDocument/2006/relationships/hyperlink" Target="https://twitter.com/TheGRAMMYs/status/699335123875934209" TargetMode="External"/><Relationship Id="rId1138" Type="http://schemas.openxmlformats.org/officeDocument/2006/relationships/hyperlink" Target="https://twitter.com/TheGRAMMYs/status/697974021116162048" TargetMode="External"/><Relationship Id="rId1345" Type="http://schemas.openxmlformats.org/officeDocument/2006/relationships/hyperlink" Target="http://www.twitonomy.com/profile.php?sn=TheGRAMMYs" TargetMode="External"/><Relationship Id="rId1552" Type="http://schemas.openxmlformats.org/officeDocument/2006/relationships/hyperlink" Target="https://twitter.com/TheGRAMMYs/status/689818432695603200" TargetMode="External"/><Relationship Id="rId1997" Type="http://schemas.openxmlformats.org/officeDocument/2006/relationships/hyperlink" Target="http://www.twitonomy.com/profile.php?sn=TheGRAMMYs" TargetMode="External"/><Relationship Id="rId1205" Type="http://schemas.openxmlformats.org/officeDocument/2006/relationships/hyperlink" Target="http://www.twitonomy.com/profile.php?sn=TheGRAMMYs" TargetMode="External"/><Relationship Id="rId1857" Type="http://schemas.openxmlformats.org/officeDocument/2006/relationships/hyperlink" Target="http://www.twitonomy.com/profile.php?sn=TheGRAMMYs" TargetMode="External"/><Relationship Id="rId51" Type="http://schemas.openxmlformats.org/officeDocument/2006/relationships/hyperlink" Target="http://www.twitonomy.com/profile.php?sn=TheGRAMMYs" TargetMode="External"/><Relationship Id="rId1412" Type="http://schemas.openxmlformats.org/officeDocument/2006/relationships/hyperlink" Target="https://twitter.com/TheGRAMMYs/status/692858227474563074" TargetMode="External"/><Relationship Id="rId1717" Type="http://schemas.openxmlformats.org/officeDocument/2006/relationships/hyperlink" Target="http://www.twitonomy.com/profile.php?sn=TheGRAMMYs" TargetMode="External"/><Relationship Id="rId1924" Type="http://schemas.openxmlformats.org/officeDocument/2006/relationships/hyperlink" Target="https://twitter.com/TheGRAMMYs/status/673695519022059520" TargetMode="External"/><Relationship Id="rId298" Type="http://schemas.openxmlformats.org/officeDocument/2006/relationships/hyperlink" Target="https://twitter.com/TheGRAMMYs/status/700862485633613824" TargetMode="External"/><Relationship Id="rId158" Type="http://schemas.openxmlformats.org/officeDocument/2006/relationships/hyperlink" Target="https://twitter.com/TheGRAMMYs/status/706570081577336833" TargetMode="External"/><Relationship Id="rId2186" Type="http://schemas.openxmlformats.org/officeDocument/2006/relationships/hyperlink" Target="https://twitter.com/TheGRAMMYs/status/661693109449965568" TargetMode="External"/><Relationship Id="rId2393" Type="http://schemas.openxmlformats.org/officeDocument/2006/relationships/hyperlink" Target="http://www.twitonomy.com/profile.php?sn=TheGRAMMYs" TargetMode="External"/><Relationship Id="rId365" Type="http://schemas.openxmlformats.org/officeDocument/2006/relationships/hyperlink" Target="http://www.twitonomy.com/profile.php?sn=TheGRAMMYs" TargetMode="External"/><Relationship Id="rId572" Type="http://schemas.openxmlformats.org/officeDocument/2006/relationships/hyperlink" Target="https://twitter.com/TheGRAMMYs/status/699410559096098822" TargetMode="External"/><Relationship Id="rId2046" Type="http://schemas.openxmlformats.org/officeDocument/2006/relationships/hyperlink" Target="https://twitter.com/TheGRAMMYs/status/669175751384649728" TargetMode="External"/><Relationship Id="rId2253" Type="http://schemas.openxmlformats.org/officeDocument/2006/relationships/hyperlink" Target="http://www.twitonomy.com/profile.php?sn=TheGRAMMYs" TargetMode="External"/><Relationship Id="rId2460" Type="http://schemas.openxmlformats.org/officeDocument/2006/relationships/hyperlink" Target="https://twitter.com/TheGRAMMYs/status/643899929916649472" TargetMode="External"/><Relationship Id="rId225" Type="http://schemas.openxmlformats.org/officeDocument/2006/relationships/hyperlink" Target="http://www.twitonomy.com/profile.php?sn=TheGRAMMYs" TargetMode="External"/><Relationship Id="rId432" Type="http://schemas.openxmlformats.org/officeDocument/2006/relationships/hyperlink" Target="https://twitter.com/TheGRAMMYs/status/699433254894440448" TargetMode="External"/><Relationship Id="rId877" Type="http://schemas.openxmlformats.org/officeDocument/2006/relationships/hyperlink" Target="http://www.twitonomy.com/profile.php?sn=TheGRAMMYs" TargetMode="External"/><Relationship Id="rId1062" Type="http://schemas.openxmlformats.org/officeDocument/2006/relationships/hyperlink" Target="https://twitter.com/TheGRAMMYs/status/698681853591580672" TargetMode="External"/><Relationship Id="rId2113" Type="http://schemas.openxmlformats.org/officeDocument/2006/relationships/hyperlink" Target="http://www.twitonomy.com/profile.php?sn=TheGRAMMYs" TargetMode="External"/><Relationship Id="rId2320" Type="http://schemas.openxmlformats.org/officeDocument/2006/relationships/hyperlink" Target="https://twitter.com/TheGRAMMYs/status/653752033531576320" TargetMode="External"/><Relationship Id="rId2558" Type="http://schemas.openxmlformats.org/officeDocument/2006/relationships/hyperlink" Target="https://twitter.com/TheGRAMMYs/status/636269851674173440" TargetMode="External"/><Relationship Id="rId737" Type="http://schemas.openxmlformats.org/officeDocument/2006/relationships/hyperlink" Target="http://www.twitonomy.com/profile.php?sn=TheGRAMMYs" TargetMode="External"/><Relationship Id="rId944" Type="http://schemas.openxmlformats.org/officeDocument/2006/relationships/hyperlink" Target="https://twitter.com/TheGRAMMYs/status/699323938975821824" TargetMode="External"/><Relationship Id="rId1367" Type="http://schemas.openxmlformats.org/officeDocument/2006/relationships/hyperlink" Target="http://www.twitonomy.com/profile.php?sn=TheGRAMMYs" TargetMode="External"/><Relationship Id="rId1574" Type="http://schemas.openxmlformats.org/officeDocument/2006/relationships/hyperlink" Target="https://twitter.com/TheGRAMMYs/status/688522653662056448" TargetMode="External"/><Relationship Id="rId1781" Type="http://schemas.openxmlformats.org/officeDocument/2006/relationships/hyperlink" Target="http://www.twitonomy.com/profile.php?sn=TheGRAMMYs" TargetMode="External"/><Relationship Id="rId2418" Type="http://schemas.openxmlformats.org/officeDocument/2006/relationships/hyperlink" Target="https://twitter.com/TheGRAMMYs/status/647449025185091584" TargetMode="External"/><Relationship Id="rId73" Type="http://schemas.openxmlformats.org/officeDocument/2006/relationships/hyperlink" Target="http://www.twitonomy.com/profile.php?sn=TheGRAMMYs" TargetMode="External"/><Relationship Id="rId804" Type="http://schemas.openxmlformats.org/officeDocument/2006/relationships/hyperlink" Target="https://twitter.com/TheGRAMMYs/status/699362805611261952" TargetMode="External"/><Relationship Id="rId1227" Type="http://schemas.openxmlformats.org/officeDocument/2006/relationships/hyperlink" Target="http://www.twitonomy.com/profile.php?sn=TheGRAMMYs" TargetMode="External"/><Relationship Id="rId1434" Type="http://schemas.openxmlformats.org/officeDocument/2006/relationships/hyperlink" Target="https://twitter.com/TheGRAMMYs/status/692422340551053312" TargetMode="External"/><Relationship Id="rId1641" Type="http://schemas.openxmlformats.org/officeDocument/2006/relationships/hyperlink" Target="http://www.twitonomy.com/profile.php?sn=TheGRAMMYs" TargetMode="External"/><Relationship Id="rId1879" Type="http://schemas.openxmlformats.org/officeDocument/2006/relationships/hyperlink" Target="http://www.twitonomy.com/profile.php?sn=TheGRAMMYs" TargetMode="External"/><Relationship Id="rId1501" Type="http://schemas.openxmlformats.org/officeDocument/2006/relationships/hyperlink" Target="http://www.twitonomy.com/profile.php?sn=TheGRAMMYs" TargetMode="External"/><Relationship Id="rId1739" Type="http://schemas.openxmlformats.org/officeDocument/2006/relationships/hyperlink" Target="http://www.twitonomy.com/profile.php?sn=TheGRAMMYs" TargetMode="External"/><Relationship Id="rId1946" Type="http://schemas.openxmlformats.org/officeDocument/2006/relationships/hyperlink" Target="https://twitter.com/TheGRAMMYs/status/673684398923866112" TargetMode="External"/><Relationship Id="rId1806" Type="http://schemas.openxmlformats.org/officeDocument/2006/relationships/hyperlink" Target="https://twitter.com/TheGRAMMYs/status/674005560975491072" TargetMode="External"/><Relationship Id="rId387" Type="http://schemas.openxmlformats.org/officeDocument/2006/relationships/hyperlink" Target="http://www.twitonomy.com/profile.php?sn=TheGRAMMYs" TargetMode="External"/><Relationship Id="rId594" Type="http://schemas.openxmlformats.org/officeDocument/2006/relationships/hyperlink" Target="https://twitter.com/TheGRAMMYs/status/699406329262125056" TargetMode="External"/><Relationship Id="rId2068" Type="http://schemas.openxmlformats.org/officeDocument/2006/relationships/hyperlink" Target="https://twitter.com/TheGRAMMYs/status/667885689703235584" TargetMode="External"/><Relationship Id="rId2275" Type="http://schemas.openxmlformats.org/officeDocument/2006/relationships/hyperlink" Target="http://www.twitonomy.com/profile.php?sn=TheGRAMMYs" TargetMode="External"/><Relationship Id="rId247" Type="http://schemas.openxmlformats.org/officeDocument/2006/relationships/hyperlink" Target="http://www.twitonomy.com/profile.php?sn=TheGRAMMYs" TargetMode="External"/><Relationship Id="rId899" Type="http://schemas.openxmlformats.org/officeDocument/2006/relationships/hyperlink" Target="http://www.twitonomy.com/profile.php?sn=TheGRAMMYs" TargetMode="External"/><Relationship Id="rId1084" Type="http://schemas.openxmlformats.org/officeDocument/2006/relationships/hyperlink" Target="https://twitter.com/TheGRAMMYs/status/698585231880691712" TargetMode="External"/><Relationship Id="rId2482" Type="http://schemas.openxmlformats.org/officeDocument/2006/relationships/hyperlink" Target="https://twitter.com/TheGRAMMYs/status/641788835257421824" TargetMode="External"/><Relationship Id="rId107" Type="http://schemas.openxmlformats.org/officeDocument/2006/relationships/hyperlink" Target="http://www.twitonomy.com/profile.php?sn=TheGRAMMYs" TargetMode="External"/><Relationship Id="rId454" Type="http://schemas.openxmlformats.org/officeDocument/2006/relationships/hyperlink" Target="https://twitter.com/TheGRAMMYs/status/699429255566917632" TargetMode="External"/><Relationship Id="rId661" Type="http://schemas.openxmlformats.org/officeDocument/2006/relationships/hyperlink" Target="http://www.twitonomy.com/profile.php?sn=TheGRAMMYs" TargetMode="External"/><Relationship Id="rId759" Type="http://schemas.openxmlformats.org/officeDocument/2006/relationships/hyperlink" Target="http://www.twitonomy.com/profile.php?sn=TheGRAMMYs" TargetMode="External"/><Relationship Id="rId966" Type="http://schemas.openxmlformats.org/officeDocument/2006/relationships/hyperlink" Target="https://twitter.com/TheGRAMMYs/status/699093371080421376" TargetMode="External"/><Relationship Id="rId1291" Type="http://schemas.openxmlformats.org/officeDocument/2006/relationships/hyperlink" Target="http://www.twitonomy.com/profile.php?sn=TheGRAMMYs" TargetMode="External"/><Relationship Id="rId1389" Type="http://schemas.openxmlformats.org/officeDocument/2006/relationships/hyperlink" Target="http://www.twitonomy.com/profile.php?sn=TheGRAMMYs" TargetMode="External"/><Relationship Id="rId1596" Type="http://schemas.openxmlformats.org/officeDocument/2006/relationships/hyperlink" Target="https://twitter.com/TheGRAMMYs/status/687748546276278272" TargetMode="External"/><Relationship Id="rId2135" Type="http://schemas.openxmlformats.org/officeDocument/2006/relationships/hyperlink" Target="http://www.twitonomy.com/profile.php?sn=TheGRAMMYs" TargetMode="External"/><Relationship Id="rId2342" Type="http://schemas.openxmlformats.org/officeDocument/2006/relationships/hyperlink" Target="https://twitter.com/TheGRAMMYs/status/652545264280973312" TargetMode="External"/><Relationship Id="rId314" Type="http://schemas.openxmlformats.org/officeDocument/2006/relationships/hyperlink" Target="https://twitter.com/TheGRAMMYs/status/700398177569148928" TargetMode="External"/><Relationship Id="rId521" Type="http://schemas.openxmlformats.org/officeDocument/2006/relationships/hyperlink" Target="http://www.twitonomy.com/profile.php?sn=TheGRAMMYs" TargetMode="External"/><Relationship Id="rId619" Type="http://schemas.openxmlformats.org/officeDocument/2006/relationships/hyperlink" Target="http://www.twitonomy.com/profile.php?sn=TheGRAMMYs" TargetMode="External"/><Relationship Id="rId1151" Type="http://schemas.openxmlformats.org/officeDocument/2006/relationships/hyperlink" Target="http://www.twitonomy.com/profile.php?sn=TheGRAMMYs" TargetMode="External"/><Relationship Id="rId1249" Type="http://schemas.openxmlformats.org/officeDocument/2006/relationships/hyperlink" Target="http://www.twitonomy.com/profile.php?sn=TheGRAMMYs" TargetMode="External"/><Relationship Id="rId2202" Type="http://schemas.openxmlformats.org/officeDocument/2006/relationships/hyperlink" Target="https://twitter.com/TheGRAMMYs/status/660270750473961472" TargetMode="External"/><Relationship Id="rId95" Type="http://schemas.openxmlformats.org/officeDocument/2006/relationships/hyperlink" Target="http://www.twitonomy.com/profile.php?sn=TheGRAMMYs" TargetMode="External"/><Relationship Id="rId826" Type="http://schemas.openxmlformats.org/officeDocument/2006/relationships/hyperlink" Target="https://twitter.com/TheGRAMMYs/status/699356872285884416" TargetMode="External"/><Relationship Id="rId1011" Type="http://schemas.openxmlformats.org/officeDocument/2006/relationships/hyperlink" Target="http://www.twitonomy.com/profile.php?sn=TheGRAMMYs" TargetMode="External"/><Relationship Id="rId1109" Type="http://schemas.openxmlformats.org/officeDocument/2006/relationships/hyperlink" Target="http://www.twitonomy.com/profile.php?sn=TheGRAMMYs" TargetMode="External"/><Relationship Id="rId1456" Type="http://schemas.openxmlformats.org/officeDocument/2006/relationships/hyperlink" Target="https://twitter.com/TheGRAMMYs/status/692131703079489539" TargetMode="External"/><Relationship Id="rId1663" Type="http://schemas.openxmlformats.org/officeDocument/2006/relationships/hyperlink" Target="http://www.twitonomy.com/profile.php?sn=TheGRAMMYs" TargetMode="External"/><Relationship Id="rId1870" Type="http://schemas.openxmlformats.org/officeDocument/2006/relationships/hyperlink" Target="https://twitter.com/TheGRAMMYs/status/673853213485826048" TargetMode="External"/><Relationship Id="rId1968" Type="http://schemas.openxmlformats.org/officeDocument/2006/relationships/hyperlink" Target="https://twitter.com/TheGRAMMYs/status/673243690609958912" TargetMode="External"/><Relationship Id="rId2507" Type="http://schemas.openxmlformats.org/officeDocument/2006/relationships/hyperlink" Target="http://www.twitonomy.com/profile.php?sn=TheGRAMMYs" TargetMode="External"/><Relationship Id="rId1316" Type="http://schemas.openxmlformats.org/officeDocument/2006/relationships/hyperlink" Target="https://twitter.com/TheGRAMMYs/status/695117105339957248" TargetMode="External"/><Relationship Id="rId1523" Type="http://schemas.openxmlformats.org/officeDocument/2006/relationships/hyperlink" Target="http://www.twitonomy.com/profile.php?sn=TheGRAMMYs" TargetMode="External"/><Relationship Id="rId1730" Type="http://schemas.openxmlformats.org/officeDocument/2006/relationships/hyperlink" Target="https://twitter.com/TheGRAMMYs/status/677684732252037120" TargetMode="External"/><Relationship Id="rId22" Type="http://schemas.openxmlformats.org/officeDocument/2006/relationships/hyperlink" Target="https://twitter.com/TheGRAMMYs/status/714542616726122496" TargetMode="External"/><Relationship Id="rId1828" Type="http://schemas.openxmlformats.org/officeDocument/2006/relationships/hyperlink" Target="https://twitter.com/TheGRAMMYs/status/673939317312479232" TargetMode="External"/><Relationship Id="rId171" Type="http://schemas.openxmlformats.org/officeDocument/2006/relationships/hyperlink" Target="http://www.twitonomy.com/profile.php?sn=TheGRAMMYs" TargetMode="External"/><Relationship Id="rId2297" Type="http://schemas.openxmlformats.org/officeDocument/2006/relationships/hyperlink" Target="http://www.twitonomy.com/profile.php?sn=TheGRAMMYs" TargetMode="External"/><Relationship Id="rId269" Type="http://schemas.openxmlformats.org/officeDocument/2006/relationships/hyperlink" Target="http://www.twitonomy.com/profile.php?sn=TheGRAMMYs" TargetMode="External"/><Relationship Id="rId476" Type="http://schemas.openxmlformats.org/officeDocument/2006/relationships/hyperlink" Target="https://twitter.com/TheGRAMMYs/status/699427622413955072" TargetMode="External"/><Relationship Id="rId683" Type="http://schemas.openxmlformats.org/officeDocument/2006/relationships/hyperlink" Target="http://www.twitonomy.com/profile.php?sn=TheGRAMMYs" TargetMode="External"/><Relationship Id="rId890" Type="http://schemas.openxmlformats.org/officeDocument/2006/relationships/hyperlink" Target="https://twitter.com/TheGRAMMYs/status/699341176294346752" TargetMode="External"/><Relationship Id="rId2157" Type="http://schemas.openxmlformats.org/officeDocument/2006/relationships/hyperlink" Target="http://www.twitonomy.com/profile.php?sn=TheGRAMMYs" TargetMode="External"/><Relationship Id="rId2364" Type="http://schemas.openxmlformats.org/officeDocument/2006/relationships/hyperlink" Target="https://twitter.com/TheGRAMMYs/status/651196444624293888" TargetMode="External"/><Relationship Id="rId129" Type="http://schemas.openxmlformats.org/officeDocument/2006/relationships/hyperlink" Target="http://www.twitonomy.com/profile.php?sn=TheGRAMMYs" TargetMode="External"/><Relationship Id="rId336" Type="http://schemas.openxmlformats.org/officeDocument/2006/relationships/hyperlink" Target="https://twitter.com/TheGRAMMYs/status/699756417180442624" TargetMode="External"/><Relationship Id="rId543" Type="http://schemas.openxmlformats.org/officeDocument/2006/relationships/hyperlink" Target="http://www.twitonomy.com/profile.php?sn=TheGRAMMYs" TargetMode="External"/><Relationship Id="rId988" Type="http://schemas.openxmlformats.org/officeDocument/2006/relationships/hyperlink" Target="https://twitter.com/TheGRAMMYs/status/699087757189054464" TargetMode="External"/><Relationship Id="rId1173" Type="http://schemas.openxmlformats.org/officeDocument/2006/relationships/hyperlink" Target="http://www.twitonomy.com/profile.php?sn=TheGRAMMYs" TargetMode="External"/><Relationship Id="rId1380" Type="http://schemas.openxmlformats.org/officeDocument/2006/relationships/hyperlink" Target="https://twitter.com/TheGRAMMYs/status/693841210771902464" TargetMode="External"/><Relationship Id="rId2017" Type="http://schemas.openxmlformats.org/officeDocument/2006/relationships/hyperlink" Target="http://www.twitonomy.com/profile.php?sn=TheGRAMMYs" TargetMode="External"/><Relationship Id="rId2224" Type="http://schemas.openxmlformats.org/officeDocument/2006/relationships/hyperlink" Target="https://twitter.com/TheGRAMMYs/status/659123168121110528" TargetMode="External"/><Relationship Id="rId403" Type="http://schemas.openxmlformats.org/officeDocument/2006/relationships/hyperlink" Target="http://www.twitonomy.com/profile.php?sn=TheGRAMMYs" TargetMode="External"/><Relationship Id="rId750" Type="http://schemas.openxmlformats.org/officeDocument/2006/relationships/hyperlink" Target="https://twitter.com/TheGRAMMYs/status/699373515397464065" TargetMode="External"/><Relationship Id="rId848" Type="http://schemas.openxmlformats.org/officeDocument/2006/relationships/hyperlink" Target="https://twitter.com/TheGRAMMYs/status/699349998014693376" TargetMode="External"/><Relationship Id="rId1033" Type="http://schemas.openxmlformats.org/officeDocument/2006/relationships/hyperlink" Target="http://www.twitonomy.com/profile.php?sn=TheGRAMMYs" TargetMode="External"/><Relationship Id="rId1478" Type="http://schemas.openxmlformats.org/officeDocument/2006/relationships/hyperlink" Target="https://twitter.com/TheGRAMMYs/status/691682765301940224" TargetMode="External"/><Relationship Id="rId1685" Type="http://schemas.openxmlformats.org/officeDocument/2006/relationships/hyperlink" Target="http://www.twitonomy.com/profile.php?sn=TheGRAMMYs" TargetMode="External"/><Relationship Id="rId1892" Type="http://schemas.openxmlformats.org/officeDocument/2006/relationships/hyperlink" Target="https://twitter.com/TheGRAMMYs/status/673709150421913600" TargetMode="External"/><Relationship Id="rId2431" Type="http://schemas.openxmlformats.org/officeDocument/2006/relationships/hyperlink" Target="http://www.twitonomy.com/profile.php?sn=TheGRAMMYs" TargetMode="External"/><Relationship Id="rId2529" Type="http://schemas.openxmlformats.org/officeDocument/2006/relationships/hyperlink" Target="http://www.twitonomy.com/profile.php?sn=TheGRAMMYs" TargetMode="External"/><Relationship Id="rId610" Type="http://schemas.openxmlformats.org/officeDocument/2006/relationships/hyperlink" Target="https://twitter.com/TheGRAMMYs/status/699402389753704449" TargetMode="External"/><Relationship Id="rId708" Type="http://schemas.openxmlformats.org/officeDocument/2006/relationships/hyperlink" Target="https://twitter.com/TheGRAMMYs/status/699384090923905024" TargetMode="External"/><Relationship Id="rId915" Type="http://schemas.openxmlformats.org/officeDocument/2006/relationships/hyperlink" Target="http://www.twitonomy.com/profile.php?sn=TheGRAMMYs" TargetMode="External"/><Relationship Id="rId1240" Type="http://schemas.openxmlformats.org/officeDocument/2006/relationships/hyperlink" Target="https://twitter.com/TheGRAMMYs/status/696461022849150976" TargetMode="External"/><Relationship Id="rId1338" Type="http://schemas.openxmlformats.org/officeDocument/2006/relationships/hyperlink" Target="https://twitter.com/TheGRAMMYs/status/694995798740721664" TargetMode="External"/><Relationship Id="rId1545" Type="http://schemas.openxmlformats.org/officeDocument/2006/relationships/hyperlink" Target="http://www.twitonomy.com/profile.php?sn=TheGRAMMYs" TargetMode="External"/><Relationship Id="rId1100" Type="http://schemas.openxmlformats.org/officeDocument/2006/relationships/hyperlink" Target="https://twitter.com/TheGRAMMYs/status/698348901607170048" TargetMode="External"/><Relationship Id="rId1405" Type="http://schemas.openxmlformats.org/officeDocument/2006/relationships/hyperlink" Target="http://www.twitonomy.com/profile.php?sn=TheGRAMMYs" TargetMode="External"/><Relationship Id="rId1752" Type="http://schemas.openxmlformats.org/officeDocument/2006/relationships/hyperlink" Target="https://twitter.com/TheGRAMMYs/status/676564007310917633" TargetMode="External"/><Relationship Id="rId44" Type="http://schemas.openxmlformats.org/officeDocument/2006/relationships/hyperlink" Target="https://twitter.com/TheGRAMMYs/status/713182102594805760" TargetMode="External"/><Relationship Id="rId1612" Type="http://schemas.openxmlformats.org/officeDocument/2006/relationships/hyperlink" Target="https://twitter.com/TheGRAMMYs/status/686986023969140736" TargetMode="External"/><Relationship Id="rId1917" Type="http://schemas.openxmlformats.org/officeDocument/2006/relationships/hyperlink" Target="http://www.twitonomy.com/profile.php?sn=TheGRAMMYs" TargetMode="External"/><Relationship Id="rId193" Type="http://schemas.openxmlformats.org/officeDocument/2006/relationships/hyperlink" Target="http://www.twitonomy.com/profile.php?sn=TheGRAMMYs" TargetMode="External"/><Relationship Id="rId498" Type="http://schemas.openxmlformats.org/officeDocument/2006/relationships/hyperlink" Target="https://twitter.com/TheGRAMMYs/status/699424520596140033" TargetMode="External"/><Relationship Id="rId2081" Type="http://schemas.openxmlformats.org/officeDocument/2006/relationships/hyperlink" Target="http://www.twitonomy.com/profile.php?sn=TheGRAMMYs" TargetMode="External"/><Relationship Id="rId2179" Type="http://schemas.openxmlformats.org/officeDocument/2006/relationships/hyperlink" Target="http://www.twitonomy.com/profile.php?sn=TheGRAMMYs" TargetMode="External"/><Relationship Id="rId260" Type="http://schemas.openxmlformats.org/officeDocument/2006/relationships/hyperlink" Target="https://twitter.com/TheGRAMMYs/status/702251629190520833" TargetMode="External"/><Relationship Id="rId2386" Type="http://schemas.openxmlformats.org/officeDocument/2006/relationships/hyperlink" Target="https://twitter.com/TheGRAMMYs/status/649623074485207040" TargetMode="External"/><Relationship Id="rId120" Type="http://schemas.openxmlformats.org/officeDocument/2006/relationships/hyperlink" Target="https://twitter.com/TheGRAMMYs/status/708699109214068737" TargetMode="External"/><Relationship Id="rId358" Type="http://schemas.openxmlformats.org/officeDocument/2006/relationships/hyperlink" Target="https://twitter.com/TheGRAMMYs/status/699450001743814656" TargetMode="External"/><Relationship Id="rId565" Type="http://schemas.openxmlformats.org/officeDocument/2006/relationships/hyperlink" Target="http://www.twitonomy.com/profile.php?sn=TheGRAMMYs" TargetMode="External"/><Relationship Id="rId772" Type="http://schemas.openxmlformats.org/officeDocument/2006/relationships/hyperlink" Target="https://twitter.com/TheGRAMMYs/status/699369840495063040" TargetMode="External"/><Relationship Id="rId1195" Type="http://schemas.openxmlformats.org/officeDocument/2006/relationships/hyperlink" Target="http://www.twitonomy.com/profile.php?sn=TheGRAMMYs" TargetMode="External"/><Relationship Id="rId2039" Type="http://schemas.openxmlformats.org/officeDocument/2006/relationships/hyperlink" Target="http://www.twitonomy.com/profile.php?sn=TheGRAMMYs" TargetMode="External"/><Relationship Id="rId2246" Type="http://schemas.openxmlformats.org/officeDocument/2006/relationships/hyperlink" Target="https://twitter.com/TheGRAMMYs/status/657300428963586048" TargetMode="External"/><Relationship Id="rId2453" Type="http://schemas.openxmlformats.org/officeDocument/2006/relationships/hyperlink" Target="http://www.twitonomy.com/profile.php?sn=TheGRAMMYs" TargetMode="External"/><Relationship Id="rId218" Type="http://schemas.openxmlformats.org/officeDocument/2006/relationships/hyperlink" Target="https://twitter.com/TheGRAMMYs/status/703988056634822656" TargetMode="External"/><Relationship Id="rId425" Type="http://schemas.openxmlformats.org/officeDocument/2006/relationships/hyperlink" Target="http://www.twitonomy.com/profile.php?sn=TheGRAMMYs" TargetMode="External"/><Relationship Id="rId632" Type="http://schemas.openxmlformats.org/officeDocument/2006/relationships/hyperlink" Target="https://twitter.com/TheGRAMMYs/status/699400631610531842" TargetMode="External"/><Relationship Id="rId1055" Type="http://schemas.openxmlformats.org/officeDocument/2006/relationships/hyperlink" Target="http://www.twitonomy.com/profile.php?sn=TheGRAMMYs" TargetMode="External"/><Relationship Id="rId1262" Type="http://schemas.openxmlformats.org/officeDocument/2006/relationships/hyperlink" Target="https://twitter.com/TheGRAMMYs/status/695734434251829248" TargetMode="External"/><Relationship Id="rId2106" Type="http://schemas.openxmlformats.org/officeDocument/2006/relationships/hyperlink" Target="https://twitter.com/TheGRAMMYs/status/666635491673022464" TargetMode="External"/><Relationship Id="rId2313" Type="http://schemas.openxmlformats.org/officeDocument/2006/relationships/hyperlink" Target="http://www.twitonomy.com/profile.php?sn=TheGRAMMYs" TargetMode="External"/><Relationship Id="rId2520" Type="http://schemas.openxmlformats.org/officeDocument/2006/relationships/hyperlink" Target="https://twitter.com/TheGRAMMYs/status/639151281286705152" TargetMode="External"/><Relationship Id="rId937" Type="http://schemas.openxmlformats.org/officeDocument/2006/relationships/hyperlink" Target="http://www.twitonomy.com/profile.php?sn=TheGRAMMYs" TargetMode="External"/><Relationship Id="rId1122" Type="http://schemas.openxmlformats.org/officeDocument/2006/relationships/hyperlink" Target="https://twitter.com/TheGRAMMYs/status/698227656869986305" TargetMode="External"/><Relationship Id="rId1567" Type="http://schemas.openxmlformats.org/officeDocument/2006/relationships/hyperlink" Target="http://www.twitonomy.com/profile.php?sn=TheGRAMMYs" TargetMode="External"/><Relationship Id="rId1774" Type="http://schemas.openxmlformats.org/officeDocument/2006/relationships/hyperlink" Target="https://twitter.com/TheGRAMMYs/status/675363183515852800" TargetMode="External"/><Relationship Id="rId1981" Type="http://schemas.openxmlformats.org/officeDocument/2006/relationships/hyperlink" Target="http://www.twitonomy.com/profile.php?sn=TheGRAMMYs" TargetMode="External"/><Relationship Id="rId66" Type="http://schemas.openxmlformats.org/officeDocument/2006/relationships/hyperlink" Target="https://twitter.com/TheGRAMMYs/status/711703906770878465" TargetMode="External"/><Relationship Id="rId1427" Type="http://schemas.openxmlformats.org/officeDocument/2006/relationships/hyperlink" Target="http://www.twitonomy.com/profile.php?sn=TheGRAMMYs" TargetMode="External"/><Relationship Id="rId1634" Type="http://schemas.openxmlformats.org/officeDocument/2006/relationships/hyperlink" Target="https://twitter.com/TheGRAMMYs/status/685562904804982784" TargetMode="External"/><Relationship Id="rId1841" Type="http://schemas.openxmlformats.org/officeDocument/2006/relationships/hyperlink" Target="http://www.twitonomy.com/profile.php?sn=TheGRAMMYs" TargetMode="External"/><Relationship Id="rId1939" Type="http://schemas.openxmlformats.org/officeDocument/2006/relationships/hyperlink" Target="http://www.twitonomy.com/profile.php?sn=TheGRAMMYs" TargetMode="External"/><Relationship Id="rId1701" Type="http://schemas.openxmlformats.org/officeDocument/2006/relationships/hyperlink" Target="http://www.twitonomy.com/profile.php?sn=TheGRAMMYs" TargetMode="External"/><Relationship Id="rId282" Type="http://schemas.openxmlformats.org/officeDocument/2006/relationships/hyperlink" Target="https://twitter.com/TheGRAMMYs/status/701526834920423425" TargetMode="External"/><Relationship Id="rId587" Type="http://schemas.openxmlformats.org/officeDocument/2006/relationships/hyperlink" Target="http://www.twitonomy.com/profile.php?sn=TheGRAMMYs" TargetMode="External"/><Relationship Id="rId2170" Type="http://schemas.openxmlformats.org/officeDocument/2006/relationships/hyperlink" Target="https://twitter.com/TheGRAMMYs/status/662456887972143104" TargetMode="External"/><Relationship Id="rId2268" Type="http://schemas.openxmlformats.org/officeDocument/2006/relationships/hyperlink" Target="https://twitter.com/TheGRAMMYs/status/656173857158524928" TargetMode="External"/><Relationship Id="rId8" Type="http://schemas.openxmlformats.org/officeDocument/2006/relationships/hyperlink" Target="https://twitter.com/TheGRAMMYs/status/715267384815259648" TargetMode="External"/><Relationship Id="rId142" Type="http://schemas.openxmlformats.org/officeDocument/2006/relationships/hyperlink" Target="https://twitter.com/TheGRAMMYs/status/707464425796669440" TargetMode="External"/><Relationship Id="rId447" Type="http://schemas.openxmlformats.org/officeDocument/2006/relationships/hyperlink" Target="http://www.twitonomy.com/profile.php?sn=TheGRAMMYs" TargetMode="External"/><Relationship Id="rId794" Type="http://schemas.openxmlformats.org/officeDocument/2006/relationships/hyperlink" Target="https://twitter.com/TheGRAMMYs/status/699365720321200128" TargetMode="External"/><Relationship Id="rId1077" Type="http://schemas.openxmlformats.org/officeDocument/2006/relationships/hyperlink" Target="http://www.twitonomy.com/profile.php?sn=TheGRAMMYs" TargetMode="External"/><Relationship Id="rId2030" Type="http://schemas.openxmlformats.org/officeDocument/2006/relationships/hyperlink" Target="https://twitter.com/TheGRAMMYs/status/669570494606151680" TargetMode="External"/><Relationship Id="rId2128" Type="http://schemas.openxmlformats.org/officeDocument/2006/relationships/hyperlink" Target="https://twitter.com/TheGRAMMYs/status/664953855004835840" TargetMode="External"/><Relationship Id="rId2475" Type="http://schemas.openxmlformats.org/officeDocument/2006/relationships/hyperlink" Target="http://www.twitonomy.com/profile.php?sn=TheGRAMMYs" TargetMode="External"/><Relationship Id="rId654" Type="http://schemas.openxmlformats.org/officeDocument/2006/relationships/hyperlink" Target="https://twitter.com/TheGRAMMYs/status/699397794985959425" TargetMode="External"/><Relationship Id="rId861" Type="http://schemas.openxmlformats.org/officeDocument/2006/relationships/hyperlink" Target="http://www.twitonomy.com/profile.php?sn=TheGRAMMYs" TargetMode="External"/><Relationship Id="rId959" Type="http://schemas.openxmlformats.org/officeDocument/2006/relationships/hyperlink" Target="http://www.twitonomy.com/profile.php?sn=TheGRAMMYs" TargetMode="External"/><Relationship Id="rId1284" Type="http://schemas.openxmlformats.org/officeDocument/2006/relationships/hyperlink" Target="https://twitter.com/TheGRAMMYs/status/695453766707863554" TargetMode="External"/><Relationship Id="rId1491" Type="http://schemas.openxmlformats.org/officeDocument/2006/relationships/hyperlink" Target="http://www.twitonomy.com/profile.php?sn=TheGRAMMYs" TargetMode="External"/><Relationship Id="rId1589" Type="http://schemas.openxmlformats.org/officeDocument/2006/relationships/hyperlink" Target="http://www.twitonomy.com/profile.php?sn=TheGRAMMYs" TargetMode="External"/><Relationship Id="rId2335" Type="http://schemas.openxmlformats.org/officeDocument/2006/relationships/hyperlink" Target="http://www.twitonomy.com/profile.php?sn=TheGRAMMYs" TargetMode="External"/><Relationship Id="rId2542" Type="http://schemas.openxmlformats.org/officeDocument/2006/relationships/hyperlink" Target="https://twitter.com/TheGRAMMYs/status/637420329141301248" TargetMode="External"/><Relationship Id="rId307" Type="http://schemas.openxmlformats.org/officeDocument/2006/relationships/hyperlink" Target="http://www.twitonomy.com/profile.php?sn=TheGRAMMYs" TargetMode="External"/><Relationship Id="rId514" Type="http://schemas.openxmlformats.org/officeDocument/2006/relationships/hyperlink" Target="https://twitter.com/TheGRAMMYs/status/699420572774576128" TargetMode="External"/><Relationship Id="rId721" Type="http://schemas.openxmlformats.org/officeDocument/2006/relationships/hyperlink" Target="http://www.twitonomy.com/profile.php?sn=TheGRAMMYs" TargetMode="External"/><Relationship Id="rId1144" Type="http://schemas.openxmlformats.org/officeDocument/2006/relationships/hyperlink" Target="https://twitter.com/TheGRAMMYs/status/697948897709158401" TargetMode="External"/><Relationship Id="rId1351" Type="http://schemas.openxmlformats.org/officeDocument/2006/relationships/hyperlink" Target="http://www.twitonomy.com/profile.php?sn=TheGRAMMYs" TargetMode="External"/><Relationship Id="rId1449" Type="http://schemas.openxmlformats.org/officeDocument/2006/relationships/hyperlink" Target="http://www.twitonomy.com/profile.php?sn=TheGRAMMYs" TargetMode="External"/><Relationship Id="rId1796" Type="http://schemas.openxmlformats.org/officeDocument/2006/relationships/hyperlink" Target="https://twitter.com/TheGRAMMYs/status/674367969036603394" TargetMode="External"/><Relationship Id="rId2402" Type="http://schemas.openxmlformats.org/officeDocument/2006/relationships/hyperlink" Target="https://twitter.com/TheGRAMMYs/status/648602774574231552" TargetMode="External"/><Relationship Id="rId88" Type="http://schemas.openxmlformats.org/officeDocument/2006/relationships/hyperlink" Target="https://twitter.com/TheGRAMMYs/status/710495968161107969" TargetMode="External"/><Relationship Id="rId819" Type="http://schemas.openxmlformats.org/officeDocument/2006/relationships/hyperlink" Target="http://www.twitonomy.com/profile.php?sn=TheGRAMMYs" TargetMode="External"/><Relationship Id="rId1004" Type="http://schemas.openxmlformats.org/officeDocument/2006/relationships/hyperlink" Target="https://twitter.com/TheGRAMMYs/status/699079089949245441" TargetMode="External"/><Relationship Id="rId1211" Type="http://schemas.openxmlformats.org/officeDocument/2006/relationships/hyperlink" Target="http://www.twitonomy.com/profile.php?sn=TheGRAMMYs" TargetMode="External"/><Relationship Id="rId1656" Type="http://schemas.openxmlformats.org/officeDocument/2006/relationships/hyperlink" Target="https://twitter.com/TheGRAMMYs/status/684192626371870721" TargetMode="External"/><Relationship Id="rId1863" Type="http://schemas.openxmlformats.org/officeDocument/2006/relationships/hyperlink" Target="http://www.twitonomy.com/profile.php?sn=TheGRAMMYs" TargetMode="External"/><Relationship Id="rId1309" Type="http://schemas.openxmlformats.org/officeDocument/2006/relationships/hyperlink" Target="http://www.twitonomy.com/profile.php?sn=TheGRAMMYs" TargetMode="External"/><Relationship Id="rId1516" Type="http://schemas.openxmlformats.org/officeDocument/2006/relationships/hyperlink" Target="https://twitter.com/TheGRAMMYs/status/690730700564201473" TargetMode="External"/><Relationship Id="rId1723" Type="http://schemas.openxmlformats.org/officeDocument/2006/relationships/hyperlink" Target="http://www.twitonomy.com/profile.php?sn=TheGRAMMYs" TargetMode="External"/><Relationship Id="rId1930" Type="http://schemas.openxmlformats.org/officeDocument/2006/relationships/hyperlink" Target="https://twitter.com/TheGRAMMYs/status/673693249752592384" TargetMode="External"/><Relationship Id="rId15" Type="http://schemas.openxmlformats.org/officeDocument/2006/relationships/hyperlink" Target="http://www.twitonomy.com/profile.php?sn=TheGRAMMYs" TargetMode="External"/><Relationship Id="rId2192" Type="http://schemas.openxmlformats.org/officeDocument/2006/relationships/hyperlink" Target="https://twitter.com/TheGRAMMYs/status/661313108594597888" TargetMode="External"/><Relationship Id="rId164" Type="http://schemas.openxmlformats.org/officeDocument/2006/relationships/hyperlink" Target="https://twitter.com/TheGRAMMYs/status/706268081975332868" TargetMode="External"/><Relationship Id="rId371" Type="http://schemas.openxmlformats.org/officeDocument/2006/relationships/hyperlink" Target="http://www.twitonomy.com/profile.php?sn=TheGRAMMYs" TargetMode="External"/><Relationship Id="rId2052" Type="http://schemas.openxmlformats.org/officeDocument/2006/relationships/hyperlink" Target="https://twitter.com/TheGRAMMYs/status/668929121498566662" TargetMode="External"/><Relationship Id="rId2497" Type="http://schemas.openxmlformats.org/officeDocument/2006/relationships/hyperlink" Target="http://www.twitonomy.com/profile.php?sn=TheGRAMMYs" TargetMode="External"/><Relationship Id="rId469" Type="http://schemas.openxmlformats.org/officeDocument/2006/relationships/hyperlink" Target="http://www.twitonomy.com/profile.php?sn=TheGRAMMYs" TargetMode="External"/><Relationship Id="rId676" Type="http://schemas.openxmlformats.org/officeDocument/2006/relationships/hyperlink" Target="https://twitter.com/TheGRAMMYs/status/699391988550897664" TargetMode="External"/><Relationship Id="rId883" Type="http://schemas.openxmlformats.org/officeDocument/2006/relationships/hyperlink" Target="http://www.twitonomy.com/profile.php?sn=TheGRAMMYs" TargetMode="External"/><Relationship Id="rId1099" Type="http://schemas.openxmlformats.org/officeDocument/2006/relationships/hyperlink" Target="http://www.twitonomy.com/profile.php?sn=TheGRAMMYs" TargetMode="External"/><Relationship Id="rId2357" Type="http://schemas.openxmlformats.org/officeDocument/2006/relationships/hyperlink" Target="http://www.twitonomy.com/profile.php?sn=TheGRAMMYs" TargetMode="External"/><Relationship Id="rId231" Type="http://schemas.openxmlformats.org/officeDocument/2006/relationships/hyperlink" Target="http://www.twitonomy.com/profile.php?sn=TheGRAMMYs" TargetMode="External"/><Relationship Id="rId329" Type="http://schemas.openxmlformats.org/officeDocument/2006/relationships/hyperlink" Target="http://www.twitonomy.com/profile.php?sn=TheGRAMMYs" TargetMode="External"/><Relationship Id="rId536" Type="http://schemas.openxmlformats.org/officeDocument/2006/relationships/hyperlink" Target="https://twitter.com/TheGRAMMYs/status/699415813770473472" TargetMode="External"/><Relationship Id="rId1166" Type="http://schemas.openxmlformats.org/officeDocument/2006/relationships/hyperlink" Target="https://twitter.com/TheGRAMMYs/status/697860375400697856" TargetMode="External"/><Relationship Id="rId1373" Type="http://schemas.openxmlformats.org/officeDocument/2006/relationships/hyperlink" Target="http://www.twitonomy.com/profile.php?sn=TheGRAMMYs" TargetMode="External"/><Relationship Id="rId2217" Type="http://schemas.openxmlformats.org/officeDocument/2006/relationships/hyperlink" Target="http://www.twitonomy.com/profile.php?sn=TheGRAMMYs" TargetMode="External"/><Relationship Id="rId743" Type="http://schemas.openxmlformats.org/officeDocument/2006/relationships/hyperlink" Target="http://www.twitonomy.com/profile.php?sn=TheGRAMMYs" TargetMode="External"/><Relationship Id="rId950" Type="http://schemas.openxmlformats.org/officeDocument/2006/relationships/hyperlink" Target="https://twitter.com/TheGRAMMYs/status/699317438983180288" TargetMode="External"/><Relationship Id="rId1026" Type="http://schemas.openxmlformats.org/officeDocument/2006/relationships/hyperlink" Target="https://twitter.com/TheGRAMMYs/status/699025922960261121" TargetMode="External"/><Relationship Id="rId1580" Type="http://schemas.openxmlformats.org/officeDocument/2006/relationships/hyperlink" Target="https://twitter.com/TheGRAMMYs/status/688405375993954304" TargetMode="External"/><Relationship Id="rId1678" Type="http://schemas.openxmlformats.org/officeDocument/2006/relationships/hyperlink" Target="https://twitter.com/TheGRAMMYs/status/682610938290266113" TargetMode="External"/><Relationship Id="rId1885" Type="http://schemas.openxmlformats.org/officeDocument/2006/relationships/hyperlink" Target="http://www.twitonomy.com/profile.php?sn=TheGRAMMYs" TargetMode="External"/><Relationship Id="rId2424" Type="http://schemas.openxmlformats.org/officeDocument/2006/relationships/hyperlink" Target="https://twitter.com/TheGRAMMYs/status/647142637313523713" TargetMode="External"/><Relationship Id="rId603" Type="http://schemas.openxmlformats.org/officeDocument/2006/relationships/hyperlink" Target="http://www.twitonomy.com/profile.php?sn=TheGRAMMYs" TargetMode="External"/><Relationship Id="rId810" Type="http://schemas.openxmlformats.org/officeDocument/2006/relationships/hyperlink" Target="https://twitter.com/TheGRAMMYs/status/699361110319738880" TargetMode="External"/><Relationship Id="rId908" Type="http://schemas.openxmlformats.org/officeDocument/2006/relationships/hyperlink" Target="https://twitter.com/TheGRAMMYs/status/699336732479606784" TargetMode="External"/><Relationship Id="rId1233" Type="http://schemas.openxmlformats.org/officeDocument/2006/relationships/hyperlink" Target="http://www.twitonomy.com/profile.php?sn=TheGRAMMYs" TargetMode="External"/><Relationship Id="rId1440" Type="http://schemas.openxmlformats.org/officeDocument/2006/relationships/hyperlink" Target="https://twitter.com/TheGRAMMYs/status/692415393533546496" TargetMode="External"/><Relationship Id="rId1538" Type="http://schemas.openxmlformats.org/officeDocument/2006/relationships/hyperlink" Target="https://twitter.com/TheGRAMMYs/status/689922544682414080" TargetMode="External"/><Relationship Id="rId1300" Type="http://schemas.openxmlformats.org/officeDocument/2006/relationships/hyperlink" Target="https://twitter.com/TheGRAMMYs/status/695369121110691841" TargetMode="External"/><Relationship Id="rId1745" Type="http://schemas.openxmlformats.org/officeDocument/2006/relationships/hyperlink" Target="http://www.twitonomy.com/profile.php?sn=TheGRAMMYs" TargetMode="External"/><Relationship Id="rId1952" Type="http://schemas.openxmlformats.org/officeDocument/2006/relationships/hyperlink" Target="https://twitter.com/TheGRAMMYs/status/673681329368621056" TargetMode="External"/><Relationship Id="rId37" Type="http://schemas.openxmlformats.org/officeDocument/2006/relationships/hyperlink" Target="http://www.twitonomy.com/profile.php?sn=TheGRAMMYs" TargetMode="External"/><Relationship Id="rId1605" Type="http://schemas.openxmlformats.org/officeDocument/2006/relationships/hyperlink" Target="http://www.twitonomy.com/profile.php?sn=TheGRAMMYs" TargetMode="External"/><Relationship Id="rId1812" Type="http://schemas.openxmlformats.org/officeDocument/2006/relationships/hyperlink" Target="https://twitter.com/TheGRAMMYs/status/673985324305936384" TargetMode="External"/><Relationship Id="rId186" Type="http://schemas.openxmlformats.org/officeDocument/2006/relationships/hyperlink" Target="https://twitter.com/TheGRAMMYs/status/705543315807182849" TargetMode="External"/><Relationship Id="rId393" Type="http://schemas.openxmlformats.org/officeDocument/2006/relationships/hyperlink" Target="http://www.twitonomy.com/profile.php?sn=TheGRAMMYs" TargetMode="External"/><Relationship Id="rId2074" Type="http://schemas.openxmlformats.org/officeDocument/2006/relationships/hyperlink" Target="https://twitter.com/TheGRAMMYs/status/667840946600570880" TargetMode="External"/><Relationship Id="rId2281" Type="http://schemas.openxmlformats.org/officeDocument/2006/relationships/hyperlink" Target="http://www.twitonomy.com/profile.php?sn=TheGRAMMYs" TargetMode="External"/><Relationship Id="rId253" Type="http://schemas.openxmlformats.org/officeDocument/2006/relationships/hyperlink" Target="http://www.twitonomy.com/profile.php?sn=TheGRAMMYs" TargetMode="External"/><Relationship Id="rId460" Type="http://schemas.openxmlformats.org/officeDocument/2006/relationships/hyperlink" Target="https://twitter.com/TheGRAMMYs/status/699428960795373568" TargetMode="External"/><Relationship Id="rId698" Type="http://schemas.openxmlformats.org/officeDocument/2006/relationships/hyperlink" Target="https://twitter.com/TheGRAMMYs/status/699387089230626816" TargetMode="External"/><Relationship Id="rId1090" Type="http://schemas.openxmlformats.org/officeDocument/2006/relationships/hyperlink" Target="https://twitter.com/TheGRAMMYs/status/698552294049185792" TargetMode="External"/><Relationship Id="rId2141" Type="http://schemas.openxmlformats.org/officeDocument/2006/relationships/hyperlink" Target="http://www.twitonomy.com/profile.php?sn=TheGRAMMYs" TargetMode="External"/><Relationship Id="rId2379" Type="http://schemas.openxmlformats.org/officeDocument/2006/relationships/hyperlink" Target="http://www.twitonomy.com/profile.php?sn=TheGRAMMYs" TargetMode="External"/><Relationship Id="rId113" Type="http://schemas.openxmlformats.org/officeDocument/2006/relationships/hyperlink" Target="http://www.twitonomy.com/profile.php?sn=TheGRAMMYs" TargetMode="External"/><Relationship Id="rId320" Type="http://schemas.openxmlformats.org/officeDocument/2006/relationships/hyperlink" Target="https://twitter.com/TheGRAMMYs/status/700088619277615104" TargetMode="External"/><Relationship Id="rId558" Type="http://schemas.openxmlformats.org/officeDocument/2006/relationships/hyperlink" Target="https://twitter.com/TheGRAMMYs/status/699411861603635203" TargetMode="External"/><Relationship Id="rId765" Type="http://schemas.openxmlformats.org/officeDocument/2006/relationships/hyperlink" Target="http://www.twitonomy.com/profile.php?sn=TheGRAMMYs" TargetMode="External"/><Relationship Id="rId972" Type="http://schemas.openxmlformats.org/officeDocument/2006/relationships/hyperlink" Target="https://twitter.com/TheGRAMMYs/status/699091708529627136" TargetMode="External"/><Relationship Id="rId1188" Type="http://schemas.openxmlformats.org/officeDocument/2006/relationships/hyperlink" Target="https://twitter.com/TheGRAMMYs/status/697533045839163393" TargetMode="External"/><Relationship Id="rId1395" Type="http://schemas.openxmlformats.org/officeDocument/2006/relationships/hyperlink" Target="http://www.twitonomy.com/profile.php?sn=TheGRAMMYs" TargetMode="External"/><Relationship Id="rId2001" Type="http://schemas.openxmlformats.org/officeDocument/2006/relationships/hyperlink" Target="http://www.twitonomy.com/profile.php?sn=TheGRAMMYs" TargetMode="External"/><Relationship Id="rId2239" Type="http://schemas.openxmlformats.org/officeDocument/2006/relationships/hyperlink" Target="http://www.twitonomy.com/profile.php?sn=TheGRAMMYs" TargetMode="External"/><Relationship Id="rId2446" Type="http://schemas.openxmlformats.org/officeDocument/2006/relationships/hyperlink" Target="https://twitter.com/TheGRAMMYs/status/645363216835457024" TargetMode="External"/><Relationship Id="rId418" Type="http://schemas.openxmlformats.org/officeDocument/2006/relationships/hyperlink" Target="https://twitter.com/TheGRAMMYs/status/699437552252551168" TargetMode="External"/><Relationship Id="rId625" Type="http://schemas.openxmlformats.org/officeDocument/2006/relationships/hyperlink" Target="http://www.twitonomy.com/profile.php?sn=TheGRAMMYs" TargetMode="External"/><Relationship Id="rId832" Type="http://schemas.openxmlformats.org/officeDocument/2006/relationships/hyperlink" Target="https://twitter.com/TheGRAMMYs/status/699354962464092160" TargetMode="External"/><Relationship Id="rId1048" Type="http://schemas.openxmlformats.org/officeDocument/2006/relationships/hyperlink" Target="https://twitter.com/TheGRAMMYs/status/698790054953529344" TargetMode="External"/><Relationship Id="rId1255" Type="http://schemas.openxmlformats.org/officeDocument/2006/relationships/hyperlink" Target="http://www.twitonomy.com/profile.php?sn=TheGRAMMYs" TargetMode="External"/><Relationship Id="rId1462" Type="http://schemas.openxmlformats.org/officeDocument/2006/relationships/hyperlink" Target="https://twitter.com/TheGRAMMYs/status/692053690031669248" TargetMode="External"/><Relationship Id="rId2306" Type="http://schemas.openxmlformats.org/officeDocument/2006/relationships/hyperlink" Target="https://twitter.com/TheGRAMMYs/status/654290576674828288" TargetMode="External"/><Relationship Id="rId2513" Type="http://schemas.openxmlformats.org/officeDocument/2006/relationships/hyperlink" Target="http://www.twitonomy.com/profile.php?sn=TheGRAMMYs" TargetMode="External"/><Relationship Id="rId1115" Type="http://schemas.openxmlformats.org/officeDocument/2006/relationships/hyperlink" Target="http://www.twitonomy.com/profile.php?sn=TheGRAMMYs" TargetMode="External"/><Relationship Id="rId1322" Type="http://schemas.openxmlformats.org/officeDocument/2006/relationships/hyperlink" Target="https://twitter.com/TheGRAMMYs/status/695023590077394944" TargetMode="External"/><Relationship Id="rId1767" Type="http://schemas.openxmlformats.org/officeDocument/2006/relationships/hyperlink" Target="http://www.twitonomy.com/profile.php?sn=TheGRAMMYs" TargetMode="External"/><Relationship Id="rId1974" Type="http://schemas.openxmlformats.org/officeDocument/2006/relationships/hyperlink" Target="https://twitter.com/TheGRAMMYs/status/672969134980726784" TargetMode="External"/><Relationship Id="rId59" Type="http://schemas.openxmlformats.org/officeDocument/2006/relationships/hyperlink" Target="http://www.twitonomy.com/profile.php?sn=TheGRAMMYs" TargetMode="External"/><Relationship Id="rId1627" Type="http://schemas.openxmlformats.org/officeDocument/2006/relationships/hyperlink" Target="http://www.twitonomy.com/profile.php?sn=TheGRAMMYs" TargetMode="External"/><Relationship Id="rId1834" Type="http://schemas.openxmlformats.org/officeDocument/2006/relationships/hyperlink" Target="https://twitter.com/TheGRAMMYs/status/673923817559822338" TargetMode="External"/><Relationship Id="rId2096" Type="http://schemas.openxmlformats.org/officeDocument/2006/relationships/hyperlink" Target="https://twitter.com/TheGRAMMYs/status/666805542497738756" TargetMode="External"/><Relationship Id="rId1901" Type="http://schemas.openxmlformats.org/officeDocument/2006/relationships/hyperlink" Target="http://www.twitonomy.com/profile.php?sn=TheGRAMMYs" TargetMode="External"/><Relationship Id="rId275" Type="http://schemas.openxmlformats.org/officeDocument/2006/relationships/hyperlink" Target="http://www.twitonomy.com/profile.php?sn=TheGRAMMYs" TargetMode="External"/><Relationship Id="rId482" Type="http://schemas.openxmlformats.org/officeDocument/2006/relationships/hyperlink" Target="https://twitter.com/TheGRAMMYs/status/699426515822379009" TargetMode="External"/><Relationship Id="rId2163" Type="http://schemas.openxmlformats.org/officeDocument/2006/relationships/hyperlink" Target="http://www.twitonomy.com/profile.php?sn=TheGRAMMYs" TargetMode="External"/><Relationship Id="rId2370" Type="http://schemas.openxmlformats.org/officeDocument/2006/relationships/hyperlink" Target="https://twitter.com/TheGRAMMYs/status/650862359456550912" TargetMode="External"/><Relationship Id="rId135" Type="http://schemas.openxmlformats.org/officeDocument/2006/relationships/hyperlink" Target="http://www.twitonomy.com/profile.php?sn=TheGRAMMYs" TargetMode="External"/><Relationship Id="rId342" Type="http://schemas.openxmlformats.org/officeDocument/2006/relationships/hyperlink" Target="https://twitter.com/TheGRAMMYs/status/699665852770156544" TargetMode="External"/><Relationship Id="rId787" Type="http://schemas.openxmlformats.org/officeDocument/2006/relationships/hyperlink" Target="http://www.twitonomy.com/profile.php?sn=TheGRAMMYs" TargetMode="External"/><Relationship Id="rId994" Type="http://schemas.openxmlformats.org/officeDocument/2006/relationships/hyperlink" Target="https://twitter.com/TheGRAMMYs/status/699084644713525248" TargetMode="External"/><Relationship Id="rId2023" Type="http://schemas.openxmlformats.org/officeDocument/2006/relationships/hyperlink" Target="http://www.twitonomy.com/profile.php?sn=TheGRAMMYs" TargetMode="External"/><Relationship Id="rId2230" Type="http://schemas.openxmlformats.org/officeDocument/2006/relationships/hyperlink" Target="https://twitter.com/TheGRAMMYs/status/658746191283408896" TargetMode="External"/><Relationship Id="rId2468" Type="http://schemas.openxmlformats.org/officeDocument/2006/relationships/hyperlink" Target="https://twitter.com/TheGRAMMYs/status/643502684385976320" TargetMode="External"/><Relationship Id="rId202" Type="http://schemas.openxmlformats.org/officeDocument/2006/relationships/hyperlink" Target="https://twitter.com/TheGRAMMYs/status/704779550740324352" TargetMode="External"/><Relationship Id="rId647" Type="http://schemas.openxmlformats.org/officeDocument/2006/relationships/hyperlink" Target="http://www.twitonomy.com/profile.php?sn=TheGRAMMYs" TargetMode="External"/><Relationship Id="rId854" Type="http://schemas.openxmlformats.org/officeDocument/2006/relationships/hyperlink" Target="https://twitter.com/TheGRAMMYs/status/699348383715037184" TargetMode="External"/><Relationship Id="rId1277" Type="http://schemas.openxmlformats.org/officeDocument/2006/relationships/hyperlink" Target="http://www.twitonomy.com/profile.php?sn=TheGRAMMYs" TargetMode="External"/><Relationship Id="rId1484" Type="http://schemas.openxmlformats.org/officeDocument/2006/relationships/hyperlink" Target="https://twitter.com/TheGRAMMYs/status/691455481152430081" TargetMode="External"/><Relationship Id="rId1691" Type="http://schemas.openxmlformats.org/officeDocument/2006/relationships/hyperlink" Target="http://www.twitonomy.com/profile.php?sn=TheGRAMMYs" TargetMode="External"/><Relationship Id="rId2328" Type="http://schemas.openxmlformats.org/officeDocument/2006/relationships/hyperlink" Target="https://twitter.com/TheGRAMMYs/status/653310385701953537" TargetMode="External"/><Relationship Id="rId2535" Type="http://schemas.openxmlformats.org/officeDocument/2006/relationships/hyperlink" Target="http://www.twitonomy.com/profile.php?sn=TheGRAMMYs" TargetMode="External"/><Relationship Id="rId507" Type="http://schemas.openxmlformats.org/officeDocument/2006/relationships/hyperlink" Target="http://www.twitonomy.com/profile.php?sn=TheGRAMMYs" TargetMode="External"/><Relationship Id="rId714" Type="http://schemas.openxmlformats.org/officeDocument/2006/relationships/hyperlink" Target="https://twitter.com/TheGRAMMYs/status/699382920302055424" TargetMode="External"/><Relationship Id="rId921" Type="http://schemas.openxmlformats.org/officeDocument/2006/relationships/hyperlink" Target="http://www.twitonomy.com/profile.php?sn=TheGRAMMYs" TargetMode="External"/><Relationship Id="rId1137" Type="http://schemas.openxmlformats.org/officeDocument/2006/relationships/hyperlink" Target="http://www.twitonomy.com/profile.php?sn=TheGRAMMYs" TargetMode="External"/><Relationship Id="rId1344" Type="http://schemas.openxmlformats.org/officeDocument/2006/relationships/hyperlink" Target="https://twitter.com/TheGRAMMYs/status/694890610306719745" TargetMode="External"/><Relationship Id="rId1551" Type="http://schemas.openxmlformats.org/officeDocument/2006/relationships/hyperlink" Target="http://www.twitonomy.com/profile.php?sn=TheGRAMMYs" TargetMode="External"/><Relationship Id="rId1789" Type="http://schemas.openxmlformats.org/officeDocument/2006/relationships/hyperlink" Target="http://www.twitonomy.com/profile.php?sn=TheGRAMMYs" TargetMode="External"/><Relationship Id="rId1996" Type="http://schemas.openxmlformats.org/officeDocument/2006/relationships/hyperlink" Target="https://twitter.com/TheGRAMMYs/status/672198945213390848" TargetMode="External"/><Relationship Id="rId50" Type="http://schemas.openxmlformats.org/officeDocument/2006/relationships/hyperlink" Target="https://twitter.com/TheGRAMMYs/status/712806178997276673" TargetMode="External"/><Relationship Id="rId1204" Type="http://schemas.openxmlformats.org/officeDocument/2006/relationships/hyperlink" Target="https://twitter.com/TheGRAMMYs/status/697185762249457664" TargetMode="External"/><Relationship Id="rId1411" Type="http://schemas.openxmlformats.org/officeDocument/2006/relationships/hyperlink" Target="http://www.twitonomy.com/profile.php?sn=TheGRAMMYs" TargetMode="External"/><Relationship Id="rId1649" Type="http://schemas.openxmlformats.org/officeDocument/2006/relationships/hyperlink" Target="http://www.twitonomy.com/profile.php?sn=TheGRAMMYs" TargetMode="External"/><Relationship Id="rId1856" Type="http://schemas.openxmlformats.org/officeDocument/2006/relationships/hyperlink" Target="https://twitter.com/TheGRAMMYs/status/673898683390300160" TargetMode="External"/><Relationship Id="rId1509" Type="http://schemas.openxmlformats.org/officeDocument/2006/relationships/hyperlink" Target="http://www.twitonomy.com/profile.php?sn=TheGRAMMYs" TargetMode="External"/><Relationship Id="rId1716" Type="http://schemas.openxmlformats.org/officeDocument/2006/relationships/hyperlink" Target="https://twitter.com/TheGRAMMYs/status/678630264084434944" TargetMode="External"/><Relationship Id="rId1923" Type="http://schemas.openxmlformats.org/officeDocument/2006/relationships/hyperlink" Target="http://www.twitonomy.com/profile.php?sn=TheGRAMMYs" TargetMode="External"/><Relationship Id="rId297" Type="http://schemas.openxmlformats.org/officeDocument/2006/relationships/hyperlink" Target="http://www.twitonomy.com/profile.php?sn=TheGRAMMYs" TargetMode="External"/><Relationship Id="rId2185" Type="http://schemas.openxmlformats.org/officeDocument/2006/relationships/hyperlink" Target="http://www.twitonomy.com/profile.php?sn=TheGRAMMYs" TargetMode="External"/><Relationship Id="rId2392" Type="http://schemas.openxmlformats.org/officeDocument/2006/relationships/hyperlink" Target="https://twitter.com/TheGRAMMYs/status/649264205569368064" TargetMode="External"/><Relationship Id="rId157" Type="http://schemas.openxmlformats.org/officeDocument/2006/relationships/hyperlink" Target="http://www.twitonomy.com/profile.php?sn=TheGRAMMYs" TargetMode="External"/><Relationship Id="rId364" Type="http://schemas.openxmlformats.org/officeDocument/2006/relationships/hyperlink" Target="https://twitter.com/TheGRAMMYs/status/699449156323004417" TargetMode="External"/><Relationship Id="rId2045" Type="http://schemas.openxmlformats.org/officeDocument/2006/relationships/hyperlink" Target="http://www.twitonomy.com/profile.php?sn=TheGRAMMYs" TargetMode="External"/><Relationship Id="rId571" Type="http://schemas.openxmlformats.org/officeDocument/2006/relationships/hyperlink" Target="http://www.twitonomy.com/profile.php?sn=TheGRAMMYs" TargetMode="External"/><Relationship Id="rId669" Type="http://schemas.openxmlformats.org/officeDocument/2006/relationships/hyperlink" Target="http://www.twitonomy.com/profile.php?sn=TheGRAMMYs" TargetMode="External"/><Relationship Id="rId876" Type="http://schemas.openxmlformats.org/officeDocument/2006/relationships/hyperlink" Target="https://twitter.com/TheGRAMMYs/status/699344052223774721" TargetMode="External"/><Relationship Id="rId1299" Type="http://schemas.openxmlformats.org/officeDocument/2006/relationships/hyperlink" Target="http://www.twitonomy.com/profile.php?sn=TheGRAMMYs" TargetMode="External"/><Relationship Id="rId2252" Type="http://schemas.openxmlformats.org/officeDocument/2006/relationships/hyperlink" Target="https://twitter.com/TheGRAMMYs/status/656990876682555392" TargetMode="External"/><Relationship Id="rId2557" Type="http://schemas.openxmlformats.org/officeDocument/2006/relationships/hyperlink" Target="http://www.twitonomy.com/profile.php?sn=TheGRAMMYs" TargetMode="External"/><Relationship Id="rId224" Type="http://schemas.openxmlformats.org/officeDocument/2006/relationships/hyperlink" Target="https://twitter.com/TheGRAMMYs/status/703631960325955584" TargetMode="External"/><Relationship Id="rId431" Type="http://schemas.openxmlformats.org/officeDocument/2006/relationships/hyperlink" Target="http://www.twitonomy.com/profile.php?sn=TheGRAMMYs" TargetMode="External"/><Relationship Id="rId529" Type="http://schemas.openxmlformats.org/officeDocument/2006/relationships/hyperlink" Target="http://www.twitonomy.com/profile.php?sn=TheGRAMMYs" TargetMode="External"/><Relationship Id="rId736" Type="http://schemas.openxmlformats.org/officeDocument/2006/relationships/hyperlink" Target="https://twitter.com/TheGRAMMYs/status/699375690026655744" TargetMode="External"/><Relationship Id="rId1061" Type="http://schemas.openxmlformats.org/officeDocument/2006/relationships/hyperlink" Target="http://www.twitonomy.com/profile.php?sn=TheGRAMMYs" TargetMode="External"/><Relationship Id="rId1159" Type="http://schemas.openxmlformats.org/officeDocument/2006/relationships/hyperlink" Target="http://www.twitonomy.com/profile.php?sn=TheGRAMMYs" TargetMode="External"/><Relationship Id="rId1366" Type="http://schemas.openxmlformats.org/officeDocument/2006/relationships/hyperlink" Target="https://twitter.com/TheGRAMMYs/status/694264019583135744" TargetMode="External"/><Relationship Id="rId2112" Type="http://schemas.openxmlformats.org/officeDocument/2006/relationships/hyperlink" Target="https://twitter.com/TheGRAMMYs/status/666451247667535872" TargetMode="External"/><Relationship Id="rId2417" Type="http://schemas.openxmlformats.org/officeDocument/2006/relationships/hyperlink" Target="http://www.twitonomy.com/profile.php?sn=TheGRAMMYs" TargetMode="External"/><Relationship Id="rId943" Type="http://schemas.openxmlformats.org/officeDocument/2006/relationships/hyperlink" Target="http://www.twitonomy.com/profile.php?sn=TheGRAMMYs" TargetMode="External"/><Relationship Id="rId1019" Type="http://schemas.openxmlformats.org/officeDocument/2006/relationships/hyperlink" Target="http://www.twitonomy.com/profile.php?sn=TheGRAMMYs" TargetMode="External"/><Relationship Id="rId1573" Type="http://schemas.openxmlformats.org/officeDocument/2006/relationships/hyperlink" Target="http://www.twitonomy.com/profile.php?sn=TheGRAMMYs" TargetMode="External"/><Relationship Id="rId1780" Type="http://schemas.openxmlformats.org/officeDocument/2006/relationships/hyperlink" Target="https://twitter.com/TheGRAMMYs/status/675058348266405888" TargetMode="External"/><Relationship Id="rId1878" Type="http://schemas.openxmlformats.org/officeDocument/2006/relationships/hyperlink" Target="https://twitter.com/TheGRAMMYs/status/673728660814168064" TargetMode="External"/><Relationship Id="rId72" Type="http://schemas.openxmlformats.org/officeDocument/2006/relationships/hyperlink" Target="https://twitter.com/TheGRAMMYs/status/711356616612966400" TargetMode="External"/><Relationship Id="rId803" Type="http://schemas.openxmlformats.org/officeDocument/2006/relationships/hyperlink" Target="http://www.twitonomy.com/profile.php?sn=TheGRAMMYs" TargetMode="External"/><Relationship Id="rId1226" Type="http://schemas.openxmlformats.org/officeDocument/2006/relationships/hyperlink" Target="https://twitter.com/TheGRAMMYs/status/696775516347478019" TargetMode="External"/><Relationship Id="rId1433" Type="http://schemas.openxmlformats.org/officeDocument/2006/relationships/hyperlink" Target="http://www.twitonomy.com/profile.php?sn=TheGRAMMYs" TargetMode="External"/><Relationship Id="rId1640" Type="http://schemas.openxmlformats.org/officeDocument/2006/relationships/hyperlink" Target="https://twitter.com/TheGRAMMYs/status/685250844921622528" TargetMode="External"/><Relationship Id="rId1738" Type="http://schemas.openxmlformats.org/officeDocument/2006/relationships/hyperlink" Target="https://twitter.com/TheGRAMMYs/status/677251881756991488" TargetMode="External"/><Relationship Id="rId1500" Type="http://schemas.openxmlformats.org/officeDocument/2006/relationships/hyperlink" Target="https://twitter.com/TheGRAMMYs/status/691127071980986368" TargetMode="External"/><Relationship Id="rId1945" Type="http://schemas.openxmlformats.org/officeDocument/2006/relationships/hyperlink" Target="http://www.twitonomy.com/profile.php?sn=TheGRAMMYs" TargetMode="External"/><Relationship Id="rId1805" Type="http://schemas.openxmlformats.org/officeDocument/2006/relationships/hyperlink" Target="http://www.twitonomy.com/profile.php?sn=TheGRAMMYs" TargetMode="External"/><Relationship Id="rId179" Type="http://schemas.openxmlformats.org/officeDocument/2006/relationships/hyperlink" Target="http://www.twitonomy.com/profile.php?sn=TheGRAMMYs" TargetMode="External"/><Relationship Id="rId386" Type="http://schemas.openxmlformats.org/officeDocument/2006/relationships/hyperlink" Target="https://twitter.com/TheGRAMMYs/status/699444689296986112" TargetMode="External"/><Relationship Id="rId593" Type="http://schemas.openxmlformats.org/officeDocument/2006/relationships/hyperlink" Target="http://www.twitonomy.com/profile.php?sn=TheGRAMMYs" TargetMode="External"/><Relationship Id="rId2067" Type="http://schemas.openxmlformats.org/officeDocument/2006/relationships/hyperlink" Target="http://www.twitonomy.com/profile.php?sn=TheGRAMMYs" TargetMode="External"/><Relationship Id="rId2274" Type="http://schemas.openxmlformats.org/officeDocument/2006/relationships/hyperlink" Target="https://twitter.com/TheGRAMMYs/status/655541324624605185" TargetMode="External"/><Relationship Id="rId2481" Type="http://schemas.openxmlformats.org/officeDocument/2006/relationships/hyperlink" Target="http://www.twitonomy.com/profile.php?sn=TheGRAMMYs" TargetMode="External"/><Relationship Id="rId246" Type="http://schemas.openxmlformats.org/officeDocument/2006/relationships/hyperlink" Target="https://twitter.com/TheGRAMMYs/status/702676922778583040" TargetMode="External"/><Relationship Id="rId453" Type="http://schemas.openxmlformats.org/officeDocument/2006/relationships/hyperlink" Target="http://www.twitonomy.com/profile.php?sn=TheGRAMMYs" TargetMode="External"/><Relationship Id="rId660" Type="http://schemas.openxmlformats.org/officeDocument/2006/relationships/hyperlink" Target="https://twitter.com/TheGRAMMYs/status/699396580596535296" TargetMode="External"/><Relationship Id="rId898" Type="http://schemas.openxmlformats.org/officeDocument/2006/relationships/hyperlink" Target="https://twitter.com/TheGRAMMYs/status/699339709277798403" TargetMode="External"/><Relationship Id="rId1083" Type="http://schemas.openxmlformats.org/officeDocument/2006/relationships/hyperlink" Target="http://www.twitonomy.com/profile.php?sn=TheGRAMMYs" TargetMode="External"/><Relationship Id="rId1290" Type="http://schemas.openxmlformats.org/officeDocument/2006/relationships/hyperlink" Target="https://twitter.com/TheGRAMMYs/status/695453381914001409" TargetMode="External"/><Relationship Id="rId2134" Type="http://schemas.openxmlformats.org/officeDocument/2006/relationships/hyperlink" Target="https://twitter.com/TheGRAMMYs/status/664593475313213441" TargetMode="External"/><Relationship Id="rId2341" Type="http://schemas.openxmlformats.org/officeDocument/2006/relationships/hyperlink" Target="http://www.twitonomy.com/profile.php?sn=TheGRAMMYs" TargetMode="External"/><Relationship Id="rId106" Type="http://schemas.openxmlformats.org/officeDocument/2006/relationships/hyperlink" Target="https://twitter.com/TheGRAMMYs/status/709469175778037761" TargetMode="External"/><Relationship Id="rId313" Type="http://schemas.openxmlformats.org/officeDocument/2006/relationships/hyperlink" Target="http://www.twitonomy.com/profile.php?sn=TheGRAMMYs" TargetMode="External"/><Relationship Id="rId758" Type="http://schemas.openxmlformats.org/officeDocument/2006/relationships/hyperlink" Target="https://twitter.com/TheGRAMMYs/status/699372632794230784" TargetMode="External"/><Relationship Id="rId965" Type="http://schemas.openxmlformats.org/officeDocument/2006/relationships/hyperlink" Target="http://www.twitonomy.com/profile.php?sn=TheGRAMMYs" TargetMode="External"/><Relationship Id="rId1150" Type="http://schemas.openxmlformats.org/officeDocument/2006/relationships/hyperlink" Target="https://twitter.com/TheGRAMMYs/status/697906766345072640" TargetMode="External"/><Relationship Id="rId1388" Type="http://schemas.openxmlformats.org/officeDocument/2006/relationships/hyperlink" Target="https://twitter.com/TheGRAMMYs/status/693527840667627520" TargetMode="External"/><Relationship Id="rId1595" Type="http://schemas.openxmlformats.org/officeDocument/2006/relationships/hyperlink" Target="http://www.twitonomy.com/profile.php?sn=TheGRAMMYs" TargetMode="External"/><Relationship Id="rId2439" Type="http://schemas.openxmlformats.org/officeDocument/2006/relationships/hyperlink" Target="http://www.twitonomy.com/profile.php?sn=TheGRAMMYs" TargetMode="External"/><Relationship Id="rId94" Type="http://schemas.openxmlformats.org/officeDocument/2006/relationships/hyperlink" Target="https://twitter.com/TheGRAMMYs/status/710133591985020928" TargetMode="External"/><Relationship Id="rId520" Type="http://schemas.openxmlformats.org/officeDocument/2006/relationships/hyperlink" Target="https://twitter.com/TheGRAMMYs/status/699419805040930817" TargetMode="External"/><Relationship Id="rId618" Type="http://schemas.openxmlformats.org/officeDocument/2006/relationships/hyperlink" Target="https://twitter.com/TheGRAMMYs/status/699401982293880832" TargetMode="External"/><Relationship Id="rId825" Type="http://schemas.openxmlformats.org/officeDocument/2006/relationships/hyperlink" Target="http://www.twitonomy.com/profile.php?sn=TheGRAMMYs" TargetMode="External"/><Relationship Id="rId1248" Type="http://schemas.openxmlformats.org/officeDocument/2006/relationships/hyperlink" Target="https://twitter.com/TheGRAMMYs/status/696126830869397504" TargetMode="External"/><Relationship Id="rId1455" Type="http://schemas.openxmlformats.org/officeDocument/2006/relationships/hyperlink" Target="http://www.twitonomy.com/profile.php?sn=TheGRAMMYs" TargetMode="External"/><Relationship Id="rId1662" Type="http://schemas.openxmlformats.org/officeDocument/2006/relationships/hyperlink" Target="https://twitter.com/TheGRAMMYs/status/684095858128781312" TargetMode="External"/><Relationship Id="rId2201" Type="http://schemas.openxmlformats.org/officeDocument/2006/relationships/hyperlink" Target="http://www.twitonomy.com/profile.php?sn=TheGRAMMYs" TargetMode="External"/><Relationship Id="rId2506" Type="http://schemas.openxmlformats.org/officeDocument/2006/relationships/hyperlink" Target="https://twitter.com/TheGRAMMYs/status/639898246861590528" TargetMode="External"/><Relationship Id="rId1010" Type="http://schemas.openxmlformats.org/officeDocument/2006/relationships/hyperlink" Target="https://twitter.com/TheGRAMMYs/status/699075438404988929" TargetMode="External"/><Relationship Id="rId1108" Type="http://schemas.openxmlformats.org/officeDocument/2006/relationships/hyperlink" Target="https://twitter.com/TheGRAMMYs/status/698323736882126848" TargetMode="External"/><Relationship Id="rId1315" Type="http://schemas.openxmlformats.org/officeDocument/2006/relationships/hyperlink" Target="http://www.twitonomy.com/profile.php?sn=TheGRAMMYs" TargetMode="External"/><Relationship Id="rId1967" Type="http://schemas.openxmlformats.org/officeDocument/2006/relationships/hyperlink" Target="http://www.twitonomy.com/profile.php?sn=TheGRAMMYs" TargetMode="External"/><Relationship Id="rId1522" Type="http://schemas.openxmlformats.org/officeDocument/2006/relationships/hyperlink" Target="https://twitter.com/TheGRAMMYs/status/690564619425964032" TargetMode="External"/><Relationship Id="rId21" Type="http://schemas.openxmlformats.org/officeDocument/2006/relationships/hyperlink" Target="http://www.twitonomy.com/profile.php?sn=TheGRAMMYs" TargetMode="External"/><Relationship Id="rId2089" Type="http://schemas.openxmlformats.org/officeDocument/2006/relationships/hyperlink" Target="http://www.twitonomy.com/profile.php?sn=TheGRAMMYs" TargetMode="External"/><Relationship Id="rId2296" Type="http://schemas.openxmlformats.org/officeDocument/2006/relationships/hyperlink" Target="https://twitter.com/TheGRAMMYs/status/654296864909578240" TargetMode="External"/><Relationship Id="rId268" Type="http://schemas.openxmlformats.org/officeDocument/2006/relationships/hyperlink" Target="https://twitter.com/TheGRAMMYs/status/701934556933394433" TargetMode="External"/><Relationship Id="rId475" Type="http://schemas.openxmlformats.org/officeDocument/2006/relationships/hyperlink" Target="http://www.twitonomy.com/profile.php?sn=TheGRAMMYs" TargetMode="External"/><Relationship Id="rId682" Type="http://schemas.openxmlformats.org/officeDocument/2006/relationships/hyperlink" Target="https://twitter.com/TheGRAMMYs/status/699390705039314944" TargetMode="External"/><Relationship Id="rId2156" Type="http://schemas.openxmlformats.org/officeDocument/2006/relationships/hyperlink" Target="https://twitter.com/TheGRAMMYs/status/663770552264433664" TargetMode="External"/><Relationship Id="rId2363" Type="http://schemas.openxmlformats.org/officeDocument/2006/relationships/hyperlink" Target="http://www.twitonomy.com/profile.php?sn=TheGRAMMYs" TargetMode="External"/><Relationship Id="rId128" Type="http://schemas.openxmlformats.org/officeDocument/2006/relationships/hyperlink" Target="https://twitter.com/TheGRAMMYs/status/708111479317405696" TargetMode="External"/><Relationship Id="rId335" Type="http://schemas.openxmlformats.org/officeDocument/2006/relationships/hyperlink" Target="http://www.twitonomy.com/profile.php?sn=TheGRAMMYs" TargetMode="External"/><Relationship Id="rId542" Type="http://schemas.openxmlformats.org/officeDocument/2006/relationships/hyperlink" Target="https://twitter.com/TheGRAMMYs/status/699414353938747393" TargetMode="External"/><Relationship Id="rId1172" Type="http://schemas.openxmlformats.org/officeDocument/2006/relationships/hyperlink" Target="https://twitter.com/TheGRAMMYs/status/697824419834683393" TargetMode="External"/><Relationship Id="rId2016" Type="http://schemas.openxmlformats.org/officeDocument/2006/relationships/hyperlink" Target="https://twitter.com/TheGRAMMYs/status/671384468498857984" TargetMode="External"/><Relationship Id="rId2223" Type="http://schemas.openxmlformats.org/officeDocument/2006/relationships/hyperlink" Target="http://www.twitonomy.com/profile.php?sn=TheGRAMMYs" TargetMode="External"/><Relationship Id="rId2430" Type="http://schemas.openxmlformats.org/officeDocument/2006/relationships/hyperlink" Target="https://twitter.com/TheGRAMMYs/status/646798939144876032" TargetMode="External"/><Relationship Id="rId402" Type="http://schemas.openxmlformats.org/officeDocument/2006/relationships/hyperlink" Target="https://twitter.com/TheGRAMMYs/status/699440524743172099" TargetMode="External"/><Relationship Id="rId1032" Type="http://schemas.openxmlformats.org/officeDocument/2006/relationships/hyperlink" Target="https://twitter.com/TheGRAMMYs/status/698989509103349760" TargetMode="External"/><Relationship Id="rId1989" Type="http://schemas.openxmlformats.org/officeDocument/2006/relationships/hyperlink" Target="http://www.twitonomy.com/profile.php?sn=TheGRAMMYs" TargetMode="External"/><Relationship Id="rId1849" Type="http://schemas.openxmlformats.org/officeDocument/2006/relationships/hyperlink" Target="http://www.twitonomy.com/profile.php?sn=TheGRAMMYs" TargetMode="External"/><Relationship Id="rId192" Type="http://schemas.openxmlformats.org/officeDocument/2006/relationships/hyperlink" Target="https://twitter.com/TheGRAMMYs/status/705443900094357504" TargetMode="External"/><Relationship Id="rId1709" Type="http://schemas.openxmlformats.org/officeDocument/2006/relationships/hyperlink" Target="http://www.twitonomy.com/profile.php?sn=TheGRAMMYs" TargetMode="External"/><Relationship Id="rId1916" Type="http://schemas.openxmlformats.org/officeDocument/2006/relationships/hyperlink" Target="https://twitter.com/TheGRAMMYs/status/673699766979563520" TargetMode="External"/><Relationship Id="rId2080" Type="http://schemas.openxmlformats.org/officeDocument/2006/relationships/hyperlink" Target="https://twitter.com/TheGRAMMYs/status/667757284181716992" TargetMode="External"/><Relationship Id="rId869" Type="http://schemas.openxmlformats.org/officeDocument/2006/relationships/hyperlink" Target="http://www.twitonomy.com/profile.php?sn=TheGRAMMYs" TargetMode="External"/><Relationship Id="rId1499" Type="http://schemas.openxmlformats.org/officeDocument/2006/relationships/hyperlink" Target="http://www.twitonomy.com/profile.php?sn=TheGRAMMYs" TargetMode="External"/><Relationship Id="rId729" Type="http://schemas.openxmlformats.org/officeDocument/2006/relationships/hyperlink" Target="http://www.twitonomy.com/profile.php?sn=TheGRAMMYs" TargetMode="External"/><Relationship Id="rId1359" Type="http://schemas.openxmlformats.org/officeDocument/2006/relationships/hyperlink" Target="http://www.twitonomy.com/profile.php?sn=TheGRAMMYs" TargetMode="External"/><Relationship Id="rId936" Type="http://schemas.openxmlformats.org/officeDocument/2006/relationships/hyperlink" Target="https://twitter.com/TheGRAMMYs/status/699332482622103552" TargetMode="External"/><Relationship Id="rId1219" Type="http://schemas.openxmlformats.org/officeDocument/2006/relationships/hyperlink" Target="http://www.twitonomy.com/profile.php?sn=TheGRAMMYs" TargetMode="External"/><Relationship Id="rId1566" Type="http://schemas.openxmlformats.org/officeDocument/2006/relationships/hyperlink" Target="https://twitter.com/TheGRAMMYs/status/689130168649142272" TargetMode="External"/><Relationship Id="rId1773" Type="http://schemas.openxmlformats.org/officeDocument/2006/relationships/hyperlink" Target="http://www.twitonomy.com/profile.php?sn=TheGRAMMYs" TargetMode="External"/><Relationship Id="rId1980" Type="http://schemas.openxmlformats.org/officeDocument/2006/relationships/hyperlink" Target="https://twitter.com/TheGRAMMYs/status/672853023094386688" TargetMode="External"/><Relationship Id="rId65" Type="http://schemas.openxmlformats.org/officeDocument/2006/relationships/hyperlink" Target="http://www.twitonomy.com/profile.php?sn=TheGRAMMYs" TargetMode="External"/><Relationship Id="rId1426" Type="http://schemas.openxmlformats.org/officeDocument/2006/relationships/hyperlink" Target="https://twitter.com/TheGRAMMYs/status/692527548383809538" TargetMode="External"/><Relationship Id="rId1633" Type="http://schemas.openxmlformats.org/officeDocument/2006/relationships/hyperlink" Target="http://www.twitonomy.com/profile.php?sn=TheGRAMMYs" TargetMode="External"/><Relationship Id="rId1840" Type="http://schemas.openxmlformats.org/officeDocument/2006/relationships/hyperlink" Target="https://twitter.com/TheGRAMMYs/status/673915617674530817" TargetMode="External"/><Relationship Id="rId1700" Type="http://schemas.openxmlformats.org/officeDocument/2006/relationships/hyperlink" Target="https://twitter.com/TheGRAMMYs/status/679708072164589569" TargetMode="External"/><Relationship Id="rId379" Type="http://schemas.openxmlformats.org/officeDocument/2006/relationships/hyperlink" Target="http://www.twitonomy.com/profile.php?sn=TheGRAMMYs" TargetMode="External"/><Relationship Id="rId586" Type="http://schemas.openxmlformats.org/officeDocument/2006/relationships/hyperlink" Target="https://twitter.com/TheGRAMMYs/status/699408055843160065" TargetMode="External"/><Relationship Id="rId793" Type="http://schemas.openxmlformats.org/officeDocument/2006/relationships/hyperlink" Target="http://www.twitonomy.com/profile.php?sn=TheGRAMMYs" TargetMode="External"/><Relationship Id="rId2267" Type="http://schemas.openxmlformats.org/officeDocument/2006/relationships/hyperlink" Target="http://www.twitonomy.com/profile.php?sn=TheGRAMMYs" TargetMode="External"/><Relationship Id="rId2474" Type="http://schemas.openxmlformats.org/officeDocument/2006/relationships/hyperlink" Target="https://twitter.com/TheGRAMMYs/status/642170634210951168" TargetMode="External"/><Relationship Id="rId239" Type="http://schemas.openxmlformats.org/officeDocument/2006/relationships/hyperlink" Target="http://www.twitonomy.com/profile.php?sn=TheGRAMMYs" TargetMode="External"/><Relationship Id="rId446" Type="http://schemas.openxmlformats.org/officeDocument/2006/relationships/hyperlink" Target="https://twitter.com/TheGRAMMYs/status/699431390396321792" TargetMode="External"/><Relationship Id="rId653" Type="http://schemas.openxmlformats.org/officeDocument/2006/relationships/hyperlink" Target="http://www.twitonomy.com/profile.php?sn=TheGRAMMYs" TargetMode="External"/><Relationship Id="rId1076" Type="http://schemas.openxmlformats.org/officeDocument/2006/relationships/hyperlink" Target="https://twitter.com/TheGRAMMYs/status/698631536833380354" TargetMode="External"/><Relationship Id="rId1283" Type="http://schemas.openxmlformats.org/officeDocument/2006/relationships/hyperlink" Target="http://www.twitonomy.com/profile.php?sn=TheGRAMMYs" TargetMode="External"/><Relationship Id="rId1490" Type="http://schemas.openxmlformats.org/officeDocument/2006/relationships/hyperlink" Target="https://twitter.com/TheGRAMMYs/status/691367082177359872" TargetMode="External"/><Relationship Id="rId2127" Type="http://schemas.openxmlformats.org/officeDocument/2006/relationships/hyperlink" Target="http://www.twitonomy.com/profile.php?sn=TheGRAMMYs" TargetMode="External"/><Relationship Id="rId2334" Type="http://schemas.openxmlformats.org/officeDocument/2006/relationships/hyperlink" Target="https://twitter.com/TheGRAMMYs/status/653007118535106561" TargetMode="External"/><Relationship Id="rId306" Type="http://schemas.openxmlformats.org/officeDocument/2006/relationships/hyperlink" Target="https://twitter.com/TheGRAMMYs/status/700726589026336768" TargetMode="External"/><Relationship Id="rId860" Type="http://schemas.openxmlformats.org/officeDocument/2006/relationships/hyperlink" Target="https://twitter.com/TheGRAMMYs/status/699347165559140352" TargetMode="External"/><Relationship Id="rId1143" Type="http://schemas.openxmlformats.org/officeDocument/2006/relationships/hyperlink" Target="http://www.twitonomy.com/profile.php?sn=TheGRAMMYs" TargetMode="External"/><Relationship Id="rId2541" Type="http://schemas.openxmlformats.org/officeDocument/2006/relationships/hyperlink" Target="http://www.twitonomy.com/profile.php?sn=TheGRAMMYs" TargetMode="External"/><Relationship Id="rId513" Type="http://schemas.openxmlformats.org/officeDocument/2006/relationships/hyperlink" Target="http://www.twitonomy.com/profile.php?sn=TheGRAMMYs" TargetMode="External"/><Relationship Id="rId720" Type="http://schemas.openxmlformats.org/officeDocument/2006/relationships/hyperlink" Target="https://twitter.com/TheGRAMMYs/status/699379011739209728" TargetMode="External"/><Relationship Id="rId1350" Type="http://schemas.openxmlformats.org/officeDocument/2006/relationships/hyperlink" Target="https://twitter.com/TheGRAMMYs/status/694641473875283969" TargetMode="External"/><Relationship Id="rId2401" Type="http://schemas.openxmlformats.org/officeDocument/2006/relationships/hyperlink" Target="http://www.twitonomy.com/profile.php?sn=TheGRAMMYs" TargetMode="External"/><Relationship Id="rId1003" Type="http://schemas.openxmlformats.org/officeDocument/2006/relationships/hyperlink" Target="http://www.twitonomy.com/profile.php?sn=TheGRAMMYs" TargetMode="External"/><Relationship Id="rId1210" Type="http://schemas.openxmlformats.org/officeDocument/2006/relationships/hyperlink" Target="https://twitter.com/TheGRAMMYs/status/697125379291684865" TargetMode="External"/><Relationship Id="rId2191" Type="http://schemas.openxmlformats.org/officeDocument/2006/relationships/hyperlink" Target="http://www.twitonomy.com/profile.php?sn=TheGRAMMYs" TargetMode="External"/><Relationship Id="rId163" Type="http://schemas.openxmlformats.org/officeDocument/2006/relationships/hyperlink" Target="http://www.twitonomy.com/profile.php?sn=TheGRAMMYs" TargetMode="External"/><Relationship Id="rId370" Type="http://schemas.openxmlformats.org/officeDocument/2006/relationships/hyperlink" Target="https://twitter.com/TheGRAMMYs/status/699448192430055424" TargetMode="External"/><Relationship Id="rId2051" Type="http://schemas.openxmlformats.org/officeDocument/2006/relationships/hyperlink" Target="http://www.twitonomy.com/profile.php?sn=TheGRAMMYs" TargetMode="External"/><Relationship Id="rId230" Type="http://schemas.openxmlformats.org/officeDocument/2006/relationships/hyperlink" Target="https://twitter.com/TheGRAMMYs/status/703304803712176128" TargetMode="External"/><Relationship Id="rId1677" Type="http://schemas.openxmlformats.org/officeDocument/2006/relationships/hyperlink" Target="http://www.twitonomy.com/profile.php?sn=TheGRAMMYs" TargetMode="External"/><Relationship Id="rId1884" Type="http://schemas.openxmlformats.org/officeDocument/2006/relationships/hyperlink" Target="https://twitter.com/TheGRAMMYs/status/673713606073016320" TargetMode="External"/><Relationship Id="rId907" Type="http://schemas.openxmlformats.org/officeDocument/2006/relationships/hyperlink" Target="http://www.twitonomy.com/profile.php?sn=TheGRAMMYs" TargetMode="External"/><Relationship Id="rId1537" Type="http://schemas.openxmlformats.org/officeDocument/2006/relationships/hyperlink" Target="http://www.twitonomy.com/profile.php?sn=TheGRAMMYs" TargetMode="External"/><Relationship Id="rId1744" Type="http://schemas.openxmlformats.org/officeDocument/2006/relationships/hyperlink" Target="https://twitter.com/TheGRAMMYs/status/676911020279918592" TargetMode="External"/><Relationship Id="rId1951" Type="http://schemas.openxmlformats.org/officeDocument/2006/relationships/hyperlink" Target="http://www.twitonomy.com/profile.php?sn=TheGRAMMYs" TargetMode="External"/><Relationship Id="rId36" Type="http://schemas.openxmlformats.org/officeDocument/2006/relationships/hyperlink" Target="https://twitter.com/TheGRAMMYs/status/713757464739594240" TargetMode="External"/><Relationship Id="rId1604" Type="http://schemas.openxmlformats.org/officeDocument/2006/relationships/hyperlink" Target="https://twitter.com/TheGRAMMYs/status/687405038298345472" TargetMode="External"/><Relationship Id="rId1811" Type="http://schemas.openxmlformats.org/officeDocument/2006/relationships/hyperlink" Target="http://www.twitonomy.com/profile.php?sn=TheGRAMMYs" TargetMode="External"/><Relationship Id="rId697" Type="http://schemas.openxmlformats.org/officeDocument/2006/relationships/hyperlink" Target="http://www.twitonomy.com/profile.php?sn=TheGRAMMYs" TargetMode="External"/><Relationship Id="rId2378" Type="http://schemas.openxmlformats.org/officeDocument/2006/relationships/hyperlink" Target="https://twitter.com/TheGRAMMYs/status/650091657564692480" TargetMode="External"/><Relationship Id="rId1187" Type="http://schemas.openxmlformats.org/officeDocument/2006/relationships/hyperlink" Target="http://www.twitonomy.com/profile.php?sn=TheGRAMMYs" TargetMode="External"/><Relationship Id="rId557" Type="http://schemas.openxmlformats.org/officeDocument/2006/relationships/hyperlink" Target="http://www.twitonomy.com/profile.php?sn=TheGRAMMYs" TargetMode="External"/><Relationship Id="rId764" Type="http://schemas.openxmlformats.org/officeDocument/2006/relationships/hyperlink" Target="https://twitter.com/TheGRAMMYs/status/699371481151594496" TargetMode="External"/><Relationship Id="rId971" Type="http://schemas.openxmlformats.org/officeDocument/2006/relationships/hyperlink" Target="http://www.twitonomy.com/profile.php?sn=TheGRAMMYs" TargetMode="External"/><Relationship Id="rId1394" Type="http://schemas.openxmlformats.org/officeDocument/2006/relationships/hyperlink" Target="https://twitter.com/TheGRAMMYs/status/693252320843403264" TargetMode="External"/><Relationship Id="rId2238" Type="http://schemas.openxmlformats.org/officeDocument/2006/relationships/hyperlink" Target="https://twitter.com/TheGRAMMYs/status/658070493409472512" TargetMode="External"/><Relationship Id="rId2445" Type="http://schemas.openxmlformats.org/officeDocument/2006/relationships/hyperlink" Target="http://www.twitonomy.com/profile.php?sn=TheGRAMMYs" TargetMode="External"/><Relationship Id="rId417" Type="http://schemas.openxmlformats.org/officeDocument/2006/relationships/hyperlink" Target="http://www.twitonomy.com/profile.php?sn=TheGRAMMYs" TargetMode="External"/><Relationship Id="rId624" Type="http://schemas.openxmlformats.org/officeDocument/2006/relationships/hyperlink" Target="https://twitter.com/TheGRAMMYs/status/699401492617297920" TargetMode="External"/><Relationship Id="rId831" Type="http://schemas.openxmlformats.org/officeDocument/2006/relationships/hyperlink" Target="http://www.twitonomy.com/profile.php?sn=TheGRAMMYs" TargetMode="External"/><Relationship Id="rId1047" Type="http://schemas.openxmlformats.org/officeDocument/2006/relationships/hyperlink" Target="http://www.twitonomy.com/profile.php?sn=TheGRAMMYs" TargetMode="External"/><Relationship Id="rId1254" Type="http://schemas.openxmlformats.org/officeDocument/2006/relationships/hyperlink" Target="https://twitter.com/TheGRAMMYs/status/696015551051755520" TargetMode="External"/><Relationship Id="rId1461" Type="http://schemas.openxmlformats.org/officeDocument/2006/relationships/hyperlink" Target="http://www.twitonomy.com/profile.php?sn=TheGRAMMYs" TargetMode="External"/><Relationship Id="rId2305" Type="http://schemas.openxmlformats.org/officeDocument/2006/relationships/hyperlink" Target="http://www.twitonomy.com/profile.php?sn=TheGRAMMYs" TargetMode="External"/><Relationship Id="rId2512" Type="http://schemas.openxmlformats.org/officeDocument/2006/relationships/hyperlink" Target="https://twitter.com/TheGRAMMYs/status/639566511221268480" TargetMode="External"/><Relationship Id="rId1114" Type="http://schemas.openxmlformats.org/officeDocument/2006/relationships/hyperlink" Target="https://twitter.com/TheGRAMMYs/status/698289249813143552" TargetMode="External"/><Relationship Id="rId1321" Type="http://schemas.openxmlformats.org/officeDocument/2006/relationships/hyperlink" Target="http://www.twitonomy.com/profile.php?sn=TheGRAMMYs" TargetMode="External"/><Relationship Id="rId2095" Type="http://schemas.openxmlformats.org/officeDocument/2006/relationships/hyperlink" Target="http://www.twitonomy.com/profile.php?sn=TheGRAMMYs" TargetMode="External"/><Relationship Id="rId274" Type="http://schemas.openxmlformats.org/officeDocument/2006/relationships/hyperlink" Target="https://twitter.com/TheGRAMMYs/status/701851478403760128" TargetMode="External"/><Relationship Id="rId481" Type="http://schemas.openxmlformats.org/officeDocument/2006/relationships/hyperlink" Target="http://www.twitonomy.com/profile.php?sn=TheGRAMMYs" TargetMode="External"/><Relationship Id="rId2162" Type="http://schemas.openxmlformats.org/officeDocument/2006/relationships/hyperlink" Target="https://twitter.com/TheGRAMMYs/status/663038248026025984" TargetMode="External"/><Relationship Id="rId134" Type="http://schemas.openxmlformats.org/officeDocument/2006/relationships/hyperlink" Target="https://twitter.com/TheGRAMMYs/status/707747849249955840" TargetMode="External"/><Relationship Id="rId341" Type="http://schemas.openxmlformats.org/officeDocument/2006/relationships/hyperlink" Target="http://www.twitonomy.com/profile.php?sn=TheGRAMMYs" TargetMode="External"/><Relationship Id="rId2022" Type="http://schemas.openxmlformats.org/officeDocument/2006/relationships/hyperlink" Target="https://twitter.com/TheGRAMMYs/status/670782795266961409" TargetMode="External"/><Relationship Id="rId201" Type="http://schemas.openxmlformats.org/officeDocument/2006/relationships/hyperlink" Target="http://www.twitonomy.com/profile.php?sn=TheGRAMMYs" TargetMode="External"/><Relationship Id="rId1788" Type="http://schemas.openxmlformats.org/officeDocument/2006/relationships/hyperlink" Target="https://twitter.com/TheGRAMMYs/status/674679971017859072" TargetMode="External"/><Relationship Id="rId1995" Type="http://schemas.openxmlformats.org/officeDocument/2006/relationships/hyperlink" Target="http://www.twitonomy.com/profile.php?sn=TheGRAMMYs" TargetMode="External"/><Relationship Id="rId1648" Type="http://schemas.openxmlformats.org/officeDocument/2006/relationships/hyperlink" Target="https://twitter.com/TheGRAMMYs/status/684781507802722304" TargetMode="External"/><Relationship Id="rId1508" Type="http://schemas.openxmlformats.org/officeDocument/2006/relationships/hyperlink" Target="https://twitter.com/TheGRAMMYs/status/691074215055900673" TargetMode="External"/><Relationship Id="rId1855" Type="http://schemas.openxmlformats.org/officeDocument/2006/relationships/hyperlink" Target="http://www.twitonomy.com/profile.php?sn=TheGRAMMYs" TargetMode="External"/><Relationship Id="rId1715" Type="http://schemas.openxmlformats.org/officeDocument/2006/relationships/hyperlink" Target="http://www.twitonomy.com/profile.php?sn=TheGRAMMYs" TargetMode="External"/><Relationship Id="rId1922" Type="http://schemas.openxmlformats.org/officeDocument/2006/relationships/hyperlink" Target="https://twitter.com/TheGRAMMYs/status/673695862644576256" TargetMode="External"/><Relationship Id="rId2489" Type="http://schemas.openxmlformats.org/officeDocument/2006/relationships/hyperlink" Target="http://www.twitonomy.com/profile.php?sn=TheGRAMMYs" TargetMode="External"/><Relationship Id="rId668" Type="http://schemas.openxmlformats.org/officeDocument/2006/relationships/hyperlink" Target="https://twitter.com/TheGRAMMYs/status/699394974652104704" TargetMode="External"/><Relationship Id="rId875" Type="http://schemas.openxmlformats.org/officeDocument/2006/relationships/hyperlink" Target="http://www.twitonomy.com/profile.php?sn=TheGRAMMYs" TargetMode="External"/><Relationship Id="rId1298" Type="http://schemas.openxmlformats.org/officeDocument/2006/relationships/hyperlink" Target="https://twitter.com/TheGRAMMYs/status/695403565569875968" TargetMode="External"/><Relationship Id="rId2349" Type="http://schemas.openxmlformats.org/officeDocument/2006/relationships/hyperlink" Target="http://www.twitonomy.com/profile.php?sn=TheGRAMMYs" TargetMode="External"/><Relationship Id="rId2556" Type="http://schemas.openxmlformats.org/officeDocument/2006/relationships/hyperlink" Target="https://twitter.com/TheGRAMMYs/status/636321724183674880" TargetMode="External"/><Relationship Id="rId528" Type="http://schemas.openxmlformats.org/officeDocument/2006/relationships/hyperlink" Target="https://twitter.com/TheGRAMMYs/status/699417532386533376" TargetMode="External"/><Relationship Id="rId735" Type="http://schemas.openxmlformats.org/officeDocument/2006/relationships/hyperlink" Target="http://www.twitonomy.com/profile.php?sn=TheGRAMMYs" TargetMode="External"/><Relationship Id="rId942" Type="http://schemas.openxmlformats.org/officeDocument/2006/relationships/hyperlink" Target="https://twitter.com/TheGRAMMYs/status/699328847804641280" TargetMode="External"/><Relationship Id="rId1158" Type="http://schemas.openxmlformats.org/officeDocument/2006/relationships/hyperlink" Target="https://twitter.com/TheGRAMMYs/status/697875940261634052" TargetMode="External"/><Relationship Id="rId1365" Type="http://schemas.openxmlformats.org/officeDocument/2006/relationships/hyperlink" Target="http://www.twitonomy.com/profile.php?sn=TheGRAMMYs" TargetMode="External"/><Relationship Id="rId1572" Type="http://schemas.openxmlformats.org/officeDocument/2006/relationships/hyperlink" Target="https://twitter.com/TheGRAMMYs/status/688775409593262081" TargetMode="External"/><Relationship Id="rId2209" Type="http://schemas.openxmlformats.org/officeDocument/2006/relationships/hyperlink" Target="http://www.twitonomy.com/profile.php?sn=TheGRAMMYs" TargetMode="External"/><Relationship Id="rId2416" Type="http://schemas.openxmlformats.org/officeDocument/2006/relationships/hyperlink" Target="https://twitter.com/TheGRAMMYs/status/647506337593585664" TargetMode="External"/><Relationship Id="rId1018" Type="http://schemas.openxmlformats.org/officeDocument/2006/relationships/hyperlink" Target="https://twitter.com/TheGRAMMYs/status/699069473249038340" TargetMode="External"/><Relationship Id="rId1225" Type="http://schemas.openxmlformats.org/officeDocument/2006/relationships/hyperlink" Target="http://www.twitonomy.com/profile.php?sn=TheGRAMMYs" TargetMode="External"/><Relationship Id="rId1432" Type="http://schemas.openxmlformats.org/officeDocument/2006/relationships/hyperlink" Target="https://twitter.com/TheGRAMMYs/status/692463379894636550" TargetMode="External"/><Relationship Id="rId71" Type="http://schemas.openxmlformats.org/officeDocument/2006/relationships/hyperlink" Target="http://www.twitonomy.com/profile.php?sn=TheGRAMMYs" TargetMode="External"/><Relationship Id="rId802" Type="http://schemas.openxmlformats.org/officeDocument/2006/relationships/hyperlink" Target="https://twitter.com/TheGRAMMYs/status/699363094250655744" TargetMode="External"/><Relationship Id="rId178" Type="http://schemas.openxmlformats.org/officeDocument/2006/relationships/hyperlink" Target="https://twitter.com/TheGRAMMYs/status/705799994645807104" TargetMode="External"/><Relationship Id="rId385" Type="http://schemas.openxmlformats.org/officeDocument/2006/relationships/hyperlink" Target="http://www.twitonomy.com/profile.php?sn=TheGRAMMYs" TargetMode="External"/><Relationship Id="rId592" Type="http://schemas.openxmlformats.org/officeDocument/2006/relationships/hyperlink" Target="https://twitter.com/TheGRAMMYs/status/699406630161547264" TargetMode="External"/><Relationship Id="rId2066" Type="http://schemas.openxmlformats.org/officeDocument/2006/relationships/hyperlink" Target="https://twitter.com/TheGRAMMYs/status/668115108191596548" TargetMode="External"/><Relationship Id="rId2273" Type="http://schemas.openxmlformats.org/officeDocument/2006/relationships/hyperlink" Target="http://www.twitonomy.com/profile.php?sn=TheGRAMMYs" TargetMode="External"/><Relationship Id="rId2480" Type="http://schemas.openxmlformats.org/officeDocument/2006/relationships/hyperlink" Target="https://twitter.com/TheGRAMMYs/status/642037998440198144" TargetMode="External"/><Relationship Id="rId245" Type="http://schemas.openxmlformats.org/officeDocument/2006/relationships/hyperlink" Target="http://www.twitonomy.com/profile.php?sn=TheGRAMMYs" TargetMode="External"/><Relationship Id="rId452" Type="http://schemas.openxmlformats.org/officeDocument/2006/relationships/hyperlink" Target="https://twitter.com/TheGRAMMYs/status/699429993751973888" TargetMode="External"/><Relationship Id="rId1082" Type="http://schemas.openxmlformats.org/officeDocument/2006/relationships/hyperlink" Target="https://twitter.com/TheGRAMMYs/status/698595117100331008" TargetMode="External"/><Relationship Id="rId2133" Type="http://schemas.openxmlformats.org/officeDocument/2006/relationships/hyperlink" Target="http://www.twitonomy.com/profile.php?sn=TheGRAMMYs" TargetMode="External"/><Relationship Id="rId2340" Type="http://schemas.openxmlformats.org/officeDocument/2006/relationships/hyperlink" Target="https://twitter.com/TheGRAMMYs/status/652585594384711681" TargetMode="External"/><Relationship Id="rId105" Type="http://schemas.openxmlformats.org/officeDocument/2006/relationships/hyperlink" Target="http://www.twitonomy.com/profile.php?sn=TheGRAMMYs" TargetMode="External"/><Relationship Id="rId312" Type="http://schemas.openxmlformats.org/officeDocument/2006/relationships/hyperlink" Target="https://twitter.com/TheGRAMMYs/status/700432197120032768" TargetMode="External"/><Relationship Id="rId2200" Type="http://schemas.openxmlformats.org/officeDocument/2006/relationships/hyperlink" Target="https://twitter.com/TheGRAMMYs/status/660527782519177216" TargetMode="External"/><Relationship Id="rId1899" Type="http://schemas.openxmlformats.org/officeDocument/2006/relationships/hyperlink" Target="http://www.twitonomy.com/profile.php?sn=TheGRAMMYs" TargetMode="External"/><Relationship Id="rId1759" Type="http://schemas.openxmlformats.org/officeDocument/2006/relationships/hyperlink" Target="http://www.twitonomy.com/profile.php?sn=TheGRAMMYs" TargetMode="External"/><Relationship Id="rId1966" Type="http://schemas.openxmlformats.org/officeDocument/2006/relationships/hyperlink" Target="https://twitter.com/TheGRAMMYs/status/673293767051313154" TargetMode="External"/><Relationship Id="rId1619" Type="http://schemas.openxmlformats.org/officeDocument/2006/relationships/hyperlink" Target="http://www.twitonomy.com/profile.php?sn=TheGRAMMYs" TargetMode="External"/><Relationship Id="rId1826" Type="http://schemas.openxmlformats.org/officeDocument/2006/relationships/hyperlink" Target="https://twitter.com/TheGRAMMYs/status/673942963886559232" TargetMode="External"/><Relationship Id="rId779" Type="http://schemas.openxmlformats.org/officeDocument/2006/relationships/hyperlink" Target="http://www.twitonomy.com/profile.php?sn=TheGRAMMYs" TargetMode="External"/><Relationship Id="rId986" Type="http://schemas.openxmlformats.org/officeDocument/2006/relationships/hyperlink" Target="https://twitter.com/TheGRAMMYs/status/699088008180400128" TargetMode="External"/><Relationship Id="rId639" Type="http://schemas.openxmlformats.org/officeDocument/2006/relationships/hyperlink" Target="http://www.twitonomy.com/profile.php?sn=TheGRAMMYs" TargetMode="External"/><Relationship Id="rId1269" Type="http://schemas.openxmlformats.org/officeDocument/2006/relationships/hyperlink" Target="http://www.twitonomy.com/profile.php?sn=TheGRAMMYs" TargetMode="External"/><Relationship Id="rId1476" Type="http://schemas.openxmlformats.org/officeDocument/2006/relationships/hyperlink" Target="https://twitter.com/TheGRAMMYs/status/691683210590203904" TargetMode="External"/><Relationship Id="rId846" Type="http://schemas.openxmlformats.org/officeDocument/2006/relationships/hyperlink" Target="https://twitter.com/TheGRAMMYs/status/699350101953683456" TargetMode="External"/><Relationship Id="rId1129" Type="http://schemas.openxmlformats.org/officeDocument/2006/relationships/hyperlink" Target="http://www.twitonomy.com/profile.php?sn=TheGRAMMYs" TargetMode="External"/><Relationship Id="rId1683" Type="http://schemas.openxmlformats.org/officeDocument/2006/relationships/hyperlink" Target="http://www.twitonomy.com/profile.php?sn=TheGRAMMYs" TargetMode="External"/><Relationship Id="rId1890" Type="http://schemas.openxmlformats.org/officeDocument/2006/relationships/hyperlink" Target="https://twitter.com/TheGRAMMYs/status/673709990788489217" TargetMode="External"/><Relationship Id="rId2527" Type="http://schemas.openxmlformats.org/officeDocument/2006/relationships/hyperlink" Target="http://www.twitonomy.com/profile.php?sn=TheGRAMMYs" TargetMode="External"/><Relationship Id="rId706" Type="http://schemas.openxmlformats.org/officeDocument/2006/relationships/hyperlink" Target="https://twitter.com/TheGRAMMYs/status/699384961623666688" TargetMode="External"/><Relationship Id="rId913" Type="http://schemas.openxmlformats.org/officeDocument/2006/relationships/hyperlink" Target="http://www.twitonomy.com/profile.php?sn=TheGRAMMYs" TargetMode="External"/><Relationship Id="rId1336" Type="http://schemas.openxmlformats.org/officeDocument/2006/relationships/hyperlink" Target="https://twitter.com/TheGRAMMYs/status/694996564188594176" TargetMode="External"/><Relationship Id="rId1543" Type="http://schemas.openxmlformats.org/officeDocument/2006/relationships/hyperlink" Target="http://www.twitonomy.com/profile.php?sn=TheGRAMMYs" TargetMode="External"/><Relationship Id="rId1750" Type="http://schemas.openxmlformats.org/officeDocument/2006/relationships/hyperlink" Target="https://twitter.com/TheGRAMMYs/status/676598835674673152" TargetMode="External"/><Relationship Id="rId42" Type="http://schemas.openxmlformats.org/officeDocument/2006/relationships/hyperlink" Target="https://twitter.com/TheGRAMMYs/status/713396330521956353" TargetMode="External"/><Relationship Id="rId1403" Type="http://schemas.openxmlformats.org/officeDocument/2006/relationships/hyperlink" Target="http://www.twitonomy.com/profile.php?sn=TheGRAMMYs" TargetMode="External"/><Relationship Id="rId1610" Type="http://schemas.openxmlformats.org/officeDocument/2006/relationships/hyperlink" Target="https://twitter.com/TheGRAMMYs/status/687061526788837376" TargetMode="External"/><Relationship Id="rId289" Type="http://schemas.openxmlformats.org/officeDocument/2006/relationships/hyperlink" Target="http://www.twitonomy.com/profile.php?sn=TheGRAMMYs" TargetMode="External"/><Relationship Id="rId496" Type="http://schemas.openxmlformats.org/officeDocument/2006/relationships/hyperlink" Target="https://twitter.com/TheGRAMMYs/status/699425095496826881" TargetMode="External"/><Relationship Id="rId2177" Type="http://schemas.openxmlformats.org/officeDocument/2006/relationships/hyperlink" Target="http://www.twitonomy.com/profile.php?sn=TheGRAMMYs" TargetMode="External"/><Relationship Id="rId2384" Type="http://schemas.openxmlformats.org/officeDocument/2006/relationships/hyperlink" Target="https://twitter.com/TheGRAMMYs/status/649729882876850176" TargetMode="External"/><Relationship Id="rId149" Type="http://schemas.openxmlformats.org/officeDocument/2006/relationships/hyperlink" Target="http://www.twitonomy.com/profile.php?sn=TheGRAMMYs" TargetMode="External"/><Relationship Id="rId356" Type="http://schemas.openxmlformats.org/officeDocument/2006/relationships/hyperlink" Target="https://twitter.com/TheGRAMMYs/status/699450122397048832" TargetMode="External"/><Relationship Id="rId563" Type="http://schemas.openxmlformats.org/officeDocument/2006/relationships/hyperlink" Target="http://www.twitonomy.com/profile.php?sn=TheGRAMMYs" TargetMode="External"/><Relationship Id="rId770" Type="http://schemas.openxmlformats.org/officeDocument/2006/relationships/hyperlink" Target="https://twitter.com/TheGRAMMYs/status/699370558601846784" TargetMode="External"/><Relationship Id="rId1193" Type="http://schemas.openxmlformats.org/officeDocument/2006/relationships/hyperlink" Target="http://www.twitonomy.com/profile.php?sn=TheGRAMMYs" TargetMode="External"/><Relationship Id="rId2037" Type="http://schemas.openxmlformats.org/officeDocument/2006/relationships/hyperlink" Target="http://www.twitonomy.com/profile.php?sn=TheGRAMMYs" TargetMode="External"/><Relationship Id="rId2244" Type="http://schemas.openxmlformats.org/officeDocument/2006/relationships/hyperlink" Target="https://twitter.com/TheGRAMMYs/status/657364587071803392" TargetMode="External"/><Relationship Id="rId2451" Type="http://schemas.openxmlformats.org/officeDocument/2006/relationships/hyperlink" Target="http://www.twitonomy.com/profile.php?sn=TheGRAMMYs" TargetMode="External"/><Relationship Id="rId216" Type="http://schemas.openxmlformats.org/officeDocument/2006/relationships/hyperlink" Target="https://twitter.com/TheGRAMMYs/status/704053495008202752" TargetMode="External"/><Relationship Id="rId423" Type="http://schemas.openxmlformats.org/officeDocument/2006/relationships/hyperlink" Target="http://www.twitonomy.com/profile.php?sn=TheGRAMMYs" TargetMode="External"/><Relationship Id="rId1053" Type="http://schemas.openxmlformats.org/officeDocument/2006/relationships/hyperlink" Target="http://www.twitonomy.com/profile.php?sn=TheGRAMMYs" TargetMode="External"/><Relationship Id="rId1260" Type="http://schemas.openxmlformats.org/officeDocument/2006/relationships/hyperlink" Target="https://twitter.com/TheGRAMMYs/status/695768003237928961" TargetMode="External"/><Relationship Id="rId2104" Type="http://schemas.openxmlformats.org/officeDocument/2006/relationships/hyperlink" Target="https://twitter.com/TheGRAMMYs/status/666662873607725056" TargetMode="External"/><Relationship Id="rId630" Type="http://schemas.openxmlformats.org/officeDocument/2006/relationships/hyperlink" Target="https://twitter.com/TheGRAMMYs/status/699401006581284865" TargetMode="External"/><Relationship Id="rId2311" Type="http://schemas.openxmlformats.org/officeDocument/2006/relationships/hyperlink" Target="http://www.twitonomy.com/profile.php?sn=TheGRAMMYs" TargetMode="External"/><Relationship Id="rId1120" Type="http://schemas.openxmlformats.org/officeDocument/2006/relationships/hyperlink" Target="https://twitter.com/TheGRAMMYs/status/698250543613894657" TargetMode="External"/><Relationship Id="rId1937" Type="http://schemas.openxmlformats.org/officeDocument/2006/relationships/hyperlink" Target="http://www.twitonomy.com/profile.php?sn=TheGRAMMYs" TargetMode="External"/><Relationship Id="rId280" Type="http://schemas.openxmlformats.org/officeDocument/2006/relationships/hyperlink" Target="https://twitter.com/TheGRAMMYs/status/701572152156356611" TargetMode="External"/><Relationship Id="rId140" Type="http://schemas.openxmlformats.org/officeDocument/2006/relationships/hyperlink" Target="https://twitter.com/TheGRAMMYs/status/707620085901488129" TargetMode="External"/><Relationship Id="rId6" Type="http://schemas.openxmlformats.org/officeDocument/2006/relationships/hyperlink" Target="https://twitter.com/TheGRAMMYs/status/715342889019129858" TargetMode="External"/><Relationship Id="rId957" Type="http://schemas.openxmlformats.org/officeDocument/2006/relationships/hyperlink" Target="http://www.twitonomy.com/profile.php?sn=TheGRAMMYs" TargetMode="External"/><Relationship Id="rId1587" Type="http://schemas.openxmlformats.org/officeDocument/2006/relationships/hyperlink" Target="http://www.twitonomy.com/profile.php?sn=TheGRAMMYs" TargetMode="External"/><Relationship Id="rId1794" Type="http://schemas.openxmlformats.org/officeDocument/2006/relationships/hyperlink" Target="https://twitter.com/TheGRAMMYs/status/674411555442655232" TargetMode="External"/><Relationship Id="rId86" Type="http://schemas.openxmlformats.org/officeDocument/2006/relationships/hyperlink" Target="https://twitter.com/TheGRAMMYs/status/710583109352206338" TargetMode="External"/><Relationship Id="rId817" Type="http://schemas.openxmlformats.org/officeDocument/2006/relationships/hyperlink" Target="http://www.twitonomy.com/profile.php?sn=TheGRAMMYs" TargetMode="External"/><Relationship Id="rId1447" Type="http://schemas.openxmlformats.org/officeDocument/2006/relationships/hyperlink" Target="http://www.twitonomy.com/profile.php?sn=TheGRAMMYs" TargetMode="External"/><Relationship Id="rId1654" Type="http://schemas.openxmlformats.org/officeDocument/2006/relationships/hyperlink" Target="https://twitter.com/TheGRAMMYs/status/684419128581570561" TargetMode="External"/><Relationship Id="rId1861" Type="http://schemas.openxmlformats.org/officeDocument/2006/relationships/hyperlink" Target="http://www.twitonomy.com/profile.php?sn=TheGRAMMYs" TargetMode="External"/><Relationship Id="rId1307" Type="http://schemas.openxmlformats.org/officeDocument/2006/relationships/hyperlink" Target="http://www.twitonomy.com/profile.php?sn=TheGRAMMYs" TargetMode="External"/><Relationship Id="rId1514" Type="http://schemas.openxmlformats.org/officeDocument/2006/relationships/hyperlink" Target="https://twitter.com/TheGRAMMYs/status/690947063446515712" TargetMode="External"/><Relationship Id="rId1721" Type="http://schemas.openxmlformats.org/officeDocument/2006/relationships/hyperlink" Target="http://www.twitonomy.com/profile.php?sn=TheGRAMMYs" TargetMode="External"/><Relationship Id="rId13" Type="http://schemas.openxmlformats.org/officeDocument/2006/relationships/hyperlink" Target="http://www.twitonomy.com/profile.php?sn=TheGRAMMYs" TargetMode="External"/><Relationship Id="rId2288" Type="http://schemas.openxmlformats.org/officeDocument/2006/relationships/hyperlink" Target="https://twitter.com/TheGRAMMYs/status/654753608521486336" TargetMode="External"/><Relationship Id="rId2495" Type="http://schemas.openxmlformats.org/officeDocument/2006/relationships/hyperlink" Target="http://www.twitonomy.com/profile.php?sn=TheGRAMMYs" TargetMode="External"/><Relationship Id="rId467" Type="http://schemas.openxmlformats.org/officeDocument/2006/relationships/hyperlink" Target="http://www.twitonomy.com/profile.php?sn=TheGRAMMYs" TargetMode="External"/><Relationship Id="rId1097" Type="http://schemas.openxmlformats.org/officeDocument/2006/relationships/hyperlink" Target="http://www.twitonomy.com/profile.php?sn=TheGRAMMYs" TargetMode="External"/><Relationship Id="rId2148" Type="http://schemas.openxmlformats.org/officeDocument/2006/relationships/hyperlink" Target="https://twitter.com/TheGRAMMYs/status/664103995112333312" TargetMode="External"/><Relationship Id="rId674" Type="http://schemas.openxmlformats.org/officeDocument/2006/relationships/hyperlink" Target="https://twitter.com/TheGRAMMYs/status/699392974396878848" TargetMode="External"/><Relationship Id="rId881" Type="http://schemas.openxmlformats.org/officeDocument/2006/relationships/hyperlink" Target="http://www.twitonomy.com/profile.php?sn=TheGRAMMYs" TargetMode="External"/><Relationship Id="rId2355" Type="http://schemas.openxmlformats.org/officeDocument/2006/relationships/hyperlink" Target="http://www.twitonomy.com/profile.php?sn=TheGRAMMYs" TargetMode="External"/><Relationship Id="rId327" Type="http://schemas.openxmlformats.org/officeDocument/2006/relationships/hyperlink" Target="http://www.twitonomy.com/profile.php?sn=TheGRAMMYs" TargetMode="External"/><Relationship Id="rId534" Type="http://schemas.openxmlformats.org/officeDocument/2006/relationships/hyperlink" Target="https://twitter.com/TheGRAMMYs/status/699416241614692352" TargetMode="External"/><Relationship Id="rId741" Type="http://schemas.openxmlformats.org/officeDocument/2006/relationships/hyperlink" Target="http://www.twitonomy.com/profile.php?sn=TheGRAMMYs" TargetMode="External"/><Relationship Id="rId1164" Type="http://schemas.openxmlformats.org/officeDocument/2006/relationships/hyperlink" Target="https://twitter.com/TheGRAMMYs/status/697864565623648256" TargetMode="External"/><Relationship Id="rId1371" Type="http://schemas.openxmlformats.org/officeDocument/2006/relationships/hyperlink" Target="http://www.twitonomy.com/profile.php?sn=TheGRAMMYs" TargetMode="External"/><Relationship Id="rId2008" Type="http://schemas.openxmlformats.org/officeDocument/2006/relationships/hyperlink" Target="https://twitter.com/TheGRAMMYs/status/671721369269198848" TargetMode="External"/><Relationship Id="rId2215" Type="http://schemas.openxmlformats.org/officeDocument/2006/relationships/hyperlink" Target="http://www.twitonomy.com/profile.php?sn=TheGRAMMYs" TargetMode="External"/><Relationship Id="rId2422" Type="http://schemas.openxmlformats.org/officeDocument/2006/relationships/hyperlink" Target="https://twitter.com/TheGRAMMYs/status/647195461783126016" TargetMode="External"/><Relationship Id="rId601" Type="http://schemas.openxmlformats.org/officeDocument/2006/relationships/hyperlink" Target="http://www.twitonomy.com/profile.php?sn=TheGRAMMYs" TargetMode="External"/><Relationship Id="rId1024" Type="http://schemas.openxmlformats.org/officeDocument/2006/relationships/hyperlink" Target="https://twitter.com/TheGRAMMYs/status/699035454595846145" TargetMode="External"/><Relationship Id="rId1231" Type="http://schemas.openxmlformats.org/officeDocument/2006/relationships/hyperlink" Target="http://www.twitonomy.com/profile.php?sn=TheGRAMMYs" TargetMode="External"/><Relationship Id="rId184" Type="http://schemas.openxmlformats.org/officeDocument/2006/relationships/hyperlink" Target="https://twitter.com/TheGRAMMYs/status/705558430136848384" TargetMode="External"/><Relationship Id="rId391" Type="http://schemas.openxmlformats.org/officeDocument/2006/relationships/hyperlink" Target="http://www.twitonomy.com/profile.php?sn=TheGRAMMYs" TargetMode="External"/><Relationship Id="rId1908" Type="http://schemas.openxmlformats.org/officeDocument/2006/relationships/hyperlink" Target="https://twitter.com/TheGRAMMYs/status/673702232198541312" TargetMode="External"/><Relationship Id="rId2072" Type="http://schemas.openxmlformats.org/officeDocument/2006/relationships/hyperlink" Target="https://twitter.com/TheGRAMMYs/status/667856419090268160" TargetMode="External"/><Relationship Id="rId251" Type="http://schemas.openxmlformats.org/officeDocument/2006/relationships/hyperlink" Target="http://www.twitonomy.com/profile.php?sn=TheGRAMMYs" TargetMode="External"/><Relationship Id="rId111" Type="http://schemas.openxmlformats.org/officeDocument/2006/relationships/hyperlink" Target="http://www.twitonomy.com/profile.php?sn=TheGRAMMYs" TargetMode="External"/><Relationship Id="rId1698" Type="http://schemas.openxmlformats.org/officeDocument/2006/relationships/hyperlink" Target="https://twitter.com/TheGRAMMYs/status/680070461372391424" TargetMode="External"/><Relationship Id="rId928" Type="http://schemas.openxmlformats.org/officeDocument/2006/relationships/hyperlink" Target="https://twitter.com/TheGRAMMYs/status/699334191364775936" TargetMode="External"/><Relationship Id="rId1558" Type="http://schemas.openxmlformats.org/officeDocument/2006/relationships/hyperlink" Target="https://twitter.com/TheGRAMMYs/status/689558003238830080" TargetMode="External"/><Relationship Id="rId1765" Type="http://schemas.openxmlformats.org/officeDocument/2006/relationships/hyperlink" Target="http://www.twitonomy.com/profile.php?sn=TheGRAMMYs" TargetMode="External"/><Relationship Id="rId57" Type="http://schemas.openxmlformats.org/officeDocument/2006/relationships/hyperlink" Target="http://www.twitonomy.com/profile.php?sn=TheGRAMMYs" TargetMode="External"/><Relationship Id="rId1418" Type="http://schemas.openxmlformats.org/officeDocument/2006/relationships/hyperlink" Target="https://twitter.com/TheGRAMMYs/status/692779696128393217" TargetMode="External"/><Relationship Id="rId1972" Type="http://schemas.openxmlformats.org/officeDocument/2006/relationships/hyperlink" Target="https://twitter.com/TheGRAMMYs/status/673198694825664513" TargetMode="External"/><Relationship Id="rId1625" Type="http://schemas.openxmlformats.org/officeDocument/2006/relationships/hyperlink" Target="http://www.twitonomy.com/profile.php?sn=TheGRAMMYs" TargetMode="External"/><Relationship Id="rId1832" Type="http://schemas.openxmlformats.org/officeDocument/2006/relationships/hyperlink" Target="https://twitter.com/TheGRAMMYs/status/673923847708540928" TargetMode="External"/><Relationship Id="rId2399" Type="http://schemas.openxmlformats.org/officeDocument/2006/relationships/hyperlink" Target="http://www.twitonomy.com/profile.php?sn=TheGRAMMYs" TargetMode="External"/><Relationship Id="rId578" Type="http://schemas.openxmlformats.org/officeDocument/2006/relationships/hyperlink" Target="https://twitter.com/TheGRAMMYs/status/699409646495248384" TargetMode="External"/><Relationship Id="rId785" Type="http://schemas.openxmlformats.org/officeDocument/2006/relationships/hyperlink" Target="http://www.twitonomy.com/profile.php?sn=TheGRAMMYs" TargetMode="External"/><Relationship Id="rId992" Type="http://schemas.openxmlformats.org/officeDocument/2006/relationships/hyperlink" Target="https://twitter.com/TheGRAMMYs/status/699084857461198848" TargetMode="External"/><Relationship Id="rId2259" Type="http://schemas.openxmlformats.org/officeDocument/2006/relationships/hyperlink" Target="http://www.twitonomy.com/profile.php?sn=TheGRAMMYs" TargetMode="External"/><Relationship Id="rId2466" Type="http://schemas.openxmlformats.org/officeDocument/2006/relationships/hyperlink" Target="https://twitter.com/TheGRAMMYs/status/643554174542569473" TargetMode="External"/><Relationship Id="rId438" Type="http://schemas.openxmlformats.org/officeDocument/2006/relationships/hyperlink" Target="https://twitter.com/TheGRAMMYs/status/699432723421614082" TargetMode="External"/><Relationship Id="rId645" Type="http://schemas.openxmlformats.org/officeDocument/2006/relationships/hyperlink" Target="http://www.twitonomy.com/profile.php?sn=TheGRAMMYs" TargetMode="External"/><Relationship Id="rId852" Type="http://schemas.openxmlformats.org/officeDocument/2006/relationships/hyperlink" Target="https://twitter.com/TheGRAMMYs/status/699349006095294464" TargetMode="External"/><Relationship Id="rId1068" Type="http://schemas.openxmlformats.org/officeDocument/2006/relationships/hyperlink" Target="https://twitter.com/TheGRAMMYs/status/698665507768107012" TargetMode="External"/><Relationship Id="rId1275" Type="http://schemas.openxmlformats.org/officeDocument/2006/relationships/hyperlink" Target="http://www.twitonomy.com/profile.php?sn=TheGRAMMYs" TargetMode="External"/><Relationship Id="rId1482" Type="http://schemas.openxmlformats.org/officeDocument/2006/relationships/hyperlink" Target="https://twitter.com/TheGRAMMYs/status/691673602228228096" TargetMode="External"/><Relationship Id="rId2119" Type="http://schemas.openxmlformats.org/officeDocument/2006/relationships/hyperlink" Target="http://www.twitonomy.com/profile.php?sn=TheGRAMMYs" TargetMode="External"/><Relationship Id="rId2326" Type="http://schemas.openxmlformats.org/officeDocument/2006/relationships/hyperlink" Target="https://twitter.com/TheGRAMMYs/status/653563139192168448" TargetMode="External"/><Relationship Id="rId2533" Type="http://schemas.openxmlformats.org/officeDocument/2006/relationships/hyperlink" Target="http://www.twitonomy.com/profile.php?sn=TheGRAMMYs" TargetMode="External"/><Relationship Id="rId505" Type="http://schemas.openxmlformats.org/officeDocument/2006/relationships/hyperlink" Target="http://www.twitonomy.com/profile.php?sn=TheGRAMMYs" TargetMode="External"/><Relationship Id="rId712" Type="http://schemas.openxmlformats.org/officeDocument/2006/relationships/hyperlink" Target="https://twitter.com/TheGRAMMYs/status/699383011075227648" TargetMode="External"/><Relationship Id="rId1135" Type="http://schemas.openxmlformats.org/officeDocument/2006/relationships/hyperlink" Target="http://www.twitonomy.com/profile.php?sn=TheGRAMMYs" TargetMode="External"/><Relationship Id="rId1342" Type="http://schemas.openxmlformats.org/officeDocument/2006/relationships/hyperlink" Target="https://twitter.com/TheGRAMMYs/status/694928441196601344" TargetMode="External"/><Relationship Id="rId1202" Type="http://schemas.openxmlformats.org/officeDocument/2006/relationships/hyperlink" Target="https://twitter.com/TheGRAMMYs/status/697210398177673217" TargetMode="External"/><Relationship Id="rId295" Type="http://schemas.openxmlformats.org/officeDocument/2006/relationships/hyperlink" Target="http://www.twitonomy.com/profile.php?sn=TheGRAMMYs" TargetMode="External"/><Relationship Id="rId2183" Type="http://schemas.openxmlformats.org/officeDocument/2006/relationships/hyperlink" Target="http://www.twitonomy.com/profile.php?sn=TheGRAMMYs" TargetMode="External"/><Relationship Id="rId2390" Type="http://schemas.openxmlformats.org/officeDocument/2006/relationships/hyperlink" Target="https://twitter.com/TheGRAMMYs/status/649332628416393216" TargetMode="External"/><Relationship Id="rId155" Type="http://schemas.openxmlformats.org/officeDocument/2006/relationships/hyperlink" Target="http://www.twitonomy.com/profile.php?sn=TheGRAMMYs" TargetMode="External"/><Relationship Id="rId362" Type="http://schemas.openxmlformats.org/officeDocument/2006/relationships/hyperlink" Target="https://twitter.com/TheGRAMMYs/status/699449504752226305" TargetMode="External"/><Relationship Id="rId2043" Type="http://schemas.openxmlformats.org/officeDocument/2006/relationships/hyperlink" Target="http://www.twitonomy.com/profile.php?sn=TheGRAMMYs" TargetMode="External"/><Relationship Id="rId2250" Type="http://schemas.openxmlformats.org/officeDocument/2006/relationships/hyperlink" Target="https://twitter.com/TheGRAMMYs/status/657019221558190080" TargetMode="External"/><Relationship Id="rId222" Type="http://schemas.openxmlformats.org/officeDocument/2006/relationships/hyperlink" Target="https://twitter.com/TheGRAMMYs/status/703692353538760704" TargetMode="External"/><Relationship Id="rId2110" Type="http://schemas.openxmlformats.org/officeDocument/2006/relationships/hyperlink" Target="https://twitter.com/TheGRAMMYs/status/666478391395225601" TargetMode="External"/><Relationship Id="rId1669" Type="http://schemas.openxmlformats.org/officeDocument/2006/relationships/hyperlink" Target="http://www.twitonomy.com/profile.php?sn=TheGRAMMYs" TargetMode="External"/><Relationship Id="rId1876" Type="http://schemas.openxmlformats.org/officeDocument/2006/relationships/hyperlink" Target="https://twitter.com/TheGRAMMYs/status/673839446597304320" TargetMode="External"/><Relationship Id="rId1529" Type="http://schemas.openxmlformats.org/officeDocument/2006/relationships/hyperlink" Target="http://www.twitonomy.com/profile.php?sn=TheGRAMMYs" TargetMode="External"/><Relationship Id="rId1736" Type="http://schemas.openxmlformats.org/officeDocument/2006/relationships/hyperlink" Target="https://twitter.com/TheGRAMMYs/status/677315197950943232" TargetMode="External"/><Relationship Id="rId1943" Type="http://schemas.openxmlformats.org/officeDocument/2006/relationships/hyperlink" Target="http://www.twitonomy.com/profile.php?sn=TheGRAMMYs" TargetMode="External"/><Relationship Id="rId28" Type="http://schemas.openxmlformats.org/officeDocument/2006/relationships/hyperlink" Target="https://twitter.com/TheGRAMMYs/status/714180227442819072" TargetMode="External"/><Relationship Id="rId1803" Type="http://schemas.openxmlformats.org/officeDocument/2006/relationships/hyperlink" Target="http://www.twitonomy.com/profile.php?sn=TheGRAMMYs" TargetMode="External"/><Relationship Id="rId689" Type="http://schemas.openxmlformats.org/officeDocument/2006/relationships/hyperlink" Target="http://www.twitonomy.com/profile.php?sn=TheGRAMMYs" TargetMode="External"/><Relationship Id="rId896" Type="http://schemas.openxmlformats.org/officeDocument/2006/relationships/hyperlink" Target="https://twitter.com/TheGRAMMYs/status/699339926899326976" TargetMode="External"/><Relationship Id="rId549" Type="http://schemas.openxmlformats.org/officeDocument/2006/relationships/hyperlink" Target="http://www.twitonomy.com/profile.php?sn=TheGRAMMYs" TargetMode="External"/><Relationship Id="rId756" Type="http://schemas.openxmlformats.org/officeDocument/2006/relationships/hyperlink" Target="https://twitter.com/TheGRAMMYs/status/699372994846535681" TargetMode="External"/><Relationship Id="rId1179" Type="http://schemas.openxmlformats.org/officeDocument/2006/relationships/hyperlink" Target="http://www.twitonomy.com/profile.php?sn=TheGRAMMYs" TargetMode="External"/><Relationship Id="rId1386" Type="http://schemas.openxmlformats.org/officeDocument/2006/relationships/hyperlink" Target="https://twitter.com/TheGRAMMYs/status/693569402701266944" TargetMode="External"/><Relationship Id="rId1593" Type="http://schemas.openxmlformats.org/officeDocument/2006/relationships/hyperlink" Target="http://www.twitonomy.com/profile.php?sn=TheGRAMMYs" TargetMode="External"/><Relationship Id="rId2437" Type="http://schemas.openxmlformats.org/officeDocument/2006/relationships/hyperlink" Target="http://www.twitonomy.com/profile.php?sn=TheGRAMMYs" TargetMode="External"/><Relationship Id="rId409" Type="http://schemas.openxmlformats.org/officeDocument/2006/relationships/hyperlink" Target="http://www.twitonomy.com/profile.php?sn=TheGRAMMYs" TargetMode="External"/><Relationship Id="rId963" Type="http://schemas.openxmlformats.org/officeDocument/2006/relationships/hyperlink" Target="http://www.twitonomy.com/profile.php?sn=TheGRAMMYs" TargetMode="External"/><Relationship Id="rId1039" Type="http://schemas.openxmlformats.org/officeDocument/2006/relationships/hyperlink" Target="http://www.twitonomy.com/profile.php?sn=TheGRAMMYs" TargetMode="External"/><Relationship Id="rId1246" Type="http://schemas.openxmlformats.org/officeDocument/2006/relationships/hyperlink" Target="https://twitter.com/TheGRAMMYs/status/696166550986948609" TargetMode="External"/><Relationship Id="rId92" Type="http://schemas.openxmlformats.org/officeDocument/2006/relationships/hyperlink" Target="https://twitter.com/TheGRAMMYs/status/710178853872930816" TargetMode="External"/><Relationship Id="rId616" Type="http://schemas.openxmlformats.org/officeDocument/2006/relationships/hyperlink" Target="https://twitter.com/TheGRAMMYs/status/699402030708707329" TargetMode="External"/><Relationship Id="rId823" Type="http://schemas.openxmlformats.org/officeDocument/2006/relationships/hyperlink" Target="http://www.twitonomy.com/profile.php?sn=TheGRAMMYs" TargetMode="External"/><Relationship Id="rId1453" Type="http://schemas.openxmlformats.org/officeDocument/2006/relationships/hyperlink" Target="http://www.twitonomy.com/profile.php?sn=TheGRAMMYs" TargetMode="External"/><Relationship Id="rId1660" Type="http://schemas.openxmlformats.org/officeDocument/2006/relationships/hyperlink" Target="https://twitter.com/TheGRAMMYs/status/684147342812000256" TargetMode="External"/><Relationship Id="rId2504" Type="http://schemas.openxmlformats.org/officeDocument/2006/relationships/hyperlink" Target="https://twitter.com/TheGRAMMYs/status/639965906903273472" TargetMode="External"/><Relationship Id="rId1106" Type="http://schemas.openxmlformats.org/officeDocument/2006/relationships/hyperlink" Target="https://twitter.com/TheGRAMMYs/status/698325777595691008" TargetMode="External"/><Relationship Id="rId1313" Type="http://schemas.openxmlformats.org/officeDocument/2006/relationships/hyperlink" Target="http://www.twitonomy.com/profile.php?sn=TheGRAMMYs" TargetMode="External"/><Relationship Id="rId1520" Type="http://schemas.openxmlformats.org/officeDocument/2006/relationships/hyperlink" Target="https://twitter.com/TheGRAMMYs/status/690625009421783040" TargetMode="External"/><Relationship Id="rId199" Type="http://schemas.openxmlformats.org/officeDocument/2006/relationships/hyperlink" Target="http://www.twitonomy.com/profile.php?sn=TheGRAMMYs" TargetMode="External"/><Relationship Id="rId2087" Type="http://schemas.openxmlformats.org/officeDocument/2006/relationships/hyperlink" Target="http://www.twitonomy.com/profile.php?sn=TheGRAMMYs" TargetMode="External"/><Relationship Id="rId2294" Type="http://schemas.openxmlformats.org/officeDocument/2006/relationships/hyperlink" Target="https://twitter.com/TheGRAMMYs/status/654389374587547648" TargetMode="External"/><Relationship Id="rId266" Type="http://schemas.openxmlformats.org/officeDocument/2006/relationships/hyperlink" Target="https://twitter.com/TheGRAMMYs/status/701964728126590977" TargetMode="External"/><Relationship Id="rId473" Type="http://schemas.openxmlformats.org/officeDocument/2006/relationships/hyperlink" Target="http://www.twitonomy.com/profile.php?sn=TheGRAMMYs" TargetMode="External"/><Relationship Id="rId680" Type="http://schemas.openxmlformats.org/officeDocument/2006/relationships/hyperlink" Target="https://twitter.com/TheGRAMMYs/status/699390999441739777" TargetMode="External"/><Relationship Id="rId2154" Type="http://schemas.openxmlformats.org/officeDocument/2006/relationships/hyperlink" Target="https://twitter.com/TheGRAMMYs/status/663862901292343296" TargetMode="External"/><Relationship Id="rId2361" Type="http://schemas.openxmlformats.org/officeDocument/2006/relationships/hyperlink" Target="http://www.twitonomy.com/profile.php?sn=TheGRAMMYs" TargetMode="External"/><Relationship Id="rId126" Type="http://schemas.openxmlformats.org/officeDocument/2006/relationships/hyperlink" Target="https://twitter.com/TheGRAMMYs/status/708337983523561472" TargetMode="External"/><Relationship Id="rId333" Type="http://schemas.openxmlformats.org/officeDocument/2006/relationships/hyperlink" Target="http://www.twitonomy.com/profile.php?sn=TheGRAMMYs" TargetMode="External"/><Relationship Id="rId540" Type="http://schemas.openxmlformats.org/officeDocument/2006/relationships/hyperlink" Target="https://twitter.com/TheGRAMMYs/status/699414683107721217" TargetMode="External"/><Relationship Id="rId1170" Type="http://schemas.openxmlformats.org/officeDocument/2006/relationships/hyperlink" Target="https://twitter.com/TheGRAMMYs/status/697845237050257408" TargetMode="External"/><Relationship Id="rId2014" Type="http://schemas.openxmlformats.org/officeDocument/2006/relationships/hyperlink" Target="https://twitter.com/TheGRAMMYs/status/671456191906783236" TargetMode="External"/><Relationship Id="rId2221" Type="http://schemas.openxmlformats.org/officeDocument/2006/relationships/hyperlink" Target="http://www.twitonomy.com/profile.php?sn=TheGRAMMYs" TargetMode="External"/><Relationship Id="rId1030" Type="http://schemas.openxmlformats.org/officeDocument/2006/relationships/hyperlink" Target="https://twitter.com/TheGRAMMYs/status/699005414160146437" TargetMode="External"/><Relationship Id="rId400" Type="http://schemas.openxmlformats.org/officeDocument/2006/relationships/hyperlink" Target="https://twitter.com/TheGRAMMYs/status/699440563448184832" TargetMode="External"/><Relationship Id="rId1987" Type="http://schemas.openxmlformats.org/officeDocument/2006/relationships/hyperlink" Target="http://www.twitonomy.com/profile.php?sn=TheGRAMMYs" TargetMode="External"/><Relationship Id="rId1847" Type="http://schemas.openxmlformats.org/officeDocument/2006/relationships/hyperlink" Target="http://www.twitonomy.com/profile.php?sn=TheGRAMMYs" TargetMode="External"/><Relationship Id="rId1707" Type="http://schemas.openxmlformats.org/officeDocument/2006/relationships/hyperlink" Target="http://www.twitonomy.com/profile.php?sn=TheGRAMMYs" TargetMode="External"/><Relationship Id="rId190" Type="http://schemas.openxmlformats.org/officeDocument/2006/relationships/hyperlink" Target="https://twitter.com/TheGRAMMYs/status/705471594831937538" TargetMode="External"/><Relationship Id="rId1914" Type="http://schemas.openxmlformats.org/officeDocument/2006/relationships/hyperlink" Target="https://twitter.com/TheGRAMMYs/status/673700000463872001" TargetMode="External"/><Relationship Id="rId867" Type="http://schemas.openxmlformats.org/officeDocument/2006/relationships/hyperlink" Target="http://www.twitonomy.com/profile.php?sn=TheGRAMMYs" TargetMode="External"/><Relationship Id="rId1497" Type="http://schemas.openxmlformats.org/officeDocument/2006/relationships/hyperlink" Target="http://www.twitonomy.com/profile.php?sn=TheGRAMMYs" TargetMode="External"/><Relationship Id="rId2548" Type="http://schemas.openxmlformats.org/officeDocument/2006/relationships/hyperlink" Target="https://twitter.com/TheGRAMMYs/status/637013176274456576"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zoomScale="141" workbookViewId="0">
      <selection activeCell="B11" sqref="B11"/>
    </sheetView>
  </sheetViews>
  <sheetFormatPr defaultColWidth="8.796875" defaultRowHeight="14.25" x14ac:dyDescent="0.45"/>
  <cols>
    <col min="1" max="1" width="22.1328125" bestFit="1" customWidth="1"/>
    <col min="2" max="2" width="211.86328125" bestFit="1" customWidth="1"/>
  </cols>
  <sheetData>
    <row r="1" spans="1:2" x14ac:dyDescent="0.45">
      <c r="A1" s="12" t="s">
        <v>4170</v>
      </c>
      <c r="B1" s="12"/>
    </row>
    <row r="2" spans="1:2" x14ac:dyDescent="0.45">
      <c r="A2" t="s">
        <v>4301</v>
      </c>
      <c r="B2" t="s">
        <v>4307</v>
      </c>
    </row>
    <row r="3" spans="1:2" x14ac:dyDescent="0.45">
      <c r="A3" t="s">
        <v>4300</v>
      </c>
      <c r="B3" t="s">
        <v>4308</v>
      </c>
    </row>
    <row r="4" spans="1:2" x14ac:dyDescent="0.45">
      <c r="A4" t="s">
        <v>4302</v>
      </c>
      <c r="B4" t="s">
        <v>4309</v>
      </c>
    </row>
    <row r="5" spans="1:2" x14ac:dyDescent="0.45">
      <c r="A5" t="s">
        <v>4303</v>
      </c>
      <c r="B5" t="s">
        <v>4310</v>
      </c>
    </row>
    <row r="6" spans="1:2" x14ac:dyDescent="0.45">
      <c r="A6" t="s">
        <v>4304</v>
      </c>
      <c r="B6" t="s">
        <v>4311</v>
      </c>
    </row>
    <row r="7" spans="1:2" x14ac:dyDescent="0.45">
      <c r="A7" t="s">
        <v>4305</v>
      </c>
      <c r="B7" t="s">
        <v>4313</v>
      </c>
    </row>
    <row r="8" spans="1:2" x14ac:dyDescent="0.45">
      <c r="A8" t="s">
        <v>4306</v>
      </c>
      <c r="B8" t="s">
        <v>4312</v>
      </c>
    </row>
    <row r="9" spans="1:2" x14ac:dyDescent="0.45">
      <c r="A9" t="s">
        <v>4171</v>
      </c>
      <c r="B9" s="13" t="s">
        <v>4172</v>
      </c>
    </row>
    <row r="10" spans="1:2" x14ac:dyDescent="0.45">
      <c r="B10" s="13"/>
    </row>
    <row r="11" spans="1:2" x14ac:dyDescent="0.45">
      <c r="B1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3DB3-89D8-45B1-BB1F-09484A4F1CFD}">
  <sheetPr codeName="Sheet2"/>
  <dimension ref="A3:L48"/>
  <sheetViews>
    <sheetView topLeftCell="A3" workbookViewId="0">
      <selection activeCell="C3" sqref="C3"/>
    </sheetView>
  </sheetViews>
  <sheetFormatPr defaultRowHeight="14.25" x14ac:dyDescent="0.45"/>
  <cols>
    <col min="1" max="1" width="32.46484375" bestFit="1" customWidth="1"/>
    <col min="2" max="2" width="14.3984375" bestFit="1" customWidth="1"/>
    <col min="3" max="3" width="13.33203125" bestFit="1" customWidth="1"/>
    <col min="4" max="4" width="11.73046875" bestFit="1" customWidth="1"/>
    <col min="5" max="8" width="17.265625" bestFit="1" customWidth="1"/>
    <col min="9" max="9" width="21.796875" bestFit="1" customWidth="1"/>
    <col min="10" max="10" width="18.53125" bestFit="1" customWidth="1"/>
    <col min="11" max="11" width="21.73046875" bestFit="1" customWidth="1"/>
    <col min="12" max="12" width="17" bestFit="1" customWidth="1"/>
  </cols>
  <sheetData>
    <row r="3" spans="1:5" x14ac:dyDescent="0.45">
      <c r="B3" s="32" t="s">
        <v>4292</v>
      </c>
    </row>
    <row r="4" spans="1:5" x14ac:dyDescent="0.45">
      <c r="B4" t="s">
        <v>4248</v>
      </c>
      <c r="C4" t="s">
        <v>4249</v>
      </c>
      <c r="D4" t="s">
        <v>4247</v>
      </c>
    </row>
    <row r="5" spans="1:5" x14ac:dyDescent="0.45">
      <c r="A5" t="s">
        <v>4253</v>
      </c>
      <c r="B5" s="55">
        <v>65.606060606060609</v>
      </c>
      <c r="C5" s="55">
        <v>51.914489311163898</v>
      </c>
      <c r="D5">
        <v>54.521153846153844</v>
      </c>
    </row>
    <row r="7" spans="1:5" x14ac:dyDescent="0.45">
      <c r="D7">
        <f>GETPIVOTDATA("Lifetime Negative feedback",$A$3,"Historical Category","Historical")</f>
        <v>65.606060606060609</v>
      </c>
      <c r="E7">
        <f>GETPIVOTDATA("Lifetime Negative feedback",$A$3,"Historical Category","Non Historical")</f>
        <v>51.914489311163898</v>
      </c>
    </row>
    <row r="8" spans="1:5" x14ac:dyDescent="0.45">
      <c r="E8" s="54">
        <f>(D7-E7)/D7</f>
        <v>0.20869369641182053</v>
      </c>
    </row>
    <row r="12" spans="1:5" x14ac:dyDescent="0.45">
      <c r="B12">
        <f>GETPIVOTDATA("Average of Lifetime Negative feedback",$A$3,"Historical Category","Historical")</f>
        <v>65.606060606060609</v>
      </c>
    </row>
    <row r="13" spans="1:5" x14ac:dyDescent="0.45">
      <c r="B13">
        <f>GETPIVOTDATA("Average of Lifetime Negative feedback",$A$3,"Historical Category","Non Historical")</f>
        <v>51.914489311163898</v>
      </c>
      <c r="E13" t="e">
        <f>GETPIVOTDATA("Average of comment",$A$3,"Historical Category","Historical")</f>
        <v>#REF!</v>
      </c>
    </row>
    <row r="14" spans="1:5" x14ac:dyDescent="0.45">
      <c r="B14">
        <f>(B12-B13)/B12</f>
        <v>0.20869369641182053</v>
      </c>
      <c r="E14" t="e">
        <f>GETPIVOTDATA("Average of comment",$A$3,"Historical Category","Non Historical")</f>
        <v>#REF!</v>
      </c>
    </row>
    <row r="15" spans="1:5" x14ac:dyDescent="0.45">
      <c r="E15" s="54" t="e">
        <f>(E13-E14)/E13</f>
        <v>#REF!</v>
      </c>
    </row>
    <row r="19" spans="2:3" x14ac:dyDescent="0.45">
      <c r="B19" s="57" t="s">
        <v>4246</v>
      </c>
      <c r="C19" s="51" t="s">
        <v>4250</v>
      </c>
    </row>
    <row r="20" spans="2:3" x14ac:dyDescent="0.45">
      <c r="B20" s="53" t="s">
        <v>4248</v>
      </c>
      <c r="C20" s="52">
        <v>283730.46000000002</v>
      </c>
    </row>
    <row r="21" spans="2:3" x14ac:dyDescent="0.45">
      <c r="B21" s="53" t="s">
        <v>4249</v>
      </c>
      <c r="C21" s="52">
        <v>346698.29761904763</v>
      </c>
    </row>
    <row r="42" spans="3:12" x14ac:dyDescent="0.45">
      <c r="D42" s="51" t="s">
        <v>4250</v>
      </c>
      <c r="E42" s="51" t="s">
        <v>4251</v>
      </c>
      <c r="F42" s="51" t="s">
        <v>4252</v>
      </c>
      <c r="G42" s="51" t="s">
        <v>4255</v>
      </c>
      <c r="H42" s="51" t="s">
        <v>4256</v>
      </c>
      <c r="I42" s="51" t="s">
        <v>4253</v>
      </c>
      <c r="J42" s="51" t="s">
        <v>4257</v>
      </c>
      <c r="K42" s="51" t="s">
        <v>4254</v>
      </c>
      <c r="L42" s="51" t="s">
        <v>4258</v>
      </c>
    </row>
    <row r="43" spans="3:12" x14ac:dyDescent="0.45">
      <c r="C43" s="33" t="s">
        <v>4248</v>
      </c>
      <c r="D43" s="55">
        <v>283730.46000000002</v>
      </c>
      <c r="E43" s="55">
        <v>206954.43</v>
      </c>
      <c r="F43" s="55">
        <v>76776.03</v>
      </c>
      <c r="G43" s="55">
        <v>5879.39</v>
      </c>
      <c r="H43" s="55">
        <v>883.01020408163265</v>
      </c>
      <c r="I43">
        <v>64.97</v>
      </c>
      <c r="J43">
        <v>368.91578947368419</v>
      </c>
      <c r="K43">
        <v>1748.33</v>
      </c>
      <c r="L43">
        <v>5480.74</v>
      </c>
    </row>
    <row r="44" spans="3:12" x14ac:dyDescent="0.45">
      <c r="C44" s="33" t="s">
        <v>4249</v>
      </c>
      <c r="D44" s="55">
        <v>346698.29761904798</v>
      </c>
      <c r="E44" s="55">
        <v>248608.01190476189</v>
      </c>
      <c r="F44" s="55">
        <v>98090.28571428571</v>
      </c>
      <c r="G44" s="55">
        <v>7074.3571428571431</v>
      </c>
      <c r="H44" s="55">
        <v>805.78554216867474</v>
      </c>
      <c r="I44">
        <v>52.033333333333331</v>
      </c>
      <c r="J44">
        <v>496.03694581280786</v>
      </c>
      <c r="K44">
        <v>2834.6214285714286</v>
      </c>
      <c r="L44">
        <v>7226.8782816229113</v>
      </c>
    </row>
    <row r="46" spans="3:12" x14ac:dyDescent="0.45">
      <c r="C46" s="33" t="s">
        <v>4288</v>
      </c>
      <c r="D46" s="54">
        <f>D43/D44</f>
        <v>0.81837857857543617</v>
      </c>
      <c r="E46" s="54">
        <f t="shared" ref="E46:H46" si="0">E43/E44</f>
        <v>0.83245277742408885</v>
      </c>
      <c r="F46" s="54">
        <f t="shared" si="0"/>
        <v>0.78270778233464211</v>
      </c>
      <c r="G46" s="54">
        <f t="shared" si="0"/>
        <v>0.83108470229500919</v>
      </c>
      <c r="H46" s="54">
        <f t="shared" si="0"/>
        <v>1.0958377358138209</v>
      </c>
      <c r="I46" s="54">
        <f t="shared" ref="I46:L46" si="1">I43/I44</f>
        <v>1.2486226777706599</v>
      </c>
      <c r="J46" s="54">
        <f t="shared" si="1"/>
        <v>0.74372643527424653</v>
      </c>
      <c r="K46" s="54">
        <f t="shared" si="1"/>
        <v>0.61677724664669253</v>
      </c>
      <c r="L46" s="54">
        <f t="shared" si="1"/>
        <v>0.75838277419682953</v>
      </c>
    </row>
    <row r="47" spans="3:12" x14ac:dyDescent="0.45">
      <c r="C47" s="33" t="s">
        <v>4289</v>
      </c>
      <c r="D47" s="54">
        <f>(D44-D43)/D44</f>
        <v>0.18162142142456381</v>
      </c>
      <c r="E47" s="54">
        <f t="shared" ref="E47:H47" si="2">(E44-E43)/E44</f>
        <v>0.16754722257591112</v>
      </c>
      <c r="F47" s="54">
        <f t="shared" si="2"/>
        <v>0.21729221766535783</v>
      </c>
      <c r="G47" s="54">
        <f t="shared" si="2"/>
        <v>0.16891529770499084</v>
      </c>
      <c r="H47" s="54">
        <f t="shared" si="2"/>
        <v>-9.5837735813820935E-2</v>
      </c>
      <c r="I47" s="54">
        <f t="shared" ref="I47:L47" si="3">(I44-I43)/I44</f>
        <v>-0.24862267777065986</v>
      </c>
      <c r="J47" s="54">
        <f t="shared" si="3"/>
        <v>0.25627356472575347</v>
      </c>
      <c r="K47" s="54">
        <f t="shared" si="3"/>
        <v>0.38322275335330747</v>
      </c>
      <c r="L47" s="54">
        <f t="shared" si="3"/>
        <v>0.24161722580317047</v>
      </c>
    </row>
    <row r="48" spans="3:12" x14ac:dyDescent="0.45">
      <c r="C48" s="33" t="s">
        <v>4290</v>
      </c>
      <c r="D48" s="56">
        <f>D46+D47</f>
        <v>1</v>
      </c>
      <c r="E48" s="56">
        <f t="shared" ref="E48:H48" si="4">E46+E47</f>
        <v>1</v>
      </c>
      <c r="F48" s="56">
        <f t="shared" si="4"/>
        <v>1</v>
      </c>
      <c r="G48" s="56">
        <f t="shared" si="4"/>
        <v>1</v>
      </c>
      <c r="H48" s="56">
        <f t="shared" si="4"/>
        <v>1</v>
      </c>
      <c r="I48" s="56">
        <f t="shared" ref="I48" si="5">I46+I47</f>
        <v>1</v>
      </c>
      <c r="J48" s="56">
        <f t="shared" ref="J48" si="6">J46+J47</f>
        <v>1</v>
      </c>
      <c r="K48" s="56">
        <f t="shared" ref="K48" si="7">K46+K47</f>
        <v>1</v>
      </c>
      <c r="L48" s="56">
        <f t="shared" ref="L48" si="8">L46+L47</f>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C125-D0A5-4A84-A7F2-02D8FADB5E04}">
  <sheetPr codeName="Sheet3"/>
  <dimension ref="A3:D6"/>
  <sheetViews>
    <sheetView workbookViewId="0">
      <selection activeCell="G28" sqref="G28"/>
    </sheetView>
  </sheetViews>
  <sheetFormatPr defaultRowHeight="14.25" x14ac:dyDescent="0.45"/>
  <cols>
    <col min="1" max="1" width="24.06640625" bestFit="1" customWidth="1"/>
    <col min="2" max="2" width="14.265625" bestFit="1" customWidth="1"/>
    <col min="3" max="3" width="11.86328125" bestFit="1" customWidth="1"/>
    <col min="4" max="4" width="11.73046875" bestFit="1" customWidth="1"/>
  </cols>
  <sheetData>
    <row r="3" spans="1:4" x14ac:dyDescent="0.45">
      <c r="B3" s="32" t="s">
        <v>4292</v>
      </c>
    </row>
    <row r="4" spans="1:4" x14ac:dyDescent="0.45">
      <c r="A4" s="32" t="s">
        <v>4293</v>
      </c>
      <c r="B4" t="s">
        <v>4248</v>
      </c>
      <c r="C4" t="s">
        <v>4249</v>
      </c>
      <c r="D4" t="s">
        <v>4247</v>
      </c>
    </row>
    <row r="5" spans="1:4" x14ac:dyDescent="0.45">
      <c r="A5" s="33" t="s">
        <v>4279</v>
      </c>
      <c r="B5">
        <v>540.32000000000005</v>
      </c>
      <c r="C5">
        <v>885.7681415929203</v>
      </c>
      <c r="D5">
        <v>845.28593750000005</v>
      </c>
    </row>
    <row r="6" spans="1:4" x14ac:dyDescent="0.45">
      <c r="A6" s="33" t="s">
        <v>4280</v>
      </c>
      <c r="B6">
        <v>825.62666666666667</v>
      </c>
      <c r="C6">
        <v>1301.5654867256637</v>
      </c>
      <c r="D6">
        <v>1245.7914062499999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AFCC-D591-4D6B-A9F3-DB3512988BD4}">
  <sheetPr codeName="Sheet4"/>
  <dimension ref="A3:D8"/>
  <sheetViews>
    <sheetView workbookViewId="0">
      <selection activeCell="J12" sqref="J12"/>
    </sheetView>
  </sheetViews>
  <sheetFormatPr defaultRowHeight="14.25" x14ac:dyDescent="0.45"/>
  <cols>
    <col min="1" max="1" width="17.265625" bestFit="1" customWidth="1"/>
    <col min="2" max="2" width="14.265625" bestFit="1" customWidth="1"/>
    <col min="3" max="4" width="11.73046875" bestFit="1" customWidth="1"/>
    <col min="5" max="5" width="17.19921875" bestFit="1" customWidth="1"/>
    <col min="6" max="8" width="15.46484375" bestFit="1" customWidth="1"/>
    <col min="9" max="9" width="17" bestFit="1" customWidth="1"/>
    <col min="10" max="10" width="20" bestFit="1" customWidth="1"/>
    <col min="11" max="11" width="16.73046875" bestFit="1" customWidth="1"/>
    <col min="12" max="12" width="19.9296875" bestFit="1" customWidth="1"/>
  </cols>
  <sheetData>
    <row r="3" spans="1:4" x14ac:dyDescent="0.45">
      <c r="B3" s="32" t="s">
        <v>4292</v>
      </c>
    </row>
    <row r="4" spans="1:4" x14ac:dyDescent="0.45">
      <c r="A4" s="32" t="s">
        <v>4293</v>
      </c>
      <c r="B4" t="s">
        <v>4285</v>
      </c>
      <c r="C4" t="s">
        <v>4286</v>
      </c>
      <c r="D4" t="s">
        <v>4247</v>
      </c>
    </row>
    <row r="5" spans="1:4" x14ac:dyDescent="0.45">
      <c r="A5" s="33" t="s">
        <v>4255</v>
      </c>
      <c r="B5">
        <v>6534.7868852459014</v>
      </c>
      <c r="C5">
        <v>11568.53125</v>
      </c>
      <c r="D5">
        <v>6844.5557692307693</v>
      </c>
    </row>
    <row r="6" spans="1:4" x14ac:dyDescent="0.45">
      <c r="A6" s="33" t="s">
        <v>4256</v>
      </c>
      <c r="B6">
        <v>562.17255717255716</v>
      </c>
      <c r="C6">
        <v>4704.09375</v>
      </c>
      <c r="D6">
        <v>820.53801169590645</v>
      </c>
    </row>
    <row r="7" spans="1:4" x14ac:dyDescent="0.45">
      <c r="A7" s="33" t="s">
        <v>4291</v>
      </c>
      <c r="B7">
        <v>816.96585365853662</v>
      </c>
      <c r="C7">
        <v>551.67857142857144</v>
      </c>
      <c r="D7">
        <v>800.00684931506851</v>
      </c>
    </row>
    <row r="8" spans="1:4" x14ac:dyDescent="0.45">
      <c r="A8" s="33" t="s">
        <v>4257</v>
      </c>
      <c r="B8">
        <v>452.14893617021278</v>
      </c>
      <c r="C8">
        <v>771.87096774193549</v>
      </c>
      <c r="D8">
        <v>471.9321357285429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B093-DDC3-4F1F-96E3-16F8984991B4}">
  <sheetPr codeName="Sheet5"/>
  <dimension ref="A3:D6"/>
  <sheetViews>
    <sheetView workbookViewId="0">
      <selection activeCell="A4" sqref="A4:B4"/>
    </sheetView>
  </sheetViews>
  <sheetFormatPr defaultRowHeight="14.25" x14ac:dyDescent="0.45"/>
  <cols>
    <col min="1" max="1" width="24.06640625" bestFit="1" customWidth="1"/>
    <col min="2" max="2" width="14.265625" bestFit="1" customWidth="1"/>
    <col min="3" max="4" width="11.73046875" bestFit="1" customWidth="1"/>
  </cols>
  <sheetData>
    <row r="3" spans="1:4" x14ac:dyDescent="0.45">
      <c r="B3" s="32" t="s">
        <v>4292</v>
      </c>
    </row>
    <row r="4" spans="1:4" x14ac:dyDescent="0.45">
      <c r="A4" s="32" t="s">
        <v>4293</v>
      </c>
      <c r="B4" t="s">
        <v>4285</v>
      </c>
      <c r="C4" t="s">
        <v>4286</v>
      </c>
      <c r="D4" t="s">
        <v>4247</v>
      </c>
    </row>
    <row r="5" spans="1:4" x14ac:dyDescent="0.45">
      <c r="A5" s="33" t="s">
        <v>4279</v>
      </c>
      <c r="B5">
        <v>899.5863596102746</v>
      </c>
      <c r="C5">
        <v>439.29139072847681</v>
      </c>
      <c r="D5">
        <v>845.28593750000005</v>
      </c>
    </row>
    <row r="6" spans="1:4" x14ac:dyDescent="0.45">
      <c r="A6" s="33" t="s">
        <v>4280</v>
      </c>
      <c r="B6">
        <v>1313.5810451727193</v>
      </c>
      <c r="C6">
        <v>738.94039735099341</v>
      </c>
      <c r="D6">
        <v>1245.7914062499999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AC527"/>
  <sheetViews>
    <sheetView topLeftCell="X1" zoomScale="109" workbookViewId="0">
      <selection activeCell="Y3" sqref="Y3"/>
    </sheetView>
  </sheetViews>
  <sheetFormatPr defaultColWidth="9.1328125" defaultRowHeight="14.25" x14ac:dyDescent="0.45"/>
  <cols>
    <col min="1" max="1" width="13.6640625" style="4" customWidth="1"/>
    <col min="2" max="2" width="15.6640625" style="4" customWidth="1"/>
    <col min="3" max="3" width="19.46484375" style="4" bestFit="1" customWidth="1"/>
    <col min="4" max="4" width="255.59765625" style="4" bestFit="1" customWidth="1"/>
    <col min="5" max="5" width="12.6640625" style="4" bestFit="1" customWidth="1"/>
    <col min="6" max="6" width="31.46484375" style="4" customWidth="1"/>
    <col min="7" max="7" width="47" style="4" customWidth="1"/>
    <col min="8" max="8" width="31.46484375" style="4" customWidth="1"/>
    <col min="9" max="9" width="34.796875" style="4" customWidth="1"/>
    <col min="10" max="10" width="37.46484375" style="4" customWidth="1"/>
    <col min="11" max="11" width="33.33203125" style="4" customWidth="1"/>
    <col min="12" max="12" width="89.53125" style="4" bestFit="1" customWidth="1"/>
    <col min="13" max="13" width="38.796875" style="4" customWidth="1"/>
    <col min="14" max="24" width="31.46484375" style="4" customWidth="1"/>
    <col min="25" max="25" width="69.73046875" style="4" bestFit="1" customWidth="1"/>
    <col min="26" max="26" width="31.46484375" style="4" customWidth="1"/>
    <col min="27" max="27" width="14.1328125" style="4" bestFit="1" customWidth="1"/>
    <col min="28" max="16384" width="9.1328125" style="4"/>
  </cols>
  <sheetData>
    <row r="1" spans="1:29" x14ac:dyDescent="0.45">
      <c r="A1" s="3" t="s">
        <v>4295</v>
      </c>
      <c r="B1" s="3" t="s">
        <v>4296</v>
      </c>
      <c r="C1" s="3" t="s">
        <v>4297</v>
      </c>
      <c r="D1" s="3" t="s">
        <v>4298</v>
      </c>
      <c r="E1" s="3" t="s">
        <v>4299</v>
      </c>
      <c r="F1" s="9" t="s">
        <v>2579</v>
      </c>
      <c r="G1" s="9" t="s">
        <v>2580</v>
      </c>
      <c r="H1" s="9" t="s">
        <v>2581</v>
      </c>
      <c r="I1" s="9" t="s">
        <v>2582</v>
      </c>
      <c r="J1" s="9" t="s">
        <v>2583</v>
      </c>
      <c r="K1" s="9" t="s">
        <v>2584</v>
      </c>
      <c r="L1" s="9" t="s">
        <v>2585</v>
      </c>
      <c r="M1" s="9" t="s">
        <v>2586</v>
      </c>
      <c r="N1" s="5" t="s">
        <v>4048</v>
      </c>
      <c r="O1" s="5" t="s">
        <v>4049</v>
      </c>
      <c r="P1" s="5" t="s">
        <v>4050</v>
      </c>
      <c r="Q1" s="5" t="s">
        <v>4055</v>
      </c>
      <c r="R1" s="5" t="s">
        <v>4056</v>
      </c>
      <c r="S1" s="5" t="s">
        <v>4057</v>
      </c>
      <c r="T1" s="5" t="s">
        <v>4058</v>
      </c>
      <c r="U1" s="5" t="s">
        <v>4051</v>
      </c>
      <c r="V1" s="5" t="s">
        <v>4052</v>
      </c>
      <c r="W1" s="5" t="s">
        <v>4053</v>
      </c>
      <c r="X1" s="5" t="s">
        <v>4054</v>
      </c>
      <c r="Y1" s="31" t="s">
        <v>4245</v>
      </c>
      <c r="Z1" s="31" t="s">
        <v>4283</v>
      </c>
    </row>
    <row r="2" spans="1:29" x14ac:dyDescent="0.45">
      <c r="A2" s="3" t="s">
        <v>2567</v>
      </c>
      <c r="B2" s="3" t="s">
        <v>2568</v>
      </c>
      <c r="C2" s="3" t="s">
        <v>2570</v>
      </c>
      <c r="D2" s="3" t="s">
        <v>2569</v>
      </c>
      <c r="E2" s="3" t="s">
        <v>3</v>
      </c>
      <c r="F2" s="3" t="s">
        <v>2571</v>
      </c>
      <c r="G2" s="3" t="s">
        <v>2572</v>
      </c>
      <c r="H2" s="3" t="s">
        <v>2573</v>
      </c>
      <c r="I2" s="3" t="s">
        <v>2574</v>
      </c>
      <c r="J2" s="3" t="s">
        <v>2575</v>
      </c>
      <c r="K2" s="3" t="s">
        <v>2576</v>
      </c>
      <c r="L2" s="3" t="s">
        <v>2577</v>
      </c>
      <c r="M2" s="3" t="s">
        <v>2578</v>
      </c>
      <c r="N2" s="7" t="s">
        <v>4037</v>
      </c>
      <c r="O2" s="7" t="s">
        <v>4038</v>
      </c>
      <c r="P2" s="7" t="s">
        <v>4039</v>
      </c>
      <c r="Q2" s="7" t="s">
        <v>4040</v>
      </c>
      <c r="R2" s="7" t="s">
        <v>4041</v>
      </c>
      <c r="S2" s="7" t="s">
        <v>4042</v>
      </c>
      <c r="T2" s="7" t="s">
        <v>4043</v>
      </c>
      <c r="U2" s="7" t="s">
        <v>4044</v>
      </c>
      <c r="V2" s="7" t="s">
        <v>4045</v>
      </c>
      <c r="W2" s="3" t="s">
        <v>4046</v>
      </c>
      <c r="X2" s="7" t="s">
        <v>4047</v>
      </c>
      <c r="Y2" s="29" t="s">
        <v>4194</v>
      </c>
      <c r="Z2" s="31" t="s">
        <v>4282</v>
      </c>
    </row>
    <row r="3" spans="1:29" x14ac:dyDescent="0.45">
      <c r="A3" s="9" t="s">
        <v>4059</v>
      </c>
      <c r="B3" s="9" t="s">
        <v>4060</v>
      </c>
      <c r="C3" s="10">
        <v>42460.375092592592</v>
      </c>
      <c r="D3" s="9" t="s">
        <v>4061</v>
      </c>
      <c r="E3" s="9" t="s">
        <v>2594</v>
      </c>
      <c r="F3" s="11">
        <v>1205601</v>
      </c>
      <c r="G3" s="11">
        <v>1205601</v>
      </c>
      <c r="H3" s="11">
        <v>0</v>
      </c>
      <c r="I3" s="11">
        <v>1910967</v>
      </c>
      <c r="J3" s="11">
        <v>1910967</v>
      </c>
      <c r="K3" s="11">
        <v>0</v>
      </c>
      <c r="L3" s="11">
        <v>281</v>
      </c>
      <c r="M3" s="11">
        <v>0</v>
      </c>
      <c r="N3" s="11">
        <v>1594</v>
      </c>
      <c r="O3" s="11">
        <v>57746</v>
      </c>
      <c r="P3" s="11">
        <v>5166</v>
      </c>
      <c r="Q3" s="11">
        <v>28</v>
      </c>
      <c r="R3" s="11">
        <v>23963</v>
      </c>
      <c r="S3" s="11">
        <v>13547</v>
      </c>
      <c r="T3" s="9" t="s">
        <v>2566</v>
      </c>
      <c r="U3" s="11">
        <v>111</v>
      </c>
      <c r="V3" s="11">
        <v>177</v>
      </c>
      <c r="W3" s="11">
        <v>1</v>
      </c>
      <c r="X3" s="11">
        <v>1</v>
      </c>
      <c r="Y3" s="4" t="str">
        <f>IF(SUMPRODUCT(--ISNUMBER(SEARCH(History,$D3)))&gt;0, "Historical", "Non Historical")</f>
        <v>Historical</v>
      </c>
      <c r="Z3" s="4" t="str">
        <f t="shared" ref="Z3:Z34" si="0">IF(SUMPRODUCT(--ISNUMBER(SEARCH(Question,$D3)))&gt;0, "Question", "Non Question")</f>
        <v>Non Question</v>
      </c>
      <c r="AC3" s="4">
        <f>COUNTIF(Y3:Y522,"Historical")</f>
        <v>99</v>
      </c>
    </row>
    <row r="4" spans="1:29" x14ac:dyDescent="0.45">
      <c r="A4" s="9" t="s">
        <v>4062</v>
      </c>
      <c r="B4" s="9" t="s">
        <v>4063</v>
      </c>
      <c r="C4" s="10">
        <v>42459.375196759262</v>
      </c>
      <c r="D4" s="9" t="s">
        <v>4064</v>
      </c>
      <c r="E4" s="9" t="s">
        <v>2594</v>
      </c>
      <c r="F4" s="11">
        <v>113510</v>
      </c>
      <c r="G4" s="11">
        <v>113510</v>
      </c>
      <c r="H4" s="11">
        <v>0</v>
      </c>
      <c r="I4" s="11">
        <v>169803</v>
      </c>
      <c r="J4" s="11">
        <v>169803</v>
      </c>
      <c r="K4" s="11">
        <v>0</v>
      </c>
      <c r="L4" s="11">
        <v>19</v>
      </c>
      <c r="M4" s="11">
        <v>0</v>
      </c>
      <c r="N4" s="11">
        <v>24</v>
      </c>
      <c r="O4" s="11">
        <v>568</v>
      </c>
      <c r="P4" s="11">
        <v>42</v>
      </c>
      <c r="Q4" s="11">
        <v>5</v>
      </c>
      <c r="R4" s="11">
        <v>2728</v>
      </c>
      <c r="S4" s="11">
        <v>3671</v>
      </c>
      <c r="T4" s="9" t="s">
        <v>2566</v>
      </c>
      <c r="U4" s="11">
        <v>7</v>
      </c>
      <c r="V4" s="11">
        <v>14</v>
      </c>
      <c r="W4" s="9" t="s">
        <v>2566</v>
      </c>
      <c r="X4" s="9" t="s">
        <v>2566</v>
      </c>
      <c r="Y4" s="4" t="str">
        <f>IF(SUMPRODUCT(--ISNUMBER(SEARCH(History,$D4)))&gt;0, "Historical", "Non Historical")</f>
        <v>Non Historical</v>
      </c>
      <c r="Z4" s="4" t="str">
        <f t="shared" si="0"/>
        <v>Non Question</v>
      </c>
    </row>
    <row r="5" spans="1:29" x14ac:dyDescent="0.45">
      <c r="A5" s="9" t="s">
        <v>4065</v>
      </c>
      <c r="B5" s="9" t="s">
        <v>4066</v>
      </c>
      <c r="C5" s="10">
        <v>42459.375162037039</v>
      </c>
      <c r="D5" s="9" t="s">
        <v>4067</v>
      </c>
      <c r="E5" s="9" t="s">
        <v>2594</v>
      </c>
      <c r="F5" s="11">
        <v>1930</v>
      </c>
      <c r="G5" s="11">
        <v>1930</v>
      </c>
      <c r="H5" s="11">
        <v>0</v>
      </c>
      <c r="I5" s="11">
        <v>3638</v>
      </c>
      <c r="J5" s="11">
        <v>3638</v>
      </c>
      <c r="K5" s="11">
        <v>0</v>
      </c>
      <c r="L5" s="11">
        <v>0</v>
      </c>
      <c r="M5" s="11">
        <v>0</v>
      </c>
      <c r="N5" s="9" t="s">
        <v>2566</v>
      </c>
      <c r="O5" s="11">
        <v>44</v>
      </c>
      <c r="P5" s="11">
        <v>2</v>
      </c>
      <c r="Q5" s="9" t="s">
        <v>2566</v>
      </c>
      <c r="R5" s="11">
        <v>122</v>
      </c>
      <c r="S5" s="11">
        <v>838</v>
      </c>
      <c r="T5" s="9" t="s">
        <v>2566</v>
      </c>
      <c r="U5" s="9" t="s">
        <v>2566</v>
      </c>
      <c r="V5" s="9" t="s">
        <v>2566</v>
      </c>
      <c r="W5" s="9" t="s">
        <v>2566</v>
      </c>
      <c r="X5" s="9" t="s">
        <v>2566</v>
      </c>
      <c r="Y5" s="4" t="str">
        <f t="shared" ref="Y3:Y34" si="1">IF(SUMPRODUCT(--ISNUMBER(SEARCH(History,$D5)))&gt;0, "Historical", "Non Historical")</f>
        <v>Non Historical</v>
      </c>
      <c r="Z5" s="4" t="str">
        <f t="shared" si="0"/>
        <v>Non Question</v>
      </c>
    </row>
    <row r="6" spans="1:29" x14ac:dyDescent="0.45">
      <c r="A6" s="9" t="s">
        <v>4068</v>
      </c>
      <c r="B6" s="9" t="s">
        <v>4069</v>
      </c>
      <c r="C6" s="10">
        <v>42459.375150462962</v>
      </c>
      <c r="D6" s="9" t="s">
        <v>4070</v>
      </c>
      <c r="E6" s="9" t="s">
        <v>2594</v>
      </c>
      <c r="F6" s="11">
        <v>1842</v>
      </c>
      <c r="G6" s="11">
        <v>1842</v>
      </c>
      <c r="H6" s="11">
        <v>0</v>
      </c>
      <c r="I6" s="11">
        <v>3500</v>
      </c>
      <c r="J6" s="11">
        <v>3500</v>
      </c>
      <c r="K6" s="11">
        <v>0</v>
      </c>
      <c r="L6" s="11">
        <v>3</v>
      </c>
      <c r="M6" s="11">
        <v>0</v>
      </c>
      <c r="N6" s="11">
        <v>2</v>
      </c>
      <c r="O6" s="11">
        <v>65</v>
      </c>
      <c r="P6" s="11">
        <v>3</v>
      </c>
      <c r="Q6" s="9" t="s">
        <v>2566</v>
      </c>
      <c r="R6" s="11">
        <v>117</v>
      </c>
      <c r="S6" s="11">
        <v>802</v>
      </c>
      <c r="T6" s="9" t="s">
        <v>2566</v>
      </c>
      <c r="U6" s="9" t="s">
        <v>2566</v>
      </c>
      <c r="V6" s="11">
        <v>3</v>
      </c>
      <c r="W6" s="9" t="s">
        <v>2566</v>
      </c>
      <c r="X6" s="9" t="s">
        <v>2566</v>
      </c>
      <c r="Y6" s="4" t="str">
        <f t="shared" si="1"/>
        <v>Non Historical</v>
      </c>
      <c r="Z6" s="4" t="str">
        <f t="shared" si="0"/>
        <v>Non Question</v>
      </c>
    </row>
    <row r="7" spans="1:29" x14ac:dyDescent="0.45">
      <c r="A7" s="9" t="s">
        <v>4071</v>
      </c>
      <c r="B7" s="9" t="s">
        <v>4072</v>
      </c>
      <c r="C7" s="10">
        <v>42459.375138888892</v>
      </c>
      <c r="D7" s="9" t="s">
        <v>4073</v>
      </c>
      <c r="E7" s="9" t="s">
        <v>2594</v>
      </c>
      <c r="F7" s="11">
        <v>1558</v>
      </c>
      <c r="G7" s="11">
        <v>1558</v>
      </c>
      <c r="H7" s="11">
        <v>0</v>
      </c>
      <c r="I7" s="11">
        <v>3098</v>
      </c>
      <c r="J7" s="11">
        <v>3098</v>
      </c>
      <c r="K7" s="11">
        <v>0</v>
      </c>
      <c r="L7" s="11">
        <v>0</v>
      </c>
      <c r="M7" s="11">
        <v>0</v>
      </c>
      <c r="N7" s="9" t="s">
        <v>2566</v>
      </c>
      <c r="O7" s="11">
        <v>38</v>
      </c>
      <c r="P7" s="9" t="s">
        <v>2566</v>
      </c>
      <c r="Q7" s="9" t="s">
        <v>2566</v>
      </c>
      <c r="R7" s="11">
        <v>111</v>
      </c>
      <c r="S7" s="11">
        <v>851</v>
      </c>
      <c r="T7" s="9" t="s">
        <v>2566</v>
      </c>
      <c r="U7" s="9" t="s">
        <v>2566</v>
      </c>
      <c r="V7" s="9" t="s">
        <v>2566</v>
      </c>
      <c r="W7" s="9" t="s">
        <v>2566</v>
      </c>
      <c r="X7" s="9" t="s">
        <v>2566</v>
      </c>
      <c r="Y7" s="4" t="str">
        <f t="shared" si="1"/>
        <v>Non Historical</v>
      </c>
      <c r="Z7" s="4" t="str">
        <f t="shared" si="0"/>
        <v>Non Question</v>
      </c>
    </row>
    <row r="8" spans="1:29" x14ac:dyDescent="0.45">
      <c r="A8" s="9" t="s">
        <v>4074</v>
      </c>
      <c r="B8" s="9" t="s">
        <v>4075</v>
      </c>
      <c r="C8" s="10">
        <v>42459.375127314815</v>
      </c>
      <c r="D8" s="9" t="s">
        <v>4076</v>
      </c>
      <c r="E8" s="9" t="s">
        <v>2594</v>
      </c>
      <c r="F8" s="11">
        <v>1686</v>
      </c>
      <c r="G8" s="11">
        <v>1686</v>
      </c>
      <c r="H8" s="11">
        <v>0</v>
      </c>
      <c r="I8" s="11">
        <v>3263</v>
      </c>
      <c r="J8" s="11">
        <v>3263</v>
      </c>
      <c r="K8" s="11">
        <v>0</v>
      </c>
      <c r="L8" s="11">
        <v>6</v>
      </c>
      <c r="M8" s="11">
        <v>0</v>
      </c>
      <c r="N8" s="9" t="s">
        <v>2566</v>
      </c>
      <c r="O8" s="11">
        <v>41</v>
      </c>
      <c r="P8" s="11">
        <v>1</v>
      </c>
      <c r="Q8" s="9" t="s">
        <v>2566</v>
      </c>
      <c r="R8" s="11">
        <v>113</v>
      </c>
      <c r="S8" s="11">
        <v>913</v>
      </c>
      <c r="T8" s="9" t="s">
        <v>2566</v>
      </c>
      <c r="U8" s="11">
        <v>5</v>
      </c>
      <c r="V8" s="11">
        <v>1</v>
      </c>
      <c r="W8" s="9" t="s">
        <v>2566</v>
      </c>
      <c r="X8" s="9" t="s">
        <v>2566</v>
      </c>
      <c r="Y8" s="4" t="str">
        <f t="shared" si="1"/>
        <v>Non Historical</v>
      </c>
      <c r="Z8" s="4" t="str">
        <f t="shared" si="0"/>
        <v>Non Question</v>
      </c>
    </row>
    <row r="9" spans="1:29" x14ac:dyDescent="0.45">
      <c r="A9" s="9" t="s">
        <v>4077</v>
      </c>
      <c r="B9" s="9" t="s">
        <v>4078</v>
      </c>
      <c r="C9" s="10">
        <v>42459.375104166669</v>
      </c>
      <c r="D9" s="9" t="s">
        <v>4079</v>
      </c>
      <c r="E9" s="9" t="s">
        <v>2594</v>
      </c>
      <c r="F9" s="11">
        <v>2121</v>
      </c>
      <c r="G9" s="11">
        <v>2121</v>
      </c>
      <c r="H9" s="11">
        <v>0</v>
      </c>
      <c r="I9" s="11">
        <v>3865</v>
      </c>
      <c r="J9" s="11">
        <v>3865</v>
      </c>
      <c r="K9" s="11">
        <v>0</v>
      </c>
      <c r="L9" s="11">
        <v>19</v>
      </c>
      <c r="M9" s="11">
        <v>0</v>
      </c>
      <c r="N9" s="11">
        <v>8</v>
      </c>
      <c r="O9" s="11">
        <v>101</v>
      </c>
      <c r="P9" s="11">
        <v>11</v>
      </c>
      <c r="Q9" s="9" t="s">
        <v>2566</v>
      </c>
      <c r="R9" s="11">
        <v>112</v>
      </c>
      <c r="S9" s="11">
        <v>1368</v>
      </c>
      <c r="T9" s="9" t="s">
        <v>2566</v>
      </c>
      <c r="U9" s="11">
        <v>10</v>
      </c>
      <c r="V9" s="11">
        <v>9</v>
      </c>
      <c r="W9" s="9" t="s">
        <v>2566</v>
      </c>
      <c r="X9" s="9" t="s">
        <v>2566</v>
      </c>
      <c r="Y9" s="4" t="str">
        <f t="shared" si="1"/>
        <v>Non Historical</v>
      </c>
      <c r="Z9" s="4" t="str">
        <f t="shared" si="0"/>
        <v>Non Question</v>
      </c>
    </row>
    <row r="10" spans="1:29" x14ac:dyDescent="0.45">
      <c r="A10" s="9" t="s">
        <v>4080</v>
      </c>
      <c r="B10" s="9" t="s">
        <v>4081</v>
      </c>
      <c r="C10" s="10">
        <v>42458.396319444444</v>
      </c>
      <c r="D10" s="9" t="s">
        <v>4082</v>
      </c>
      <c r="E10" s="9" t="s">
        <v>2616</v>
      </c>
      <c r="F10" s="11">
        <v>343426</v>
      </c>
      <c r="G10" s="11">
        <v>343426</v>
      </c>
      <c r="H10" s="11">
        <v>0</v>
      </c>
      <c r="I10" s="11">
        <v>549479</v>
      </c>
      <c r="J10" s="11">
        <v>549479</v>
      </c>
      <c r="K10" s="11">
        <v>0</v>
      </c>
      <c r="L10" s="11">
        <v>64</v>
      </c>
      <c r="M10" s="11">
        <v>22245</v>
      </c>
      <c r="N10" s="11">
        <v>65</v>
      </c>
      <c r="O10" s="11">
        <v>3208</v>
      </c>
      <c r="P10" s="11">
        <v>87</v>
      </c>
      <c r="Q10" s="11">
        <v>6</v>
      </c>
      <c r="R10" s="11">
        <v>12072</v>
      </c>
      <c r="S10" s="11">
        <v>109</v>
      </c>
      <c r="T10" s="11">
        <v>3945</v>
      </c>
      <c r="U10" s="11">
        <v>31</v>
      </c>
      <c r="V10" s="11">
        <v>32</v>
      </c>
      <c r="W10" s="9" t="s">
        <v>2566</v>
      </c>
      <c r="X10" s="11">
        <v>3</v>
      </c>
      <c r="Y10" s="4" t="str">
        <f t="shared" si="1"/>
        <v>Non Historical</v>
      </c>
      <c r="Z10" s="4" t="str">
        <f t="shared" si="0"/>
        <v>Non Question</v>
      </c>
    </row>
    <row r="11" spans="1:29" x14ac:dyDescent="0.45">
      <c r="A11" s="9" t="s">
        <v>4083</v>
      </c>
      <c r="B11" s="9" t="s">
        <v>4084</v>
      </c>
      <c r="C11" s="10">
        <v>42457.3828125</v>
      </c>
      <c r="D11" s="9" t="s">
        <v>4085</v>
      </c>
      <c r="E11" s="9" t="s">
        <v>2590</v>
      </c>
      <c r="F11" s="11">
        <v>394640</v>
      </c>
      <c r="G11" s="11">
        <v>394640</v>
      </c>
      <c r="H11" s="11">
        <v>0</v>
      </c>
      <c r="I11" s="11">
        <v>618332</v>
      </c>
      <c r="J11" s="11">
        <v>618332</v>
      </c>
      <c r="K11" s="11">
        <v>0</v>
      </c>
      <c r="L11" s="11">
        <v>111</v>
      </c>
      <c r="M11" s="11">
        <v>0</v>
      </c>
      <c r="N11" s="11">
        <v>100</v>
      </c>
      <c r="O11" s="11">
        <v>8167</v>
      </c>
      <c r="P11" s="11">
        <v>155</v>
      </c>
      <c r="Q11" s="11">
        <v>979</v>
      </c>
      <c r="R11" s="11">
        <v>5023</v>
      </c>
      <c r="S11" s="11">
        <v>108</v>
      </c>
      <c r="T11" s="11">
        <v>25</v>
      </c>
      <c r="U11" s="11">
        <v>59</v>
      </c>
      <c r="V11" s="11">
        <v>51</v>
      </c>
      <c r="W11" s="9" t="s">
        <v>2566</v>
      </c>
      <c r="X11" s="9" t="s">
        <v>2566</v>
      </c>
      <c r="Y11" s="4" t="str">
        <f t="shared" si="1"/>
        <v>Non Historical</v>
      </c>
      <c r="Z11" s="4" t="str">
        <f t="shared" si="0"/>
        <v>Question</v>
      </c>
    </row>
    <row r="12" spans="1:29" x14ac:dyDescent="0.45">
      <c r="A12" s="9" t="s">
        <v>4086</v>
      </c>
      <c r="B12" s="9" t="s">
        <v>4087</v>
      </c>
      <c r="C12" s="10">
        <v>42456.375393518516</v>
      </c>
      <c r="D12" s="9" t="s">
        <v>4088</v>
      </c>
      <c r="E12" s="9" t="s">
        <v>2616</v>
      </c>
      <c r="F12" s="11">
        <v>1605752</v>
      </c>
      <c r="G12" s="11">
        <v>1605752</v>
      </c>
      <c r="H12" s="11">
        <v>0</v>
      </c>
      <c r="I12" s="11">
        <v>2445121</v>
      </c>
      <c r="J12" s="11">
        <v>2445121</v>
      </c>
      <c r="K12" s="11">
        <v>0</v>
      </c>
      <c r="L12" s="11">
        <v>242</v>
      </c>
      <c r="M12" s="11">
        <v>18087</v>
      </c>
      <c r="N12" s="11">
        <v>558</v>
      </c>
      <c r="O12" s="11">
        <v>12250</v>
      </c>
      <c r="P12" s="11">
        <v>756</v>
      </c>
      <c r="Q12" s="11">
        <v>46</v>
      </c>
      <c r="R12" s="11">
        <v>88232</v>
      </c>
      <c r="S12" s="11">
        <v>312</v>
      </c>
      <c r="T12" s="11">
        <v>22772</v>
      </c>
      <c r="U12" s="11">
        <v>92</v>
      </c>
      <c r="V12" s="11">
        <v>153</v>
      </c>
      <c r="W12" s="9" t="s">
        <v>2566</v>
      </c>
      <c r="X12" s="11">
        <v>1</v>
      </c>
      <c r="Y12" s="4" t="str">
        <f t="shared" si="1"/>
        <v>Historical</v>
      </c>
      <c r="Z12" s="4" t="str">
        <f t="shared" si="0"/>
        <v>Non Question</v>
      </c>
    </row>
    <row r="13" spans="1:29" x14ac:dyDescent="0.45">
      <c r="A13" s="9" t="s">
        <v>4089</v>
      </c>
      <c r="B13" s="9" t="s">
        <v>4090</v>
      </c>
      <c r="C13" s="10">
        <v>42455.375104166669</v>
      </c>
      <c r="D13" s="9" t="s">
        <v>4091</v>
      </c>
      <c r="E13" s="9" t="s">
        <v>2594</v>
      </c>
      <c r="F13" s="11">
        <v>251414</v>
      </c>
      <c r="G13" s="11">
        <v>251414</v>
      </c>
      <c r="H13" s="11">
        <v>0</v>
      </c>
      <c r="I13" s="11">
        <v>407659</v>
      </c>
      <c r="J13" s="11">
        <v>407659</v>
      </c>
      <c r="K13" s="11">
        <v>0</v>
      </c>
      <c r="L13" s="11">
        <v>73</v>
      </c>
      <c r="M13" s="11">
        <v>0</v>
      </c>
      <c r="N13" s="11">
        <v>57</v>
      </c>
      <c r="O13" s="11">
        <v>6132</v>
      </c>
      <c r="P13" s="11">
        <v>115</v>
      </c>
      <c r="Q13" s="11">
        <v>91</v>
      </c>
      <c r="R13" s="11">
        <v>3157</v>
      </c>
      <c r="S13" s="11">
        <v>2584</v>
      </c>
      <c r="T13" s="9" t="s">
        <v>2566</v>
      </c>
      <c r="U13" s="11">
        <v>41</v>
      </c>
      <c r="V13" s="11">
        <v>34</v>
      </c>
      <c r="W13" s="9" t="s">
        <v>2566</v>
      </c>
      <c r="X13" s="11">
        <v>4</v>
      </c>
      <c r="Y13" s="4" t="str">
        <f t="shared" si="1"/>
        <v>Non Historical</v>
      </c>
      <c r="Z13" s="4" t="str">
        <f t="shared" si="0"/>
        <v>Non Question</v>
      </c>
    </row>
    <row r="14" spans="1:29" x14ac:dyDescent="0.45">
      <c r="A14" s="9" t="s">
        <v>4092</v>
      </c>
      <c r="B14" s="9" t="s">
        <v>4093</v>
      </c>
      <c r="C14" s="10">
        <v>42454.377858796295</v>
      </c>
      <c r="D14" s="9" t="s">
        <v>4094</v>
      </c>
      <c r="E14" s="9" t="s">
        <v>2594</v>
      </c>
      <c r="F14" s="11">
        <v>19932</v>
      </c>
      <c r="G14" s="11">
        <v>19932</v>
      </c>
      <c r="H14" s="11">
        <v>0</v>
      </c>
      <c r="I14" s="11">
        <v>34439</v>
      </c>
      <c r="J14" s="11">
        <v>34439</v>
      </c>
      <c r="K14" s="11">
        <v>0</v>
      </c>
      <c r="L14" s="11">
        <v>6</v>
      </c>
      <c r="M14" s="11">
        <v>0</v>
      </c>
      <c r="N14" s="11">
        <v>28</v>
      </c>
      <c r="O14" s="11">
        <v>388</v>
      </c>
      <c r="P14" s="11">
        <v>4</v>
      </c>
      <c r="Q14" s="11">
        <v>11</v>
      </c>
      <c r="R14" s="11">
        <v>375</v>
      </c>
      <c r="S14" s="11">
        <v>253</v>
      </c>
      <c r="T14" s="9" t="s">
        <v>2566</v>
      </c>
      <c r="U14" s="11">
        <v>2</v>
      </c>
      <c r="V14" s="11">
        <v>4</v>
      </c>
      <c r="W14" s="9" t="s">
        <v>2566</v>
      </c>
      <c r="X14" s="9" t="s">
        <v>2566</v>
      </c>
      <c r="Y14" s="4" t="str">
        <f t="shared" si="1"/>
        <v>Non Historical</v>
      </c>
      <c r="Z14" s="4" t="str">
        <f t="shared" si="0"/>
        <v>Question</v>
      </c>
    </row>
    <row r="15" spans="1:29" x14ac:dyDescent="0.45">
      <c r="A15" s="9" t="s">
        <v>4095</v>
      </c>
      <c r="B15" s="9" t="s">
        <v>4096</v>
      </c>
      <c r="C15" s="10">
        <v>42453.383206018516</v>
      </c>
      <c r="D15" s="9" t="s">
        <v>4097</v>
      </c>
      <c r="E15" s="9" t="s">
        <v>2590</v>
      </c>
      <c r="F15" s="11">
        <v>256493</v>
      </c>
      <c r="G15" s="11">
        <v>256493</v>
      </c>
      <c r="H15" s="11">
        <v>0</v>
      </c>
      <c r="I15" s="11">
        <v>399779</v>
      </c>
      <c r="J15" s="11">
        <v>399779</v>
      </c>
      <c r="K15" s="11">
        <v>0</v>
      </c>
      <c r="L15" s="11">
        <v>68</v>
      </c>
      <c r="M15" s="11">
        <v>0</v>
      </c>
      <c r="N15" s="11">
        <v>30</v>
      </c>
      <c r="O15" s="11">
        <v>2748</v>
      </c>
      <c r="P15" s="11">
        <v>37</v>
      </c>
      <c r="Q15" s="11">
        <v>962</v>
      </c>
      <c r="R15" s="11">
        <v>2867</v>
      </c>
      <c r="S15" s="11">
        <v>40</v>
      </c>
      <c r="T15" s="11">
        <v>15</v>
      </c>
      <c r="U15" s="11">
        <v>30</v>
      </c>
      <c r="V15" s="11">
        <v>41</v>
      </c>
      <c r="W15" s="9" t="s">
        <v>2566</v>
      </c>
      <c r="X15" s="11">
        <v>2</v>
      </c>
      <c r="Y15" s="4" t="str">
        <f t="shared" si="1"/>
        <v>Non Historical</v>
      </c>
      <c r="Z15" s="4" t="str">
        <f t="shared" si="0"/>
        <v>Non Question</v>
      </c>
    </row>
    <row r="16" spans="1:29" x14ac:dyDescent="0.45">
      <c r="A16" s="9" t="s">
        <v>4098</v>
      </c>
      <c r="B16" s="9" t="s">
        <v>4099</v>
      </c>
      <c r="C16" s="10">
        <v>42452.500104166669</v>
      </c>
      <c r="D16" s="9" t="s">
        <v>4100</v>
      </c>
      <c r="E16" s="9" t="s">
        <v>2594</v>
      </c>
      <c r="F16" s="11">
        <v>36191</v>
      </c>
      <c r="G16" s="11">
        <v>36191</v>
      </c>
      <c r="H16" s="11">
        <v>0</v>
      </c>
      <c r="I16" s="11">
        <v>59796</v>
      </c>
      <c r="J16" s="11">
        <v>59796</v>
      </c>
      <c r="K16" s="11">
        <v>0</v>
      </c>
      <c r="L16" s="11">
        <v>10</v>
      </c>
      <c r="M16" s="11">
        <v>0</v>
      </c>
      <c r="N16" s="11">
        <v>21</v>
      </c>
      <c r="O16" s="11">
        <v>1028</v>
      </c>
      <c r="P16" s="11">
        <v>92</v>
      </c>
      <c r="Q16" s="11">
        <v>11</v>
      </c>
      <c r="R16" s="11">
        <v>382</v>
      </c>
      <c r="S16" s="11">
        <v>411</v>
      </c>
      <c r="T16" s="9" t="s">
        <v>2566</v>
      </c>
      <c r="U16" s="11">
        <v>5</v>
      </c>
      <c r="V16" s="11">
        <v>5</v>
      </c>
      <c r="W16" s="9" t="s">
        <v>2566</v>
      </c>
      <c r="X16" s="9" t="s">
        <v>2566</v>
      </c>
      <c r="Y16" s="4" t="str">
        <f t="shared" si="1"/>
        <v>Non Historical</v>
      </c>
      <c r="Z16" s="4" t="str">
        <f t="shared" si="0"/>
        <v>Non Question</v>
      </c>
    </row>
    <row r="17" spans="1:26" x14ac:dyDescent="0.45">
      <c r="A17" s="9" t="s">
        <v>4101</v>
      </c>
      <c r="B17" s="9" t="s">
        <v>4102</v>
      </c>
      <c r="C17" s="10">
        <v>42450.375115740739</v>
      </c>
      <c r="D17" s="9" t="s">
        <v>4103</v>
      </c>
      <c r="E17" s="9" t="s">
        <v>2594</v>
      </c>
      <c r="F17" s="11">
        <v>159766</v>
      </c>
      <c r="G17" s="11">
        <v>159766</v>
      </c>
      <c r="H17" s="11">
        <v>0</v>
      </c>
      <c r="I17" s="11">
        <v>260327</v>
      </c>
      <c r="J17" s="11">
        <v>260327</v>
      </c>
      <c r="K17" s="11">
        <v>0</v>
      </c>
      <c r="L17" s="11">
        <v>123</v>
      </c>
      <c r="M17" s="11">
        <v>0</v>
      </c>
      <c r="N17" s="11">
        <v>282</v>
      </c>
      <c r="O17" s="11">
        <v>6458</v>
      </c>
      <c r="P17" s="11">
        <v>273</v>
      </c>
      <c r="Q17" s="11">
        <v>12</v>
      </c>
      <c r="R17" s="11">
        <v>4849</v>
      </c>
      <c r="S17" s="11">
        <v>2260</v>
      </c>
      <c r="T17" s="9" t="s">
        <v>2566</v>
      </c>
      <c r="U17" s="11">
        <v>9</v>
      </c>
      <c r="V17" s="11">
        <v>118</v>
      </c>
      <c r="W17" s="9" t="s">
        <v>2566</v>
      </c>
      <c r="X17" s="11">
        <v>1</v>
      </c>
      <c r="Y17" s="4" t="str">
        <f t="shared" si="1"/>
        <v>Historical</v>
      </c>
      <c r="Z17" s="4" t="str">
        <f t="shared" si="0"/>
        <v>Non Question</v>
      </c>
    </row>
    <row r="18" spans="1:26" x14ac:dyDescent="0.45">
      <c r="A18" s="9" t="s">
        <v>4104</v>
      </c>
      <c r="B18" s="9" t="s">
        <v>4105</v>
      </c>
      <c r="C18" s="10">
        <v>42449.375138888892</v>
      </c>
      <c r="D18" s="9" t="s">
        <v>4106</v>
      </c>
      <c r="E18" s="9" t="s">
        <v>2590</v>
      </c>
      <c r="F18" s="11">
        <v>322108</v>
      </c>
      <c r="G18" s="11">
        <v>322108</v>
      </c>
      <c r="H18" s="11">
        <v>0</v>
      </c>
      <c r="I18" s="11">
        <v>514151</v>
      </c>
      <c r="J18" s="11">
        <v>514151</v>
      </c>
      <c r="K18" s="11">
        <v>0</v>
      </c>
      <c r="L18" s="11">
        <v>95</v>
      </c>
      <c r="M18" s="11">
        <v>0</v>
      </c>
      <c r="N18" s="11">
        <v>61</v>
      </c>
      <c r="O18" s="11">
        <v>4222</v>
      </c>
      <c r="P18" s="11">
        <v>130</v>
      </c>
      <c r="Q18" s="11">
        <v>2792</v>
      </c>
      <c r="R18" s="11">
        <v>2645</v>
      </c>
      <c r="S18" s="11">
        <v>22</v>
      </c>
      <c r="T18" s="9" t="s">
        <v>2566</v>
      </c>
      <c r="U18" s="11">
        <v>43</v>
      </c>
      <c r="V18" s="11">
        <v>53</v>
      </c>
      <c r="W18" s="9" t="s">
        <v>2566</v>
      </c>
      <c r="X18" s="9" t="s">
        <v>2566</v>
      </c>
      <c r="Y18" s="4" t="str">
        <f t="shared" si="1"/>
        <v>Non Historical</v>
      </c>
      <c r="Z18" s="4" t="str">
        <f t="shared" si="0"/>
        <v>Non Question</v>
      </c>
    </row>
    <row r="19" spans="1:26" x14ac:dyDescent="0.45">
      <c r="A19" s="9" t="s">
        <v>4107</v>
      </c>
      <c r="B19" s="9" t="s">
        <v>4108</v>
      </c>
      <c r="C19" s="10">
        <v>42448.375092592592</v>
      </c>
      <c r="D19" s="9" t="s">
        <v>4109</v>
      </c>
      <c r="E19" s="9" t="s">
        <v>2594</v>
      </c>
      <c r="F19" s="11">
        <v>689028</v>
      </c>
      <c r="G19" s="11">
        <v>689028</v>
      </c>
      <c r="H19" s="11">
        <v>0</v>
      </c>
      <c r="I19" s="11">
        <v>1124895</v>
      </c>
      <c r="J19" s="11">
        <v>1124895</v>
      </c>
      <c r="K19" s="11">
        <v>0</v>
      </c>
      <c r="L19" s="11">
        <v>157</v>
      </c>
      <c r="M19" s="11">
        <v>0</v>
      </c>
      <c r="N19" s="11">
        <v>904</v>
      </c>
      <c r="O19" s="11">
        <v>31266</v>
      </c>
      <c r="P19" s="11">
        <v>351</v>
      </c>
      <c r="Q19" s="11">
        <v>21</v>
      </c>
      <c r="R19" s="11">
        <v>18885</v>
      </c>
      <c r="S19" s="11">
        <v>11766</v>
      </c>
      <c r="T19" s="9" t="s">
        <v>2566</v>
      </c>
      <c r="U19" s="11">
        <v>88</v>
      </c>
      <c r="V19" s="11">
        <v>71</v>
      </c>
      <c r="W19" s="9" t="s">
        <v>2566</v>
      </c>
      <c r="X19" s="11">
        <v>2</v>
      </c>
      <c r="Y19" s="4" t="str">
        <f t="shared" si="1"/>
        <v>Non Historical</v>
      </c>
      <c r="Z19" s="4" t="str">
        <f t="shared" si="0"/>
        <v>Non Question</v>
      </c>
    </row>
    <row r="20" spans="1:26" x14ac:dyDescent="0.45">
      <c r="A20" s="9" t="s">
        <v>4110</v>
      </c>
      <c r="B20" s="9" t="s">
        <v>4111</v>
      </c>
      <c r="C20" s="10">
        <v>42447.375115740739</v>
      </c>
      <c r="D20" s="9" t="s">
        <v>4112</v>
      </c>
      <c r="E20" s="9" t="s">
        <v>2594</v>
      </c>
      <c r="F20" s="11">
        <v>459367</v>
      </c>
      <c r="G20" s="11">
        <v>459367</v>
      </c>
      <c r="H20" s="11">
        <v>0</v>
      </c>
      <c r="I20" s="11">
        <v>731476</v>
      </c>
      <c r="J20" s="11">
        <v>731476</v>
      </c>
      <c r="K20" s="11">
        <v>0</v>
      </c>
      <c r="L20" s="11">
        <v>96</v>
      </c>
      <c r="M20" s="11">
        <v>0</v>
      </c>
      <c r="N20" s="11">
        <v>107</v>
      </c>
      <c r="O20" s="11">
        <v>21419</v>
      </c>
      <c r="P20" s="11">
        <v>262</v>
      </c>
      <c r="Q20" s="11">
        <v>1</v>
      </c>
      <c r="R20" s="11">
        <v>6476</v>
      </c>
      <c r="S20" s="11">
        <v>4244</v>
      </c>
      <c r="T20" s="9" t="s">
        <v>2566</v>
      </c>
      <c r="U20" s="11">
        <v>60</v>
      </c>
      <c r="V20" s="11">
        <v>39</v>
      </c>
      <c r="W20" s="9" t="s">
        <v>2566</v>
      </c>
      <c r="X20" s="11">
        <v>1</v>
      </c>
      <c r="Y20" s="4" t="str">
        <f t="shared" si="1"/>
        <v>Historical</v>
      </c>
      <c r="Z20" s="4" t="str">
        <f t="shared" si="0"/>
        <v>Non Question</v>
      </c>
    </row>
    <row r="21" spans="1:26" x14ac:dyDescent="0.45">
      <c r="A21" s="9" t="s">
        <v>4113</v>
      </c>
      <c r="B21" s="9" t="s">
        <v>4114</v>
      </c>
      <c r="C21" s="10">
        <v>42446.376388888886</v>
      </c>
      <c r="D21" s="9" t="s">
        <v>4115</v>
      </c>
      <c r="E21" s="9" t="s">
        <v>2616</v>
      </c>
      <c r="F21" s="11">
        <v>33371</v>
      </c>
      <c r="G21" s="11">
        <v>33371</v>
      </c>
      <c r="H21" s="11">
        <v>0</v>
      </c>
      <c r="I21" s="11">
        <v>42796</v>
      </c>
      <c r="J21" s="11">
        <v>42796</v>
      </c>
      <c r="K21" s="11">
        <v>0</v>
      </c>
      <c r="L21" s="11">
        <v>5</v>
      </c>
      <c r="M21" s="11">
        <v>22125</v>
      </c>
      <c r="N21" s="11">
        <v>14</v>
      </c>
      <c r="O21" s="11">
        <v>225</v>
      </c>
      <c r="P21" s="11">
        <v>22</v>
      </c>
      <c r="Q21" s="11">
        <v>1</v>
      </c>
      <c r="R21" s="11">
        <v>298</v>
      </c>
      <c r="S21" s="11">
        <v>57</v>
      </c>
      <c r="T21" s="11">
        <v>283</v>
      </c>
      <c r="U21" s="11">
        <v>2</v>
      </c>
      <c r="V21" s="11">
        <v>3</v>
      </c>
      <c r="W21" s="9" t="s">
        <v>2566</v>
      </c>
      <c r="X21" s="9" t="s">
        <v>2566</v>
      </c>
      <c r="Y21" s="4" t="str">
        <f t="shared" si="1"/>
        <v>Non Historical</v>
      </c>
      <c r="Z21" s="4" t="str">
        <f t="shared" si="0"/>
        <v>Non Question</v>
      </c>
    </row>
    <row r="22" spans="1:26" x14ac:dyDescent="0.45">
      <c r="A22" s="9" t="s">
        <v>4116</v>
      </c>
      <c r="B22" s="9" t="s">
        <v>4117</v>
      </c>
      <c r="C22" s="10">
        <v>42445.375625000001</v>
      </c>
      <c r="D22" s="9" t="s">
        <v>4118</v>
      </c>
      <c r="E22" s="9" t="s">
        <v>2594</v>
      </c>
      <c r="F22" s="11">
        <v>244326</v>
      </c>
      <c r="G22" s="11">
        <v>244326</v>
      </c>
      <c r="H22" s="11">
        <v>0</v>
      </c>
      <c r="I22" s="11">
        <v>368931</v>
      </c>
      <c r="J22" s="11">
        <v>368931</v>
      </c>
      <c r="K22" s="11">
        <v>0</v>
      </c>
      <c r="L22" s="11">
        <v>68</v>
      </c>
      <c r="M22" s="11">
        <v>0</v>
      </c>
      <c r="N22" s="11">
        <v>45</v>
      </c>
      <c r="O22" s="11">
        <v>3495</v>
      </c>
      <c r="P22" s="11">
        <v>131</v>
      </c>
      <c r="Q22" s="11">
        <v>100</v>
      </c>
      <c r="R22" s="11">
        <v>3777</v>
      </c>
      <c r="S22" s="11">
        <v>2928</v>
      </c>
      <c r="T22" s="9" t="s">
        <v>2566</v>
      </c>
      <c r="U22" s="11">
        <v>37</v>
      </c>
      <c r="V22" s="11">
        <v>32</v>
      </c>
      <c r="W22" s="9" t="s">
        <v>2566</v>
      </c>
      <c r="X22" s="9" t="s">
        <v>2566</v>
      </c>
      <c r="Y22" s="4" t="str">
        <f t="shared" si="1"/>
        <v>Historical</v>
      </c>
      <c r="Z22" s="4" t="str">
        <f t="shared" si="0"/>
        <v>Non Question</v>
      </c>
    </row>
    <row r="23" spans="1:26" x14ac:dyDescent="0.45">
      <c r="A23" s="9" t="s">
        <v>4119</v>
      </c>
      <c r="B23" s="9" t="s">
        <v>4120</v>
      </c>
      <c r="C23" s="10">
        <v>42444.381180555552</v>
      </c>
      <c r="D23" s="9" t="s">
        <v>4121</v>
      </c>
      <c r="E23" s="9" t="s">
        <v>2594</v>
      </c>
      <c r="F23" s="11">
        <v>390132</v>
      </c>
      <c r="G23" s="11">
        <v>390132</v>
      </c>
      <c r="H23" s="11">
        <v>0</v>
      </c>
      <c r="I23" s="11">
        <v>614574</v>
      </c>
      <c r="J23" s="11">
        <v>614574</v>
      </c>
      <c r="K23" s="11">
        <v>0</v>
      </c>
      <c r="L23" s="11">
        <v>93</v>
      </c>
      <c r="M23" s="11">
        <v>0</v>
      </c>
      <c r="N23" s="11">
        <v>119</v>
      </c>
      <c r="O23" s="11">
        <v>11580</v>
      </c>
      <c r="P23" s="11">
        <v>90</v>
      </c>
      <c r="Q23" s="11">
        <v>9</v>
      </c>
      <c r="R23" s="11">
        <v>10242</v>
      </c>
      <c r="S23" s="11">
        <v>6039</v>
      </c>
      <c r="T23" s="9" t="s">
        <v>2566</v>
      </c>
      <c r="U23" s="11">
        <v>60</v>
      </c>
      <c r="V23" s="11">
        <v>41</v>
      </c>
      <c r="W23" s="9" t="s">
        <v>2566</v>
      </c>
      <c r="X23" s="11">
        <v>2</v>
      </c>
      <c r="Y23" s="4" t="str">
        <f t="shared" si="1"/>
        <v>Non Historical</v>
      </c>
      <c r="Z23" s="4" t="str">
        <f t="shared" si="0"/>
        <v>Non Question</v>
      </c>
    </row>
    <row r="24" spans="1:26" x14ac:dyDescent="0.45">
      <c r="A24" s="9" t="s">
        <v>4122</v>
      </c>
      <c r="B24" s="9" t="s">
        <v>4123</v>
      </c>
      <c r="C24" s="10">
        <v>42443.395960648151</v>
      </c>
      <c r="D24" s="9" t="s">
        <v>4124</v>
      </c>
      <c r="E24" s="9" t="s">
        <v>2764</v>
      </c>
      <c r="F24" s="11">
        <v>203566</v>
      </c>
      <c r="G24" s="11">
        <v>203566</v>
      </c>
      <c r="H24" s="11">
        <v>0</v>
      </c>
      <c r="I24" s="11">
        <v>307567</v>
      </c>
      <c r="J24" s="11">
        <v>307567</v>
      </c>
      <c r="K24" s="11">
        <v>0</v>
      </c>
      <c r="L24" s="11">
        <v>65</v>
      </c>
      <c r="M24" s="11">
        <v>0</v>
      </c>
      <c r="N24" s="11">
        <v>39</v>
      </c>
      <c r="O24" s="11">
        <v>1722</v>
      </c>
      <c r="P24" s="9" t="s">
        <v>2566</v>
      </c>
      <c r="Q24" s="11">
        <v>93</v>
      </c>
      <c r="R24" s="11">
        <v>2714</v>
      </c>
      <c r="S24" s="11">
        <v>464</v>
      </c>
      <c r="T24" s="9" t="s">
        <v>2566</v>
      </c>
      <c r="U24" s="11">
        <v>41</v>
      </c>
      <c r="V24" s="11">
        <v>25</v>
      </c>
      <c r="W24" s="9" t="s">
        <v>2566</v>
      </c>
      <c r="X24" s="9" t="s">
        <v>2566</v>
      </c>
      <c r="Y24" s="4" t="str">
        <f t="shared" si="1"/>
        <v>Historical</v>
      </c>
      <c r="Z24" s="4" t="str">
        <f t="shared" si="0"/>
        <v>Non Question</v>
      </c>
    </row>
    <row r="25" spans="1:26" x14ac:dyDescent="0.45">
      <c r="A25" s="9" t="s">
        <v>4125</v>
      </c>
      <c r="B25" s="9" t="s">
        <v>4126</v>
      </c>
      <c r="C25" s="10">
        <v>42442.390949074077</v>
      </c>
      <c r="D25" s="9" t="s">
        <v>4127</v>
      </c>
      <c r="E25" s="9" t="s">
        <v>2590</v>
      </c>
      <c r="F25" s="11">
        <v>750324</v>
      </c>
      <c r="G25" s="11">
        <v>750324</v>
      </c>
      <c r="H25" s="11">
        <v>0</v>
      </c>
      <c r="I25" s="11">
        <v>1179364</v>
      </c>
      <c r="J25" s="11">
        <v>1179364</v>
      </c>
      <c r="K25" s="11">
        <v>0</v>
      </c>
      <c r="L25" s="11">
        <v>187</v>
      </c>
      <c r="M25" s="11">
        <v>0</v>
      </c>
      <c r="N25" s="11">
        <v>153</v>
      </c>
      <c r="O25" s="11">
        <v>17773</v>
      </c>
      <c r="P25" s="11">
        <v>389</v>
      </c>
      <c r="Q25" s="11">
        <v>1536</v>
      </c>
      <c r="R25" s="11">
        <v>12597</v>
      </c>
      <c r="S25" s="11">
        <v>34</v>
      </c>
      <c r="T25" s="11">
        <v>52</v>
      </c>
      <c r="U25" s="11">
        <v>103</v>
      </c>
      <c r="V25" s="11">
        <v>90</v>
      </c>
      <c r="W25" s="9" t="s">
        <v>2566</v>
      </c>
      <c r="X25" s="11">
        <v>1</v>
      </c>
      <c r="Y25" s="4" t="str">
        <f t="shared" si="1"/>
        <v>Non Historical</v>
      </c>
      <c r="Z25" s="4" t="str">
        <f t="shared" si="0"/>
        <v>Non Question</v>
      </c>
    </row>
    <row r="26" spans="1:26" x14ac:dyDescent="0.45">
      <c r="A26" s="9" t="s">
        <v>4128</v>
      </c>
      <c r="B26" s="9" t="s">
        <v>4129</v>
      </c>
      <c r="C26" s="10">
        <v>42441.375104166669</v>
      </c>
      <c r="D26" s="9" t="s">
        <v>4130</v>
      </c>
      <c r="E26" s="9" t="s">
        <v>2594</v>
      </c>
      <c r="F26" s="11">
        <v>188345</v>
      </c>
      <c r="G26" s="11">
        <v>188345</v>
      </c>
      <c r="H26" s="11">
        <v>0</v>
      </c>
      <c r="I26" s="11">
        <v>296060</v>
      </c>
      <c r="J26" s="11">
        <v>296060</v>
      </c>
      <c r="K26" s="11">
        <v>0</v>
      </c>
      <c r="L26" s="11">
        <v>70</v>
      </c>
      <c r="M26" s="11">
        <v>0</v>
      </c>
      <c r="N26" s="11">
        <v>63</v>
      </c>
      <c r="O26" s="11">
        <v>4449</v>
      </c>
      <c r="P26" s="11">
        <v>71</v>
      </c>
      <c r="Q26" s="11">
        <v>3</v>
      </c>
      <c r="R26" s="11">
        <v>2703</v>
      </c>
      <c r="S26" s="11">
        <v>3560</v>
      </c>
      <c r="T26" s="9" t="s">
        <v>2566</v>
      </c>
      <c r="U26" s="11">
        <v>39</v>
      </c>
      <c r="V26" s="11">
        <v>32</v>
      </c>
      <c r="W26" s="9" t="s">
        <v>2566</v>
      </c>
      <c r="X26" s="9" t="s">
        <v>2566</v>
      </c>
      <c r="Y26" s="4" t="str">
        <f t="shared" si="1"/>
        <v>Historical</v>
      </c>
      <c r="Z26" s="4" t="str">
        <f t="shared" si="0"/>
        <v>Non Question</v>
      </c>
    </row>
    <row r="27" spans="1:26" x14ac:dyDescent="0.45">
      <c r="A27" s="9" t="s">
        <v>4131</v>
      </c>
      <c r="B27" s="9" t="s">
        <v>4132</v>
      </c>
      <c r="C27" s="10">
        <v>42440.395844907405</v>
      </c>
      <c r="D27" s="9" t="s">
        <v>4133</v>
      </c>
      <c r="E27" s="9" t="s">
        <v>2616</v>
      </c>
      <c r="F27" s="11">
        <v>237499</v>
      </c>
      <c r="G27" s="11">
        <v>237499</v>
      </c>
      <c r="H27" s="11">
        <v>0</v>
      </c>
      <c r="I27" s="11">
        <v>348928</v>
      </c>
      <c r="J27" s="11">
        <v>348928</v>
      </c>
      <c r="K27" s="11">
        <v>0</v>
      </c>
      <c r="L27" s="11">
        <v>54</v>
      </c>
      <c r="M27" s="11">
        <v>25358</v>
      </c>
      <c r="N27" s="11">
        <v>45</v>
      </c>
      <c r="O27" s="11">
        <v>1502</v>
      </c>
      <c r="P27" s="11">
        <v>37</v>
      </c>
      <c r="Q27" s="11">
        <v>3</v>
      </c>
      <c r="R27" s="11">
        <v>3924</v>
      </c>
      <c r="S27" s="11">
        <v>51</v>
      </c>
      <c r="T27" s="11">
        <v>1430</v>
      </c>
      <c r="U27" s="11">
        <v>23</v>
      </c>
      <c r="V27" s="11">
        <v>29</v>
      </c>
      <c r="W27" s="9" t="s">
        <v>2566</v>
      </c>
      <c r="X27" s="11">
        <v>1</v>
      </c>
      <c r="Y27" s="4" t="str">
        <f t="shared" si="1"/>
        <v>Non Historical</v>
      </c>
      <c r="Z27" s="4" t="str">
        <f t="shared" si="0"/>
        <v>Non Question</v>
      </c>
    </row>
    <row r="28" spans="1:26" x14ac:dyDescent="0.45">
      <c r="A28" s="9" t="s">
        <v>4134</v>
      </c>
      <c r="B28" s="9" t="s">
        <v>4135</v>
      </c>
      <c r="C28" s="10">
        <v>42439.375092592592</v>
      </c>
      <c r="D28" s="9" t="s">
        <v>4136</v>
      </c>
      <c r="E28" s="9" t="s">
        <v>2594</v>
      </c>
      <c r="F28" s="11">
        <v>152077</v>
      </c>
      <c r="G28" s="11">
        <v>152077</v>
      </c>
      <c r="H28" s="11">
        <v>0</v>
      </c>
      <c r="I28" s="11">
        <v>243569</v>
      </c>
      <c r="J28" s="11">
        <v>243569</v>
      </c>
      <c r="K28" s="11">
        <v>0</v>
      </c>
      <c r="L28" s="11">
        <v>53</v>
      </c>
      <c r="M28" s="11">
        <v>0</v>
      </c>
      <c r="N28" s="11">
        <v>34</v>
      </c>
      <c r="O28" s="11">
        <v>4520</v>
      </c>
      <c r="P28" s="11">
        <v>53</v>
      </c>
      <c r="Q28" s="11">
        <v>5</v>
      </c>
      <c r="R28" s="11">
        <v>1277</v>
      </c>
      <c r="S28" s="11">
        <v>1387</v>
      </c>
      <c r="T28" s="9" t="s">
        <v>2566</v>
      </c>
      <c r="U28" s="11">
        <v>33</v>
      </c>
      <c r="V28" s="11">
        <v>19</v>
      </c>
      <c r="W28" s="9" t="s">
        <v>2566</v>
      </c>
      <c r="X28" s="11">
        <v>1</v>
      </c>
      <c r="Y28" s="4" t="str">
        <f t="shared" si="1"/>
        <v>Historical</v>
      </c>
      <c r="Z28" s="4" t="str">
        <f t="shared" si="0"/>
        <v>Non Question</v>
      </c>
    </row>
    <row r="29" spans="1:26" x14ac:dyDescent="0.45">
      <c r="A29" s="9" t="s">
        <v>4137</v>
      </c>
      <c r="B29" s="9" t="s">
        <v>4138</v>
      </c>
      <c r="C29" s="10">
        <v>42438.488067129627</v>
      </c>
      <c r="D29" s="9" t="s">
        <v>4139</v>
      </c>
      <c r="E29" s="9" t="s">
        <v>2594</v>
      </c>
      <c r="F29" s="11">
        <v>112776</v>
      </c>
      <c r="G29" s="11">
        <v>112776</v>
      </c>
      <c r="H29" s="11">
        <v>0</v>
      </c>
      <c r="I29" s="11">
        <v>191708</v>
      </c>
      <c r="J29" s="11">
        <v>191708</v>
      </c>
      <c r="K29" s="11">
        <v>0</v>
      </c>
      <c r="L29" s="11">
        <v>55</v>
      </c>
      <c r="M29" s="11">
        <v>0</v>
      </c>
      <c r="N29" s="11">
        <v>30</v>
      </c>
      <c r="O29" s="11">
        <v>1357</v>
      </c>
      <c r="P29" s="11">
        <v>44</v>
      </c>
      <c r="Q29" s="11">
        <v>27</v>
      </c>
      <c r="R29" s="11">
        <v>695</v>
      </c>
      <c r="S29" s="11">
        <v>1106</v>
      </c>
      <c r="T29" s="9" t="s">
        <v>2566</v>
      </c>
      <c r="U29" s="11">
        <v>32</v>
      </c>
      <c r="V29" s="11">
        <v>23</v>
      </c>
      <c r="W29" s="9" t="s">
        <v>2566</v>
      </c>
      <c r="X29" s="9" t="s">
        <v>2566</v>
      </c>
      <c r="Y29" s="4" t="str">
        <f t="shared" si="1"/>
        <v>Historical</v>
      </c>
      <c r="Z29" s="4" t="str">
        <f t="shared" si="0"/>
        <v>Non Question</v>
      </c>
    </row>
    <row r="30" spans="1:26" x14ac:dyDescent="0.45">
      <c r="A30" s="9" t="s">
        <v>4140</v>
      </c>
      <c r="B30" s="9" t="s">
        <v>4141</v>
      </c>
      <c r="C30" s="10">
        <v>42438.375277777777</v>
      </c>
      <c r="D30" s="9" t="s">
        <v>4142</v>
      </c>
      <c r="E30" s="9" t="s">
        <v>2594</v>
      </c>
      <c r="F30" s="11">
        <v>262333</v>
      </c>
      <c r="G30" s="11">
        <v>262333</v>
      </c>
      <c r="H30" s="11">
        <v>0</v>
      </c>
      <c r="I30" s="11">
        <v>404002</v>
      </c>
      <c r="J30" s="11">
        <v>404002</v>
      </c>
      <c r="K30" s="11">
        <v>0</v>
      </c>
      <c r="L30" s="11">
        <v>44</v>
      </c>
      <c r="M30" s="11">
        <v>0</v>
      </c>
      <c r="N30" s="11">
        <v>1</v>
      </c>
      <c r="O30" s="11">
        <v>120</v>
      </c>
      <c r="P30" s="11">
        <v>2</v>
      </c>
      <c r="Q30" s="11">
        <v>155</v>
      </c>
      <c r="R30" s="11">
        <v>8542</v>
      </c>
      <c r="S30" s="11">
        <v>12053</v>
      </c>
      <c r="T30" s="9" t="s">
        <v>2566</v>
      </c>
      <c r="U30" s="11">
        <v>20</v>
      </c>
      <c r="V30" s="11">
        <v>23</v>
      </c>
      <c r="W30" s="9" t="s">
        <v>2566</v>
      </c>
      <c r="X30" s="11">
        <v>1</v>
      </c>
      <c r="Y30" s="4" t="str">
        <f t="shared" si="1"/>
        <v>Historical</v>
      </c>
      <c r="Z30" s="4" t="str">
        <f t="shared" si="0"/>
        <v>Non Question</v>
      </c>
    </row>
    <row r="31" spans="1:26" x14ac:dyDescent="0.45">
      <c r="A31" s="9" t="s">
        <v>4143</v>
      </c>
      <c r="B31" s="9" t="s">
        <v>4144</v>
      </c>
      <c r="C31" s="10">
        <v>42438.3752662037</v>
      </c>
      <c r="D31" s="9" t="s">
        <v>4145</v>
      </c>
      <c r="E31" s="9" t="s">
        <v>2594</v>
      </c>
      <c r="F31" s="11">
        <v>1014</v>
      </c>
      <c r="G31" s="11">
        <v>1014</v>
      </c>
      <c r="H31" s="11">
        <v>0</v>
      </c>
      <c r="I31" s="11">
        <v>1287</v>
      </c>
      <c r="J31" s="11">
        <v>1287</v>
      </c>
      <c r="K31" s="11">
        <v>0</v>
      </c>
      <c r="L31" s="11">
        <v>0</v>
      </c>
      <c r="M31" s="11">
        <v>0</v>
      </c>
      <c r="N31" s="9" t="s">
        <v>2566</v>
      </c>
      <c r="O31" s="11">
        <v>108</v>
      </c>
      <c r="P31" s="11">
        <v>2</v>
      </c>
      <c r="Q31" s="9" t="s">
        <v>2566</v>
      </c>
      <c r="R31" s="11">
        <v>17</v>
      </c>
      <c r="S31" s="11">
        <v>1392</v>
      </c>
      <c r="T31" s="9" t="s">
        <v>2566</v>
      </c>
      <c r="U31" s="9" t="s">
        <v>2566</v>
      </c>
      <c r="V31" s="9" t="s">
        <v>2566</v>
      </c>
      <c r="W31" s="9" t="s">
        <v>2566</v>
      </c>
      <c r="X31" s="9" t="s">
        <v>2566</v>
      </c>
      <c r="Y31" s="4" t="str">
        <f t="shared" si="1"/>
        <v>Historical</v>
      </c>
      <c r="Z31" s="4" t="str">
        <f t="shared" si="0"/>
        <v>Non Question</v>
      </c>
    </row>
    <row r="32" spans="1:26" x14ac:dyDescent="0.45">
      <c r="A32" s="9" t="s">
        <v>4146</v>
      </c>
      <c r="B32" s="9" t="s">
        <v>4147</v>
      </c>
      <c r="C32" s="10">
        <v>42438.375243055554</v>
      </c>
      <c r="D32" s="9" t="s">
        <v>4148</v>
      </c>
      <c r="E32" s="9" t="s">
        <v>2594</v>
      </c>
      <c r="F32" s="11">
        <v>3085</v>
      </c>
      <c r="G32" s="11">
        <v>3085</v>
      </c>
      <c r="H32" s="11">
        <v>0</v>
      </c>
      <c r="I32" s="11">
        <v>5380</v>
      </c>
      <c r="J32" s="11">
        <v>5380</v>
      </c>
      <c r="K32" s="11">
        <v>0</v>
      </c>
      <c r="L32" s="11">
        <v>1</v>
      </c>
      <c r="M32" s="11">
        <v>0</v>
      </c>
      <c r="N32" s="11">
        <v>3</v>
      </c>
      <c r="O32" s="11">
        <v>432</v>
      </c>
      <c r="P32" s="11">
        <v>13</v>
      </c>
      <c r="Q32" s="9" t="s">
        <v>2566</v>
      </c>
      <c r="R32" s="11">
        <v>82</v>
      </c>
      <c r="S32" s="11">
        <v>1533</v>
      </c>
      <c r="T32" s="9" t="s">
        <v>2566</v>
      </c>
      <c r="U32" s="9" t="s">
        <v>2566</v>
      </c>
      <c r="V32" s="11">
        <v>1</v>
      </c>
      <c r="W32" s="9" t="s">
        <v>2566</v>
      </c>
      <c r="X32" s="9" t="s">
        <v>2566</v>
      </c>
      <c r="Y32" s="4" t="str">
        <f t="shared" si="1"/>
        <v>Historical</v>
      </c>
      <c r="Z32" s="4" t="str">
        <f t="shared" si="0"/>
        <v>Non Question</v>
      </c>
    </row>
    <row r="33" spans="1:26" x14ac:dyDescent="0.45">
      <c r="A33" s="9" t="s">
        <v>4149</v>
      </c>
      <c r="B33" s="9" t="s">
        <v>4150</v>
      </c>
      <c r="C33" s="10">
        <v>42438.375231481485</v>
      </c>
      <c r="D33" s="9" t="s">
        <v>4151</v>
      </c>
      <c r="E33" s="9" t="s">
        <v>2594</v>
      </c>
      <c r="F33" s="11">
        <v>2601</v>
      </c>
      <c r="G33" s="11">
        <v>2601</v>
      </c>
      <c r="H33" s="11">
        <v>0</v>
      </c>
      <c r="I33" s="11">
        <v>4597</v>
      </c>
      <c r="J33" s="11">
        <v>4597</v>
      </c>
      <c r="K33" s="11">
        <v>0</v>
      </c>
      <c r="L33" s="11">
        <v>1</v>
      </c>
      <c r="M33" s="11">
        <v>0</v>
      </c>
      <c r="N33" s="11">
        <v>9</v>
      </c>
      <c r="O33" s="11">
        <v>192</v>
      </c>
      <c r="P33" s="11">
        <v>6</v>
      </c>
      <c r="Q33" s="11">
        <v>1</v>
      </c>
      <c r="R33" s="11">
        <v>107</v>
      </c>
      <c r="S33" s="11">
        <v>2576</v>
      </c>
      <c r="T33" s="9" t="s">
        <v>2566</v>
      </c>
      <c r="U33" s="9" t="s">
        <v>2566</v>
      </c>
      <c r="V33" s="11">
        <v>1</v>
      </c>
      <c r="W33" s="9" t="s">
        <v>2566</v>
      </c>
      <c r="X33" s="9" t="s">
        <v>2566</v>
      </c>
      <c r="Y33" s="4" t="str">
        <f t="shared" si="1"/>
        <v>Historical</v>
      </c>
      <c r="Z33" s="4" t="str">
        <f t="shared" si="0"/>
        <v>Non Question</v>
      </c>
    </row>
    <row r="34" spans="1:26" x14ac:dyDescent="0.45">
      <c r="A34" s="9" t="s">
        <v>4152</v>
      </c>
      <c r="B34" s="9" t="s">
        <v>4153</v>
      </c>
      <c r="C34" s="10">
        <v>42438.375219907408</v>
      </c>
      <c r="D34" s="9" t="s">
        <v>4154</v>
      </c>
      <c r="E34" s="9" t="s">
        <v>2594</v>
      </c>
      <c r="F34" s="11">
        <v>6265</v>
      </c>
      <c r="G34" s="11">
        <v>6265</v>
      </c>
      <c r="H34" s="11">
        <v>0</v>
      </c>
      <c r="I34" s="11">
        <v>10735</v>
      </c>
      <c r="J34" s="11">
        <v>10735</v>
      </c>
      <c r="K34" s="11">
        <v>0</v>
      </c>
      <c r="L34" s="11">
        <v>37</v>
      </c>
      <c r="M34" s="11">
        <v>0</v>
      </c>
      <c r="N34" s="11">
        <v>7</v>
      </c>
      <c r="O34" s="11">
        <v>482</v>
      </c>
      <c r="P34" s="11">
        <v>20</v>
      </c>
      <c r="Q34" s="11">
        <v>2</v>
      </c>
      <c r="R34" s="11">
        <v>260</v>
      </c>
      <c r="S34" s="11">
        <v>3538</v>
      </c>
      <c r="T34" s="9" t="s">
        <v>2566</v>
      </c>
      <c r="U34" s="11">
        <v>23</v>
      </c>
      <c r="V34" s="11">
        <v>14</v>
      </c>
      <c r="W34" s="9" t="s">
        <v>2566</v>
      </c>
      <c r="X34" s="9" t="s">
        <v>2566</v>
      </c>
      <c r="Y34" s="4" t="str">
        <f t="shared" si="1"/>
        <v>Historical</v>
      </c>
      <c r="Z34" s="4" t="str">
        <f t="shared" si="0"/>
        <v>Non Question</v>
      </c>
    </row>
    <row r="35" spans="1:26" x14ac:dyDescent="0.45">
      <c r="A35" s="9" t="s">
        <v>4155</v>
      </c>
      <c r="B35" s="9" t="s">
        <v>4156</v>
      </c>
      <c r="C35" s="10">
        <v>42438.375196759262</v>
      </c>
      <c r="D35" s="9" t="s">
        <v>4157</v>
      </c>
      <c r="E35" s="9" t="s">
        <v>2594</v>
      </c>
      <c r="F35" s="11">
        <v>2130</v>
      </c>
      <c r="G35" s="11">
        <v>2130</v>
      </c>
      <c r="H35" s="11">
        <v>0</v>
      </c>
      <c r="I35" s="11">
        <v>4016</v>
      </c>
      <c r="J35" s="11">
        <v>4016</v>
      </c>
      <c r="K35" s="11">
        <v>0</v>
      </c>
      <c r="L35" s="11">
        <v>0</v>
      </c>
      <c r="M35" s="11">
        <v>0</v>
      </c>
      <c r="N35" s="11">
        <v>1</v>
      </c>
      <c r="O35" s="11">
        <v>177</v>
      </c>
      <c r="P35" s="11">
        <v>3</v>
      </c>
      <c r="Q35" s="11">
        <v>1</v>
      </c>
      <c r="R35" s="11">
        <v>103</v>
      </c>
      <c r="S35" s="11">
        <v>2320</v>
      </c>
      <c r="T35" s="9" t="s">
        <v>2566</v>
      </c>
      <c r="U35" s="9" t="s">
        <v>2566</v>
      </c>
      <c r="V35" s="9" t="s">
        <v>2566</v>
      </c>
      <c r="W35" s="9" t="s">
        <v>2566</v>
      </c>
      <c r="X35" s="9" t="s">
        <v>2566</v>
      </c>
      <c r="Y35" s="4" t="str">
        <f t="shared" ref="Y35:Y66" si="2">IF(SUMPRODUCT(--ISNUMBER(SEARCH(History,$D35)))&gt;0, "Historical", "Non Historical")</f>
        <v>Historical</v>
      </c>
      <c r="Z35" s="4" t="str">
        <f t="shared" ref="Z35:Z66" si="3">IF(SUMPRODUCT(--ISNUMBER(SEARCH(Question,$D35)))&gt;0, "Question", "Non Question")</f>
        <v>Non Question</v>
      </c>
    </row>
    <row r="36" spans="1:26" x14ac:dyDescent="0.45">
      <c r="A36" s="9" t="s">
        <v>4158</v>
      </c>
      <c r="B36" s="9" t="s">
        <v>4159</v>
      </c>
      <c r="C36" s="10">
        <v>42438.375185185185</v>
      </c>
      <c r="D36" s="9" t="s">
        <v>4160</v>
      </c>
      <c r="E36" s="9" t="s">
        <v>2594</v>
      </c>
      <c r="F36" s="11">
        <v>546</v>
      </c>
      <c r="G36" s="11">
        <v>546</v>
      </c>
      <c r="H36" s="11">
        <v>0</v>
      </c>
      <c r="I36" s="11">
        <v>712</v>
      </c>
      <c r="J36" s="11">
        <v>712</v>
      </c>
      <c r="K36" s="11">
        <v>0</v>
      </c>
      <c r="L36" s="11">
        <v>1</v>
      </c>
      <c r="M36" s="11">
        <v>0</v>
      </c>
      <c r="N36" s="11">
        <v>8</v>
      </c>
      <c r="O36" s="11">
        <v>94</v>
      </c>
      <c r="P36" s="11">
        <v>2</v>
      </c>
      <c r="Q36" s="11">
        <v>1</v>
      </c>
      <c r="R36" s="11">
        <v>13</v>
      </c>
      <c r="S36" s="11">
        <v>1534</v>
      </c>
      <c r="T36" s="9" t="s">
        <v>2566</v>
      </c>
      <c r="U36" s="9" t="s">
        <v>2566</v>
      </c>
      <c r="V36" s="11">
        <v>1</v>
      </c>
      <c r="W36" s="9" t="s">
        <v>2566</v>
      </c>
      <c r="X36" s="9" t="s">
        <v>2566</v>
      </c>
      <c r="Y36" s="4" t="str">
        <f t="shared" si="2"/>
        <v>Historical</v>
      </c>
      <c r="Z36" s="4" t="str">
        <f t="shared" si="3"/>
        <v>Non Question</v>
      </c>
    </row>
    <row r="37" spans="1:26" x14ac:dyDescent="0.45">
      <c r="A37" s="9" t="s">
        <v>4161</v>
      </c>
      <c r="B37" s="9" t="s">
        <v>4162</v>
      </c>
      <c r="C37" s="10">
        <v>42438.375173611108</v>
      </c>
      <c r="D37" s="9" t="s">
        <v>4163</v>
      </c>
      <c r="E37" s="9" t="s">
        <v>2594</v>
      </c>
      <c r="F37" s="11">
        <v>29834</v>
      </c>
      <c r="G37" s="11">
        <v>29834</v>
      </c>
      <c r="H37" s="11">
        <v>0</v>
      </c>
      <c r="I37" s="11">
        <v>53460</v>
      </c>
      <c r="J37" s="11">
        <v>53460</v>
      </c>
      <c r="K37" s="11">
        <v>0</v>
      </c>
      <c r="L37" s="11">
        <v>3</v>
      </c>
      <c r="M37" s="11">
        <v>0</v>
      </c>
      <c r="N37" s="11">
        <v>116</v>
      </c>
      <c r="O37" s="11">
        <v>2188</v>
      </c>
      <c r="P37" s="11">
        <v>78</v>
      </c>
      <c r="Q37" s="11">
        <v>1</v>
      </c>
      <c r="R37" s="11">
        <v>1173</v>
      </c>
      <c r="S37" s="11">
        <v>3584</v>
      </c>
      <c r="T37" s="9" t="s">
        <v>2566</v>
      </c>
      <c r="U37" s="11">
        <v>1</v>
      </c>
      <c r="V37" s="11">
        <v>2</v>
      </c>
      <c r="W37" s="9" t="s">
        <v>2566</v>
      </c>
      <c r="X37" s="9" t="s">
        <v>2566</v>
      </c>
      <c r="Y37" s="4" t="str">
        <f t="shared" si="2"/>
        <v>Historical</v>
      </c>
      <c r="Z37" s="4" t="str">
        <f t="shared" si="3"/>
        <v>Non Question</v>
      </c>
    </row>
    <row r="38" spans="1:26" x14ac:dyDescent="0.45">
      <c r="A38" s="9" t="s">
        <v>4164</v>
      </c>
      <c r="B38" s="9" t="s">
        <v>4165</v>
      </c>
      <c r="C38" s="10">
        <v>42438.375150462962</v>
      </c>
      <c r="D38" s="9" t="s">
        <v>4166</v>
      </c>
      <c r="E38" s="9" t="s">
        <v>2594</v>
      </c>
      <c r="F38" s="11">
        <v>1895</v>
      </c>
      <c r="G38" s="11">
        <v>1895</v>
      </c>
      <c r="H38" s="11">
        <v>0</v>
      </c>
      <c r="I38" s="11">
        <v>3752</v>
      </c>
      <c r="J38" s="11">
        <v>3752</v>
      </c>
      <c r="K38" s="11">
        <v>0</v>
      </c>
      <c r="L38" s="11">
        <v>1</v>
      </c>
      <c r="M38" s="11">
        <v>0</v>
      </c>
      <c r="N38" s="11">
        <v>7</v>
      </c>
      <c r="O38" s="11">
        <v>150</v>
      </c>
      <c r="P38" s="11">
        <v>3</v>
      </c>
      <c r="Q38" s="11">
        <v>1</v>
      </c>
      <c r="R38" s="11">
        <v>105</v>
      </c>
      <c r="S38" s="11">
        <v>1957</v>
      </c>
      <c r="T38" s="9" t="s">
        <v>2566</v>
      </c>
      <c r="U38" s="9" t="s">
        <v>2566</v>
      </c>
      <c r="V38" s="11">
        <v>1</v>
      </c>
      <c r="W38" s="9" t="s">
        <v>2566</v>
      </c>
      <c r="X38" s="9" t="s">
        <v>2566</v>
      </c>
      <c r="Y38" s="4" t="str">
        <f t="shared" si="2"/>
        <v>Historical</v>
      </c>
      <c r="Z38" s="4" t="str">
        <f t="shared" si="3"/>
        <v>Non Question</v>
      </c>
    </row>
    <row r="39" spans="1:26" x14ac:dyDescent="0.45">
      <c r="A39" s="9" t="s">
        <v>4167</v>
      </c>
      <c r="B39" s="9" t="s">
        <v>4168</v>
      </c>
      <c r="C39" s="10">
        <v>42437.376770833333</v>
      </c>
      <c r="D39" s="9" t="s">
        <v>4169</v>
      </c>
      <c r="E39" s="9" t="s">
        <v>2594</v>
      </c>
      <c r="F39" s="11">
        <v>126824</v>
      </c>
      <c r="G39" s="11">
        <v>126824</v>
      </c>
      <c r="H39" s="11">
        <v>0</v>
      </c>
      <c r="I39" s="11">
        <v>225682</v>
      </c>
      <c r="J39" s="11">
        <v>225682</v>
      </c>
      <c r="K39" s="11">
        <v>0</v>
      </c>
      <c r="L39" s="11">
        <v>254</v>
      </c>
      <c r="M39" s="11">
        <v>0</v>
      </c>
      <c r="N39" s="11">
        <v>128</v>
      </c>
      <c r="O39" s="11">
        <v>5110</v>
      </c>
      <c r="P39" s="11">
        <v>288</v>
      </c>
      <c r="Q39" s="11">
        <v>16</v>
      </c>
      <c r="R39" s="11">
        <v>4148</v>
      </c>
      <c r="S39" s="11">
        <v>1850</v>
      </c>
      <c r="T39" s="9" t="s">
        <v>2566</v>
      </c>
      <c r="U39" s="11">
        <v>32</v>
      </c>
      <c r="V39" s="11">
        <v>220</v>
      </c>
      <c r="W39" s="9" t="s">
        <v>2566</v>
      </c>
      <c r="X39" s="11">
        <v>7</v>
      </c>
      <c r="Y39" s="4" t="str">
        <f t="shared" si="2"/>
        <v>Historical</v>
      </c>
      <c r="Z39" s="4" t="str">
        <f t="shared" si="3"/>
        <v>Non Question</v>
      </c>
    </row>
    <row r="40" spans="1:26" x14ac:dyDescent="0.45">
      <c r="A40" s="9" t="s">
        <v>2587</v>
      </c>
      <c r="B40" s="9" t="s">
        <v>2588</v>
      </c>
      <c r="C40" s="10">
        <v>42436.378657407404</v>
      </c>
      <c r="D40" s="9" t="s">
        <v>2589</v>
      </c>
      <c r="E40" s="9" t="s">
        <v>2590</v>
      </c>
      <c r="F40" s="11">
        <v>355506</v>
      </c>
      <c r="G40" s="11">
        <v>355506</v>
      </c>
      <c r="H40" s="11">
        <v>0</v>
      </c>
      <c r="I40" s="11">
        <v>556710</v>
      </c>
      <c r="J40" s="11">
        <v>556710</v>
      </c>
      <c r="K40" s="11">
        <v>0</v>
      </c>
      <c r="L40" s="11">
        <v>142</v>
      </c>
      <c r="M40" s="11">
        <v>0</v>
      </c>
      <c r="N40" s="11">
        <v>184</v>
      </c>
      <c r="O40" s="11">
        <v>7411</v>
      </c>
      <c r="P40" s="11">
        <v>243</v>
      </c>
      <c r="Q40" s="11">
        <v>1412</v>
      </c>
      <c r="R40" s="11">
        <v>5731</v>
      </c>
      <c r="S40" s="11">
        <v>42</v>
      </c>
      <c r="T40" s="11">
        <v>26</v>
      </c>
      <c r="U40" s="11">
        <v>68</v>
      </c>
      <c r="V40" s="11">
        <v>79</v>
      </c>
      <c r="W40" s="11">
        <v>1</v>
      </c>
      <c r="X40" s="11">
        <v>1</v>
      </c>
      <c r="Y40" s="4" t="str">
        <f t="shared" si="2"/>
        <v>Non Historical</v>
      </c>
      <c r="Z40" s="4" t="str">
        <f t="shared" si="3"/>
        <v>Non Question</v>
      </c>
    </row>
    <row r="41" spans="1:26" x14ac:dyDescent="0.45">
      <c r="A41" s="9" t="s">
        <v>2591</v>
      </c>
      <c r="B41" s="9" t="s">
        <v>2592</v>
      </c>
      <c r="C41" s="10">
        <v>42435.375081018516</v>
      </c>
      <c r="D41" s="9" t="s">
        <v>2593</v>
      </c>
      <c r="E41" s="9" t="s">
        <v>2594</v>
      </c>
      <c r="F41" s="11">
        <v>721319</v>
      </c>
      <c r="G41" s="11">
        <v>721319</v>
      </c>
      <c r="H41" s="11">
        <v>0</v>
      </c>
      <c r="I41" s="11">
        <v>1079448</v>
      </c>
      <c r="J41" s="11">
        <v>1079448</v>
      </c>
      <c r="K41" s="11">
        <v>0</v>
      </c>
      <c r="L41" s="11">
        <v>146</v>
      </c>
      <c r="M41" s="11">
        <v>0</v>
      </c>
      <c r="N41" s="11">
        <v>247</v>
      </c>
      <c r="O41" s="11">
        <v>26954</v>
      </c>
      <c r="P41" s="11">
        <v>373</v>
      </c>
      <c r="Q41" s="11">
        <v>16</v>
      </c>
      <c r="R41" s="11">
        <v>12263</v>
      </c>
      <c r="S41" s="11">
        <v>12134</v>
      </c>
      <c r="T41" s="9" t="s">
        <v>2566</v>
      </c>
      <c r="U41" s="11">
        <v>90</v>
      </c>
      <c r="V41" s="11">
        <v>55</v>
      </c>
      <c r="W41" s="9" t="s">
        <v>2566</v>
      </c>
      <c r="X41" s="9" t="s">
        <v>2566</v>
      </c>
      <c r="Y41" s="4" t="str">
        <f t="shared" si="2"/>
        <v>Non Historical</v>
      </c>
      <c r="Z41" s="4" t="str">
        <f t="shared" si="3"/>
        <v>Non Question</v>
      </c>
    </row>
    <row r="42" spans="1:26" x14ac:dyDescent="0.45">
      <c r="A42" s="9" t="s">
        <v>2595</v>
      </c>
      <c r="B42" s="9" t="s">
        <v>2596</v>
      </c>
      <c r="C42" s="10">
        <v>42434.375081018516</v>
      </c>
      <c r="D42" s="9" t="s">
        <v>2597</v>
      </c>
      <c r="E42" s="9" t="s">
        <v>2594</v>
      </c>
      <c r="F42" s="11">
        <v>369959</v>
      </c>
      <c r="G42" s="11">
        <v>369959</v>
      </c>
      <c r="H42" s="11">
        <v>0</v>
      </c>
      <c r="I42" s="11">
        <v>580450</v>
      </c>
      <c r="J42" s="11">
        <v>580450</v>
      </c>
      <c r="K42" s="11">
        <v>0</v>
      </c>
      <c r="L42" s="11">
        <v>95</v>
      </c>
      <c r="M42" s="11">
        <v>0</v>
      </c>
      <c r="N42" s="11">
        <v>71</v>
      </c>
      <c r="O42" s="11">
        <v>13109</v>
      </c>
      <c r="P42" s="11">
        <v>112</v>
      </c>
      <c r="Q42" s="11">
        <v>26</v>
      </c>
      <c r="R42" s="11">
        <v>4811</v>
      </c>
      <c r="S42" s="11">
        <v>4334</v>
      </c>
      <c r="T42" s="9" t="s">
        <v>2566</v>
      </c>
      <c r="U42" s="11">
        <v>69</v>
      </c>
      <c r="V42" s="11">
        <v>29</v>
      </c>
      <c r="W42" s="9" t="s">
        <v>2566</v>
      </c>
      <c r="X42" s="11">
        <v>1</v>
      </c>
      <c r="Y42" s="4" t="str">
        <f t="shared" si="2"/>
        <v>Non Historical</v>
      </c>
      <c r="Z42" s="4" t="str">
        <f t="shared" si="3"/>
        <v>Non Question</v>
      </c>
    </row>
    <row r="43" spans="1:26" x14ac:dyDescent="0.45">
      <c r="A43" s="9" t="s">
        <v>2598</v>
      </c>
      <c r="B43" s="9" t="s">
        <v>2599</v>
      </c>
      <c r="C43" s="10">
        <v>42433.398958333331</v>
      </c>
      <c r="D43" s="9" t="s">
        <v>2600</v>
      </c>
      <c r="E43" s="9" t="s">
        <v>2590</v>
      </c>
      <c r="F43" s="11">
        <v>180069</v>
      </c>
      <c r="G43" s="11">
        <v>180069</v>
      </c>
      <c r="H43" s="11">
        <v>0</v>
      </c>
      <c r="I43" s="11">
        <v>280302</v>
      </c>
      <c r="J43" s="11">
        <v>280302</v>
      </c>
      <c r="K43" s="11">
        <v>0</v>
      </c>
      <c r="L43" s="11">
        <v>67</v>
      </c>
      <c r="M43" s="11">
        <v>0</v>
      </c>
      <c r="N43" s="11">
        <v>37</v>
      </c>
      <c r="O43" s="11">
        <v>2998</v>
      </c>
      <c r="P43" s="11">
        <v>75</v>
      </c>
      <c r="Q43" s="11">
        <v>439</v>
      </c>
      <c r="R43" s="11">
        <v>1542</v>
      </c>
      <c r="S43" s="11">
        <v>30</v>
      </c>
      <c r="T43" s="11">
        <v>17</v>
      </c>
      <c r="U43" s="11">
        <v>24</v>
      </c>
      <c r="V43" s="11">
        <v>43</v>
      </c>
      <c r="W43" s="9" t="s">
        <v>2566</v>
      </c>
      <c r="X43" s="11">
        <v>1</v>
      </c>
      <c r="Y43" s="4" t="str">
        <f t="shared" si="2"/>
        <v>Historical</v>
      </c>
      <c r="Z43" s="4" t="str">
        <f t="shared" si="3"/>
        <v>Non Question</v>
      </c>
    </row>
    <row r="44" spans="1:26" x14ac:dyDescent="0.45">
      <c r="A44" s="9" t="s">
        <v>2601</v>
      </c>
      <c r="B44" s="9" t="s">
        <v>2602</v>
      </c>
      <c r="C44" s="10">
        <v>42432.375138888892</v>
      </c>
      <c r="D44" s="9" t="s">
        <v>2603</v>
      </c>
      <c r="E44" s="9" t="s">
        <v>2594</v>
      </c>
      <c r="F44" s="11">
        <v>386157</v>
      </c>
      <c r="G44" s="11">
        <v>386157</v>
      </c>
      <c r="H44" s="11">
        <v>0</v>
      </c>
      <c r="I44" s="11">
        <v>610848</v>
      </c>
      <c r="J44" s="11">
        <v>610848</v>
      </c>
      <c r="K44" s="11">
        <v>0</v>
      </c>
      <c r="L44" s="11">
        <v>108</v>
      </c>
      <c r="M44" s="11">
        <v>0</v>
      </c>
      <c r="N44" s="11">
        <v>339</v>
      </c>
      <c r="O44" s="11">
        <v>19337</v>
      </c>
      <c r="P44" s="11">
        <v>309</v>
      </c>
      <c r="Q44" s="11">
        <v>7</v>
      </c>
      <c r="R44" s="11">
        <v>6900</v>
      </c>
      <c r="S44" s="11">
        <v>5372</v>
      </c>
      <c r="T44" s="9" t="s">
        <v>2566</v>
      </c>
      <c r="U44" s="11">
        <v>62</v>
      </c>
      <c r="V44" s="11">
        <v>42</v>
      </c>
      <c r="W44" s="9" t="s">
        <v>2566</v>
      </c>
      <c r="X44" s="11">
        <v>1</v>
      </c>
      <c r="Y44" s="4" t="str">
        <f t="shared" si="2"/>
        <v>Non Historical</v>
      </c>
      <c r="Z44" s="4" t="str">
        <f t="shared" si="3"/>
        <v>Non Question</v>
      </c>
    </row>
    <row r="45" spans="1:26" x14ac:dyDescent="0.45">
      <c r="A45" s="9" t="s">
        <v>2604</v>
      </c>
      <c r="B45" s="9" t="s">
        <v>2605</v>
      </c>
      <c r="C45" s="10">
        <v>42431.385497685187</v>
      </c>
      <c r="D45" s="9" t="s">
        <v>2606</v>
      </c>
      <c r="E45" s="9" t="s">
        <v>2594</v>
      </c>
      <c r="F45" s="11">
        <v>238614</v>
      </c>
      <c r="G45" s="11">
        <v>238614</v>
      </c>
      <c r="H45" s="11">
        <v>0</v>
      </c>
      <c r="I45" s="11">
        <v>372222</v>
      </c>
      <c r="J45" s="11">
        <v>372222</v>
      </c>
      <c r="K45" s="11">
        <v>0</v>
      </c>
      <c r="L45" s="11">
        <v>94</v>
      </c>
      <c r="M45" s="11">
        <v>0</v>
      </c>
      <c r="N45" s="11">
        <v>223</v>
      </c>
      <c r="O45" s="11">
        <v>7727</v>
      </c>
      <c r="P45" s="11">
        <v>258</v>
      </c>
      <c r="Q45" s="11">
        <v>134</v>
      </c>
      <c r="R45" s="11">
        <v>7053</v>
      </c>
      <c r="S45" s="11">
        <v>5904</v>
      </c>
      <c r="T45" s="9" t="s">
        <v>2566</v>
      </c>
      <c r="U45" s="11">
        <v>27</v>
      </c>
      <c r="V45" s="11">
        <v>64</v>
      </c>
      <c r="W45" s="9" t="s">
        <v>2566</v>
      </c>
      <c r="X45" s="11">
        <v>4</v>
      </c>
      <c r="Y45" s="4" t="str">
        <f t="shared" si="2"/>
        <v>Historical</v>
      </c>
      <c r="Z45" s="4" t="str">
        <f t="shared" si="3"/>
        <v>Non Question</v>
      </c>
    </row>
    <row r="46" spans="1:26" x14ac:dyDescent="0.45">
      <c r="A46" s="9" t="s">
        <v>2607</v>
      </c>
      <c r="B46" s="9" t="s">
        <v>2608</v>
      </c>
      <c r="C46" s="10">
        <v>42430.375115740739</v>
      </c>
      <c r="D46" s="9" t="s">
        <v>2609</v>
      </c>
      <c r="E46" s="9" t="s">
        <v>2594</v>
      </c>
      <c r="F46" s="11">
        <v>238590</v>
      </c>
      <c r="G46" s="11">
        <v>238590</v>
      </c>
      <c r="H46" s="11">
        <v>0</v>
      </c>
      <c r="I46" s="11">
        <v>381917</v>
      </c>
      <c r="J46" s="11">
        <v>381917</v>
      </c>
      <c r="K46" s="11">
        <v>0</v>
      </c>
      <c r="L46" s="11">
        <v>75</v>
      </c>
      <c r="M46" s="11">
        <v>0</v>
      </c>
      <c r="N46" s="11">
        <v>50</v>
      </c>
      <c r="O46" s="11">
        <v>9844</v>
      </c>
      <c r="P46" s="11">
        <v>72</v>
      </c>
      <c r="Q46" s="9" t="s">
        <v>2566</v>
      </c>
      <c r="R46" s="11">
        <v>3263</v>
      </c>
      <c r="S46" s="11">
        <v>3511</v>
      </c>
      <c r="T46" s="9" t="s">
        <v>2566</v>
      </c>
      <c r="U46" s="11">
        <v>51</v>
      </c>
      <c r="V46" s="11">
        <v>26</v>
      </c>
      <c r="W46" s="9" t="s">
        <v>2566</v>
      </c>
      <c r="X46" s="11">
        <v>1</v>
      </c>
      <c r="Y46" s="4" t="str">
        <f t="shared" si="2"/>
        <v>Non Historical</v>
      </c>
      <c r="Z46" s="4" t="str">
        <f t="shared" si="3"/>
        <v>Non Question</v>
      </c>
    </row>
    <row r="47" spans="1:26" x14ac:dyDescent="0.45">
      <c r="A47" s="9" t="s">
        <v>2610</v>
      </c>
      <c r="B47" s="9" t="s">
        <v>2611</v>
      </c>
      <c r="C47" s="10">
        <v>42429.402465277781</v>
      </c>
      <c r="D47" s="9" t="s">
        <v>2612</v>
      </c>
      <c r="E47" s="9" t="s">
        <v>2590</v>
      </c>
      <c r="F47" s="11">
        <v>24369</v>
      </c>
      <c r="G47" s="11">
        <v>24369</v>
      </c>
      <c r="H47" s="11">
        <v>0</v>
      </c>
      <c r="I47" s="11">
        <v>40099</v>
      </c>
      <c r="J47" s="11">
        <v>40099</v>
      </c>
      <c r="K47" s="11">
        <v>0</v>
      </c>
      <c r="L47" s="11">
        <v>7</v>
      </c>
      <c r="M47" s="11">
        <v>0</v>
      </c>
      <c r="N47" s="11">
        <v>25</v>
      </c>
      <c r="O47" s="11">
        <v>399</v>
      </c>
      <c r="P47" s="11">
        <v>20</v>
      </c>
      <c r="Q47" s="11">
        <v>18</v>
      </c>
      <c r="R47" s="11">
        <v>263</v>
      </c>
      <c r="S47" s="11">
        <v>10</v>
      </c>
      <c r="T47" s="11">
        <v>1</v>
      </c>
      <c r="U47" s="9" t="s">
        <v>2566</v>
      </c>
      <c r="V47" s="11">
        <v>7</v>
      </c>
      <c r="W47" s="9" t="s">
        <v>2566</v>
      </c>
      <c r="X47" s="9" t="s">
        <v>2566</v>
      </c>
      <c r="Y47" s="4" t="str">
        <f t="shared" si="2"/>
        <v>Non Historical</v>
      </c>
      <c r="Z47" s="4" t="str">
        <f t="shared" si="3"/>
        <v>Non Question</v>
      </c>
    </row>
    <row r="48" spans="1:26" x14ac:dyDescent="0.45">
      <c r="A48" s="9" t="s">
        <v>2613</v>
      </c>
      <c r="B48" s="9" t="s">
        <v>2614</v>
      </c>
      <c r="C48" s="10">
        <v>42428.375659722224</v>
      </c>
      <c r="D48" s="9" t="s">
        <v>2615</v>
      </c>
      <c r="E48" s="9" t="s">
        <v>2616</v>
      </c>
      <c r="F48" s="11">
        <v>519597</v>
      </c>
      <c r="G48" s="11">
        <v>519597</v>
      </c>
      <c r="H48" s="11">
        <v>0</v>
      </c>
      <c r="I48" s="11">
        <v>827196</v>
      </c>
      <c r="J48" s="11">
        <v>827196</v>
      </c>
      <c r="K48" s="11">
        <v>0</v>
      </c>
      <c r="L48" s="11">
        <v>75</v>
      </c>
      <c r="M48" s="11">
        <v>14410</v>
      </c>
      <c r="N48" s="11">
        <v>99</v>
      </c>
      <c r="O48" s="11">
        <v>4014</v>
      </c>
      <c r="P48" s="11">
        <v>145</v>
      </c>
      <c r="Q48" s="11">
        <v>6</v>
      </c>
      <c r="R48" s="11">
        <v>13717</v>
      </c>
      <c r="S48" s="11">
        <v>105</v>
      </c>
      <c r="T48" s="11">
        <v>7305</v>
      </c>
      <c r="U48" s="11">
        <v>38</v>
      </c>
      <c r="V48" s="11">
        <v>49</v>
      </c>
      <c r="W48" s="9" t="s">
        <v>2566</v>
      </c>
      <c r="X48" s="9" t="s">
        <v>2566</v>
      </c>
      <c r="Y48" s="4" t="str">
        <f t="shared" si="2"/>
        <v>Non Historical</v>
      </c>
      <c r="Z48" s="4" t="str">
        <f t="shared" si="3"/>
        <v>Question</v>
      </c>
    </row>
    <row r="49" spans="1:26" x14ac:dyDescent="0.45">
      <c r="A49" s="9" t="s">
        <v>2617</v>
      </c>
      <c r="B49" s="9" t="s">
        <v>2618</v>
      </c>
      <c r="C49" s="10">
        <v>42427.375115740739</v>
      </c>
      <c r="D49" s="9" t="s">
        <v>2619</v>
      </c>
      <c r="E49" s="9" t="s">
        <v>2594</v>
      </c>
      <c r="F49" s="11">
        <v>38975</v>
      </c>
      <c r="G49" s="11">
        <v>38975</v>
      </c>
      <c r="H49" s="11">
        <v>0</v>
      </c>
      <c r="I49" s="11">
        <v>59802</v>
      </c>
      <c r="J49" s="11">
        <v>59802</v>
      </c>
      <c r="K49" s="11">
        <v>0</v>
      </c>
      <c r="L49" s="11">
        <v>11</v>
      </c>
      <c r="M49" s="11">
        <v>0</v>
      </c>
      <c r="N49" s="11">
        <v>35</v>
      </c>
      <c r="O49" s="11">
        <v>1560</v>
      </c>
      <c r="P49" s="11">
        <v>46</v>
      </c>
      <c r="Q49" s="11">
        <v>3</v>
      </c>
      <c r="R49" s="11">
        <v>675</v>
      </c>
      <c r="S49" s="11">
        <v>1862</v>
      </c>
      <c r="T49" s="9" t="s">
        <v>2566</v>
      </c>
      <c r="U49" s="11">
        <v>5</v>
      </c>
      <c r="V49" s="11">
        <v>6</v>
      </c>
      <c r="W49" s="9" t="s">
        <v>2566</v>
      </c>
      <c r="X49" s="9" t="s">
        <v>2566</v>
      </c>
      <c r="Y49" s="4" t="str">
        <f t="shared" si="2"/>
        <v>Non Historical</v>
      </c>
      <c r="Z49" s="4" t="str">
        <f t="shared" si="3"/>
        <v>Question</v>
      </c>
    </row>
    <row r="50" spans="1:26" x14ac:dyDescent="0.45">
      <c r="A50" s="9" t="s">
        <v>2620</v>
      </c>
      <c r="B50" s="9" t="s">
        <v>2621</v>
      </c>
      <c r="C50" s="10">
        <v>42426.750104166669</v>
      </c>
      <c r="D50" s="9" t="s">
        <v>2622</v>
      </c>
      <c r="E50" s="9" t="s">
        <v>2594</v>
      </c>
      <c r="F50" s="11">
        <v>223324</v>
      </c>
      <c r="G50" s="11">
        <v>223324</v>
      </c>
      <c r="H50" s="11">
        <v>0</v>
      </c>
      <c r="I50" s="11">
        <v>351361</v>
      </c>
      <c r="J50" s="11">
        <v>351361</v>
      </c>
      <c r="K50" s="11">
        <v>0</v>
      </c>
      <c r="L50" s="11">
        <v>72</v>
      </c>
      <c r="M50" s="11">
        <v>0</v>
      </c>
      <c r="N50" s="11">
        <v>61</v>
      </c>
      <c r="O50" s="11">
        <v>7541</v>
      </c>
      <c r="P50" s="11">
        <v>55</v>
      </c>
      <c r="Q50" s="11">
        <v>5</v>
      </c>
      <c r="R50" s="11">
        <v>2608</v>
      </c>
      <c r="S50" s="11">
        <v>3267</v>
      </c>
      <c r="T50" s="9" t="s">
        <v>2566</v>
      </c>
      <c r="U50" s="11">
        <v>45</v>
      </c>
      <c r="V50" s="11">
        <v>27</v>
      </c>
      <c r="W50" s="9" t="s">
        <v>2566</v>
      </c>
      <c r="X50" s="11">
        <v>1</v>
      </c>
      <c r="Y50" s="4" t="str">
        <f t="shared" si="2"/>
        <v>Non Historical</v>
      </c>
      <c r="Z50" s="4" t="str">
        <f t="shared" si="3"/>
        <v>Non Question</v>
      </c>
    </row>
    <row r="51" spans="1:26" x14ac:dyDescent="0.45">
      <c r="A51" s="9" t="s">
        <v>2623</v>
      </c>
      <c r="B51" s="9" t="s">
        <v>2624</v>
      </c>
      <c r="C51" s="10">
        <v>42426.546979166669</v>
      </c>
      <c r="D51" s="9" t="s">
        <v>2625</v>
      </c>
      <c r="E51" s="9" t="s">
        <v>2590</v>
      </c>
      <c r="F51" s="11">
        <v>327695</v>
      </c>
      <c r="G51" s="11">
        <v>327695</v>
      </c>
      <c r="H51" s="11">
        <v>0</v>
      </c>
      <c r="I51" s="11">
        <v>520373</v>
      </c>
      <c r="J51" s="11">
        <v>520373</v>
      </c>
      <c r="K51" s="11">
        <v>0</v>
      </c>
      <c r="L51" s="11">
        <v>74</v>
      </c>
      <c r="M51" s="11">
        <v>0</v>
      </c>
      <c r="N51" s="11">
        <v>91</v>
      </c>
      <c r="O51" s="11">
        <v>7985</v>
      </c>
      <c r="P51" s="11">
        <v>119</v>
      </c>
      <c r="Q51" s="11">
        <v>1475</v>
      </c>
      <c r="R51" s="11">
        <v>4974</v>
      </c>
      <c r="S51" s="11">
        <v>75</v>
      </c>
      <c r="T51" s="11">
        <v>43</v>
      </c>
      <c r="U51" s="11">
        <v>39</v>
      </c>
      <c r="V51" s="11">
        <v>33</v>
      </c>
      <c r="W51" s="9" t="s">
        <v>2566</v>
      </c>
      <c r="X51" s="11">
        <v>3</v>
      </c>
      <c r="Y51" s="4" t="str">
        <f t="shared" si="2"/>
        <v>Non Historical</v>
      </c>
      <c r="Z51" s="4" t="str">
        <f t="shared" si="3"/>
        <v>Non Question</v>
      </c>
    </row>
    <row r="52" spans="1:26" x14ac:dyDescent="0.45">
      <c r="A52" s="9" t="s">
        <v>2626</v>
      </c>
      <c r="B52" s="9" t="s">
        <v>2627</v>
      </c>
      <c r="C52" s="10">
        <v>42426.396921296298</v>
      </c>
      <c r="D52" s="9" t="s">
        <v>2628</v>
      </c>
      <c r="E52" s="9" t="s">
        <v>2616</v>
      </c>
      <c r="F52" s="11">
        <v>233552</v>
      </c>
      <c r="G52" s="11">
        <v>233552</v>
      </c>
      <c r="H52" s="11">
        <v>0</v>
      </c>
      <c r="I52" s="11">
        <v>439434</v>
      </c>
      <c r="J52" s="11">
        <v>439434</v>
      </c>
      <c r="K52" s="11">
        <v>0</v>
      </c>
      <c r="L52" s="11">
        <v>55</v>
      </c>
      <c r="M52" s="11">
        <v>12837</v>
      </c>
      <c r="N52" s="11">
        <v>30</v>
      </c>
      <c r="O52" s="11">
        <v>1943</v>
      </c>
      <c r="P52" s="11">
        <v>68</v>
      </c>
      <c r="Q52" s="11">
        <v>9</v>
      </c>
      <c r="R52" s="11">
        <v>4590</v>
      </c>
      <c r="S52" s="11">
        <v>135</v>
      </c>
      <c r="T52" s="11">
        <v>3170</v>
      </c>
      <c r="U52" s="11">
        <v>28</v>
      </c>
      <c r="V52" s="11">
        <v>32</v>
      </c>
      <c r="W52" s="9" t="s">
        <v>2566</v>
      </c>
      <c r="X52" s="9" t="s">
        <v>2566</v>
      </c>
      <c r="Y52" s="4" t="str">
        <f t="shared" si="2"/>
        <v>Non Historical</v>
      </c>
      <c r="Z52" s="4" t="str">
        <f t="shared" si="3"/>
        <v>Non Question</v>
      </c>
    </row>
    <row r="53" spans="1:26" x14ac:dyDescent="0.45">
      <c r="A53" s="9" t="s">
        <v>2629</v>
      </c>
      <c r="B53" s="9" t="s">
        <v>2630</v>
      </c>
      <c r="C53" s="10">
        <v>42425.750787037039</v>
      </c>
      <c r="D53" s="9" t="s">
        <v>2631</v>
      </c>
      <c r="E53" s="9" t="s">
        <v>2594</v>
      </c>
      <c r="F53" s="11">
        <v>206614</v>
      </c>
      <c r="G53" s="11">
        <v>206614</v>
      </c>
      <c r="H53" s="11">
        <v>0</v>
      </c>
      <c r="I53" s="11">
        <v>321643</v>
      </c>
      <c r="J53" s="11">
        <v>321643</v>
      </c>
      <c r="K53" s="11">
        <v>0</v>
      </c>
      <c r="L53" s="11">
        <v>51</v>
      </c>
      <c r="M53" s="11">
        <v>0</v>
      </c>
      <c r="N53" s="11">
        <v>65</v>
      </c>
      <c r="O53" s="11">
        <v>7334</v>
      </c>
      <c r="P53" s="11">
        <v>76</v>
      </c>
      <c r="Q53" s="11">
        <v>6</v>
      </c>
      <c r="R53" s="11">
        <v>2512</v>
      </c>
      <c r="S53" s="11">
        <v>4121</v>
      </c>
      <c r="T53" s="9" t="s">
        <v>2566</v>
      </c>
      <c r="U53" s="11">
        <v>34</v>
      </c>
      <c r="V53" s="11">
        <v>18</v>
      </c>
      <c r="W53" s="9" t="s">
        <v>2566</v>
      </c>
      <c r="X53" s="9" t="s">
        <v>2566</v>
      </c>
      <c r="Y53" s="4" t="str">
        <f t="shared" si="2"/>
        <v>Non Historical</v>
      </c>
      <c r="Z53" s="4" t="str">
        <f t="shared" si="3"/>
        <v>Non Question</v>
      </c>
    </row>
    <row r="54" spans="1:26" x14ac:dyDescent="0.45">
      <c r="A54" s="9" t="s">
        <v>2632</v>
      </c>
      <c r="B54" s="9" t="s">
        <v>2633</v>
      </c>
      <c r="C54" s="10">
        <v>42425.541817129626</v>
      </c>
      <c r="D54" s="9" t="s">
        <v>2634</v>
      </c>
      <c r="E54" s="9" t="s">
        <v>2590</v>
      </c>
      <c r="F54" s="11">
        <v>95062</v>
      </c>
      <c r="G54" s="11">
        <v>81796</v>
      </c>
      <c r="H54" s="11">
        <v>13266</v>
      </c>
      <c r="I54" s="11">
        <v>152915</v>
      </c>
      <c r="J54" s="11">
        <v>130706</v>
      </c>
      <c r="K54" s="11">
        <v>22209</v>
      </c>
      <c r="L54" s="11">
        <v>44</v>
      </c>
      <c r="M54" s="11">
        <v>0</v>
      </c>
      <c r="N54" s="11">
        <v>29</v>
      </c>
      <c r="O54" s="11">
        <v>1100</v>
      </c>
      <c r="P54" s="11">
        <v>36</v>
      </c>
      <c r="Q54" s="11">
        <v>163</v>
      </c>
      <c r="R54" s="11">
        <v>415</v>
      </c>
      <c r="S54" s="11">
        <v>85</v>
      </c>
      <c r="T54" s="9" t="s">
        <v>2566</v>
      </c>
      <c r="U54" s="11">
        <v>18</v>
      </c>
      <c r="V54" s="11">
        <v>27</v>
      </c>
      <c r="W54" s="9" t="s">
        <v>2566</v>
      </c>
      <c r="X54" s="9" t="s">
        <v>2566</v>
      </c>
      <c r="Y54" s="4" t="str">
        <f t="shared" si="2"/>
        <v>Non Historical</v>
      </c>
      <c r="Z54" s="4" t="str">
        <f t="shared" si="3"/>
        <v>Non Question</v>
      </c>
    </row>
    <row r="55" spans="1:26" x14ac:dyDescent="0.45">
      <c r="A55" s="9" t="s">
        <v>2635</v>
      </c>
      <c r="B55" s="9" t="s">
        <v>2636</v>
      </c>
      <c r="C55" s="10">
        <v>42425.41679398148</v>
      </c>
      <c r="D55" s="9" t="s">
        <v>2637</v>
      </c>
      <c r="E55" s="9" t="s">
        <v>2594</v>
      </c>
      <c r="F55" s="11">
        <v>397319</v>
      </c>
      <c r="G55" s="11">
        <v>397319</v>
      </c>
      <c r="H55" s="11">
        <v>0</v>
      </c>
      <c r="I55" s="11">
        <v>624729</v>
      </c>
      <c r="J55" s="11">
        <v>624729</v>
      </c>
      <c r="K55" s="11">
        <v>0</v>
      </c>
      <c r="L55" s="11">
        <v>105</v>
      </c>
      <c r="M55" s="11">
        <v>0</v>
      </c>
      <c r="N55" s="11">
        <v>143</v>
      </c>
      <c r="O55" s="11">
        <v>20570</v>
      </c>
      <c r="P55" s="11">
        <v>271</v>
      </c>
      <c r="Q55" s="11">
        <v>11</v>
      </c>
      <c r="R55" s="11">
        <v>5979</v>
      </c>
      <c r="S55" s="11">
        <v>5683</v>
      </c>
      <c r="T55" s="9" t="s">
        <v>2566</v>
      </c>
      <c r="U55" s="11">
        <v>67</v>
      </c>
      <c r="V55" s="11">
        <v>35</v>
      </c>
      <c r="W55" s="9" t="s">
        <v>2566</v>
      </c>
      <c r="X55" s="11">
        <v>2</v>
      </c>
      <c r="Y55" s="4" t="str">
        <f t="shared" si="2"/>
        <v>Non Historical</v>
      </c>
      <c r="Z55" s="4" t="str">
        <f t="shared" si="3"/>
        <v>Non Question</v>
      </c>
    </row>
    <row r="56" spans="1:26" x14ac:dyDescent="0.45">
      <c r="A56" s="9" t="s">
        <v>2638</v>
      </c>
      <c r="B56" s="9" t="s">
        <v>2639</v>
      </c>
      <c r="C56" s="10">
        <v>42424.750590277778</v>
      </c>
      <c r="D56" s="9" t="s">
        <v>2640</v>
      </c>
      <c r="E56" s="9" t="s">
        <v>2616</v>
      </c>
      <c r="F56" s="11">
        <v>935656</v>
      </c>
      <c r="G56" s="11">
        <v>935656</v>
      </c>
      <c r="H56" s="11">
        <v>0</v>
      </c>
      <c r="I56" s="11">
        <v>1204242</v>
      </c>
      <c r="J56" s="11">
        <v>1204242</v>
      </c>
      <c r="K56" s="11">
        <v>0</v>
      </c>
      <c r="L56" s="11">
        <v>107</v>
      </c>
      <c r="M56" s="11">
        <v>13334</v>
      </c>
      <c r="N56" s="11">
        <v>85</v>
      </c>
      <c r="O56" s="11">
        <v>4683</v>
      </c>
      <c r="P56" s="11">
        <v>210</v>
      </c>
      <c r="Q56" s="11">
        <v>19</v>
      </c>
      <c r="R56" s="11">
        <v>19832</v>
      </c>
      <c r="S56" s="11">
        <v>233</v>
      </c>
      <c r="T56" s="11">
        <v>21502</v>
      </c>
      <c r="U56" s="11">
        <v>57</v>
      </c>
      <c r="V56" s="11">
        <v>60</v>
      </c>
      <c r="W56" s="9" t="s">
        <v>2566</v>
      </c>
      <c r="X56" s="9" t="s">
        <v>2566</v>
      </c>
      <c r="Y56" s="4" t="str">
        <f t="shared" si="2"/>
        <v>Non Historical</v>
      </c>
      <c r="Z56" s="4" t="str">
        <f t="shared" si="3"/>
        <v>Non Question</v>
      </c>
    </row>
    <row r="57" spans="1:26" x14ac:dyDescent="0.45">
      <c r="A57" s="9" t="s">
        <v>2641</v>
      </c>
      <c r="B57" s="9" t="s">
        <v>2642</v>
      </c>
      <c r="C57" s="10">
        <v>42424.375185185185</v>
      </c>
      <c r="D57" s="9" t="s">
        <v>2643</v>
      </c>
      <c r="E57" s="9" t="s">
        <v>2594</v>
      </c>
      <c r="F57" s="11">
        <v>32916</v>
      </c>
      <c r="G57" s="11">
        <v>32916</v>
      </c>
      <c r="H57" s="11">
        <v>0</v>
      </c>
      <c r="I57" s="11">
        <v>40235</v>
      </c>
      <c r="J57" s="11">
        <v>40235</v>
      </c>
      <c r="K57" s="11">
        <v>0</v>
      </c>
      <c r="L57" s="11">
        <v>4</v>
      </c>
      <c r="M57" s="11">
        <v>0</v>
      </c>
      <c r="N57" s="11">
        <v>5</v>
      </c>
      <c r="O57" s="11">
        <v>292</v>
      </c>
      <c r="P57" s="11">
        <v>9</v>
      </c>
      <c r="Q57" s="11">
        <v>30</v>
      </c>
      <c r="R57" s="11">
        <v>665</v>
      </c>
      <c r="S57" s="11">
        <v>2389</v>
      </c>
      <c r="T57" s="9" t="s">
        <v>2566</v>
      </c>
      <c r="U57" s="11">
        <v>4</v>
      </c>
      <c r="V57" s="9" t="s">
        <v>2566</v>
      </c>
      <c r="W57" s="9" t="s">
        <v>2566</v>
      </c>
      <c r="X57" s="9" t="s">
        <v>2566</v>
      </c>
      <c r="Y57" s="4" t="str">
        <f t="shared" si="2"/>
        <v>Non Historical</v>
      </c>
      <c r="Z57" s="4" t="str">
        <f t="shared" si="3"/>
        <v>Non Question</v>
      </c>
    </row>
    <row r="58" spans="1:26" x14ac:dyDescent="0.45">
      <c r="A58" s="9" t="s">
        <v>2644</v>
      </c>
      <c r="B58" s="9" t="s">
        <v>2645</v>
      </c>
      <c r="C58" s="10">
        <v>42424.375162037039</v>
      </c>
      <c r="D58" s="9" t="s">
        <v>2646</v>
      </c>
      <c r="E58" s="9" t="s">
        <v>2594</v>
      </c>
      <c r="F58" s="11">
        <v>4744</v>
      </c>
      <c r="G58" s="11">
        <v>4744</v>
      </c>
      <c r="H58" s="11">
        <v>0</v>
      </c>
      <c r="I58" s="11">
        <v>6864</v>
      </c>
      <c r="J58" s="11">
        <v>6864</v>
      </c>
      <c r="K58" s="11">
        <v>0</v>
      </c>
      <c r="L58" s="11">
        <v>1</v>
      </c>
      <c r="M58" s="11">
        <v>0</v>
      </c>
      <c r="N58" s="11">
        <v>1</v>
      </c>
      <c r="O58" s="11">
        <v>233</v>
      </c>
      <c r="P58" s="11">
        <v>5</v>
      </c>
      <c r="Q58" s="11">
        <v>13</v>
      </c>
      <c r="R58" s="11">
        <v>230</v>
      </c>
      <c r="S58" s="11">
        <v>1937</v>
      </c>
      <c r="T58" s="9" t="s">
        <v>2566</v>
      </c>
      <c r="U58" s="9" t="s">
        <v>2566</v>
      </c>
      <c r="V58" s="11">
        <v>1</v>
      </c>
      <c r="W58" s="9" t="s">
        <v>2566</v>
      </c>
      <c r="X58" s="9" t="s">
        <v>2566</v>
      </c>
      <c r="Y58" s="4" t="str">
        <f t="shared" si="2"/>
        <v>Non Historical</v>
      </c>
      <c r="Z58" s="4" t="str">
        <f t="shared" si="3"/>
        <v>Non Question</v>
      </c>
    </row>
    <row r="59" spans="1:26" x14ac:dyDescent="0.45">
      <c r="A59" s="9" t="s">
        <v>2647</v>
      </c>
      <c r="B59" s="9" t="s">
        <v>2648</v>
      </c>
      <c r="C59" s="10">
        <v>42424.375138888892</v>
      </c>
      <c r="D59" s="9" t="s">
        <v>2649</v>
      </c>
      <c r="E59" s="9" t="s">
        <v>2594</v>
      </c>
      <c r="F59" s="11">
        <v>3770</v>
      </c>
      <c r="G59" s="11">
        <v>3770</v>
      </c>
      <c r="H59" s="11">
        <v>0</v>
      </c>
      <c r="I59" s="11">
        <v>5804</v>
      </c>
      <c r="J59" s="11">
        <v>5804</v>
      </c>
      <c r="K59" s="11">
        <v>0</v>
      </c>
      <c r="L59" s="11">
        <v>0</v>
      </c>
      <c r="M59" s="11">
        <v>0</v>
      </c>
      <c r="N59" s="11">
        <v>18</v>
      </c>
      <c r="O59" s="11">
        <v>224</v>
      </c>
      <c r="P59" s="11">
        <v>6</v>
      </c>
      <c r="Q59" s="11">
        <v>11</v>
      </c>
      <c r="R59" s="11">
        <v>220</v>
      </c>
      <c r="S59" s="11">
        <v>2329</v>
      </c>
      <c r="T59" s="9" t="s">
        <v>2566</v>
      </c>
      <c r="U59" s="9" t="s">
        <v>2566</v>
      </c>
      <c r="V59" s="9" t="s">
        <v>2566</v>
      </c>
      <c r="W59" s="9" t="s">
        <v>2566</v>
      </c>
      <c r="X59" s="9" t="s">
        <v>2566</v>
      </c>
      <c r="Y59" s="4" t="str">
        <f t="shared" si="2"/>
        <v>Non Historical</v>
      </c>
      <c r="Z59" s="4" t="str">
        <f t="shared" si="3"/>
        <v>Non Question</v>
      </c>
    </row>
    <row r="60" spans="1:26" x14ac:dyDescent="0.45">
      <c r="A60" s="9" t="s">
        <v>2650</v>
      </c>
      <c r="B60" s="9" t="s">
        <v>2651</v>
      </c>
      <c r="C60" s="10">
        <v>42424.375115740739</v>
      </c>
      <c r="D60" s="9" t="s">
        <v>2652</v>
      </c>
      <c r="E60" s="9" t="s">
        <v>2594</v>
      </c>
      <c r="F60" s="11">
        <v>2753</v>
      </c>
      <c r="G60" s="11">
        <v>2753</v>
      </c>
      <c r="H60" s="11">
        <v>0</v>
      </c>
      <c r="I60" s="11">
        <v>4832</v>
      </c>
      <c r="J60" s="11">
        <v>4832</v>
      </c>
      <c r="K60" s="11">
        <v>0</v>
      </c>
      <c r="L60" s="11">
        <v>5</v>
      </c>
      <c r="M60" s="11">
        <v>0</v>
      </c>
      <c r="N60" s="11">
        <v>12</v>
      </c>
      <c r="O60" s="11">
        <v>440</v>
      </c>
      <c r="P60" s="11">
        <v>10</v>
      </c>
      <c r="Q60" s="11">
        <v>7</v>
      </c>
      <c r="R60" s="11">
        <v>207</v>
      </c>
      <c r="S60" s="11">
        <v>2220</v>
      </c>
      <c r="T60" s="9" t="s">
        <v>2566</v>
      </c>
      <c r="U60" s="11">
        <v>2</v>
      </c>
      <c r="V60" s="11">
        <v>3</v>
      </c>
      <c r="W60" s="9" t="s">
        <v>2566</v>
      </c>
      <c r="X60" s="9" t="s">
        <v>2566</v>
      </c>
      <c r="Y60" s="4" t="str">
        <f t="shared" si="2"/>
        <v>Non Historical</v>
      </c>
      <c r="Z60" s="4" t="str">
        <f t="shared" si="3"/>
        <v>Non Question</v>
      </c>
    </row>
    <row r="61" spans="1:26" x14ac:dyDescent="0.45">
      <c r="A61" s="9" t="s">
        <v>2653</v>
      </c>
      <c r="B61" s="9" t="s">
        <v>2654</v>
      </c>
      <c r="C61" s="10">
        <v>42424.375092592592</v>
      </c>
      <c r="D61" s="9" t="s">
        <v>2655</v>
      </c>
      <c r="E61" s="9" t="s">
        <v>2594</v>
      </c>
      <c r="F61" s="11">
        <v>3126</v>
      </c>
      <c r="G61" s="11">
        <v>3126</v>
      </c>
      <c r="H61" s="11">
        <v>0</v>
      </c>
      <c r="I61" s="11">
        <v>5208</v>
      </c>
      <c r="J61" s="11">
        <v>5208</v>
      </c>
      <c r="K61" s="11">
        <v>0</v>
      </c>
      <c r="L61" s="11">
        <v>42</v>
      </c>
      <c r="M61" s="11">
        <v>0</v>
      </c>
      <c r="N61" s="11">
        <v>6</v>
      </c>
      <c r="O61" s="11">
        <v>190</v>
      </c>
      <c r="P61" s="11">
        <v>7</v>
      </c>
      <c r="Q61" s="11">
        <v>6</v>
      </c>
      <c r="R61" s="11">
        <v>191</v>
      </c>
      <c r="S61" s="11">
        <v>2528</v>
      </c>
      <c r="T61" s="9" t="s">
        <v>2566</v>
      </c>
      <c r="U61" s="11">
        <v>32</v>
      </c>
      <c r="V61" s="11">
        <v>10</v>
      </c>
      <c r="W61" s="9" t="s">
        <v>2566</v>
      </c>
      <c r="X61" s="9" t="s">
        <v>2566</v>
      </c>
      <c r="Y61" s="4" t="str">
        <f t="shared" si="2"/>
        <v>Non Historical</v>
      </c>
      <c r="Z61" s="4" t="str">
        <f t="shared" si="3"/>
        <v>Non Question</v>
      </c>
    </row>
    <row r="62" spans="1:26" x14ac:dyDescent="0.45">
      <c r="A62" s="9" t="s">
        <v>2656</v>
      </c>
      <c r="B62" s="9" t="s">
        <v>2657</v>
      </c>
      <c r="C62" s="10">
        <v>42423.758032407408</v>
      </c>
      <c r="D62" s="9" t="s">
        <v>2658</v>
      </c>
      <c r="E62" s="9" t="s">
        <v>2590</v>
      </c>
      <c r="F62" s="11">
        <v>40414</v>
      </c>
      <c r="G62" s="11">
        <v>40414</v>
      </c>
      <c r="H62" s="11">
        <v>0</v>
      </c>
      <c r="I62" s="11">
        <v>59104</v>
      </c>
      <c r="J62" s="11">
        <v>59104</v>
      </c>
      <c r="K62" s="11">
        <v>0</v>
      </c>
      <c r="L62" s="11">
        <v>15</v>
      </c>
      <c r="M62" s="11">
        <v>0</v>
      </c>
      <c r="N62" s="11">
        <v>21</v>
      </c>
      <c r="O62" s="11">
        <v>796</v>
      </c>
      <c r="P62" s="11">
        <v>20</v>
      </c>
      <c r="Q62" s="11">
        <v>81</v>
      </c>
      <c r="R62" s="11">
        <v>567</v>
      </c>
      <c r="S62" s="11">
        <v>87</v>
      </c>
      <c r="T62" s="11">
        <v>6</v>
      </c>
      <c r="U62" s="11">
        <v>4</v>
      </c>
      <c r="V62" s="11">
        <v>11</v>
      </c>
      <c r="W62" s="9" t="s">
        <v>2566</v>
      </c>
      <c r="X62" s="9" t="s">
        <v>2566</v>
      </c>
      <c r="Y62" s="4" t="str">
        <f t="shared" si="2"/>
        <v>Non Historical</v>
      </c>
      <c r="Z62" s="4" t="str">
        <f t="shared" si="3"/>
        <v>Non Question</v>
      </c>
    </row>
    <row r="63" spans="1:26" x14ac:dyDescent="0.45">
      <c r="A63" s="9" t="s">
        <v>2659</v>
      </c>
      <c r="B63" s="9" t="s">
        <v>2660</v>
      </c>
      <c r="C63" s="10">
        <v>42423.54179398148</v>
      </c>
      <c r="D63" s="9" t="s">
        <v>2661</v>
      </c>
      <c r="E63" s="9" t="s">
        <v>2594</v>
      </c>
      <c r="F63" s="11">
        <v>409464</v>
      </c>
      <c r="G63" s="11">
        <v>409464</v>
      </c>
      <c r="H63" s="11">
        <v>0</v>
      </c>
      <c r="I63" s="11">
        <v>625402</v>
      </c>
      <c r="J63" s="11">
        <v>625402</v>
      </c>
      <c r="K63" s="11">
        <v>0</v>
      </c>
      <c r="L63" s="11">
        <v>107</v>
      </c>
      <c r="M63" s="11">
        <v>0</v>
      </c>
      <c r="N63" s="11">
        <v>174</v>
      </c>
      <c r="O63" s="11">
        <v>20740</v>
      </c>
      <c r="P63" s="11">
        <v>228</v>
      </c>
      <c r="Q63" s="11">
        <v>11</v>
      </c>
      <c r="R63" s="11">
        <v>6001</v>
      </c>
      <c r="S63" s="11">
        <v>6416</v>
      </c>
      <c r="T63" s="11">
        <v>1</v>
      </c>
      <c r="U63" s="11">
        <v>70</v>
      </c>
      <c r="V63" s="11">
        <v>34</v>
      </c>
      <c r="W63" s="9" t="s">
        <v>2566</v>
      </c>
      <c r="X63" s="11">
        <v>4</v>
      </c>
      <c r="Y63" s="4" t="str">
        <f t="shared" si="2"/>
        <v>Non Historical</v>
      </c>
      <c r="Z63" s="4" t="str">
        <f t="shared" si="3"/>
        <v>Non Question</v>
      </c>
    </row>
    <row r="64" spans="1:26" x14ac:dyDescent="0.45">
      <c r="A64" s="9" t="s">
        <v>2662</v>
      </c>
      <c r="B64" s="9" t="s">
        <v>2663</v>
      </c>
      <c r="C64" s="10">
        <v>42423.375659722224</v>
      </c>
      <c r="D64" s="9" t="s">
        <v>2664</v>
      </c>
      <c r="E64" s="9" t="s">
        <v>2616</v>
      </c>
      <c r="F64" s="11">
        <v>616505</v>
      </c>
      <c r="G64" s="11">
        <v>616505</v>
      </c>
      <c r="H64" s="11">
        <v>0</v>
      </c>
      <c r="I64" s="11">
        <v>933506</v>
      </c>
      <c r="J64" s="11">
        <v>933506</v>
      </c>
      <c r="K64" s="11">
        <v>0</v>
      </c>
      <c r="L64" s="11">
        <v>71</v>
      </c>
      <c r="M64" s="11">
        <v>12188</v>
      </c>
      <c r="N64" s="11">
        <v>37</v>
      </c>
      <c r="O64" s="11">
        <v>3951</v>
      </c>
      <c r="P64" s="11">
        <v>133</v>
      </c>
      <c r="Q64" s="11">
        <v>9</v>
      </c>
      <c r="R64" s="11">
        <v>11022</v>
      </c>
      <c r="S64" s="11">
        <v>196</v>
      </c>
      <c r="T64" s="11">
        <v>7011</v>
      </c>
      <c r="U64" s="11">
        <v>41</v>
      </c>
      <c r="V64" s="11">
        <v>31</v>
      </c>
      <c r="W64" s="11">
        <v>1</v>
      </c>
      <c r="X64" s="9" t="s">
        <v>2566</v>
      </c>
      <c r="Y64" s="4" t="str">
        <f t="shared" si="2"/>
        <v>Non Historical</v>
      </c>
      <c r="Z64" s="4" t="str">
        <f t="shared" si="3"/>
        <v>Question</v>
      </c>
    </row>
    <row r="65" spans="1:26" x14ac:dyDescent="0.45">
      <c r="A65" s="9" t="s">
        <v>2665</v>
      </c>
      <c r="B65" s="9" t="s">
        <v>2666</v>
      </c>
      <c r="C65" s="10">
        <v>42422.750115740739</v>
      </c>
      <c r="D65" s="9" t="s">
        <v>2667</v>
      </c>
      <c r="E65" s="9" t="s">
        <v>2594</v>
      </c>
      <c r="F65" s="11">
        <v>258164</v>
      </c>
      <c r="G65" s="11">
        <v>258164</v>
      </c>
      <c r="H65" s="11">
        <v>0</v>
      </c>
      <c r="I65" s="11">
        <v>384510</v>
      </c>
      <c r="J65" s="11">
        <v>384510</v>
      </c>
      <c r="K65" s="11">
        <v>0</v>
      </c>
      <c r="L65" s="11">
        <v>68</v>
      </c>
      <c r="M65" s="11">
        <v>0</v>
      </c>
      <c r="N65" s="11">
        <v>68</v>
      </c>
      <c r="O65" s="11">
        <v>10030</v>
      </c>
      <c r="P65" s="11">
        <v>69</v>
      </c>
      <c r="Q65" s="11">
        <v>15</v>
      </c>
      <c r="R65" s="11">
        <v>3122</v>
      </c>
      <c r="S65" s="11">
        <v>3875</v>
      </c>
      <c r="T65" s="9" t="s">
        <v>2566</v>
      </c>
      <c r="U65" s="11">
        <v>45</v>
      </c>
      <c r="V65" s="11">
        <v>24</v>
      </c>
      <c r="W65" s="9" t="s">
        <v>2566</v>
      </c>
      <c r="X65" s="9" t="s">
        <v>2566</v>
      </c>
      <c r="Y65" s="4" t="str">
        <f t="shared" si="2"/>
        <v>Non Historical</v>
      </c>
      <c r="Z65" s="4" t="str">
        <f t="shared" si="3"/>
        <v>Non Question</v>
      </c>
    </row>
    <row r="66" spans="1:26" x14ac:dyDescent="0.45">
      <c r="A66" s="9" t="s">
        <v>2668</v>
      </c>
      <c r="B66" s="9" t="s">
        <v>2669</v>
      </c>
      <c r="C66" s="10">
        <v>42422.622812499998</v>
      </c>
      <c r="D66" s="9" t="s">
        <v>2670</v>
      </c>
      <c r="E66" s="9" t="s">
        <v>2594</v>
      </c>
      <c r="F66" s="11">
        <v>27482</v>
      </c>
      <c r="G66" s="11">
        <v>27482</v>
      </c>
      <c r="H66" s="11">
        <v>0</v>
      </c>
      <c r="I66" s="11">
        <v>39563</v>
      </c>
      <c r="J66" s="11">
        <v>39563</v>
      </c>
      <c r="K66" s="11">
        <v>0</v>
      </c>
      <c r="L66" s="11">
        <v>7</v>
      </c>
      <c r="M66" s="11">
        <v>0</v>
      </c>
      <c r="N66" s="11">
        <v>18</v>
      </c>
      <c r="O66" s="11">
        <v>330</v>
      </c>
      <c r="P66" s="11">
        <v>15</v>
      </c>
      <c r="Q66" s="11">
        <v>9</v>
      </c>
      <c r="R66" s="11">
        <v>281</v>
      </c>
      <c r="S66" s="11">
        <v>1760</v>
      </c>
      <c r="T66" s="9" t="s">
        <v>2566</v>
      </c>
      <c r="U66" s="11">
        <v>3</v>
      </c>
      <c r="V66" s="11">
        <v>4</v>
      </c>
      <c r="W66" s="9" t="s">
        <v>2566</v>
      </c>
      <c r="X66" s="9" t="s">
        <v>2566</v>
      </c>
      <c r="Y66" s="4" t="str">
        <f t="shared" si="2"/>
        <v>Non Historical</v>
      </c>
      <c r="Z66" s="4" t="str">
        <f t="shared" si="3"/>
        <v>Non Question</v>
      </c>
    </row>
    <row r="67" spans="1:26" x14ac:dyDescent="0.45">
      <c r="A67" s="9" t="s">
        <v>2671</v>
      </c>
      <c r="B67" s="9" t="s">
        <v>2672</v>
      </c>
      <c r="C67" s="10">
        <v>42422.375150462962</v>
      </c>
      <c r="D67" s="9" t="s">
        <v>2673</v>
      </c>
      <c r="E67" s="9" t="s">
        <v>2594</v>
      </c>
      <c r="F67" s="11">
        <v>449349</v>
      </c>
      <c r="G67" s="11">
        <v>449349</v>
      </c>
      <c r="H67" s="11">
        <v>0</v>
      </c>
      <c r="I67" s="11">
        <v>726592</v>
      </c>
      <c r="J67" s="11">
        <v>726592</v>
      </c>
      <c r="K67" s="11">
        <v>0</v>
      </c>
      <c r="L67" s="11">
        <v>128</v>
      </c>
      <c r="M67" s="11">
        <v>0</v>
      </c>
      <c r="N67" s="11">
        <v>299</v>
      </c>
      <c r="O67" s="11">
        <v>28666</v>
      </c>
      <c r="P67" s="11">
        <v>370</v>
      </c>
      <c r="Q67" s="11">
        <v>616</v>
      </c>
      <c r="R67" s="11">
        <v>8876</v>
      </c>
      <c r="S67" s="11">
        <v>9454</v>
      </c>
      <c r="T67" s="9" t="s">
        <v>2566</v>
      </c>
      <c r="U67" s="11">
        <v>51</v>
      </c>
      <c r="V67" s="11">
        <v>80</v>
      </c>
      <c r="W67" s="9" t="s">
        <v>2566</v>
      </c>
      <c r="X67" s="11">
        <v>2</v>
      </c>
      <c r="Y67" s="4" t="str">
        <f t="shared" ref="Y67:Y98" si="4">IF(SUMPRODUCT(--ISNUMBER(SEARCH(History,$D67)))&gt;0, "Historical", "Non Historical")</f>
        <v>Non Historical</v>
      </c>
      <c r="Z67" s="4" t="str">
        <f t="shared" ref="Z67:Z98" si="5">IF(SUMPRODUCT(--ISNUMBER(SEARCH(Question,$D67)))&gt;0, "Question", "Non Question")</f>
        <v>Non Question</v>
      </c>
    </row>
    <row r="68" spans="1:26" x14ac:dyDescent="0.45">
      <c r="A68" s="9" t="s">
        <v>2674</v>
      </c>
      <c r="B68" s="9" t="s">
        <v>2675</v>
      </c>
      <c r="C68" s="10">
        <v>42421.750740740739</v>
      </c>
      <c r="D68" s="9" t="s">
        <v>2676</v>
      </c>
      <c r="E68" s="9" t="s">
        <v>2616</v>
      </c>
      <c r="F68" s="11">
        <v>665214</v>
      </c>
      <c r="G68" s="11">
        <v>665214</v>
      </c>
      <c r="H68" s="11">
        <v>0</v>
      </c>
      <c r="I68" s="11">
        <v>1087333</v>
      </c>
      <c r="J68" s="11">
        <v>1087333</v>
      </c>
      <c r="K68" s="11">
        <v>0</v>
      </c>
      <c r="L68" s="11">
        <v>108</v>
      </c>
      <c r="M68" s="11">
        <v>21849</v>
      </c>
      <c r="N68" s="11">
        <v>72</v>
      </c>
      <c r="O68" s="11">
        <v>5894</v>
      </c>
      <c r="P68" s="11">
        <v>216</v>
      </c>
      <c r="Q68" s="11">
        <v>23</v>
      </c>
      <c r="R68" s="11">
        <v>23686</v>
      </c>
      <c r="S68" s="11">
        <v>304</v>
      </c>
      <c r="T68" s="11">
        <v>10499</v>
      </c>
      <c r="U68" s="11">
        <v>63</v>
      </c>
      <c r="V68" s="11">
        <v>45</v>
      </c>
      <c r="W68" s="9" t="s">
        <v>2566</v>
      </c>
      <c r="X68" s="9" t="s">
        <v>2566</v>
      </c>
      <c r="Y68" s="4" t="str">
        <f t="shared" si="4"/>
        <v>Non Historical</v>
      </c>
      <c r="Z68" s="4" t="str">
        <f t="shared" si="5"/>
        <v>Non Question</v>
      </c>
    </row>
    <row r="69" spans="1:26" x14ac:dyDescent="0.45">
      <c r="A69" s="9" t="s">
        <v>2677</v>
      </c>
      <c r="B69" s="9" t="s">
        <v>2678</v>
      </c>
      <c r="C69" s="10">
        <v>42421.375127314815</v>
      </c>
      <c r="D69" s="9" t="s">
        <v>2679</v>
      </c>
      <c r="E69" s="9" t="s">
        <v>2594</v>
      </c>
      <c r="F69" s="11">
        <v>374459</v>
      </c>
      <c r="G69" s="11">
        <v>374459</v>
      </c>
      <c r="H69" s="11">
        <v>0</v>
      </c>
      <c r="I69" s="11">
        <v>554390</v>
      </c>
      <c r="J69" s="11">
        <v>554390</v>
      </c>
      <c r="K69" s="11">
        <v>0</v>
      </c>
      <c r="L69" s="11">
        <v>97</v>
      </c>
      <c r="M69" s="11">
        <v>0</v>
      </c>
      <c r="N69" s="11">
        <v>188</v>
      </c>
      <c r="O69" s="11">
        <v>12849</v>
      </c>
      <c r="P69" s="11">
        <v>138</v>
      </c>
      <c r="Q69" s="11">
        <v>8</v>
      </c>
      <c r="R69" s="11">
        <v>6703</v>
      </c>
      <c r="S69" s="11">
        <v>8417</v>
      </c>
      <c r="T69" s="11">
        <v>1</v>
      </c>
      <c r="U69" s="11">
        <v>57</v>
      </c>
      <c r="V69" s="11">
        <v>42</v>
      </c>
      <c r="W69" s="9" t="s">
        <v>2566</v>
      </c>
      <c r="X69" s="11">
        <v>1</v>
      </c>
      <c r="Y69" s="4" t="str">
        <f t="shared" si="4"/>
        <v>Non Historical</v>
      </c>
      <c r="Z69" s="4" t="str">
        <f t="shared" si="5"/>
        <v>Non Question</v>
      </c>
    </row>
    <row r="70" spans="1:26" x14ac:dyDescent="0.45">
      <c r="A70" s="9" t="s">
        <v>2680</v>
      </c>
      <c r="B70" s="9" t="s">
        <v>2681</v>
      </c>
      <c r="C70" s="10">
        <v>42420.750081018516</v>
      </c>
      <c r="D70" s="9" t="s">
        <v>2682</v>
      </c>
      <c r="E70" s="9" t="s">
        <v>2594</v>
      </c>
      <c r="F70" s="11">
        <v>229457</v>
      </c>
      <c r="G70" s="11">
        <v>229457</v>
      </c>
      <c r="H70" s="11">
        <v>0</v>
      </c>
      <c r="I70" s="11">
        <v>372611</v>
      </c>
      <c r="J70" s="11">
        <v>372611</v>
      </c>
      <c r="K70" s="11">
        <v>0</v>
      </c>
      <c r="L70" s="11">
        <v>67</v>
      </c>
      <c r="M70" s="11">
        <v>0</v>
      </c>
      <c r="N70" s="11">
        <v>47</v>
      </c>
      <c r="O70" s="11">
        <v>5294</v>
      </c>
      <c r="P70" s="11">
        <v>67</v>
      </c>
      <c r="Q70" s="11">
        <v>108</v>
      </c>
      <c r="R70" s="11">
        <v>1522</v>
      </c>
      <c r="S70" s="11">
        <v>3199</v>
      </c>
      <c r="T70" s="9" t="s">
        <v>2566</v>
      </c>
      <c r="U70" s="11">
        <v>41</v>
      </c>
      <c r="V70" s="11">
        <v>28</v>
      </c>
      <c r="W70" s="9" t="s">
        <v>2566</v>
      </c>
      <c r="X70" s="9" t="s">
        <v>2566</v>
      </c>
      <c r="Y70" s="4" t="str">
        <f t="shared" si="4"/>
        <v>Non Historical</v>
      </c>
      <c r="Z70" s="4" t="str">
        <f t="shared" si="5"/>
        <v>Non Question</v>
      </c>
    </row>
    <row r="71" spans="1:26" x14ac:dyDescent="0.45">
      <c r="A71" s="9" t="s">
        <v>2683</v>
      </c>
      <c r="B71" s="9" t="s">
        <v>2684</v>
      </c>
      <c r="C71" s="10">
        <v>42420.375115740739</v>
      </c>
      <c r="D71" s="9" t="s">
        <v>2685</v>
      </c>
      <c r="E71" s="9" t="s">
        <v>2594</v>
      </c>
      <c r="F71" s="11">
        <v>693075</v>
      </c>
      <c r="G71" s="11">
        <v>693075</v>
      </c>
      <c r="H71" s="11">
        <v>0</v>
      </c>
      <c r="I71" s="11">
        <v>1083844</v>
      </c>
      <c r="J71" s="11">
        <v>1083844</v>
      </c>
      <c r="K71" s="11">
        <v>0</v>
      </c>
      <c r="L71" s="11">
        <v>172</v>
      </c>
      <c r="M71" s="11">
        <v>0</v>
      </c>
      <c r="N71" s="11">
        <v>995</v>
      </c>
      <c r="O71" s="11">
        <v>30740</v>
      </c>
      <c r="P71" s="11">
        <v>328</v>
      </c>
      <c r="Q71" s="11">
        <v>19</v>
      </c>
      <c r="R71" s="11">
        <v>25338</v>
      </c>
      <c r="S71" s="11">
        <v>18081</v>
      </c>
      <c r="T71" s="9" t="s">
        <v>2566</v>
      </c>
      <c r="U71" s="11">
        <v>77</v>
      </c>
      <c r="V71" s="11">
        <v>95</v>
      </c>
      <c r="W71" s="9" t="s">
        <v>2566</v>
      </c>
      <c r="X71" s="11">
        <v>2</v>
      </c>
      <c r="Y71" s="4" t="str">
        <f t="shared" si="4"/>
        <v>Non Historical</v>
      </c>
      <c r="Z71" s="4" t="str">
        <f t="shared" si="5"/>
        <v>Question</v>
      </c>
    </row>
    <row r="72" spans="1:26" x14ac:dyDescent="0.45">
      <c r="A72" s="9" t="s">
        <v>2686</v>
      </c>
      <c r="B72" s="9" t="s">
        <v>2687</v>
      </c>
      <c r="C72" s="10">
        <v>42419.750150462962</v>
      </c>
      <c r="D72" s="9" t="s">
        <v>2688</v>
      </c>
      <c r="E72" s="9" t="s">
        <v>2594</v>
      </c>
      <c r="F72" s="11">
        <v>69255</v>
      </c>
      <c r="G72" s="11">
        <v>69255</v>
      </c>
      <c r="H72" s="11">
        <v>0</v>
      </c>
      <c r="I72" s="11">
        <v>101608</v>
      </c>
      <c r="J72" s="11">
        <v>101608</v>
      </c>
      <c r="K72" s="11">
        <v>0</v>
      </c>
      <c r="L72" s="11">
        <v>17</v>
      </c>
      <c r="M72" s="11">
        <v>0</v>
      </c>
      <c r="N72" s="11">
        <v>91</v>
      </c>
      <c r="O72" s="11">
        <v>3533</v>
      </c>
      <c r="P72" s="11">
        <v>97</v>
      </c>
      <c r="Q72" s="11">
        <v>77</v>
      </c>
      <c r="R72" s="11">
        <v>741</v>
      </c>
      <c r="S72" s="11">
        <v>4284</v>
      </c>
      <c r="T72" s="9" t="s">
        <v>2566</v>
      </c>
      <c r="U72" s="11">
        <v>5</v>
      </c>
      <c r="V72" s="11">
        <v>13</v>
      </c>
      <c r="W72" s="9" t="s">
        <v>2566</v>
      </c>
      <c r="X72" s="9" t="s">
        <v>2566</v>
      </c>
      <c r="Y72" s="4" t="str">
        <f t="shared" si="4"/>
        <v>Non Historical</v>
      </c>
      <c r="Z72" s="4" t="str">
        <f t="shared" si="5"/>
        <v>Non Question</v>
      </c>
    </row>
    <row r="73" spans="1:26" x14ac:dyDescent="0.45">
      <c r="A73" s="9" t="s">
        <v>2689</v>
      </c>
      <c r="B73" s="9" t="s">
        <v>2690</v>
      </c>
      <c r="C73" s="10">
        <v>42419.375150462962</v>
      </c>
      <c r="D73" s="9" t="s">
        <v>2691</v>
      </c>
      <c r="E73" s="9" t="s">
        <v>2594</v>
      </c>
      <c r="F73" s="11">
        <v>162340</v>
      </c>
      <c r="G73" s="11">
        <v>162340</v>
      </c>
      <c r="H73" s="11">
        <v>0</v>
      </c>
      <c r="I73" s="11">
        <v>247401</v>
      </c>
      <c r="J73" s="11">
        <v>247401</v>
      </c>
      <c r="K73" s="11">
        <v>0</v>
      </c>
      <c r="L73" s="11">
        <v>62</v>
      </c>
      <c r="M73" s="11">
        <v>0</v>
      </c>
      <c r="N73" s="11">
        <v>39</v>
      </c>
      <c r="O73" s="11">
        <v>3986</v>
      </c>
      <c r="P73" s="11">
        <v>74</v>
      </c>
      <c r="Q73" s="11">
        <v>20</v>
      </c>
      <c r="R73" s="11">
        <v>934</v>
      </c>
      <c r="S73" s="11">
        <v>3620</v>
      </c>
      <c r="T73" s="9" t="s">
        <v>2566</v>
      </c>
      <c r="U73" s="11">
        <v>37</v>
      </c>
      <c r="V73" s="11">
        <v>26</v>
      </c>
      <c r="W73" s="9" t="s">
        <v>2566</v>
      </c>
      <c r="X73" s="9" t="s">
        <v>2566</v>
      </c>
      <c r="Y73" s="4" t="str">
        <f t="shared" si="4"/>
        <v>Non Historical</v>
      </c>
      <c r="Z73" s="4" t="str">
        <f t="shared" si="5"/>
        <v>Non Question</v>
      </c>
    </row>
    <row r="74" spans="1:26" x14ac:dyDescent="0.45">
      <c r="A74" s="9" t="s">
        <v>2692</v>
      </c>
      <c r="B74" s="9" t="s">
        <v>2693</v>
      </c>
      <c r="C74" s="10">
        <v>42418.528136574074</v>
      </c>
      <c r="D74" s="9" t="s">
        <v>2694</v>
      </c>
      <c r="E74" s="9" t="s">
        <v>2590</v>
      </c>
      <c r="F74" s="11">
        <v>349783</v>
      </c>
      <c r="G74" s="11">
        <v>349783</v>
      </c>
      <c r="H74" s="11">
        <v>0</v>
      </c>
      <c r="I74" s="11">
        <v>539953</v>
      </c>
      <c r="J74" s="11">
        <v>539953</v>
      </c>
      <c r="K74" s="11">
        <v>0</v>
      </c>
      <c r="L74" s="11">
        <v>145</v>
      </c>
      <c r="M74" s="11">
        <v>0</v>
      </c>
      <c r="N74" s="11">
        <v>159</v>
      </c>
      <c r="O74" s="11">
        <v>6329</v>
      </c>
      <c r="P74" s="11">
        <v>193</v>
      </c>
      <c r="Q74" s="11">
        <v>3373</v>
      </c>
      <c r="R74" s="11">
        <v>4939</v>
      </c>
      <c r="S74" s="11">
        <v>171</v>
      </c>
      <c r="T74" s="11">
        <v>38</v>
      </c>
      <c r="U74" s="11">
        <v>64</v>
      </c>
      <c r="V74" s="11">
        <v>84</v>
      </c>
      <c r="W74" s="9" t="s">
        <v>2566</v>
      </c>
      <c r="X74" s="9" t="s">
        <v>2566</v>
      </c>
      <c r="Y74" s="4" t="str">
        <f t="shared" si="4"/>
        <v>Non Historical</v>
      </c>
      <c r="Z74" s="4" t="str">
        <f t="shared" si="5"/>
        <v>Non Question</v>
      </c>
    </row>
    <row r="75" spans="1:26" x14ac:dyDescent="0.45">
      <c r="A75" s="9" t="s">
        <v>2695</v>
      </c>
      <c r="B75" s="9" t="s">
        <v>2696</v>
      </c>
      <c r="C75" s="10">
        <v>42418.375324074077</v>
      </c>
      <c r="D75" s="9" t="s">
        <v>2697</v>
      </c>
      <c r="E75" s="9" t="s">
        <v>2594</v>
      </c>
      <c r="F75" s="11">
        <v>99706</v>
      </c>
      <c r="G75" s="11">
        <v>99706</v>
      </c>
      <c r="H75" s="11">
        <v>0</v>
      </c>
      <c r="I75" s="11">
        <v>132351</v>
      </c>
      <c r="J75" s="11">
        <v>132351</v>
      </c>
      <c r="K75" s="11">
        <v>0</v>
      </c>
      <c r="L75" s="11">
        <v>9</v>
      </c>
      <c r="M75" s="11">
        <v>0</v>
      </c>
      <c r="N75" s="11">
        <v>21</v>
      </c>
      <c r="O75" s="11">
        <v>824</v>
      </c>
      <c r="P75" s="11">
        <v>14</v>
      </c>
      <c r="Q75" s="11">
        <v>161</v>
      </c>
      <c r="R75" s="11">
        <v>3833</v>
      </c>
      <c r="S75" s="11">
        <v>8237</v>
      </c>
      <c r="T75" s="9" t="s">
        <v>2566</v>
      </c>
      <c r="U75" s="11">
        <v>4</v>
      </c>
      <c r="V75" s="11">
        <v>5</v>
      </c>
      <c r="W75" s="9" t="s">
        <v>2566</v>
      </c>
      <c r="X75" s="9" t="s">
        <v>2566</v>
      </c>
      <c r="Y75" s="4" t="str">
        <f t="shared" si="4"/>
        <v>Non Historical</v>
      </c>
      <c r="Z75" s="4" t="str">
        <f t="shared" si="5"/>
        <v>Non Question</v>
      </c>
    </row>
    <row r="76" spans="1:26" x14ac:dyDescent="0.45">
      <c r="A76" s="9" t="s">
        <v>2698</v>
      </c>
      <c r="B76" s="9" t="s">
        <v>2699</v>
      </c>
      <c r="C76" s="10">
        <v>42418.375289351854</v>
      </c>
      <c r="D76" s="9" t="s">
        <v>2700</v>
      </c>
      <c r="E76" s="9" t="s">
        <v>2594</v>
      </c>
      <c r="F76" s="11">
        <v>2929</v>
      </c>
      <c r="G76" s="11">
        <v>2929</v>
      </c>
      <c r="H76" s="11">
        <v>0</v>
      </c>
      <c r="I76" s="11">
        <v>5526</v>
      </c>
      <c r="J76" s="11">
        <v>5526</v>
      </c>
      <c r="K76" s="11">
        <v>0</v>
      </c>
      <c r="L76" s="11">
        <v>1</v>
      </c>
      <c r="M76" s="11">
        <v>0</v>
      </c>
      <c r="N76" s="11">
        <v>5</v>
      </c>
      <c r="O76" s="11">
        <v>291</v>
      </c>
      <c r="P76" s="11">
        <v>6</v>
      </c>
      <c r="Q76" s="11">
        <v>29</v>
      </c>
      <c r="R76" s="11">
        <v>211</v>
      </c>
      <c r="S76" s="11">
        <v>4402</v>
      </c>
      <c r="T76" s="9" t="s">
        <v>2566</v>
      </c>
      <c r="U76" s="9" t="s">
        <v>2566</v>
      </c>
      <c r="V76" s="11">
        <v>1</v>
      </c>
      <c r="W76" s="9" t="s">
        <v>2566</v>
      </c>
      <c r="X76" s="9" t="s">
        <v>2566</v>
      </c>
      <c r="Y76" s="4" t="str">
        <f t="shared" si="4"/>
        <v>Non Historical</v>
      </c>
      <c r="Z76" s="4" t="str">
        <f t="shared" si="5"/>
        <v>Non Question</v>
      </c>
    </row>
    <row r="77" spans="1:26" x14ac:dyDescent="0.45">
      <c r="A77" s="9" t="s">
        <v>2701</v>
      </c>
      <c r="B77" s="9" t="s">
        <v>2702</v>
      </c>
      <c r="C77" s="10">
        <v>42418.375254629631</v>
      </c>
      <c r="D77" s="9" t="s">
        <v>2703</v>
      </c>
      <c r="E77" s="9" t="s">
        <v>2594</v>
      </c>
      <c r="F77" s="11">
        <v>3050</v>
      </c>
      <c r="G77" s="11">
        <v>3050</v>
      </c>
      <c r="H77" s="11">
        <v>0</v>
      </c>
      <c r="I77" s="11">
        <v>6189</v>
      </c>
      <c r="J77" s="11">
        <v>6189</v>
      </c>
      <c r="K77" s="11">
        <v>0</v>
      </c>
      <c r="L77" s="11">
        <v>0</v>
      </c>
      <c r="M77" s="11">
        <v>0</v>
      </c>
      <c r="N77" s="11">
        <v>17</v>
      </c>
      <c r="O77" s="11">
        <v>547</v>
      </c>
      <c r="P77" s="11">
        <v>17</v>
      </c>
      <c r="Q77" s="11">
        <v>29</v>
      </c>
      <c r="R77" s="11">
        <v>198</v>
      </c>
      <c r="S77" s="11">
        <v>5519</v>
      </c>
      <c r="T77" s="9" t="s">
        <v>2566</v>
      </c>
      <c r="U77" s="9" t="s">
        <v>2566</v>
      </c>
      <c r="V77" s="9" t="s">
        <v>2566</v>
      </c>
      <c r="W77" s="9" t="s">
        <v>2566</v>
      </c>
      <c r="X77" s="9" t="s">
        <v>2566</v>
      </c>
      <c r="Y77" s="4" t="str">
        <f t="shared" si="4"/>
        <v>Non Historical</v>
      </c>
      <c r="Z77" s="4" t="str">
        <f t="shared" si="5"/>
        <v>Non Question</v>
      </c>
    </row>
    <row r="78" spans="1:26" x14ac:dyDescent="0.45">
      <c r="A78" s="9" t="s">
        <v>2704</v>
      </c>
      <c r="B78" s="9" t="s">
        <v>2705</v>
      </c>
      <c r="C78" s="10">
        <v>42418.375231481485</v>
      </c>
      <c r="D78" s="9" t="s">
        <v>2706</v>
      </c>
      <c r="E78" s="9" t="s">
        <v>2594</v>
      </c>
      <c r="F78" s="11">
        <v>4635</v>
      </c>
      <c r="G78" s="11">
        <v>4635</v>
      </c>
      <c r="H78" s="11">
        <v>0</v>
      </c>
      <c r="I78" s="11">
        <v>8432</v>
      </c>
      <c r="J78" s="11">
        <v>8432</v>
      </c>
      <c r="K78" s="11">
        <v>0</v>
      </c>
      <c r="L78" s="11">
        <v>10</v>
      </c>
      <c r="M78" s="11">
        <v>0</v>
      </c>
      <c r="N78" s="11">
        <v>43</v>
      </c>
      <c r="O78" s="11">
        <v>1073</v>
      </c>
      <c r="P78" s="11">
        <v>26</v>
      </c>
      <c r="Q78" s="11">
        <v>28</v>
      </c>
      <c r="R78" s="11">
        <v>238</v>
      </c>
      <c r="S78" s="11">
        <v>7410</v>
      </c>
      <c r="T78" s="9" t="s">
        <v>2566</v>
      </c>
      <c r="U78" s="11">
        <v>5</v>
      </c>
      <c r="V78" s="11">
        <v>5</v>
      </c>
      <c r="W78" s="9" t="s">
        <v>2566</v>
      </c>
      <c r="X78" s="9" t="s">
        <v>2566</v>
      </c>
      <c r="Y78" s="4" t="str">
        <f t="shared" si="4"/>
        <v>Non Historical</v>
      </c>
      <c r="Z78" s="4" t="str">
        <f t="shared" si="5"/>
        <v>Non Question</v>
      </c>
    </row>
    <row r="79" spans="1:26" x14ac:dyDescent="0.45">
      <c r="A79" s="9" t="s">
        <v>2707</v>
      </c>
      <c r="B79" s="9" t="s">
        <v>2708</v>
      </c>
      <c r="C79" s="10">
        <v>42417.750208333331</v>
      </c>
      <c r="D79" s="9" t="s">
        <v>2709</v>
      </c>
      <c r="E79" s="9" t="s">
        <v>2594</v>
      </c>
      <c r="F79" s="11">
        <v>120630</v>
      </c>
      <c r="G79" s="11">
        <v>120630</v>
      </c>
      <c r="H79" s="11">
        <v>0</v>
      </c>
      <c r="I79" s="11">
        <v>161854</v>
      </c>
      <c r="J79" s="11">
        <v>161854</v>
      </c>
      <c r="K79" s="11">
        <v>0</v>
      </c>
      <c r="L79" s="11">
        <v>23</v>
      </c>
      <c r="M79" s="11">
        <v>0</v>
      </c>
      <c r="N79" s="11">
        <v>105</v>
      </c>
      <c r="O79" s="11">
        <v>4030</v>
      </c>
      <c r="P79" s="11">
        <v>100</v>
      </c>
      <c r="Q79" s="11">
        <v>51</v>
      </c>
      <c r="R79" s="11">
        <v>804</v>
      </c>
      <c r="S79" s="11">
        <v>3972</v>
      </c>
      <c r="T79" s="9" t="s">
        <v>2566</v>
      </c>
      <c r="U79" s="11">
        <v>12</v>
      </c>
      <c r="V79" s="11">
        <v>11</v>
      </c>
      <c r="W79" s="9" t="s">
        <v>2566</v>
      </c>
      <c r="X79" s="9" t="s">
        <v>2566</v>
      </c>
      <c r="Y79" s="4" t="str">
        <f t="shared" si="4"/>
        <v>Non Historical</v>
      </c>
      <c r="Z79" s="4" t="str">
        <f t="shared" si="5"/>
        <v>Non Question</v>
      </c>
    </row>
    <row r="80" spans="1:26" x14ac:dyDescent="0.45">
      <c r="A80" s="9" t="s">
        <v>2710</v>
      </c>
      <c r="B80" s="9" t="s">
        <v>2711</v>
      </c>
      <c r="C80" s="10">
        <v>42417.541875000003</v>
      </c>
      <c r="D80" s="9" t="s">
        <v>2712</v>
      </c>
      <c r="E80" s="9" t="s">
        <v>2594</v>
      </c>
      <c r="F80" s="11">
        <v>236943</v>
      </c>
      <c r="G80" s="11">
        <v>236943</v>
      </c>
      <c r="H80" s="11">
        <v>0</v>
      </c>
      <c r="I80" s="11">
        <v>340548</v>
      </c>
      <c r="J80" s="11">
        <v>340548</v>
      </c>
      <c r="K80" s="11">
        <v>0</v>
      </c>
      <c r="L80" s="11">
        <v>146</v>
      </c>
      <c r="M80" s="11">
        <v>0</v>
      </c>
      <c r="N80" s="11">
        <v>400</v>
      </c>
      <c r="O80" s="11">
        <v>8454</v>
      </c>
      <c r="P80" s="11">
        <v>164</v>
      </c>
      <c r="Q80" s="11">
        <v>11</v>
      </c>
      <c r="R80" s="11">
        <v>4406</v>
      </c>
      <c r="S80" s="11">
        <v>7206</v>
      </c>
      <c r="T80" s="9" t="s">
        <v>2566</v>
      </c>
      <c r="U80" s="11">
        <v>68</v>
      </c>
      <c r="V80" s="11">
        <v>84</v>
      </c>
      <c r="W80" s="9" t="s">
        <v>2566</v>
      </c>
      <c r="X80" s="11">
        <v>2</v>
      </c>
      <c r="Y80" s="4" t="str">
        <f t="shared" si="4"/>
        <v>Non Historical</v>
      </c>
      <c r="Z80" s="4" t="str">
        <f t="shared" si="5"/>
        <v>Non Question</v>
      </c>
    </row>
    <row r="81" spans="1:26" x14ac:dyDescent="0.45">
      <c r="A81" s="9" t="s">
        <v>2713</v>
      </c>
      <c r="B81" s="9" t="s">
        <v>2714</v>
      </c>
      <c r="C81" s="10">
        <v>42417.33357638889</v>
      </c>
      <c r="D81" s="9" t="s">
        <v>2715</v>
      </c>
      <c r="E81" s="9" t="s">
        <v>2594</v>
      </c>
      <c r="F81" s="11">
        <v>140755</v>
      </c>
      <c r="G81" s="11">
        <v>140755</v>
      </c>
      <c r="H81" s="11">
        <v>0</v>
      </c>
      <c r="I81" s="11">
        <v>187255</v>
      </c>
      <c r="J81" s="11">
        <v>187255</v>
      </c>
      <c r="K81" s="11">
        <v>0</v>
      </c>
      <c r="L81" s="11">
        <v>17</v>
      </c>
      <c r="M81" s="11">
        <v>0</v>
      </c>
      <c r="N81" s="11">
        <v>128</v>
      </c>
      <c r="O81" s="11">
        <v>4091</v>
      </c>
      <c r="P81" s="11">
        <v>123</v>
      </c>
      <c r="Q81" s="11">
        <v>267</v>
      </c>
      <c r="R81" s="11">
        <v>947</v>
      </c>
      <c r="S81" s="11">
        <v>4168</v>
      </c>
      <c r="T81" s="9" t="s">
        <v>2566</v>
      </c>
      <c r="U81" s="11">
        <v>5</v>
      </c>
      <c r="V81" s="11">
        <v>13</v>
      </c>
      <c r="W81" s="11">
        <v>1</v>
      </c>
      <c r="X81" s="9" t="s">
        <v>2566</v>
      </c>
      <c r="Y81" s="4" t="str">
        <f t="shared" si="4"/>
        <v>Non Historical</v>
      </c>
      <c r="Z81" s="4" t="str">
        <f t="shared" si="5"/>
        <v>Non Question</v>
      </c>
    </row>
    <row r="82" spans="1:26" x14ac:dyDescent="0.45">
      <c r="A82" s="9" t="s">
        <v>2716</v>
      </c>
      <c r="B82" s="9" t="s">
        <v>2717</v>
      </c>
      <c r="C82" s="10">
        <v>42416.833541666667</v>
      </c>
      <c r="D82" s="9" t="s">
        <v>2718</v>
      </c>
      <c r="E82" s="9" t="s">
        <v>2594</v>
      </c>
      <c r="F82" s="11">
        <v>128098</v>
      </c>
      <c r="G82" s="11">
        <v>128098</v>
      </c>
      <c r="H82" s="11">
        <v>0</v>
      </c>
      <c r="I82" s="11">
        <v>152643</v>
      </c>
      <c r="J82" s="11">
        <v>152643</v>
      </c>
      <c r="K82" s="11">
        <v>0</v>
      </c>
      <c r="L82" s="11">
        <v>8</v>
      </c>
      <c r="M82" s="11">
        <v>0</v>
      </c>
      <c r="N82" s="11">
        <v>114</v>
      </c>
      <c r="O82" s="11">
        <v>1428</v>
      </c>
      <c r="P82" s="11">
        <v>34</v>
      </c>
      <c r="Q82" s="11">
        <v>27</v>
      </c>
      <c r="R82" s="11">
        <v>308</v>
      </c>
      <c r="S82" s="11">
        <v>4426</v>
      </c>
      <c r="T82" s="9" t="s">
        <v>2566</v>
      </c>
      <c r="U82" s="11">
        <v>3</v>
      </c>
      <c r="V82" s="11">
        <v>5</v>
      </c>
      <c r="W82" s="9" t="s">
        <v>2566</v>
      </c>
      <c r="X82" s="9" t="s">
        <v>2566</v>
      </c>
      <c r="Y82" s="4" t="str">
        <f t="shared" si="4"/>
        <v>Non Historical</v>
      </c>
      <c r="Z82" s="4" t="str">
        <f t="shared" si="5"/>
        <v>Non Question</v>
      </c>
    </row>
    <row r="83" spans="1:26" x14ac:dyDescent="0.45">
      <c r="A83" s="9" t="s">
        <v>2719</v>
      </c>
      <c r="B83" s="9" t="s">
        <v>2720</v>
      </c>
      <c r="C83" s="10">
        <v>42416.750127314815</v>
      </c>
      <c r="D83" s="9" t="s">
        <v>2721</v>
      </c>
      <c r="E83" s="9" t="s">
        <v>2594</v>
      </c>
      <c r="F83" s="11">
        <v>250808</v>
      </c>
      <c r="G83" s="11">
        <v>250808</v>
      </c>
      <c r="H83" s="11">
        <v>0</v>
      </c>
      <c r="I83" s="11">
        <v>338257</v>
      </c>
      <c r="J83" s="11">
        <v>338257</v>
      </c>
      <c r="K83" s="11">
        <v>0</v>
      </c>
      <c r="L83" s="11">
        <v>71</v>
      </c>
      <c r="M83" s="11">
        <v>0</v>
      </c>
      <c r="N83" s="11">
        <v>86</v>
      </c>
      <c r="O83" s="11">
        <v>2656</v>
      </c>
      <c r="P83" s="11">
        <v>52</v>
      </c>
      <c r="Q83" s="11">
        <v>436</v>
      </c>
      <c r="R83" s="11">
        <v>1241</v>
      </c>
      <c r="S83" s="11">
        <v>4809</v>
      </c>
      <c r="T83" s="9" t="s">
        <v>2566</v>
      </c>
      <c r="U83" s="11">
        <v>47</v>
      </c>
      <c r="V83" s="11">
        <v>29</v>
      </c>
      <c r="W83" s="9" t="s">
        <v>2566</v>
      </c>
      <c r="X83" s="9" t="s">
        <v>2566</v>
      </c>
      <c r="Y83" s="4" t="str">
        <f t="shared" si="4"/>
        <v>Non Historical</v>
      </c>
      <c r="Z83" s="4" t="str">
        <f t="shared" si="5"/>
        <v>Non Question</v>
      </c>
    </row>
    <row r="84" spans="1:26" x14ac:dyDescent="0.45">
      <c r="A84" s="9" t="s">
        <v>2722</v>
      </c>
      <c r="B84" s="9" t="s">
        <v>2723</v>
      </c>
      <c r="C84" s="10">
        <v>42416.738680555558</v>
      </c>
      <c r="D84" s="9" t="s">
        <v>2724</v>
      </c>
      <c r="E84" s="9" t="s">
        <v>2594</v>
      </c>
      <c r="F84" s="11">
        <v>1</v>
      </c>
      <c r="G84" s="11">
        <v>1</v>
      </c>
      <c r="H84" s="11">
        <v>0</v>
      </c>
      <c r="I84" s="11">
        <v>1</v>
      </c>
      <c r="J84" s="11">
        <v>1</v>
      </c>
      <c r="K84" s="11">
        <v>0</v>
      </c>
      <c r="L84" s="11">
        <v>10</v>
      </c>
      <c r="M84" s="11">
        <v>0</v>
      </c>
      <c r="N84" s="11">
        <v>29</v>
      </c>
      <c r="O84" s="11">
        <v>817</v>
      </c>
      <c r="P84" s="11">
        <v>17</v>
      </c>
      <c r="Q84" s="9" t="s">
        <v>2566</v>
      </c>
      <c r="R84" s="9" t="s">
        <v>2566</v>
      </c>
      <c r="S84" s="11">
        <v>2538</v>
      </c>
      <c r="T84" s="9" t="s">
        <v>2566</v>
      </c>
      <c r="U84" s="11">
        <v>7</v>
      </c>
      <c r="V84" s="11">
        <v>2</v>
      </c>
      <c r="W84" s="11">
        <v>1</v>
      </c>
      <c r="X84" s="9" t="s">
        <v>2566</v>
      </c>
      <c r="Y84" s="4" t="str">
        <f t="shared" si="4"/>
        <v>Non Historical</v>
      </c>
      <c r="Z84" s="4" t="str">
        <f t="shared" si="5"/>
        <v>Non Question</v>
      </c>
    </row>
    <row r="85" spans="1:26" x14ac:dyDescent="0.45">
      <c r="A85" s="9" t="s">
        <v>2725</v>
      </c>
      <c r="B85" s="9" t="s">
        <v>2726</v>
      </c>
      <c r="C85" s="10">
        <v>42416.448078703703</v>
      </c>
      <c r="D85" s="9" t="s">
        <v>2727</v>
      </c>
      <c r="E85" s="9" t="s">
        <v>2594</v>
      </c>
      <c r="F85" s="11">
        <v>1230701</v>
      </c>
      <c r="G85" s="11">
        <v>1230701</v>
      </c>
      <c r="H85" s="11">
        <v>0</v>
      </c>
      <c r="I85" s="11">
        <v>1896223</v>
      </c>
      <c r="J85" s="11">
        <v>1896223</v>
      </c>
      <c r="K85" s="11">
        <v>0</v>
      </c>
      <c r="L85" s="11">
        <v>363</v>
      </c>
      <c r="M85" s="11">
        <v>0</v>
      </c>
      <c r="N85" s="11">
        <v>850</v>
      </c>
      <c r="O85" s="11">
        <v>49332</v>
      </c>
      <c r="P85" s="11">
        <v>847</v>
      </c>
      <c r="Q85" s="11">
        <v>10804</v>
      </c>
      <c r="R85" s="11">
        <v>25238</v>
      </c>
      <c r="S85" s="11">
        <v>27604</v>
      </c>
      <c r="T85" s="9" t="s">
        <v>2566</v>
      </c>
      <c r="U85" s="11">
        <v>149</v>
      </c>
      <c r="V85" s="11">
        <v>236</v>
      </c>
      <c r="W85" s="11">
        <v>2</v>
      </c>
      <c r="X85" s="11">
        <v>1</v>
      </c>
      <c r="Y85" s="4" t="str">
        <f t="shared" si="4"/>
        <v>Non Historical</v>
      </c>
      <c r="Z85" s="4" t="str">
        <f t="shared" si="5"/>
        <v>Question</v>
      </c>
    </row>
    <row r="86" spans="1:26" x14ac:dyDescent="0.45">
      <c r="A86" s="9" t="s">
        <v>2728</v>
      </c>
      <c r="B86" s="9" t="s">
        <v>2729</v>
      </c>
      <c r="C86" s="10">
        <v>42416.354409722226</v>
      </c>
      <c r="D86" s="9" t="s">
        <v>2730</v>
      </c>
      <c r="E86" s="9" t="s">
        <v>2594</v>
      </c>
      <c r="F86" s="11">
        <v>2393711</v>
      </c>
      <c r="G86" s="11">
        <v>839958</v>
      </c>
      <c r="H86" s="11">
        <v>1553753</v>
      </c>
      <c r="I86" s="11">
        <v>2978467</v>
      </c>
      <c r="J86" s="11">
        <v>1174308</v>
      </c>
      <c r="K86" s="11">
        <v>1804159</v>
      </c>
      <c r="L86" s="11">
        <v>379</v>
      </c>
      <c r="M86" s="11">
        <v>0</v>
      </c>
      <c r="N86" s="11">
        <v>1967</v>
      </c>
      <c r="O86" s="11">
        <v>77804</v>
      </c>
      <c r="P86" s="11">
        <v>1734</v>
      </c>
      <c r="Q86" s="11">
        <v>25898</v>
      </c>
      <c r="R86" s="11">
        <v>23225</v>
      </c>
      <c r="S86" s="11">
        <v>86652</v>
      </c>
      <c r="T86" s="11">
        <v>9</v>
      </c>
      <c r="U86" s="11">
        <v>147</v>
      </c>
      <c r="V86" s="11">
        <v>246</v>
      </c>
      <c r="W86" s="11">
        <v>10</v>
      </c>
      <c r="X86" s="11">
        <v>1</v>
      </c>
      <c r="Y86" s="4" t="str">
        <f t="shared" si="4"/>
        <v>Non Historical</v>
      </c>
      <c r="Z86" s="4" t="str">
        <f t="shared" si="5"/>
        <v>Non Question</v>
      </c>
    </row>
    <row r="87" spans="1:26" x14ac:dyDescent="0.45">
      <c r="A87" s="9" t="s">
        <v>2731</v>
      </c>
      <c r="B87" s="9" t="s">
        <v>2732</v>
      </c>
      <c r="C87" s="10">
        <v>42415.898425925923</v>
      </c>
      <c r="D87" s="9" t="s">
        <v>2733</v>
      </c>
      <c r="E87" s="9" t="s">
        <v>2616</v>
      </c>
      <c r="F87" s="11">
        <v>3707858</v>
      </c>
      <c r="G87" s="11">
        <v>751591</v>
      </c>
      <c r="H87" s="11">
        <v>2956267</v>
      </c>
      <c r="I87" s="11">
        <v>4655713</v>
      </c>
      <c r="J87" s="11">
        <v>1064713</v>
      </c>
      <c r="K87" s="11">
        <v>3591000</v>
      </c>
      <c r="L87" s="11">
        <v>292</v>
      </c>
      <c r="M87" s="11">
        <v>12253</v>
      </c>
      <c r="N87" s="11">
        <v>553</v>
      </c>
      <c r="O87" s="11">
        <v>11489</v>
      </c>
      <c r="P87" s="11">
        <v>948</v>
      </c>
      <c r="Q87" s="11">
        <v>64</v>
      </c>
      <c r="R87" s="11">
        <v>15442</v>
      </c>
      <c r="S87" s="11">
        <v>368</v>
      </c>
      <c r="T87" s="11">
        <v>49310</v>
      </c>
      <c r="U87" s="11">
        <v>70</v>
      </c>
      <c r="V87" s="11">
        <v>219</v>
      </c>
      <c r="W87" s="11">
        <v>9</v>
      </c>
      <c r="X87" s="9" t="s">
        <v>2566</v>
      </c>
      <c r="Y87" s="4" t="str">
        <f t="shared" si="4"/>
        <v>Non Historical</v>
      </c>
      <c r="Z87" s="4" t="str">
        <f t="shared" si="5"/>
        <v>Non Question</v>
      </c>
    </row>
    <row r="88" spans="1:26" x14ac:dyDescent="0.45">
      <c r="A88" s="9" t="s">
        <v>2734</v>
      </c>
      <c r="B88" s="9" t="s">
        <v>2735</v>
      </c>
      <c r="C88" s="10">
        <v>42415.856944444444</v>
      </c>
      <c r="D88" s="9" t="s">
        <v>2736</v>
      </c>
      <c r="E88" s="9" t="s">
        <v>2590</v>
      </c>
      <c r="F88" s="11">
        <v>4455881</v>
      </c>
      <c r="G88" s="11">
        <v>1964360</v>
      </c>
      <c r="H88" s="11">
        <v>2491521</v>
      </c>
      <c r="I88" s="11">
        <v>5757452</v>
      </c>
      <c r="J88" s="11">
        <v>2782629</v>
      </c>
      <c r="K88" s="11">
        <v>2974823</v>
      </c>
      <c r="L88" s="11">
        <v>857</v>
      </c>
      <c r="M88" s="11">
        <v>0</v>
      </c>
      <c r="N88" s="11">
        <v>4103</v>
      </c>
      <c r="O88" s="11">
        <v>39742</v>
      </c>
      <c r="P88" s="11">
        <v>3399</v>
      </c>
      <c r="Q88" s="11">
        <v>62010</v>
      </c>
      <c r="R88" s="11">
        <v>48103</v>
      </c>
      <c r="S88" s="11">
        <v>338</v>
      </c>
      <c r="T88" s="11">
        <v>993</v>
      </c>
      <c r="U88" s="11">
        <v>212</v>
      </c>
      <c r="V88" s="11">
        <v>677</v>
      </c>
      <c r="W88" s="11">
        <v>13</v>
      </c>
      <c r="X88" s="11">
        <v>9</v>
      </c>
      <c r="Y88" s="4" t="str">
        <f t="shared" si="4"/>
        <v>Non Historical</v>
      </c>
      <c r="Z88" s="4" t="str">
        <f t="shared" si="5"/>
        <v>Non Question</v>
      </c>
    </row>
    <row r="89" spans="1:26" x14ac:dyDescent="0.45">
      <c r="A89" s="9" t="s">
        <v>2737</v>
      </c>
      <c r="B89" s="9" t="s">
        <v>2738</v>
      </c>
      <c r="C89" s="10">
        <v>42415.851875</v>
      </c>
      <c r="D89" s="9" t="s">
        <v>2739</v>
      </c>
      <c r="E89" s="9" t="s">
        <v>2594</v>
      </c>
      <c r="F89" s="11">
        <v>1750358</v>
      </c>
      <c r="G89" s="11">
        <v>1750358</v>
      </c>
      <c r="H89" s="11">
        <v>0</v>
      </c>
      <c r="I89" s="11">
        <v>2552510</v>
      </c>
      <c r="J89" s="11">
        <v>2552510</v>
      </c>
      <c r="K89" s="11">
        <v>0</v>
      </c>
      <c r="L89" s="11">
        <v>333</v>
      </c>
      <c r="M89" s="11">
        <v>0</v>
      </c>
      <c r="N89" s="11">
        <v>2781</v>
      </c>
      <c r="O89" s="11">
        <v>38851</v>
      </c>
      <c r="P89" s="11">
        <v>4834</v>
      </c>
      <c r="Q89" s="11">
        <v>11193</v>
      </c>
      <c r="R89" s="11">
        <v>34446</v>
      </c>
      <c r="S89" s="11">
        <v>31230</v>
      </c>
      <c r="T89" s="11">
        <v>165</v>
      </c>
      <c r="U89" s="11">
        <v>102</v>
      </c>
      <c r="V89" s="11">
        <v>251</v>
      </c>
      <c r="W89" s="11">
        <v>4</v>
      </c>
      <c r="X89" s="11">
        <v>2</v>
      </c>
      <c r="Y89" s="4" t="str">
        <f t="shared" si="4"/>
        <v>Non Historical</v>
      </c>
      <c r="Z89" s="4" t="str">
        <f t="shared" si="5"/>
        <v>Non Question</v>
      </c>
    </row>
    <row r="90" spans="1:26" x14ac:dyDescent="0.45">
      <c r="A90" s="9" t="s">
        <v>2740</v>
      </c>
      <c r="B90" s="9" t="s">
        <v>2741</v>
      </c>
      <c r="C90" s="10">
        <v>42415.849050925928</v>
      </c>
      <c r="D90" s="9" t="s">
        <v>2742</v>
      </c>
      <c r="E90" s="9" t="s">
        <v>2594</v>
      </c>
      <c r="F90" s="11">
        <v>2395529</v>
      </c>
      <c r="G90" s="11">
        <v>2395529</v>
      </c>
      <c r="H90" s="11">
        <v>0</v>
      </c>
      <c r="I90" s="11">
        <v>3826483</v>
      </c>
      <c r="J90" s="11">
        <v>3826483</v>
      </c>
      <c r="K90" s="11">
        <v>0</v>
      </c>
      <c r="L90" s="11">
        <v>248</v>
      </c>
      <c r="M90" s="11">
        <v>0</v>
      </c>
      <c r="N90" s="11">
        <v>8163</v>
      </c>
      <c r="O90" s="11">
        <v>67822</v>
      </c>
      <c r="P90" s="11">
        <v>7759</v>
      </c>
      <c r="Q90" s="11">
        <v>11159</v>
      </c>
      <c r="R90" s="11">
        <v>62955</v>
      </c>
      <c r="S90" s="11">
        <v>39828</v>
      </c>
      <c r="T90" s="11">
        <v>163</v>
      </c>
      <c r="U90" s="11">
        <v>50</v>
      </c>
      <c r="V90" s="11">
        <v>221</v>
      </c>
      <c r="W90" s="11">
        <v>7</v>
      </c>
      <c r="X90" s="11">
        <v>2</v>
      </c>
      <c r="Y90" s="4" t="str">
        <f t="shared" si="4"/>
        <v>Non Historical</v>
      </c>
      <c r="Z90" s="4" t="str">
        <f t="shared" si="5"/>
        <v>Non Question</v>
      </c>
    </row>
    <row r="91" spans="1:26" x14ac:dyDescent="0.45">
      <c r="A91" s="9" t="s">
        <v>2743</v>
      </c>
      <c r="B91" s="9" t="s">
        <v>2744</v>
      </c>
      <c r="C91" s="10">
        <v>42415.831701388888</v>
      </c>
      <c r="D91" s="9" t="s">
        <v>2745</v>
      </c>
      <c r="E91" s="9" t="s">
        <v>2590</v>
      </c>
      <c r="F91" s="11">
        <v>2050547</v>
      </c>
      <c r="G91" s="11">
        <v>1346931</v>
      </c>
      <c r="H91" s="11">
        <v>703616</v>
      </c>
      <c r="I91" s="11">
        <v>2797830</v>
      </c>
      <c r="J91" s="11">
        <v>2043697</v>
      </c>
      <c r="K91" s="11">
        <v>754133</v>
      </c>
      <c r="L91" s="11">
        <v>538</v>
      </c>
      <c r="M91" s="11">
        <v>0</v>
      </c>
      <c r="N91" s="11">
        <v>2748</v>
      </c>
      <c r="O91" s="11">
        <v>32502</v>
      </c>
      <c r="P91" s="11">
        <v>2097</v>
      </c>
      <c r="Q91" s="11">
        <v>20896</v>
      </c>
      <c r="R91" s="11">
        <v>41632</v>
      </c>
      <c r="S91" s="11">
        <v>1045</v>
      </c>
      <c r="T91" s="11">
        <v>408</v>
      </c>
      <c r="U91" s="11">
        <v>173</v>
      </c>
      <c r="V91" s="11">
        <v>422</v>
      </c>
      <c r="W91" s="9" t="s">
        <v>2566</v>
      </c>
      <c r="X91" s="11">
        <v>2</v>
      </c>
      <c r="Y91" s="4" t="str">
        <f t="shared" si="4"/>
        <v>Non Historical</v>
      </c>
      <c r="Z91" s="4" t="str">
        <f t="shared" si="5"/>
        <v>Non Question</v>
      </c>
    </row>
    <row r="92" spans="1:26" x14ac:dyDescent="0.45">
      <c r="A92" s="9" t="s">
        <v>2746</v>
      </c>
      <c r="B92" s="9" t="s">
        <v>2747</v>
      </c>
      <c r="C92" s="10">
        <v>42415.824675925927</v>
      </c>
      <c r="D92" s="9" t="s">
        <v>2748</v>
      </c>
      <c r="E92" s="9" t="s">
        <v>2594</v>
      </c>
      <c r="F92" s="11">
        <v>1818073</v>
      </c>
      <c r="G92" s="11">
        <v>829152</v>
      </c>
      <c r="H92" s="11">
        <v>988921</v>
      </c>
      <c r="I92" s="11">
        <v>2317106</v>
      </c>
      <c r="J92" s="11">
        <v>1204164</v>
      </c>
      <c r="K92" s="11">
        <v>1112942</v>
      </c>
      <c r="L92" s="11">
        <v>141</v>
      </c>
      <c r="M92" s="11">
        <v>0</v>
      </c>
      <c r="N92" s="11">
        <v>1856</v>
      </c>
      <c r="O92" s="11">
        <v>56525</v>
      </c>
      <c r="P92" s="11">
        <v>1813</v>
      </c>
      <c r="Q92" s="11">
        <v>458</v>
      </c>
      <c r="R92" s="11">
        <v>29167</v>
      </c>
      <c r="S92" s="11">
        <v>40166</v>
      </c>
      <c r="T92" s="11">
        <v>13</v>
      </c>
      <c r="U92" s="11">
        <v>47</v>
      </c>
      <c r="V92" s="11">
        <v>98</v>
      </c>
      <c r="W92" s="11">
        <v>3</v>
      </c>
      <c r="X92" s="9" t="s">
        <v>2566</v>
      </c>
      <c r="Y92" s="4" t="str">
        <f t="shared" si="4"/>
        <v>Non Historical</v>
      </c>
      <c r="Z92" s="4" t="str">
        <f t="shared" si="5"/>
        <v>Non Question</v>
      </c>
    </row>
    <row r="93" spans="1:26" x14ac:dyDescent="0.45">
      <c r="A93" s="9" t="s">
        <v>2749</v>
      </c>
      <c r="B93" s="9" t="s">
        <v>2750</v>
      </c>
      <c r="C93" s="10">
        <v>42415.814074074071</v>
      </c>
      <c r="D93" s="9" t="s">
        <v>2751</v>
      </c>
      <c r="E93" s="9" t="s">
        <v>2590</v>
      </c>
      <c r="F93" s="11">
        <v>2311092</v>
      </c>
      <c r="G93" s="11">
        <v>1764088</v>
      </c>
      <c r="H93" s="11">
        <v>547004</v>
      </c>
      <c r="I93" s="11">
        <v>3157659</v>
      </c>
      <c r="J93" s="11">
        <v>2568551</v>
      </c>
      <c r="K93" s="11">
        <v>589108</v>
      </c>
      <c r="L93" s="11">
        <v>634</v>
      </c>
      <c r="M93" s="11">
        <v>0</v>
      </c>
      <c r="N93" s="11">
        <v>3479</v>
      </c>
      <c r="O93" s="11">
        <v>47735</v>
      </c>
      <c r="P93" s="11">
        <v>4948</v>
      </c>
      <c r="Q93" s="11">
        <v>10324</v>
      </c>
      <c r="R93" s="11">
        <v>37265</v>
      </c>
      <c r="S93" s="11">
        <v>1032</v>
      </c>
      <c r="T93" s="11">
        <v>337</v>
      </c>
      <c r="U93" s="11">
        <v>161</v>
      </c>
      <c r="V93" s="11">
        <v>554</v>
      </c>
      <c r="W93" s="11">
        <v>1</v>
      </c>
      <c r="X93" s="11">
        <v>8</v>
      </c>
      <c r="Y93" s="4" t="str">
        <f t="shared" si="4"/>
        <v>Non Historical</v>
      </c>
      <c r="Z93" s="4" t="str">
        <f t="shared" si="5"/>
        <v>Non Question</v>
      </c>
    </row>
    <row r="94" spans="1:26" x14ac:dyDescent="0.45">
      <c r="A94" s="9" t="s">
        <v>2752</v>
      </c>
      <c r="B94" s="9" t="s">
        <v>2753</v>
      </c>
      <c r="C94" s="10">
        <v>42415.806759259256</v>
      </c>
      <c r="D94" s="9" t="s">
        <v>2754</v>
      </c>
      <c r="E94" s="9" t="s">
        <v>2594</v>
      </c>
      <c r="F94" s="11">
        <v>5090085</v>
      </c>
      <c r="G94" s="11">
        <v>1538406</v>
      </c>
      <c r="H94" s="11">
        <v>3551679</v>
      </c>
      <c r="I94" s="11">
        <v>6724465</v>
      </c>
      <c r="J94" s="11">
        <v>2465263</v>
      </c>
      <c r="K94" s="11">
        <v>4259202</v>
      </c>
      <c r="L94" s="11">
        <v>444</v>
      </c>
      <c r="M94" s="11">
        <v>0</v>
      </c>
      <c r="N94" s="11">
        <v>7459</v>
      </c>
      <c r="O94" s="11">
        <v>163914</v>
      </c>
      <c r="P94" s="11">
        <v>4036</v>
      </c>
      <c r="Q94" s="11">
        <v>2328</v>
      </c>
      <c r="R94" s="11">
        <v>86483</v>
      </c>
      <c r="S94" s="11">
        <v>240278</v>
      </c>
      <c r="T94" s="11">
        <v>86</v>
      </c>
      <c r="U94" s="11">
        <v>144</v>
      </c>
      <c r="V94" s="11">
        <v>340</v>
      </c>
      <c r="W94" s="11">
        <v>2</v>
      </c>
      <c r="X94" s="9" t="s">
        <v>2566</v>
      </c>
      <c r="Y94" s="4" t="str">
        <f t="shared" si="4"/>
        <v>Non Historical</v>
      </c>
      <c r="Z94" s="4" t="str">
        <f t="shared" si="5"/>
        <v>Non Question</v>
      </c>
    </row>
    <row r="95" spans="1:26" x14ac:dyDescent="0.45">
      <c r="A95" s="9" t="s">
        <v>2755</v>
      </c>
      <c r="B95" s="9" t="s">
        <v>2756</v>
      </c>
      <c r="C95" s="10">
        <v>42415.805312500001</v>
      </c>
      <c r="D95" s="9" t="s">
        <v>2757</v>
      </c>
      <c r="E95" s="9" t="s">
        <v>2594</v>
      </c>
      <c r="F95" s="11">
        <v>1017505</v>
      </c>
      <c r="G95" s="11">
        <v>1017505</v>
      </c>
      <c r="H95" s="11">
        <v>0</v>
      </c>
      <c r="I95" s="11">
        <v>1493409</v>
      </c>
      <c r="J95" s="11">
        <v>1493409</v>
      </c>
      <c r="K95" s="11">
        <v>0</v>
      </c>
      <c r="L95" s="11">
        <v>75</v>
      </c>
      <c r="M95" s="11">
        <v>0</v>
      </c>
      <c r="N95" s="11">
        <v>2027</v>
      </c>
      <c r="O95" s="11">
        <v>19620</v>
      </c>
      <c r="P95" s="11">
        <v>1664</v>
      </c>
      <c r="Q95" s="11">
        <v>979</v>
      </c>
      <c r="R95" s="11">
        <v>22873</v>
      </c>
      <c r="S95" s="11">
        <v>24187</v>
      </c>
      <c r="T95" s="11">
        <v>34</v>
      </c>
      <c r="U95" s="11">
        <v>22</v>
      </c>
      <c r="V95" s="11">
        <v>67</v>
      </c>
      <c r="W95" s="11">
        <v>1</v>
      </c>
      <c r="X95" s="9" t="s">
        <v>2566</v>
      </c>
      <c r="Y95" s="4" t="str">
        <f t="shared" si="4"/>
        <v>Non Historical</v>
      </c>
      <c r="Z95" s="4" t="str">
        <f t="shared" si="5"/>
        <v>Non Question</v>
      </c>
    </row>
    <row r="96" spans="1:26" x14ac:dyDescent="0.45">
      <c r="A96" s="9" t="s">
        <v>2758</v>
      </c>
      <c r="B96" s="9" t="s">
        <v>2759</v>
      </c>
      <c r="C96" s="10">
        <v>42415.794722222221</v>
      </c>
      <c r="D96" s="9" t="s">
        <v>2760</v>
      </c>
      <c r="E96" s="9" t="s">
        <v>2594</v>
      </c>
      <c r="F96" s="11">
        <v>680999</v>
      </c>
      <c r="G96" s="11">
        <v>680999</v>
      </c>
      <c r="H96" s="11">
        <v>0</v>
      </c>
      <c r="I96" s="11">
        <v>929962</v>
      </c>
      <c r="J96" s="11">
        <v>929962</v>
      </c>
      <c r="K96" s="11">
        <v>0</v>
      </c>
      <c r="L96" s="11">
        <v>13</v>
      </c>
      <c r="M96" s="11">
        <v>0</v>
      </c>
      <c r="N96" s="11">
        <v>765</v>
      </c>
      <c r="O96" s="11">
        <v>2354</v>
      </c>
      <c r="P96" s="11">
        <v>81</v>
      </c>
      <c r="Q96" s="11">
        <v>894</v>
      </c>
      <c r="R96" s="11">
        <v>14670</v>
      </c>
      <c r="S96" s="11">
        <v>17506</v>
      </c>
      <c r="T96" s="11">
        <v>32</v>
      </c>
      <c r="U96" s="11">
        <v>6</v>
      </c>
      <c r="V96" s="11">
        <v>7</v>
      </c>
      <c r="W96" s="9" t="s">
        <v>2566</v>
      </c>
      <c r="X96" s="9" t="s">
        <v>2566</v>
      </c>
      <c r="Y96" s="4" t="str">
        <f t="shared" si="4"/>
        <v>Non Historical</v>
      </c>
      <c r="Z96" s="4" t="str">
        <f t="shared" si="5"/>
        <v>Non Question</v>
      </c>
    </row>
    <row r="97" spans="1:26" x14ac:dyDescent="0.45">
      <c r="A97" s="9" t="s">
        <v>2761</v>
      </c>
      <c r="B97" s="9" t="s">
        <v>2762</v>
      </c>
      <c r="C97" s="10">
        <v>42415.79142361111</v>
      </c>
      <c r="D97" s="9" t="s">
        <v>2763</v>
      </c>
      <c r="E97" s="9" t="s">
        <v>2764</v>
      </c>
      <c r="F97" s="11">
        <v>1079325</v>
      </c>
      <c r="G97" s="11">
        <v>580737</v>
      </c>
      <c r="H97" s="11">
        <v>498588</v>
      </c>
      <c r="I97" s="11">
        <v>1327015</v>
      </c>
      <c r="J97" s="11">
        <v>749817</v>
      </c>
      <c r="K97" s="11">
        <v>577198</v>
      </c>
      <c r="L97" s="11">
        <v>204</v>
      </c>
      <c r="M97" s="11">
        <v>0</v>
      </c>
      <c r="N97" s="11">
        <v>1617</v>
      </c>
      <c r="O97" s="11">
        <v>26144</v>
      </c>
      <c r="P97" s="11">
        <v>775</v>
      </c>
      <c r="Q97" s="11">
        <v>100</v>
      </c>
      <c r="R97" s="11">
        <v>12503</v>
      </c>
      <c r="S97" s="11">
        <v>1937</v>
      </c>
      <c r="T97" s="11">
        <v>2</v>
      </c>
      <c r="U97" s="11">
        <v>33</v>
      </c>
      <c r="V97" s="11">
        <v>173</v>
      </c>
      <c r="W97" s="9" t="s">
        <v>2566</v>
      </c>
      <c r="X97" s="9" t="s">
        <v>2566</v>
      </c>
      <c r="Y97" s="4" t="str">
        <f t="shared" si="4"/>
        <v>Non Historical</v>
      </c>
      <c r="Z97" s="4" t="str">
        <f t="shared" si="5"/>
        <v>Non Question</v>
      </c>
    </row>
    <row r="98" spans="1:26" x14ac:dyDescent="0.45">
      <c r="A98" s="9" t="s">
        <v>2765</v>
      </c>
      <c r="B98" s="9" t="s">
        <v>2766</v>
      </c>
      <c r="C98" s="10">
        <v>42415.785787037035</v>
      </c>
      <c r="D98" s="9" t="s">
        <v>2767</v>
      </c>
      <c r="E98" s="9" t="s">
        <v>2590</v>
      </c>
      <c r="F98" s="11">
        <v>2113139</v>
      </c>
      <c r="G98" s="11">
        <v>914005</v>
      </c>
      <c r="H98" s="11">
        <v>1199134</v>
      </c>
      <c r="I98" s="11">
        <v>2716711</v>
      </c>
      <c r="J98" s="11">
        <v>1229202</v>
      </c>
      <c r="K98" s="11">
        <v>1487509</v>
      </c>
      <c r="L98" s="11">
        <v>288</v>
      </c>
      <c r="M98" s="11">
        <v>0</v>
      </c>
      <c r="N98" s="11">
        <v>7035</v>
      </c>
      <c r="O98" s="11">
        <v>47686</v>
      </c>
      <c r="P98" s="11">
        <v>5129</v>
      </c>
      <c r="Q98" s="11">
        <v>13731</v>
      </c>
      <c r="R98" s="11">
        <v>26663</v>
      </c>
      <c r="S98" s="11">
        <v>344</v>
      </c>
      <c r="T98" s="11">
        <v>226</v>
      </c>
      <c r="U98" s="11">
        <v>82</v>
      </c>
      <c r="V98" s="11">
        <v>221</v>
      </c>
      <c r="W98" s="11">
        <v>2</v>
      </c>
      <c r="X98" s="11">
        <v>1</v>
      </c>
      <c r="Y98" s="4" t="str">
        <f t="shared" si="4"/>
        <v>Non Historical</v>
      </c>
      <c r="Z98" s="4" t="str">
        <f t="shared" si="5"/>
        <v>Non Question</v>
      </c>
    </row>
    <row r="99" spans="1:26" x14ac:dyDescent="0.45">
      <c r="A99" s="9" t="s">
        <v>2768</v>
      </c>
      <c r="B99" s="9" t="s">
        <v>2769</v>
      </c>
      <c r="C99" s="10">
        <v>42415.784120370372</v>
      </c>
      <c r="D99" s="9" t="s">
        <v>2770</v>
      </c>
      <c r="E99" s="9" t="s">
        <v>2594</v>
      </c>
      <c r="F99" s="11">
        <v>907475</v>
      </c>
      <c r="G99" s="11">
        <v>907475</v>
      </c>
      <c r="H99" s="11">
        <v>0</v>
      </c>
      <c r="I99" s="11">
        <v>1278287</v>
      </c>
      <c r="J99" s="11">
        <v>1278287</v>
      </c>
      <c r="K99" s="11">
        <v>0</v>
      </c>
      <c r="L99" s="11">
        <v>190</v>
      </c>
      <c r="M99" s="11">
        <v>0</v>
      </c>
      <c r="N99" s="11">
        <v>1427</v>
      </c>
      <c r="O99" s="11">
        <v>24604</v>
      </c>
      <c r="P99" s="11">
        <v>2860</v>
      </c>
      <c r="Q99" s="11">
        <v>246</v>
      </c>
      <c r="R99" s="11">
        <v>14090</v>
      </c>
      <c r="S99" s="11">
        <v>17555</v>
      </c>
      <c r="T99" s="11">
        <v>6</v>
      </c>
      <c r="U99" s="11">
        <v>21</v>
      </c>
      <c r="V99" s="11">
        <v>190</v>
      </c>
      <c r="W99" s="9" t="s">
        <v>2566</v>
      </c>
      <c r="X99" s="11">
        <v>6</v>
      </c>
      <c r="Y99" s="4" t="str">
        <f t="shared" ref="Y99:Y130" si="6">IF(SUMPRODUCT(--ISNUMBER(SEARCH(History,$D99)))&gt;0, "Historical", "Non Historical")</f>
        <v>Non Historical</v>
      </c>
      <c r="Z99" s="4" t="str">
        <f t="shared" ref="Z99:Z130" si="7">IF(SUMPRODUCT(--ISNUMBER(SEARCH(Question,$D99)))&gt;0, "Question", "Non Question")</f>
        <v>Non Question</v>
      </c>
    </row>
    <row r="100" spans="1:26" x14ac:dyDescent="0.45">
      <c r="A100" s="9" t="s">
        <v>2771</v>
      </c>
      <c r="B100" s="9" t="s">
        <v>2772</v>
      </c>
      <c r="C100" s="10">
        <v>42415.777314814812</v>
      </c>
      <c r="D100" s="9" t="s">
        <v>2773</v>
      </c>
      <c r="E100" s="9" t="s">
        <v>2594</v>
      </c>
      <c r="F100" s="11">
        <v>795183</v>
      </c>
      <c r="G100" s="11">
        <v>317385</v>
      </c>
      <c r="H100" s="11">
        <v>477798</v>
      </c>
      <c r="I100" s="11">
        <v>966584</v>
      </c>
      <c r="J100" s="11">
        <v>415903</v>
      </c>
      <c r="K100" s="11">
        <v>550681</v>
      </c>
      <c r="L100" s="11">
        <v>27</v>
      </c>
      <c r="M100" s="11">
        <v>0</v>
      </c>
      <c r="N100" s="11">
        <v>595</v>
      </c>
      <c r="O100" s="11">
        <v>26788</v>
      </c>
      <c r="P100" s="11">
        <v>720</v>
      </c>
      <c r="Q100" s="11">
        <v>548</v>
      </c>
      <c r="R100" s="11">
        <v>3037</v>
      </c>
      <c r="S100" s="11">
        <v>19357</v>
      </c>
      <c r="T100" s="11">
        <v>1</v>
      </c>
      <c r="U100" s="11">
        <v>3</v>
      </c>
      <c r="V100" s="11">
        <v>26</v>
      </c>
      <c r="W100" s="9" t="s">
        <v>2566</v>
      </c>
      <c r="X100" s="9" t="s">
        <v>2566</v>
      </c>
      <c r="Y100" s="4" t="str">
        <f t="shared" si="6"/>
        <v>Non Historical</v>
      </c>
      <c r="Z100" s="4" t="str">
        <f t="shared" si="7"/>
        <v>Non Question</v>
      </c>
    </row>
    <row r="101" spans="1:26" x14ac:dyDescent="0.45">
      <c r="A101" s="9" t="s">
        <v>2774</v>
      </c>
      <c r="B101" s="9" t="s">
        <v>2775</v>
      </c>
      <c r="C101" s="10">
        <v>42415.775405092594</v>
      </c>
      <c r="D101" s="9" t="s">
        <v>2776</v>
      </c>
      <c r="E101" s="9" t="s">
        <v>2590</v>
      </c>
      <c r="F101" s="11">
        <v>1228114</v>
      </c>
      <c r="G101" s="11">
        <v>774777</v>
      </c>
      <c r="H101" s="11">
        <v>453337</v>
      </c>
      <c r="I101" s="11">
        <v>1570719</v>
      </c>
      <c r="J101" s="11">
        <v>1038013</v>
      </c>
      <c r="K101" s="11">
        <v>532706</v>
      </c>
      <c r="L101" s="11">
        <v>232</v>
      </c>
      <c r="M101" s="11">
        <v>0</v>
      </c>
      <c r="N101" s="11">
        <v>953</v>
      </c>
      <c r="O101" s="11">
        <v>23787</v>
      </c>
      <c r="P101" s="11">
        <v>1644</v>
      </c>
      <c r="Q101" s="11">
        <v>4726</v>
      </c>
      <c r="R101" s="11">
        <v>12452</v>
      </c>
      <c r="S101" s="11">
        <v>102</v>
      </c>
      <c r="T101" s="11">
        <v>105</v>
      </c>
      <c r="U101" s="11">
        <v>88</v>
      </c>
      <c r="V101" s="11">
        <v>159</v>
      </c>
      <c r="W101" s="9" t="s">
        <v>2566</v>
      </c>
      <c r="X101" s="11">
        <v>1</v>
      </c>
      <c r="Y101" s="4" t="str">
        <f t="shared" si="6"/>
        <v>Non Historical</v>
      </c>
      <c r="Z101" s="4" t="str">
        <f t="shared" si="7"/>
        <v>Non Question</v>
      </c>
    </row>
    <row r="102" spans="1:26" x14ac:dyDescent="0.45">
      <c r="A102" s="9" t="s">
        <v>2777</v>
      </c>
      <c r="B102" s="9" t="s">
        <v>2778</v>
      </c>
      <c r="C102" s="10">
        <v>42415.761793981481</v>
      </c>
      <c r="D102" s="9" t="s">
        <v>2779</v>
      </c>
      <c r="E102" s="9" t="s">
        <v>2594</v>
      </c>
      <c r="F102" s="11">
        <v>2077967</v>
      </c>
      <c r="G102" s="11">
        <v>2077967</v>
      </c>
      <c r="H102" s="11">
        <v>0</v>
      </c>
      <c r="I102" s="11">
        <v>3147050</v>
      </c>
      <c r="J102" s="11">
        <v>3147050</v>
      </c>
      <c r="K102" s="11">
        <v>0</v>
      </c>
      <c r="L102" s="11">
        <v>270</v>
      </c>
      <c r="M102" s="11">
        <v>0</v>
      </c>
      <c r="N102" s="11">
        <v>4421</v>
      </c>
      <c r="O102" s="11">
        <v>78898</v>
      </c>
      <c r="P102" s="11">
        <v>8060</v>
      </c>
      <c r="Q102" s="11">
        <v>85</v>
      </c>
      <c r="R102" s="11">
        <v>36839</v>
      </c>
      <c r="S102" s="11">
        <v>31862</v>
      </c>
      <c r="T102" s="9" t="s">
        <v>2566</v>
      </c>
      <c r="U102" s="11">
        <v>77</v>
      </c>
      <c r="V102" s="11">
        <v>239</v>
      </c>
      <c r="W102" s="9" t="s">
        <v>2566</v>
      </c>
      <c r="X102" s="11">
        <v>3</v>
      </c>
      <c r="Y102" s="4" t="str">
        <f t="shared" si="6"/>
        <v>Non Historical</v>
      </c>
      <c r="Z102" s="4" t="str">
        <f t="shared" si="7"/>
        <v>Question</v>
      </c>
    </row>
    <row r="103" spans="1:26" x14ac:dyDescent="0.45">
      <c r="A103" s="9" t="s">
        <v>2780</v>
      </c>
      <c r="B103" s="9" t="s">
        <v>2781</v>
      </c>
      <c r="C103" s="10">
        <v>42415.741979166669</v>
      </c>
      <c r="D103" s="9" t="s">
        <v>2782</v>
      </c>
      <c r="E103" s="9" t="s">
        <v>2594</v>
      </c>
      <c r="F103" s="11">
        <v>348914</v>
      </c>
      <c r="G103" s="11">
        <v>348914</v>
      </c>
      <c r="H103" s="11">
        <v>0</v>
      </c>
      <c r="I103" s="11">
        <v>437332</v>
      </c>
      <c r="J103" s="11">
        <v>437332</v>
      </c>
      <c r="K103" s="11">
        <v>0</v>
      </c>
      <c r="L103" s="11">
        <v>16</v>
      </c>
      <c r="M103" s="11">
        <v>0</v>
      </c>
      <c r="N103" s="11">
        <v>544</v>
      </c>
      <c r="O103" s="11">
        <v>2110</v>
      </c>
      <c r="P103" s="11">
        <v>97</v>
      </c>
      <c r="Q103" s="11">
        <v>72</v>
      </c>
      <c r="R103" s="11">
        <v>353</v>
      </c>
      <c r="S103" s="11">
        <v>14145</v>
      </c>
      <c r="T103" s="9" t="s">
        <v>2566</v>
      </c>
      <c r="U103" s="11">
        <v>2</v>
      </c>
      <c r="V103" s="11">
        <v>13</v>
      </c>
      <c r="W103" s="11">
        <v>1</v>
      </c>
      <c r="X103" s="9" t="s">
        <v>2566</v>
      </c>
      <c r="Y103" s="4" t="str">
        <f t="shared" si="6"/>
        <v>Non Historical</v>
      </c>
      <c r="Z103" s="4" t="str">
        <f t="shared" si="7"/>
        <v>Non Question</v>
      </c>
    </row>
    <row r="104" spans="1:26" x14ac:dyDescent="0.45">
      <c r="A104" s="9" t="s">
        <v>2783</v>
      </c>
      <c r="B104" s="9" t="s">
        <v>2784</v>
      </c>
      <c r="C104" s="10">
        <v>42415.740081018521</v>
      </c>
      <c r="D104" s="9" t="s">
        <v>2785</v>
      </c>
      <c r="E104" s="9" t="s">
        <v>2590</v>
      </c>
      <c r="F104" s="11">
        <v>1313037</v>
      </c>
      <c r="G104" s="11">
        <v>895749</v>
      </c>
      <c r="H104" s="11">
        <v>417288</v>
      </c>
      <c r="I104" s="11">
        <v>1581645</v>
      </c>
      <c r="J104" s="11">
        <v>1155603</v>
      </c>
      <c r="K104" s="11">
        <v>426042</v>
      </c>
      <c r="L104" s="11">
        <v>336</v>
      </c>
      <c r="M104" s="11">
        <v>0</v>
      </c>
      <c r="N104" s="11">
        <v>1051</v>
      </c>
      <c r="O104" s="11">
        <v>25686</v>
      </c>
      <c r="P104" s="11">
        <v>1459</v>
      </c>
      <c r="Q104" s="11">
        <v>6765</v>
      </c>
      <c r="R104" s="11">
        <v>11917</v>
      </c>
      <c r="S104" s="11">
        <v>107</v>
      </c>
      <c r="T104" s="11">
        <v>172</v>
      </c>
      <c r="U104" s="11">
        <v>97</v>
      </c>
      <c r="V104" s="11">
        <v>262</v>
      </c>
      <c r="W104" s="9" t="s">
        <v>2566</v>
      </c>
      <c r="X104" s="9" t="s">
        <v>2566</v>
      </c>
      <c r="Y104" s="4" t="str">
        <f t="shared" si="6"/>
        <v>Non Historical</v>
      </c>
      <c r="Z104" s="4" t="str">
        <f t="shared" si="7"/>
        <v>Non Question</v>
      </c>
    </row>
    <row r="105" spans="1:26" x14ac:dyDescent="0.45">
      <c r="A105" s="9" t="s">
        <v>2786</v>
      </c>
      <c r="B105" s="9" t="s">
        <v>2787</v>
      </c>
      <c r="C105" s="10">
        <v>42415.737523148149</v>
      </c>
      <c r="D105" s="9" t="s">
        <v>2788</v>
      </c>
      <c r="E105" s="9" t="s">
        <v>2594</v>
      </c>
      <c r="F105" s="11">
        <v>977259</v>
      </c>
      <c r="G105" s="11">
        <v>977259</v>
      </c>
      <c r="H105" s="11">
        <v>0</v>
      </c>
      <c r="I105" s="11">
        <v>1378061</v>
      </c>
      <c r="J105" s="11">
        <v>1378061</v>
      </c>
      <c r="K105" s="11">
        <v>0</v>
      </c>
      <c r="L105" s="11">
        <v>91</v>
      </c>
      <c r="M105" s="11">
        <v>0</v>
      </c>
      <c r="N105" s="11">
        <v>1297</v>
      </c>
      <c r="O105" s="11">
        <v>15112</v>
      </c>
      <c r="P105" s="11">
        <v>1942</v>
      </c>
      <c r="Q105" s="11">
        <v>892</v>
      </c>
      <c r="R105" s="11">
        <v>10846</v>
      </c>
      <c r="S105" s="11">
        <v>14821</v>
      </c>
      <c r="T105" s="11">
        <v>35</v>
      </c>
      <c r="U105" s="11">
        <v>17</v>
      </c>
      <c r="V105" s="11">
        <v>77</v>
      </c>
      <c r="W105" s="9" t="s">
        <v>2566</v>
      </c>
      <c r="X105" s="9" t="s">
        <v>2566</v>
      </c>
      <c r="Y105" s="4" t="str">
        <f t="shared" si="6"/>
        <v>Non Historical</v>
      </c>
      <c r="Z105" s="4" t="str">
        <f t="shared" si="7"/>
        <v>Non Question</v>
      </c>
    </row>
    <row r="106" spans="1:26" x14ac:dyDescent="0.45">
      <c r="A106" s="9" t="s">
        <v>2789</v>
      </c>
      <c r="B106" s="9" t="s">
        <v>2790</v>
      </c>
      <c r="C106" s="10">
        <v>42415.733749999999</v>
      </c>
      <c r="D106" s="9" t="s">
        <v>2791</v>
      </c>
      <c r="E106" s="9" t="s">
        <v>2594</v>
      </c>
      <c r="F106" s="11">
        <v>941690</v>
      </c>
      <c r="G106" s="11">
        <v>632260</v>
      </c>
      <c r="H106" s="11">
        <v>309430</v>
      </c>
      <c r="I106" s="11">
        <v>1155162</v>
      </c>
      <c r="J106" s="11">
        <v>838178</v>
      </c>
      <c r="K106" s="11">
        <v>316984</v>
      </c>
      <c r="L106" s="11">
        <v>38</v>
      </c>
      <c r="M106" s="11">
        <v>0</v>
      </c>
      <c r="N106" s="11">
        <v>279</v>
      </c>
      <c r="O106" s="11">
        <v>15697</v>
      </c>
      <c r="P106" s="11">
        <v>206</v>
      </c>
      <c r="Q106" s="11">
        <v>908</v>
      </c>
      <c r="R106" s="11">
        <v>8316</v>
      </c>
      <c r="S106" s="11">
        <v>16435</v>
      </c>
      <c r="T106" s="11">
        <v>36</v>
      </c>
      <c r="U106" s="11">
        <v>4</v>
      </c>
      <c r="V106" s="11">
        <v>36</v>
      </c>
      <c r="W106" s="9" t="s">
        <v>2566</v>
      </c>
      <c r="X106" s="9" t="s">
        <v>2566</v>
      </c>
      <c r="Y106" s="4" t="str">
        <f t="shared" si="6"/>
        <v>Non Historical</v>
      </c>
      <c r="Z106" s="4" t="str">
        <f t="shared" si="7"/>
        <v>Non Question</v>
      </c>
    </row>
    <row r="107" spans="1:26" x14ac:dyDescent="0.45">
      <c r="A107" s="9" t="s">
        <v>2792</v>
      </c>
      <c r="B107" s="9" t="s">
        <v>2793</v>
      </c>
      <c r="C107" s="10">
        <v>42415.730613425927</v>
      </c>
      <c r="D107" s="9" t="s">
        <v>2794</v>
      </c>
      <c r="E107" s="9" t="s">
        <v>2590</v>
      </c>
      <c r="F107" s="11">
        <v>2114362</v>
      </c>
      <c r="G107" s="11">
        <v>957866</v>
      </c>
      <c r="H107" s="11">
        <v>1156496</v>
      </c>
      <c r="I107" s="11">
        <v>2803443</v>
      </c>
      <c r="J107" s="11">
        <v>1386776</v>
      </c>
      <c r="K107" s="11">
        <v>1416667</v>
      </c>
      <c r="L107" s="11">
        <v>176</v>
      </c>
      <c r="M107" s="11">
        <v>0</v>
      </c>
      <c r="N107" s="11">
        <v>1524</v>
      </c>
      <c r="O107" s="11">
        <v>44727</v>
      </c>
      <c r="P107" s="11">
        <v>3785</v>
      </c>
      <c r="Q107" s="11">
        <v>8039</v>
      </c>
      <c r="R107" s="11">
        <v>19395</v>
      </c>
      <c r="S107" s="11">
        <v>342</v>
      </c>
      <c r="T107" s="11">
        <v>209</v>
      </c>
      <c r="U107" s="11">
        <v>50</v>
      </c>
      <c r="V107" s="11">
        <v>141</v>
      </c>
      <c r="W107" s="9" t="s">
        <v>2566</v>
      </c>
      <c r="X107" s="9" t="s">
        <v>2566</v>
      </c>
      <c r="Y107" s="4" t="str">
        <f t="shared" si="6"/>
        <v>Non Historical</v>
      </c>
      <c r="Z107" s="4" t="str">
        <f t="shared" si="7"/>
        <v>Non Question</v>
      </c>
    </row>
    <row r="108" spans="1:26" x14ac:dyDescent="0.45">
      <c r="A108" s="9" t="s">
        <v>2795</v>
      </c>
      <c r="B108" s="9" t="s">
        <v>2796</v>
      </c>
      <c r="C108" s="10">
        <v>42415.724074074074</v>
      </c>
      <c r="D108" s="9" t="s">
        <v>2797</v>
      </c>
      <c r="E108" s="9" t="s">
        <v>2590</v>
      </c>
      <c r="F108" s="11">
        <v>2262234</v>
      </c>
      <c r="G108" s="11">
        <v>1284468</v>
      </c>
      <c r="H108" s="11">
        <v>977766</v>
      </c>
      <c r="I108" s="11">
        <v>2948582</v>
      </c>
      <c r="J108" s="11">
        <v>1873524</v>
      </c>
      <c r="K108" s="11">
        <v>1075058</v>
      </c>
      <c r="L108" s="11">
        <v>958</v>
      </c>
      <c r="M108" s="11">
        <v>0</v>
      </c>
      <c r="N108" s="11">
        <v>2632</v>
      </c>
      <c r="O108" s="11">
        <v>43620</v>
      </c>
      <c r="P108" s="11">
        <v>3760</v>
      </c>
      <c r="Q108" s="11">
        <v>42173</v>
      </c>
      <c r="R108" s="11">
        <v>42953</v>
      </c>
      <c r="S108" s="11">
        <v>238</v>
      </c>
      <c r="T108" s="11">
        <v>658</v>
      </c>
      <c r="U108" s="11">
        <v>267</v>
      </c>
      <c r="V108" s="11">
        <v>767</v>
      </c>
      <c r="W108" s="11">
        <v>2</v>
      </c>
      <c r="X108" s="11">
        <v>1</v>
      </c>
      <c r="Y108" s="4" t="str">
        <f t="shared" si="6"/>
        <v>Non Historical</v>
      </c>
      <c r="Z108" s="4" t="str">
        <f t="shared" si="7"/>
        <v>Non Question</v>
      </c>
    </row>
    <row r="109" spans="1:26" x14ac:dyDescent="0.45">
      <c r="A109" s="9" t="s">
        <v>2798</v>
      </c>
      <c r="B109" s="9" t="s">
        <v>2799</v>
      </c>
      <c r="C109" s="10">
        <v>42415.716909722221</v>
      </c>
      <c r="D109" s="9" t="s">
        <v>2800</v>
      </c>
      <c r="E109" s="9" t="s">
        <v>2594</v>
      </c>
      <c r="F109" s="11">
        <v>1246369</v>
      </c>
      <c r="G109" s="11">
        <v>1246369</v>
      </c>
      <c r="H109" s="11">
        <v>0</v>
      </c>
      <c r="I109" s="11">
        <v>1986417</v>
      </c>
      <c r="J109" s="11">
        <v>1986417</v>
      </c>
      <c r="K109" s="11">
        <v>0</v>
      </c>
      <c r="L109" s="11">
        <v>63</v>
      </c>
      <c r="M109" s="11">
        <v>0</v>
      </c>
      <c r="N109" s="11">
        <v>3307</v>
      </c>
      <c r="O109" s="11">
        <v>31554</v>
      </c>
      <c r="P109" s="11">
        <v>4463</v>
      </c>
      <c r="Q109" s="11">
        <v>499</v>
      </c>
      <c r="R109" s="11">
        <v>24307</v>
      </c>
      <c r="S109" s="11">
        <v>22567</v>
      </c>
      <c r="T109" s="11">
        <v>6</v>
      </c>
      <c r="U109" s="11">
        <v>23</v>
      </c>
      <c r="V109" s="11">
        <v>55</v>
      </c>
      <c r="W109" s="11">
        <v>1</v>
      </c>
      <c r="X109" s="9" t="s">
        <v>2566</v>
      </c>
      <c r="Y109" s="4" t="str">
        <f t="shared" si="6"/>
        <v>Non Historical</v>
      </c>
      <c r="Z109" s="4" t="str">
        <f t="shared" si="7"/>
        <v>Non Question</v>
      </c>
    </row>
    <row r="110" spans="1:26" x14ac:dyDescent="0.45">
      <c r="A110" s="9" t="s">
        <v>2801</v>
      </c>
      <c r="B110" s="9" t="s">
        <v>2802</v>
      </c>
      <c r="C110" s="10">
        <v>42415.708078703705</v>
      </c>
      <c r="D110" s="9" t="s">
        <v>2803</v>
      </c>
      <c r="E110" s="9" t="s">
        <v>2594</v>
      </c>
      <c r="F110" s="11">
        <v>1300343</v>
      </c>
      <c r="G110" s="11">
        <v>422176</v>
      </c>
      <c r="H110" s="11">
        <v>878167</v>
      </c>
      <c r="I110" s="11">
        <v>1479602</v>
      </c>
      <c r="J110" s="11">
        <v>623428</v>
      </c>
      <c r="K110" s="11">
        <v>856174</v>
      </c>
      <c r="L110" s="11">
        <v>97</v>
      </c>
      <c r="M110" s="11">
        <v>0</v>
      </c>
      <c r="N110" s="11">
        <v>1054</v>
      </c>
      <c r="O110" s="11">
        <v>14842</v>
      </c>
      <c r="P110" s="11">
        <v>1047</v>
      </c>
      <c r="Q110" s="11">
        <v>383</v>
      </c>
      <c r="R110" s="11">
        <v>10917</v>
      </c>
      <c r="S110" s="11">
        <v>19540</v>
      </c>
      <c r="T110" s="11">
        <v>10</v>
      </c>
      <c r="U110" s="11">
        <v>7</v>
      </c>
      <c r="V110" s="11">
        <v>91</v>
      </c>
      <c r="W110" s="9" t="s">
        <v>2566</v>
      </c>
      <c r="X110" s="9" t="s">
        <v>2566</v>
      </c>
      <c r="Y110" s="4" t="str">
        <f t="shared" si="6"/>
        <v>Non Historical</v>
      </c>
      <c r="Z110" s="4" t="str">
        <f t="shared" si="7"/>
        <v>Non Question</v>
      </c>
    </row>
    <row r="111" spans="1:26" x14ac:dyDescent="0.45">
      <c r="A111" s="9" t="s">
        <v>2804</v>
      </c>
      <c r="B111" s="9" t="s">
        <v>2805</v>
      </c>
      <c r="C111" s="10">
        <v>42415.697685185187</v>
      </c>
      <c r="D111" s="9" t="s">
        <v>2806</v>
      </c>
      <c r="E111" s="9" t="s">
        <v>2594</v>
      </c>
      <c r="F111" s="11">
        <v>415509</v>
      </c>
      <c r="G111" s="11">
        <v>381277</v>
      </c>
      <c r="H111" s="11">
        <v>34232</v>
      </c>
      <c r="I111" s="11">
        <v>562817</v>
      </c>
      <c r="J111" s="11">
        <v>527463</v>
      </c>
      <c r="K111" s="11">
        <v>35354</v>
      </c>
      <c r="L111" s="11">
        <v>20</v>
      </c>
      <c r="M111" s="11">
        <v>0</v>
      </c>
      <c r="N111" s="11">
        <v>290</v>
      </c>
      <c r="O111" s="11">
        <v>4166</v>
      </c>
      <c r="P111" s="11">
        <v>235</v>
      </c>
      <c r="Q111" s="11">
        <v>216</v>
      </c>
      <c r="R111" s="11">
        <v>5757</v>
      </c>
      <c r="S111" s="11">
        <v>15737</v>
      </c>
      <c r="T111" s="11">
        <v>7</v>
      </c>
      <c r="U111" s="11">
        <v>6</v>
      </c>
      <c r="V111" s="11">
        <v>15</v>
      </c>
      <c r="W111" s="9" t="s">
        <v>2566</v>
      </c>
      <c r="X111" s="11">
        <v>1</v>
      </c>
      <c r="Y111" s="4" t="str">
        <f t="shared" si="6"/>
        <v>Non Historical</v>
      </c>
      <c r="Z111" s="4" t="str">
        <f t="shared" si="7"/>
        <v>Non Question</v>
      </c>
    </row>
    <row r="112" spans="1:26" x14ac:dyDescent="0.45">
      <c r="A112" s="9" t="s">
        <v>2807</v>
      </c>
      <c r="B112" s="9" t="s">
        <v>2808</v>
      </c>
      <c r="C112" s="10">
        <v>42415.693738425929</v>
      </c>
      <c r="D112" s="9" t="s">
        <v>2809</v>
      </c>
      <c r="E112" s="9" t="s">
        <v>2594</v>
      </c>
      <c r="F112" s="11">
        <v>413309</v>
      </c>
      <c r="G112" s="11">
        <v>315252</v>
      </c>
      <c r="H112" s="11">
        <v>98057</v>
      </c>
      <c r="I112" s="11">
        <v>510792</v>
      </c>
      <c r="J112" s="11">
        <v>412869</v>
      </c>
      <c r="K112" s="11">
        <v>97923</v>
      </c>
      <c r="L112" s="11">
        <v>17</v>
      </c>
      <c r="M112" s="11">
        <v>0</v>
      </c>
      <c r="N112" s="11">
        <v>133</v>
      </c>
      <c r="O112" s="11">
        <v>5346</v>
      </c>
      <c r="P112" s="11">
        <v>210</v>
      </c>
      <c r="Q112" s="11">
        <v>266</v>
      </c>
      <c r="R112" s="11">
        <v>3225</v>
      </c>
      <c r="S112" s="11">
        <v>13480</v>
      </c>
      <c r="T112" s="11">
        <v>7</v>
      </c>
      <c r="U112" s="11">
        <v>2</v>
      </c>
      <c r="V112" s="11">
        <v>15</v>
      </c>
      <c r="W112" s="9" t="s">
        <v>2566</v>
      </c>
      <c r="X112" s="11">
        <v>3</v>
      </c>
      <c r="Y112" s="4" t="str">
        <f t="shared" si="6"/>
        <v>Non Historical</v>
      </c>
      <c r="Z112" s="4" t="str">
        <f t="shared" si="7"/>
        <v>Non Question</v>
      </c>
    </row>
    <row r="113" spans="1:26" x14ac:dyDescent="0.45">
      <c r="A113" s="9" t="s">
        <v>2810</v>
      </c>
      <c r="B113" s="9" t="s">
        <v>2811</v>
      </c>
      <c r="C113" s="10">
        <v>42415.692048611112</v>
      </c>
      <c r="D113" s="9" t="s">
        <v>2812</v>
      </c>
      <c r="E113" s="9" t="s">
        <v>2590</v>
      </c>
      <c r="F113" s="11">
        <v>3985448</v>
      </c>
      <c r="G113" s="11">
        <v>382940</v>
      </c>
      <c r="H113" s="11">
        <v>3602508</v>
      </c>
      <c r="I113" s="11">
        <v>4246437</v>
      </c>
      <c r="J113" s="11">
        <v>590814</v>
      </c>
      <c r="K113" s="11">
        <v>3655623</v>
      </c>
      <c r="L113" s="11">
        <v>213</v>
      </c>
      <c r="M113" s="11">
        <v>0</v>
      </c>
      <c r="N113" s="11">
        <v>751</v>
      </c>
      <c r="O113" s="11">
        <v>18639</v>
      </c>
      <c r="P113" s="11">
        <v>1052</v>
      </c>
      <c r="Q113" s="11">
        <v>9739</v>
      </c>
      <c r="R113" s="11">
        <v>19404</v>
      </c>
      <c r="S113" s="11">
        <v>490</v>
      </c>
      <c r="T113" s="11">
        <v>230</v>
      </c>
      <c r="U113" s="11">
        <v>36</v>
      </c>
      <c r="V113" s="11">
        <v>194</v>
      </c>
      <c r="W113" s="9" t="s">
        <v>2566</v>
      </c>
      <c r="X113" s="11">
        <v>5</v>
      </c>
      <c r="Y113" s="4" t="str">
        <f t="shared" si="6"/>
        <v>Historical</v>
      </c>
      <c r="Z113" s="4" t="str">
        <f t="shared" si="7"/>
        <v>Non Question</v>
      </c>
    </row>
    <row r="114" spans="1:26" x14ac:dyDescent="0.45">
      <c r="A114" s="9" t="s">
        <v>2813</v>
      </c>
      <c r="B114" s="9" t="s">
        <v>2814</v>
      </c>
      <c r="C114" s="10">
        <v>42415.688738425924</v>
      </c>
      <c r="D114" s="9" t="s">
        <v>2815</v>
      </c>
      <c r="E114" s="9" t="s">
        <v>2594</v>
      </c>
      <c r="F114" s="11">
        <v>265331</v>
      </c>
      <c r="G114" s="11">
        <v>265331</v>
      </c>
      <c r="H114" s="11">
        <v>0</v>
      </c>
      <c r="I114" s="11">
        <v>344131</v>
      </c>
      <c r="J114" s="11">
        <v>344131</v>
      </c>
      <c r="K114" s="11">
        <v>0</v>
      </c>
      <c r="L114" s="11">
        <v>11</v>
      </c>
      <c r="M114" s="11">
        <v>0</v>
      </c>
      <c r="N114" s="11">
        <v>148</v>
      </c>
      <c r="O114" s="11">
        <v>1761</v>
      </c>
      <c r="P114" s="11">
        <v>120</v>
      </c>
      <c r="Q114" s="11">
        <v>101</v>
      </c>
      <c r="R114" s="11">
        <v>1496</v>
      </c>
      <c r="S114" s="11">
        <v>13409</v>
      </c>
      <c r="T114" s="9" t="s">
        <v>2566</v>
      </c>
      <c r="U114" s="11">
        <v>3</v>
      </c>
      <c r="V114" s="11">
        <v>28</v>
      </c>
      <c r="W114" s="9" t="s">
        <v>2566</v>
      </c>
      <c r="X114" s="11">
        <v>3</v>
      </c>
      <c r="Y114" s="4" t="str">
        <f t="shared" si="6"/>
        <v>Non Historical</v>
      </c>
      <c r="Z114" s="4" t="str">
        <f t="shared" si="7"/>
        <v>Non Question</v>
      </c>
    </row>
    <row r="115" spans="1:26" x14ac:dyDescent="0.45">
      <c r="A115" s="9" t="s">
        <v>2816</v>
      </c>
      <c r="B115" s="9" t="s">
        <v>2817</v>
      </c>
      <c r="C115" s="10">
        <v>42415.684155092589</v>
      </c>
      <c r="D115" s="9" t="s">
        <v>2818</v>
      </c>
      <c r="E115" s="9" t="s">
        <v>2594</v>
      </c>
      <c r="F115" s="11">
        <v>935617</v>
      </c>
      <c r="G115" s="11">
        <v>319312</v>
      </c>
      <c r="H115" s="11">
        <v>616305</v>
      </c>
      <c r="I115" s="11">
        <v>1080511</v>
      </c>
      <c r="J115" s="11">
        <v>436290</v>
      </c>
      <c r="K115" s="11">
        <v>644221</v>
      </c>
      <c r="L115" s="11">
        <v>67</v>
      </c>
      <c r="M115" s="11">
        <v>0</v>
      </c>
      <c r="N115" s="11">
        <v>932</v>
      </c>
      <c r="O115" s="11">
        <v>26559</v>
      </c>
      <c r="P115" s="11">
        <v>1208</v>
      </c>
      <c r="Q115" s="11">
        <v>1718</v>
      </c>
      <c r="R115" s="11">
        <v>6370</v>
      </c>
      <c r="S115" s="11">
        <v>25820</v>
      </c>
      <c r="T115" s="9" t="s">
        <v>2566</v>
      </c>
      <c r="U115" s="11">
        <v>5</v>
      </c>
      <c r="V115" s="11">
        <v>60</v>
      </c>
      <c r="W115" s="9" t="s">
        <v>2566</v>
      </c>
      <c r="X115" s="11">
        <v>2</v>
      </c>
      <c r="Y115" s="4" t="str">
        <f t="shared" si="6"/>
        <v>Non Historical</v>
      </c>
      <c r="Z115" s="4" t="str">
        <f t="shared" si="7"/>
        <v>Non Question</v>
      </c>
    </row>
    <row r="116" spans="1:26" x14ac:dyDescent="0.45">
      <c r="A116" s="9" t="s">
        <v>2819</v>
      </c>
      <c r="B116" s="9" t="s">
        <v>2820</v>
      </c>
      <c r="C116" s="10">
        <v>42415.682696759257</v>
      </c>
      <c r="D116" s="9" t="s">
        <v>2821</v>
      </c>
      <c r="E116" s="9" t="s">
        <v>2594</v>
      </c>
      <c r="F116" s="11">
        <v>617624</v>
      </c>
      <c r="G116" s="11">
        <v>376216</v>
      </c>
      <c r="H116" s="11">
        <v>241408</v>
      </c>
      <c r="I116" s="11">
        <v>771648</v>
      </c>
      <c r="J116" s="11">
        <v>528411</v>
      </c>
      <c r="K116" s="11">
        <v>243237</v>
      </c>
      <c r="L116" s="11">
        <v>89</v>
      </c>
      <c r="M116" s="11">
        <v>0</v>
      </c>
      <c r="N116" s="11">
        <v>871</v>
      </c>
      <c r="O116" s="11">
        <v>14379</v>
      </c>
      <c r="P116" s="11">
        <v>1286</v>
      </c>
      <c r="Q116" s="11">
        <v>214</v>
      </c>
      <c r="R116" s="11">
        <v>9833</v>
      </c>
      <c r="S116" s="11">
        <v>15578</v>
      </c>
      <c r="T116" s="9" t="s">
        <v>2566</v>
      </c>
      <c r="U116" s="11">
        <v>10</v>
      </c>
      <c r="V116" s="11">
        <v>78</v>
      </c>
      <c r="W116" s="9" t="s">
        <v>2566</v>
      </c>
      <c r="X116" s="11">
        <v>1</v>
      </c>
      <c r="Y116" s="4" t="str">
        <f t="shared" si="6"/>
        <v>Non Historical</v>
      </c>
      <c r="Z116" s="4" t="str">
        <f t="shared" si="7"/>
        <v>Non Question</v>
      </c>
    </row>
    <row r="117" spans="1:26" x14ac:dyDescent="0.45">
      <c r="A117" s="9" t="s">
        <v>2822</v>
      </c>
      <c r="B117" s="9" t="s">
        <v>2823</v>
      </c>
      <c r="C117" s="10">
        <v>42415.681793981479</v>
      </c>
      <c r="D117" s="9" t="s">
        <v>2824</v>
      </c>
      <c r="E117" s="9" t="s">
        <v>2594</v>
      </c>
      <c r="F117" s="11">
        <v>1195917</v>
      </c>
      <c r="G117" s="11">
        <v>335235</v>
      </c>
      <c r="H117" s="11">
        <v>860682</v>
      </c>
      <c r="I117" s="11">
        <v>1264157</v>
      </c>
      <c r="J117" s="11">
        <v>375024</v>
      </c>
      <c r="K117" s="11">
        <v>889133</v>
      </c>
      <c r="L117" s="11">
        <v>75</v>
      </c>
      <c r="M117" s="11">
        <v>0</v>
      </c>
      <c r="N117" s="11">
        <v>1393</v>
      </c>
      <c r="O117" s="11">
        <v>31648</v>
      </c>
      <c r="P117" s="11">
        <v>1344</v>
      </c>
      <c r="Q117" s="11">
        <v>1460</v>
      </c>
      <c r="R117" s="11">
        <v>10390</v>
      </c>
      <c r="S117" s="11">
        <v>36150</v>
      </c>
      <c r="T117" s="11">
        <v>4</v>
      </c>
      <c r="U117" s="11">
        <v>4</v>
      </c>
      <c r="V117" s="11">
        <v>76</v>
      </c>
      <c r="W117" s="11">
        <v>1</v>
      </c>
      <c r="X117" s="9" t="s">
        <v>2566</v>
      </c>
      <c r="Y117" s="4" t="str">
        <f t="shared" si="6"/>
        <v>Non Historical</v>
      </c>
      <c r="Z117" s="4" t="str">
        <f t="shared" si="7"/>
        <v>Non Question</v>
      </c>
    </row>
    <row r="118" spans="1:26" x14ac:dyDescent="0.45">
      <c r="A118" s="9" t="s">
        <v>2825</v>
      </c>
      <c r="B118" s="9" t="s">
        <v>2826</v>
      </c>
      <c r="C118" s="10">
        <v>42415.679178240738</v>
      </c>
      <c r="D118" s="9" t="s">
        <v>2827</v>
      </c>
      <c r="E118" s="9" t="s">
        <v>2594</v>
      </c>
      <c r="F118" s="11">
        <v>330404</v>
      </c>
      <c r="G118" s="11">
        <v>246391</v>
      </c>
      <c r="H118" s="11">
        <v>84013</v>
      </c>
      <c r="I118" s="11">
        <v>380737</v>
      </c>
      <c r="J118" s="11">
        <v>297793</v>
      </c>
      <c r="K118" s="11">
        <v>82944</v>
      </c>
      <c r="L118" s="11">
        <v>6</v>
      </c>
      <c r="M118" s="11">
        <v>0</v>
      </c>
      <c r="N118" s="11">
        <v>163</v>
      </c>
      <c r="O118" s="11">
        <v>3654</v>
      </c>
      <c r="P118" s="11">
        <v>132</v>
      </c>
      <c r="Q118" s="11">
        <v>261</v>
      </c>
      <c r="R118" s="11">
        <v>2839</v>
      </c>
      <c r="S118" s="11">
        <v>14961</v>
      </c>
      <c r="T118" s="9" t="s">
        <v>2566</v>
      </c>
      <c r="U118" s="9" t="s">
        <v>2566</v>
      </c>
      <c r="V118" s="11">
        <v>6</v>
      </c>
      <c r="W118" s="9" t="s">
        <v>2566</v>
      </c>
      <c r="X118" s="9" t="s">
        <v>2566</v>
      </c>
      <c r="Y118" s="4" t="str">
        <f t="shared" si="6"/>
        <v>Non Historical</v>
      </c>
      <c r="Z118" s="4" t="str">
        <f t="shared" si="7"/>
        <v>Non Question</v>
      </c>
    </row>
    <row r="119" spans="1:26" x14ac:dyDescent="0.45">
      <c r="A119" s="9" t="s">
        <v>2828</v>
      </c>
      <c r="B119" s="9" t="s">
        <v>2829</v>
      </c>
      <c r="C119" s="10">
        <v>42415.676319444443</v>
      </c>
      <c r="D119" s="9" t="s">
        <v>2830</v>
      </c>
      <c r="E119" s="9" t="s">
        <v>2594</v>
      </c>
      <c r="F119" s="11">
        <v>526308</v>
      </c>
      <c r="G119" s="11">
        <v>238776</v>
      </c>
      <c r="H119" s="11">
        <v>287532</v>
      </c>
      <c r="I119" s="11">
        <v>575153</v>
      </c>
      <c r="J119" s="11">
        <v>282920</v>
      </c>
      <c r="K119" s="11">
        <v>292233</v>
      </c>
      <c r="L119" s="11">
        <v>21</v>
      </c>
      <c r="M119" s="11">
        <v>0</v>
      </c>
      <c r="N119" s="11">
        <v>218</v>
      </c>
      <c r="O119" s="11">
        <v>8739</v>
      </c>
      <c r="P119" s="11">
        <v>181</v>
      </c>
      <c r="Q119" s="11">
        <v>330</v>
      </c>
      <c r="R119" s="11">
        <v>4383</v>
      </c>
      <c r="S119" s="11">
        <v>20957</v>
      </c>
      <c r="T119" s="9" t="s">
        <v>2566</v>
      </c>
      <c r="U119" s="11">
        <v>1</v>
      </c>
      <c r="V119" s="11">
        <v>20</v>
      </c>
      <c r="W119" s="9" t="s">
        <v>2566</v>
      </c>
      <c r="X119" s="9" t="s">
        <v>2566</v>
      </c>
      <c r="Y119" s="4" t="str">
        <f t="shared" si="6"/>
        <v>Non Historical</v>
      </c>
      <c r="Z119" s="4" t="str">
        <f t="shared" si="7"/>
        <v>Non Question</v>
      </c>
    </row>
    <row r="120" spans="1:26" x14ac:dyDescent="0.45">
      <c r="A120" s="9" t="s">
        <v>2831</v>
      </c>
      <c r="B120" s="9" t="s">
        <v>2832</v>
      </c>
      <c r="C120" s="10">
        <v>42415.673715277779</v>
      </c>
      <c r="D120" s="9" t="s">
        <v>2833</v>
      </c>
      <c r="E120" s="9" t="s">
        <v>2590</v>
      </c>
      <c r="F120" s="11">
        <v>3215365</v>
      </c>
      <c r="G120" s="11">
        <v>463193</v>
      </c>
      <c r="H120" s="11">
        <v>2752172</v>
      </c>
      <c r="I120" s="11">
        <v>3288711</v>
      </c>
      <c r="J120" s="11">
        <v>605300</v>
      </c>
      <c r="K120" s="11">
        <v>2683411</v>
      </c>
      <c r="L120" s="11">
        <v>323</v>
      </c>
      <c r="M120" s="11">
        <v>0</v>
      </c>
      <c r="N120" s="11">
        <v>924</v>
      </c>
      <c r="O120" s="11">
        <v>20627</v>
      </c>
      <c r="P120" s="11">
        <v>1101</v>
      </c>
      <c r="Q120" s="11">
        <v>17274</v>
      </c>
      <c r="R120" s="11">
        <v>18308</v>
      </c>
      <c r="S120" s="11">
        <v>431</v>
      </c>
      <c r="T120" s="11">
        <v>343</v>
      </c>
      <c r="U120" s="11">
        <v>64</v>
      </c>
      <c r="V120" s="11">
        <v>277</v>
      </c>
      <c r="W120" s="11">
        <v>1</v>
      </c>
      <c r="X120" s="9" t="s">
        <v>2566</v>
      </c>
      <c r="Y120" s="4" t="str">
        <f t="shared" si="6"/>
        <v>Non Historical</v>
      </c>
      <c r="Z120" s="4" t="str">
        <f t="shared" si="7"/>
        <v>Non Question</v>
      </c>
    </row>
    <row r="121" spans="1:26" x14ac:dyDescent="0.45">
      <c r="A121" s="9" t="s">
        <v>2834</v>
      </c>
      <c r="B121" s="9" t="s">
        <v>2835</v>
      </c>
      <c r="C121" s="10">
        <v>42415.670590277776</v>
      </c>
      <c r="D121" s="9" t="s">
        <v>2836</v>
      </c>
      <c r="E121" s="9" t="s">
        <v>2594</v>
      </c>
      <c r="F121" s="11">
        <v>356766</v>
      </c>
      <c r="G121" s="11">
        <v>338659</v>
      </c>
      <c r="H121" s="11">
        <v>18107</v>
      </c>
      <c r="I121" s="11">
        <v>482707</v>
      </c>
      <c r="J121" s="11">
        <v>464604</v>
      </c>
      <c r="K121" s="11">
        <v>18103</v>
      </c>
      <c r="L121" s="11">
        <v>20</v>
      </c>
      <c r="M121" s="11">
        <v>0</v>
      </c>
      <c r="N121" s="11">
        <v>605</v>
      </c>
      <c r="O121" s="11">
        <v>18696</v>
      </c>
      <c r="P121" s="11">
        <v>717</v>
      </c>
      <c r="Q121" s="11">
        <v>479</v>
      </c>
      <c r="R121" s="11">
        <v>10212</v>
      </c>
      <c r="S121" s="11">
        <v>20207</v>
      </c>
      <c r="T121" s="11">
        <v>6</v>
      </c>
      <c r="U121" s="11">
        <v>3</v>
      </c>
      <c r="V121" s="11">
        <v>15</v>
      </c>
      <c r="W121" s="9" t="s">
        <v>2566</v>
      </c>
      <c r="X121" s="11">
        <v>3</v>
      </c>
      <c r="Y121" s="4" t="str">
        <f t="shared" si="6"/>
        <v>Non Historical</v>
      </c>
      <c r="Z121" s="4" t="str">
        <f t="shared" si="7"/>
        <v>Non Question</v>
      </c>
    </row>
    <row r="122" spans="1:26" x14ac:dyDescent="0.45">
      <c r="A122" s="9" t="s">
        <v>2837</v>
      </c>
      <c r="B122" s="9" t="s">
        <v>2838</v>
      </c>
      <c r="C122" s="10">
        <v>42415.669131944444</v>
      </c>
      <c r="D122" s="9" t="s">
        <v>2839</v>
      </c>
      <c r="E122" s="9" t="s">
        <v>2594</v>
      </c>
      <c r="F122" s="11">
        <v>225166</v>
      </c>
      <c r="G122" s="11">
        <v>215541</v>
      </c>
      <c r="H122" s="11">
        <v>9625</v>
      </c>
      <c r="I122" s="11">
        <v>277892</v>
      </c>
      <c r="J122" s="11">
        <v>268536</v>
      </c>
      <c r="K122" s="11">
        <v>9356</v>
      </c>
      <c r="L122" s="11">
        <v>10</v>
      </c>
      <c r="M122" s="11">
        <v>0</v>
      </c>
      <c r="N122" s="11">
        <v>157</v>
      </c>
      <c r="O122" s="11">
        <v>6367</v>
      </c>
      <c r="P122" s="11">
        <v>311</v>
      </c>
      <c r="Q122" s="11">
        <v>194</v>
      </c>
      <c r="R122" s="11">
        <v>2260</v>
      </c>
      <c r="S122" s="11">
        <v>14639</v>
      </c>
      <c r="T122" s="11">
        <v>6</v>
      </c>
      <c r="U122" s="11">
        <v>3</v>
      </c>
      <c r="V122" s="11">
        <v>8</v>
      </c>
      <c r="W122" s="9" t="s">
        <v>2566</v>
      </c>
      <c r="X122" s="9" t="s">
        <v>2566</v>
      </c>
      <c r="Y122" s="4" t="str">
        <f t="shared" si="6"/>
        <v>Non Historical</v>
      </c>
      <c r="Z122" s="4" t="str">
        <f t="shared" si="7"/>
        <v>Non Question</v>
      </c>
    </row>
    <row r="123" spans="1:26" x14ac:dyDescent="0.45">
      <c r="A123" s="9" t="s">
        <v>2840</v>
      </c>
      <c r="B123" s="9" t="s">
        <v>2841</v>
      </c>
      <c r="C123" s="10">
        <v>42415.663275462961</v>
      </c>
      <c r="D123" s="9" t="s">
        <v>2842</v>
      </c>
      <c r="E123" s="9" t="s">
        <v>2594</v>
      </c>
      <c r="F123" s="11">
        <v>218475</v>
      </c>
      <c r="G123" s="11">
        <v>210655</v>
      </c>
      <c r="H123" s="11">
        <v>7820</v>
      </c>
      <c r="I123" s="11">
        <v>269642</v>
      </c>
      <c r="J123" s="11">
        <v>261607</v>
      </c>
      <c r="K123" s="11">
        <v>8035</v>
      </c>
      <c r="L123" s="11">
        <v>7</v>
      </c>
      <c r="M123" s="11">
        <v>0</v>
      </c>
      <c r="N123" s="11">
        <v>184</v>
      </c>
      <c r="O123" s="11">
        <v>4136</v>
      </c>
      <c r="P123" s="11">
        <v>179</v>
      </c>
      <c r="Q123" s="11">
        <v>224</v>
      </c>
      <c r="R123" s="11">
        <v>2149</v>
      </c>
      <c r="S123" s="11">
        <v>13962</v>
      </c>
      <c r="T123" s="11">
        <v>6</v>
      </c>
      <c r="U123" s="11">
        <v>3</v>
      </c>
      <c r="V123" s="11">
        <v>4</v>
      </c>
      <c r="W123" s="9" t="s">
        <v>2566</v>
      </c>
      <c r="X123" s="9" t="s">
        <v>2566</v>
      </c>
      <c r="Y123" s="4" t="str">
        <f t="shared" si="6"/>
        <v>Non Historical</v>
      </c>
      <c r="Z123" s="4" t="str">
        <f t="shared" si="7"/>
        <v>Non Question</v>
      </c>
    </row>
    <row r="124" spans="1:26" x14ac:dyDescent="0.45">
      <c r="A124" s="9" t="s">
        <v>2843</v>
      </c>
      <c r="B124" s="9" t="s">
        <v>2844</v>
      </c>
      <c r="C124" s="10">
        <v>42415.660740740743</v>
      </c>
      <c r="D124" s="9" t="s">
        <v>2845</v>
      </c>
      <c r="E124" s="9" t="s">
        <v>2590</v>
      </c>
      <c r="F124" s="11">
        <v>1440750</v>
      </c>
      <c r="G124" s="11">
        <v>348104</v>
      </c>
      <c r="H124" s="11">
        <v>1092646</v>
      </c>
      <c r="I124" s="11">
        <v>1533225</v>
      </c>
      <c r="J124" s="11">
        <v>456245</v>
      </c>
      <c r="K124" s="11">
        <v>1076980</v>
      </c>
      <c r="L124" s="11">
        <v>368</v>
      </c>
      <c r="M124" s="11">
        <v>0</v>
      </c>
      <c r="N124" s="11">
        <v>633</v>
      </c>
      <c r="O124" s="11">
        <v>10860</v>
      </c>
      <c r="P124" s="11">
        <v>494</v>
      </c>
      <c r="Q124" s="11">
        <v>16410</v>
      </c>
      <c r="R124" s="11">
        <v>9469</v>
      </c>
      <c r="S124" s="11">
        <v>388</v>
      </c>
      <c r="T124" s="11">
        <v>374</v>
      </c>
      <c r="U124" s="11">
        <v>70</v>
      </c>
      <c r="V124" s="11">
        <v>318</v>
      </c>
      <c r="W124" s="9" t="s">
        <v>2566</v>
      </c>
      <c r="X124" s="9" t="s">
        <v>2566</v>
      </c>
      <c r="Y124" s="4" t="str">
        <f t="shared" si="6"/>
        <v>Non Historical</v>
      </c>
      <c r="Z124" s="4" t="str">
        <f t="shared" si="7"/>
        <v>Non Question</v>
      </c>
    </row>
    <row r="125" spans="1:26" x14ac:dyDescent="0.45">
      <c r="A125" s="9" t="s">
        <v>2846</v>
      </c>
      <c r="B125" s="9" t="s">
        <v>2847</v>
      </c>
      <c r="C125" s="10">
        <v>42415.651261574072</v>
      </c>
      <c r="D125" s="9" t="s">
        <v>2848</v>
      </c>
      <c r="E125" s="9" t="s">
        <v>2616</v>
      </c>
      <c r="F125" s="11">
        <v>3150411</v>
      </c>
      <c r="G125" s="11">
        <v>754291</v>
      </c>
      <c r="H125" s="11">
        <v>2396120</v>
      </c>
      <c r="I125" s="11">
        <v>3473271</v>
      </c>
      <c r="J125" s="11">
        <v>1102465</v>
      </c>
      <c r="K125" s="11">
        <v>2370806</v>
      </c>
      <c r="L125" s="11">
        <v>236</v>
      </c>
      <c r="M125" s="11">
        <v>14078</v>
      </c>
      <c r="N125" s="11">
        <v>2089</v>
      </c>
      <c r="O125" s="11">
        <v>12361</v>
      </c>
      <c r="P125" s="11">
        <v>1416</v>
      </c>
      <c r="Q125" s="11">
        <v>3424</v>
      </c>
      <c r="R125" s="11">
        <v>31973</v>
      </c>
      <c r="S125" s="11">
        <v>8431</v>
      </c>
      <c r="T125" s="11">
        <v>107443</v>
      </c>
      <c r="U125" s="11">
        <v>57</v>
      </c>
      <c r="V125" s="11">
        <v>181</v>
      </c>
      <c r="W125" s="11">
        <v>1</v>
      </c>
      <c r="X125" s="11">
        <v>4</v>
      </c>
      <c r="Y125" s="4" t="str">
        <f t="shared" si="6"/>
        <v>Non Historical</v>
      </c>
      <c r="Z125" s="4" t="str">
        <f t="shared" si="7"/>
        <v>Non Question</v>
      </c>
    </row>
    <row r="126" spans="1:26" x14ac:dyDescent="0.45">
      <c r="A126" s="9" t="s">
        <v>2849</v>
      </c>
      <c r="B126" s="9" t="s">
        <v>2850</v>
      </c>
      <c r="C126" s="10">
        <v>42415.649930555555</v>
      </c>
      <c r="D126" s="9" t="s">
        <v>2851</v>
      </c>
      <c r="E126" s="9" t="s">
        <v>2764</v>
      </c>
      <c r="F126" s="11">
        <v>236559</v>
      </c>
      <c r="G126" s="11">
        <v>236559</v>
      </c>
      <c r="H126" s="11">
        <v>0</v>
      </c>
      <c r="I126" s="11">
        <v>307914</v>
      </c>
      <c r="J126" s="11">
        <v>307914</v>
      </c>
      <c r="K126" s="11">
        <v>0</v>
      </c>
      <c r="L126" s="11">
        <v>3</v>
      </c>
      <c r="M126" s="11">
        <v>0</v>
      </c>
      <c r="N126" s="11">
        <v>50</v>
      </c>
      <c r="O126" s="11">
        <v>1147</v>
      </c>
      <c r="P126" s="11">
        <v>36</v>
      </c>
      <c r="Q126" s="11">
        <v>612</v>
      </c>
      <c r="R126" s="11">
        <v>8044</v>
      </c>
      <c r="S126" s="11">
        <v>612</v>
      </c>
      <c r="T126" s="11">
        <v>47</v>
      </c>
      <c r="U126" s="11">
        <v>2</v>
      </c>
      <c r="V126" s="11">
        <v>1</v>
      </c>
      <c r="W126" s="9" t="s">
        <v>2566</v>
      </c>
      <c r="X126" s="9" t="s">
        <v>2566</v>
      </c>
      <c r="Y126" s="4" t="str">
        <f t="shared" si="6"/>
        <v>Non Historical</v>
      </c>
      <c r="Z126" s="4" t="str">
        <f t="shared" si="7"/>
        <v>Non Question</v>
      </c>
    </row>
    <row r="127" spans="1:26" x14ac:dyDescent="0.45">
      <c r="A127" s="9" t="s">
        <v>2852</v>
      </c>
      <c r="B127" s="9" t="s">
        <v>2853</v>
      </c>
      <c r="C127" s="10">
        <v>42415.649155092593</v>
      </c>
      <c r="D127" s="9" t="s">
        <v>2854</v>
      </c>
      <c r="E127" s="9" t="s">
        <v>2764</v>
      </c>
      <c r="F127" s="11">
        <v>218623</v>
      </c>
      <c r="G127" s="11">
        <v>215497</v>
      </c>
      <c r="H127" s="11">
        <v>3126</v>
      </c>
      <c r="I127" s="11">
        <v>277409</v>
      </c>
      <c r="J127" s="11">
        <v>274341</v>
      </c>
      <c r="K127" s="11">
        <v>3068</v>
      </c>
      <c r="L127" s="11">
        <v>1</v>
      </c>
      <c r="M127" s="11">
        <v>0</v>
      </c>
      <c r="N127" s="11">
        <v>56</v>
      </c>
      <c r="O127" s="11">
        <v>1263</v>
      </c>
      <c r="P127" s="11">
        <v>45</v>
      </c>
      <c r="Q127" s="11">
        <v>557</v>
      </c>
      <c r="R127" s="11">
        <v>7410</v>
      </c>
      <c r="S127" s="11">
        <v>414</v>
      </c>
      <c r="T127" s="11">
        <v>40</v>
      </c>
      <c r="U127" s="11">
        <v>1</v>
      </c>
      <c r="V127" s="9" t="s">
        <v>2566</v>
      </c>
      <c r="W127" s="9" t="s">
        <v>2566</v>
      </c>
      <c r="X127" s="9" t="s">
        <v>2566</v>
      </c>
      <c r="Y127" s="4" t="str">
        <f t="shared" si="6"/>
        <v>Non Historical</v>
      </c>
      <c r="Z127" s="4" t="str">
        <f t="shared" si="7"/>
        <v>Non Question</v>
      </c>
    </row>
    <row r="128" spans="1:26" x14ac:dyDescent="0.45">
      <c r="A128" s="9" t="s">
        <v>2855</v>
      </c>
      <c r="B128" s="9" t="s">
        <v>2856</v>
      </c>
      <c r="C128" s="10">
        <v>42415.648379629631</v>
      </c>
      <c r="D128" s="9" t="s">
        <v>2857</v>
      </c>
      <c r="E128" s="9" t="s">
        <v>2594</v>
      </c>
      <c r="F128" s="11">
        <v>343750</v>
      </c>
      <c r="G128" s="11">
        <v>343750</v>
      </c>
      <c r="H128" s="11">
        <v>0</v>
      </c>
      <c r="I128" s="11">
        <v>499172</v>
      </c>
      <c r="J128" s="11">
        <v>499172</v>
      </c>
      <c r="K128" s="11">
        <v>0</v>
      </c>
      <c r="L128" s="11">
        <v>17</v>
      </c>
      <c r="M128" s="11">
        <v>0</v>
      </c>
      <c r="N128" s="11">
        <v>446</v>
      </c>
      <c r="O128" s="11">
        <v>11553</v>
      </c>
      <c r="P128" s="11">
        <v>1074</v>
      </c>
      <c r="Q128" s="11">
        <v>490</v>
      </c>
      <c r="R128" s="11">
        <v>10096</v>
      </c>
      <c r="S128" s="11">
        <v>15766</v>
      </c>
      <c r="T128" s="11">
        <v>38</v>
      </c>
      <c r="U128" s="11">
        <v>2</v>
      </c>
      <c r="V128" s="11">
        <v>17</v>
      </c>
      <c r="W128" s="9" t="s">
        <v>2566</v>
      </c>
      <c r="X128" s="11">
        <v>1</v>
      </c>
      <c r="Y128" s="4" t="str">
        <f t="shared" si="6"/>
        <v>Non Historical</v>
      </c>
      <c r="Z128" s="4" t="str">
        <f t="shared" si="7"/>
        <v>Non Question</v>
      </c>
    </row>
    <row r="129" spans="1:26" x14ac:dyDescent="0.45">
      <c r="A129" s="9" t="s">
        <v>2858</v>
      </c>
      <c r="B129" s="9" t="s">
        <v>2859</v>
      </c>
      <c r="C129" s="10">
        <v>42415.647453703707</v>
      </c>
      <c r="D129" s="9" t="s">
        <v>2860</v>
      </c>
      <c r="E129" s="9" t="s">
        <v>2594</v>
      </c>
      <c r="F129" s="11">
        <v>741945</v>
      </c>
      <c r="G129" s="11">
        <v>741945</v>
      </c>
      <c r="H129" s="11">
        <v>0</v>
      </c>
      <c r="I129" s="11">
        <v>1182165</v>
      </c>
      <c r="J129" s="11">
        <v>1182165</v>
      </c>
      <c r="K129" s="11">
        <v>0</v>
      </c>
      <c r="L129" s="11">
        <v>48</v>
      </c>
      <c r="M129" s="11">
        <v>0</v>
      </c>
      <c r="N129" s="11">
        <v>1812</v>
      </c>
      <c r="O129" s="11">
        <v>30293</v>
      </c>
      <c r="P129" s="11">
        <v>2966</v>
      </c>
      <c r="Q129" s="11">
        <v>20</v>
      </c>
      <c r="R129" s="11">
        <v>15431</v>
      </c>
      <c r="S129" s="11">
        <v>20830</v>
      </c>
      <c r="T129" s="11">
        <v>3</v>
      </c>
      <c r="U129" s="11">
        <v>14</v>
      </c>
      <c r="V129" s="11">
        <v>34</v>
      </c>
      <c r="W129" s="9" t="s">
        <v>2566</v>
      </c>
      <c r="X129" s="11">
        <v>4</v>
      </c>
      <c r="Y129" s="4" t="str">
        <f t="shared" si="6"/>
        <v>Non Historical</v>
      </c>
      <c r="Z129" s="4" t="str">
        <f t="shared" si="7"/>
        <v>Question</v>
      </c>
    </row>
    <row r="130" spans="1:26" x14ac:dyDescent="0.45">
      <c r="A130" s="9" t="s">
        <v>2861</v>
      </c>
      <c r="B130" s="9" t="s">
        <v>2862</v>
      </c>
      <c r="C130" s="10">
        <v>42415.646817129629</v>
      </c>
      <c r="D130" s="9" t="s">
        <v>2863</v>
      </c>
      <c r="E130" s="9" t="s">
        <v>2764</v>
      </c>
      <c r="F130" s="11">
        <v>607682</v>
      </c>
      <c r="G130" s="11">
        <v>173271</v>
      </c>
      <c r="H130" s="11">
        <v>434411</v>
      </c>
      <c r="I130" s="11">
        <v>671084</v>
      </c>
      <c r="J130" s="11">
        <v>229229</v>
      </c>
      <c r="K130" s="11">
        <v>441855</v>
      </c>
      <c r="L130" s="11">
        <v>39</v>
      </c>
      <c r="M130" s="11">
        <v>0</v>
      </c>
      <c r="N130" s="11">
        <v>257</v>
      </c>
      <c r="O130" s="11">
        <v>9888</v>
      </c>
      <c r="P130" s="11">
        <v>573</v>
      </c>
      <c r="Q130" s="11">
        <v>23</v>
      </c>
      <c r="R130" s="11">
        <v>5076</v>
      </c>
      <c r="S130" s="11">
        <v>191</v>
      </c>
      <c r="T130" s="9" t="s">
        <v>2566</v>
      </c>
      <c r="U130" s="11">
        <v>8</v>
      </c>
      <c r="V130" s="11">
        <v>31</v>
      </c>
      <c r="W130" s="9" t="s">
        <v>2566</v>
      </c>
      <c r="X130" s="9" t="s">
        <v>2566</v>
      </c>
      <c r="Y130" s="4" t="str">
        <f t="shared" si="6"/>
        <v>Non Historical</v>
      </c>
      <c r="Z130" s="4" t="str">
        <f t="shared" si="7"/>
        <v>Non Question</v>
      </c>
    </row>
    <row r="131" spans="1:26" x14ac:dyDescent="0.45">
      <c r="A131" s="9" t="s">
        <v>2864</v>
      </c>
      <c r="B131" s="9" t="s">
        <v>2865</v>
      </c>
      <c r="C131" s="10">
        <v>42415.645243055558</v>
      </c>
      <c r="D131" s="9" t="s">
        <v>2866</v>
      </c>
      <c r="E131" s="9" t="s">
        <v>2764</v>
      </c>
      <c r="F131" s="11">
        <v>228520</v>
      </c>
      <c r="G131" s="11">
        <v>137138</v>
      </c>
      <c r="H131" s="11">
        <v>91382</v>
      </c>
      <c r="I131" s="11">
        <v>271924</v>
      </c>
      <c r="J131" s="11">
        <v>179783</v>
      </c>
      <c r="K131" s="11">
        <v>92141</v>
      </c>
      <c r="L131" s="11">
        <v>10</v>
      </c>
      <c r="M131" s="11">
        <v>0</v>
      </c>
      <c r="N131" s="11">
        <v>130</v>
      </c>
      <c r="O131" s="11">
        <v>3475</v>
      </c>
      <c r="P131" s="11">
        <v>250</v>
      </c>
      <c r="Q131" s="11">
        <v>10</v>
      </c>
      <c r="R131" s="11">
        <v>2067</v>
      </c>
      <c r="S131" s="11">
        <v>88</v>
      </c>
      <c r="T131" s="11">
        <v>3</v>
      </c>
      <c r="U131" s="11">
        <v>2</v>
      </c>
      <c r="V131" s="11">
        <v>8</v>
      </c>
      <c r="W131" s="9" t="s">
        <v>2566</v>
      </c>
      <c r="X131" s="9" t="s">
        <v>2566</v>
      </c>
      <c r="Y131" s="4" t="str">
        <f t="shared" ref="Y131:Y162" si="8">IF(SUMPRODUCT(--ISNUMBER(SEARCH(History,$D131)))&gt;0, "Historical", "Non Historical")</f>
        <v>Non Historical</v>
      </c>
      <c r="Z131" s="4" t="str">
        <f t="shared" ref="Z131:Z150" si="9">IF(SUMPRODUCT(--ISNUMBER(SEARCH(Question,$D131)))&gt;0, "Question", "Non Question")</f>
        <v>Non Question</v>
      </c>
    </row>
    <row r="132" spans="1:26" x14ac:dyDescent="0.45">
      <c r="A132" s="9" t="s">
        <v>2867</v>
      </c>
      <c r="B132" s="9" t="s">
        <v>2868</v>
      </c>
      <c r="C132" s="10">
        <v>42415.644201388888</v>
      </c>
      <c r="D132" s="9" t="s">
        <v>2869</v>
      </c>
      <c r="E132" s="9" t="s">
        <v>2594</v>
      </c>
      <c r="F132" s="11">
        <v>205504</v>
      </c>
      <c r="G132" s="11">
        <v>205504</v>
      </c>
      <c r="H132" s="11">
        <v>0</v>
      </c>
      <c r="I132" s="11">
        <v>286074</v>
      </c>
      <c r="J132" s="11">
        <v>286074</v>
      </c>
      <c r="K132" s="11">
        <v>0</v>
      </c>
      <c r="L132" s="11">
        <v>4</v>
      </c>
      <c r="M132" s="11">
        <v>0</v>
      </c>
      <c r="N132" s="11">
        <v>425</v>
      </c>
      <c r="O132" s="11">
        <v>4954</v>
      </c>
      <c r="P132" s="11">
        <v>641</v>
      </c>
      <c r="Q132" s="11">
        <v>10</v>
      </c>
      <c r="R132" s="11">
        <v>2806</v>
      </c>
      <c r="S132" s="11">
        <v>13414</v>
      </c>
      <c r="T132" s="11">
        <v>3</v>
      </c>
      <c r="U132" s="9" t="s">
        <v>2566</v>
      </c>
      <c r="V132" s="11">
        <v>3</v>
      </c>
      <c r="W132" s="11">
        <v>1</v>
      </c>
      <c r="X132" s="9" t="s">
        <v>2566</v>
      </c>
      <c r="Y132" s="4" t="str">
        <f t="shared" si="8"/>
        <v>Non Historical</v>
      </c>
      <c r="Z132" s="4" t="str">
        <f t="shared" si="9"/>
        <v>Non Question</v>
      </c>
    </row>
    <row r="133" spans="1:26" x14ac:dyDescent="0.45">
      <c r="A133" s="9" t="s">
        <v>2870</v>
      </c>
      <c r="B133" s="9" t="s">
        <v>2871</v>
      </c>
      <c r="C133" s="10">
        <v>42415.642361111109</v>
      </c>
      <c r="D133" s="9" t="s">
        <v>2872</v>
      </c>
      <c r="E133" s="9" t="s">
        <v>2594</v>
      </c>
      <c r="F133" s="11">
        <v>182626</v>
      </c>
      <c r="G133" s="11">
        <v>182626</v>
      </c>
      <c r="H133" s="11">
        <v>0</v>
      </c>
      <c r="I133" s="11">
        <v>242510</v>
      </c>
      <c r="J133" s="11">
        <v>242510</v>
      </c>
      <c r="K133" s="11">
        <v>0</v>
      </c>
      <c r="L133" s="11">
        <v>24</v>
      </c>
      <c r="M133" s="11">
        <v>0</v>
      </c>
      <c r="N133" s="11">
        <v>403</v>
      </c>
      <c r="O133" s="11">
        <v>3906</v>
      </c>
      <c r="P133" s="11">
        <v>539</v>
      </c>
      <c r="Q133" s="11">
        <v>6</v>
      </c>
      <c r="R133" s="11">
        <v>2228</v>
      </c>
      <c r="S133" s="11">
        <v>12152</v>
      </c>
      <c r="T133" s="9" t="s">
        <v>2566</v>
      </c>
      <c r="U133" s="11">
        <v>5</v>
      </c>
      <c r="V133" s="11">
        <v>20</v>
      </c>
      <c r="W133" s="9" t="s">
        <v>2566</v>
      </c>
      <c r="X133" s="9" t="s">
        <v>2566</v>
      </c>
      <c r="Y133" s="4" t="str">
        <f t="shared" si="8"/>
        <v>Non Historical</v>
      </c>
      <c r="Z133" s="4" t="str">
        <f t="shared" si="9"/>
        <v>Non Question</v>
      </c>
    </row>
    <row r="134" spans="1:26" x14ac:dyDescent="0.45">
      <c r="A134" s="9" t="s">
        <v>2873</v>
      </c>
      <c r="B134" s="9" t="s">
        <v>2874</v>
      </c>
      <c r="C134" s="10">
        <v>42415.640868055554</v>
      </c>
      <c r="D134" s="9" t="s">
        <v>2875</v>
      </c>
      <c r="E134" s="9" t="s">
        <v>2594</v>
      </c>
      <c r="F134" s="11">
        <v>626517</v>
      </c>
      <c r="G134" s="11">
        <v>626517</v>
      </c>
      <c r="H134" s="11">
        <v>0</v>
      </c>
      <c r="I134" s="11">
        <v>984254</v>
      </c>
      <c r="J134" s="11">
        <v>984254</v>
      </c>
      <c r="K134" s="11">
        <v>0</v>
      </c>
      <c r="L134" s="11">
        <v>61</v>
      </c>
      <c r="M134" s="11">
        <v>0</v>
      </c>
      <c r="N134" s="11">
        <v>1923</v>
      </c>
      <c r="O134" s="11">
        <v>20733</v>
      </c>
      <c r="P134" s="11">
        <v>2475</v>
      </c>
      <c r="Q134" s="11">
        <v>46</v>
      </c>
      <c r="R134" s="11">
        <v>13912</v>
      </c>
      <c r="S134" s="11">
        <v>17758</v>
      </c>
      <c r="T134" s="9" t="s">
        <v>2566</v>
      </c>
      <c r="U134" s="11">
        <v>11</v>
      </c>
      <c r="V134" s="11">
        <v>41</v>
      </c>
      <c r="W134" s="9" t="s">
        <v>2566</v>
      </c>
      <c r="X134" s="11">
        <v>11</v>
      </c>
      <c r="Y134" s="4" t="str">
        <f t="shared" si="8"/>
        <v>Non Historical</v>
      </c>
      <c r="Z134" s="4" t="str">
        <f t="shared" si="9"/>
        <v>Non Question</v>
      </c>
    </row>
    <row r="135" spans="1:26" x14ac:dyDescent="0.45">
      <c r="A135" s="9" t="s">
        <v>2876</v>
      </c>
      <c r="B135" s="9" t="s">
        <v>2877</v>
      </c>
      <c r="C135" s="10">
        <v>42415.639317129629</v>
      </c>
      <c r="D135" s="9" t="s">
        <v>2878</v>
      </c>
      <c r="E135" s="9" t="s">
        <v>2594</v>
      </c>
      <c r="F135" s="11">
        <v>172627</v>
      </c>
      <c r="G135" s="11">
        <v>172627</v>
      </c>
      <c r="H135" s="11">
        <v>0</v>
      </c>
      <c r="I135" s="11">
        <v>225563</v>
      </c>
      <c r="J135" s="11">
        <v>225563</v>
      </c>
      <c r="K135" s="11">
        <v>0</v>
      </c>
      <c r="L135" s="11">
        <v>35</v>
      </c>
      <c r="M135" s="11">
        <v>0</v>
      </c>
      <c r="N135" s="11">
        <v>460</v>
      </c>
      <c r="O135" s="11">
        <v>3775</v>
      </c>
      <c r="P135" s="11">
        <v>629</v>
      </c>
      <c r="Q135" s="11">
        <v>6</v>
      </c>
      <c r="R135" s="11">
        <v>1939</v>
      </c>
      <c r="S135" s="11">
        <v>11765</v>
      </c>
      <c r="T135" s="9" t="s">
        <v>2566</v>
      </c>
      <c r="U135" s="11">
        <v>10</v>
      </c>
      <c r="V135" s="11">
        <v>26</v>
      </c>
      <c r="W135" s="9" t="s">
        <v>2566</v>
      </c>
      <c r="X135" s="9" t="s">
        <v>2566</v>
      </c>
      <c r="Y135" s="4" t="str">
        <f t="shared" si="8"/>
        <v>Non Historical</v>
      </c>
      <c r="Z135" s="4" t="str">
        <f t="shared" si="9"/>
        <v>Non Question</v>
      </c>
    </row>
    <row r="136" spans="1:26" x14ac:dyDescent="0.45">
      <c r="A136" s="9" t="s">
        <v>2879</v>
      </c>
      <c r="B136" s="9" t="s">
        <v>2880</v>
      </c>
      <c r="C136" s="10">
        <v>42415.638078703705</v>
      </c>
      <c r="D136" s="9" t="s">
        <v>2881</v>
      </c>
      <c r="E136" s="9" t="s">
        <v>2594</v>
      </c>
      <c r="F136" s="11">
        <v>539204</v>
      </c>
      <c r="G136" s="11">
        <v>539204</v>
      </c>
      <c r="H136" s="11">
        <v>0</v>
      </c>
      <c r="I136" s="11">
        <v>856891</v>
      </c>
      <c r="J136" s="11">
        <v>856891</v>
      </c>
      <c r="K136" s="11">
        <v>0</v>
      </c>
      <c r="L136" s="11">
        <v>91</v>
      </c>
      <c r="M136" s="11">
        <v>0</v>
      </c>
      <c r="N136" s="11">
        <v>3027</v>
      </c>
      <c r="O136" s="11">
        <v>15034</v>
      </c>
      <c r="P136" s="11">
        <v>2484</v>
      </c>
      <c r="Q136" s="11">
        <v>42</v>
      </c>
      <c r="R136" s="11">
        <v>14626</v>
      </c>
      <c r="S136" s="11">
        <v>17043</v>
      </c>
      <c r="T136" s="9" t="s">
        <v>2566</v>
      </c>
      <c r="U136" s="11">
        <v>11</v>
      </c>
      <c r="V136" s="11">
        <v>86</v>
      </c>
      <c r="W136" s="9" t="s">
        <v>2566</v>
      </c>
      <c r="X136" s="11">
        <v>3</v>
      </c>
      <c r="Y136" s="4" t="str">
        <f t="shared" si="8"/>
        <v>Non Historical</v>
      </c>
      <c r="Z136" s="4" t="str">
        <f t="shared" si="9"/>
        <v>Non Question</v>
      </c>
    </row>
    <row r="137" spans="1:26" x14ac:dyDescent="0.45">
      <c r="A137" s="9" t="s">
        <v>2882</v>
      </c>
      <c r="B137" s="9" t="s">
        <v>2883</v>
      </c>
      <c r="C137" s="10">
        <v>42415.636874999997</v>
      </c>
      <c r="D137" s="9" t="s">
        <v>2884</v>
      </c>
      <c r="E137" s="9" t="s">
        <v>2594</v>
      </c>
      <c r="F137" s="11">
        <v>159117</v>
      </c>
      <c r="G137" s="11">
        <v>159117</v>
      </c>
      <c r="H137" s="11">
        <v>0</v>
      </c>
      <c r="I137" s="11">
        <v>222328</v>
      </c>
      <c r="J137" s="11">
        <v>222328</v>
      </c>
      <c r="K137" s="11">
        <v>0</v>
      </c>
      <c r="L137" s="11">
        <v>8</v>
      </c>
      <c r="M137" s="11">
        <v>0</v>
      </c>
      <c r="N137" s="11">
        <v>271</v>
      </c>
      <c r="O137" s="11">
        <v>3227</v>
      </c>
      <c r="P137" s="11">
        <v>442</v>
      </c>
      <c r="Q137" s="11">
        <v>3</v>
      </c>
      <c r="R137" s="11">
        <v>1667</v>
      </c>
      <c r="S137" s="11">
        <v>10849</v>
      </c>
      <c r="T137" s="9" t="s">
        <v>2566</v>
      </c>
      <c r="U137" s="9" t="s">
        <v>2566</v>
      </c>
      <c r="V137" s="11">
        <v>8</v>
      </c>
      <c r="W137" s="9" t="s">
        <v>2566</v>
      </c>
      <c r="X137" s="9" t="s">
        <v>2566</v>
      </c>
      <c r="Y137" s="4" t="str">
        <f t="shared" si="8"/>
        <v>Non Historical</v>
      </c>
      <c r="Z137" s="4" t="str">
        <f t="shared" si="9"/>
        <v>Non Question</v>
      </c>
    </row>
    <row r="138" spans="1:26" x14ac:dyDescent="0.45">
      <c r="A138" s="9" t="s">
        <v>2885</v>
      </c>
      <c r="B138" s="9" t="s">
        <v>2886</v>
      </c>
      <c r="C138" s="10">
        <v>42415.635648148149</v>
      </c>
      <c r="D138" s="9" t="s">
        <v>2887</v>
      </c>
      <c r="E138" s="9" t="s">
        <v>2594</v>
      </c>
      <c r="F138" s="11">
        <v>145871</v>
      </c>
      <c r="G138" s="11">
        <v>145871</v>
      </c>
      <c r="H138" s="11">
        <v>0</v>
      </c>
      <c r="I138" s="11">
        <v>202827</v>
      </c>
      <c r="J138" s="11">
        <v>202827</v>
      </c>
      <c r="K138" s="11">
        <v>0</v>
      </c>
      <c r="L138" s="11">
        <v>10</v>
      </c>
      <c r="M138" s="11">
        <v>0</v>
      </c>
      <c r="N138" s="11">
        <v>305</v>
      </c>
      <c r="O138" s="11">
        <v>6621</v>
      </c>
      <c r="P138" s="11">
        <v>730</v>
      </c>
      <c r="Q138" s="11">
        <v>7</v>
      </c>
      <c r="R138" s="11">
        <v>1731</v>
      </c>
      <c r="S138" s="11">
        <v>11502</v>
      </c>
      <c r="T138" s="9" t="s">
        <v>2566</v>
      </c>
      <c r="U138" s="11">
        <v>2</v>
      </c>
      <c r="V138" s="11">
        <v>7</v>
      </c>
      <c r="W138" s="9" t="s">
        <v>2566</v>
      </c>
      <c r="X138" s="11">
        <v>1</v>
      </c>
      <c r="Y138" s="4" t="str">
        <f t="shared" si="8"/>
        <v>Non Historical</v>
      </c>
      <c r="Z138" s="4" t="str">
        <f t="shared" si="9"/>
        <v>Non Question</v>
      </c>
    </row>
    <row r="139" spans="1:26" x14ac:dyDescent="0.45">
      <c r="A139" s="9" t="s">
        <v>2888</v>
      </c>
      <c r="B139" s="9" t="s">
        <v>2889</v>
      </c>
      <c r="C139" s="10">
        <v>42415.633368055554</v>
      </c>
      <c r="D139" s="9" t="s">
        <v>2890</v>
      </c>
      <c r="E139" s="9" t="s">
        <v>2764</v>
      </c>
      <c r="F139" s="11">
        <v>168040</v>
      </c>
      <c r="G139" s="11">
        <v>102601</v>
      </c>
      <c r="H139" s="11">
        <v>65439</v>
      </c>
      <c r="I139" s="11">
        <v>191279</v>
      </c>
      <c r="J139" s="11">
        <v>127870</v>
      </c>
      <c r="K139" s="11">
        <v>63409</v>
      </c>
      <c r="L139" s="11">
        <v>6</v>
      </c>
      <c r="M139" s="11">
        <v>0</v>
      </c>
      <c r="N139" s="11">
        <v>71</v>
      </c>
      <c r="O139" s="11">
        <v>2321</v>
      </c>
      <c r="P139" s="11">
        <v>106</v>
      </c>
      <c r="Q139" s="11">
        <v>14</v>
      </c>
      <c r="R139" s="11">
        <v>1017</v>
      </c>
      <c r="S139" s="11">
        <v>76</v>
      </c>
      <c r="T139" s="9" t="s">
        <v>2566</v>
      </c>
      <c r="U139" s="11">
        <v>1</v>
      </c>
      <c r="V139" s="11">
        <v>4</v>
      </c>
      <c r="W139" s="9" t="s">
        <v>2566</v>
      </c>
      <c r="X139" s="11">
        <v>1</v>
      </c>
      <c r="Y139" s="4" t="str">
        <f t="shared" si="8"/>
        <v>Non Historical</v>
      </c>
      <c r="Z139" s="4" t="str">
        <f t="shared" si="9"/>
        <v>Non Question</v>
      </c>
    </row>
    <row r="140" spans="1:26" x14ac:dyDescent="0.45">
      <c r="A140" s="9" t="s">
        <v>2891</v>
      </c>
      <c r="B140" s="9" t="s">
        <v>2892</v>
      </c>
      <c r="C140" s="10">
        <v>42415.632233796299</v>
      </c>
      <c r="D140" s="9" t="s">
        <v>2893</v>
      </c>
      <c r="E140" s="9" t="s">
        <v>2764</v>
      </c>
      <c r="F140" s="11">
        <v>355776</v>
      </c>
      <c r="G140" s="11">
        <v>117536</v>
      </c>
      <c r="H140" s="11">
        <v>238240</v>
      </c>
      <c r="I140" s="11">
        <v>376991</v>
      </c>
      <c r="J140" s="11">
        <v>139139</v>
      </c>
      <c r="K140" s="11">
        <v>237852</v>
      </c>
      <c r="L140" s="11">
        <v>16</v>
      </c>
      <c r="M140" s="11">
        <v>0</v>
      </c>
      <c r="N140" s="11">
        <v>128</v>
      </c>
      <c r="O140" s="11">
        <v>6460</v>
      </c>
      <c r="P140" s="11">
        <v>286</v>
      </c>
      <c r="Q140" s="11">
        <v>11</v>
      </c>
      <c r="R140" s="11">
        <v>2519</v>
      </c>
      <c r="S140" s="11">
        <v>62</v>
      </c>
      <c r="T140" s="9" t="s">
        <v>2566</v>
      </c>
      <c r="U140" s="11">
        <v>2</v>
      </c>
      <c r="V140" s="11">
        <v>13</v>
      </c>
      <c r="W140" s="9" t="s">
        <v>2566</v>
      </c>
      <c r="X140" s="11">
        <v>1</v>
      </c>
      <c r="Y140" s="4" t="str">
        <f t="shared" si="8"/>
        <v>Non Historical</v>
      </c>
      <c r="Z140" s="4" t="str">
        <f t="shared" si="9"/>
        <v>Non Question</v>
      </c>
    </row>
    <row r="141" spans="1:26" x14ac:dyDescent="0.45">
      <c r="A141" s="9" t="s">
        <v>2894</v>
      </c>
      <c r="B141" s="9" t="s">
        <v>2895</v>
      </c>
      <c r="C141" s="10">
        <v>42415.631712962961</v>
      </c>
      <c r="D141" s="9" t="s">
        <v>2896</v>
      </c>
      <c r="E141" s="9" t="s">
        <v>2594</v>
      </c>
      <c r="F141" s="11">
        <v>165410</v>
      </c>
      <c r="G141" s="11">
        <v>165410</v>
      </c>
      <c r="H141" s="11">
        <v>0</v>
      </c>
      <c r="I141" s="11">
        <v>222024</v>
      </c>
      <c r="J141" s="11">
        <v>222024</v>
      </c>
      <c r="K141" s="11">
        <v>0</v>
      </c>
      <c r="L141" s="11">
        <v>11</v>
      </c>
      <c r="M141" s="11">
        <v>0</v>
      </c>
      <c r="N141" s="11">
        <v>232</v>
      </c>
      <c r="O141" s="11">
        <v>6660</v>
      </c>
      <c r="P141" s="11">
        <v>595</v>
      </c>
      <c r="Q141" s="11">
        <v>4</v>
      </c>
      <c r="R141" s="11">
        <v>1690</v>
      </c>
      <c r="S141" s="11">
        <v>11237</v>
      </c>
      <c r="T141" s="9" t="s">
        <v>2566</v>
      </c>
      <c r="U141" s="11">
        <v>2</v>
      </c>
      <c r="V141" s="11">
        <v>8</v>
      </c>
      <c r="W141" s="9" t="s">
        <v>2566</v>
      </c>
      <c r="X141" s="11">
        <v>1</v>
      </c>
      <c r="Y141" s="4" t="str">
        <f t="shared" si="8"/>
        <v>Non Historical</v>
      </c>
      <c r="Z141" s="4" t="str">
        <f t="shared" si="9"/>
        <v>Non Question</v>
      </c>
    </row>
    <row r="142" spans="1:26" x14ac:dyDescent="0.45">
      <c r="A142" s="9" t="s">
        <v>2897</v>
      </c>
      <c r="B142" s="9" t="s">
        <v>2898</v>
      </c>
      <c r="C142" s="10">
        <v>42415.626736111109</v>
      </c>
      <c r="D142" s="9" t="s">
        <v>2899</v>
      </c>
      <c r="E142" s="9" t="s">
        <v>2594</v>
      </c>
      <c r="F142" s="11">
        <v>243362</v>
      </c>
      <c r="G142" s="11">
        <v>243362</v>
      </c>
      <c r="H142" s="11">
        <v>0</v>
      </c>
      <c r="I142" s="11">
        <v>366299</v>
      </c>
      <c r="J142" s="11">
        <v>366299</v>
      </c>
      <c r="K142" s="11">
        <v>0</v>
      </c>
      <c r="L142" s="11">
        <v>14</v>
      </c>
      <c r="M142" s="11">
        <v>0</v>
      </c>
      <c r="N142" s="11">
        <v>496</v>
      </c>
      <c r="O142" s="11">
        <v>10246</v>
      </c>
      <c r="P142" s="11">
        <v>1067</v>
      </c>
      <c r="Q142" s="11">
        <v>41</v>
      </c>
      <c r="R142" s="11">
        <v>3971</v>
      </c>
      <c r="S142" s="11">
        <v>12525</v>
      </c>
      <c r="T142" s="9" t="s">
        <v>2566</v>
      </c>
      <c r="U142" s="11">
        <v>4</v>
      </c>
      <c r="V142" s="11">
        <v>9</v>
      </c>
      <c r="W142" s="9" t="s">
        <v>2566</v>
      </c>
      <c r="X142" s="11">
        <v>1</v>
      </c>
      <c r="Y142" s="4" t="str">
        <f t="shared" si="8"/>
        <v>Non Historical</v>
      </c>
      <c r="Z142" s="4" t="str">
        <f t="shared" si="9"/>
        <v>Non Question</v>
      </c>
    </row>
    <row r="143" spans="1:26" x14ac:dyDescent="0.45">
      <c r="A143" s="9" t="s">
        <v>2900</v>
      </c>
      <c r="B143" s="9" t="s">
        <v>2901</v>
      </c>
      <c r="C143" s="10">
        <v>42415.624189814815</v>
      </c>
      <c r="D143" s="9" t="s">
        <v>2902</v>
      </c>
      <c r="E143" s="9" t="s">
        <v>2594</v>
      </c>
      <c r="F143" s="11">
        <v>1591828</v>
      </c>
      <c r="G143" s="11">
        <v>1591046</v>
      </c>
      <c r="H143" s="11">
        <v>782</v>
      </c>
      <c r="I143" s="11">
        <v>2688739</v>
      </c>
      <c r="J143" s="11">
        <v>2687958</v>
      </c>
      <c r="K143" s="11">
        <v>781</v>
      </c>
      <c r="L143" s="11">
        <v>88</v>
      </c>
      <c r="M143" s="11">
        <v>0</v>
      </c>
      <c r="N143" s="11">
        <v>2654</v>
      </c>
      <c r="O143" s="11">
        <v>53213</v>
      </c>
      <c r="P143" s="11">
        <v>7942</v>
      </c>
      <c r="Q143" s="11">
        <v>18</v>
      </c>
      <c r="R143" s="11">
        <v>30520</v>
      </c>
      <c r="S143" s="11">
        <v>29188</v>
      </c>
      <c r="T143" s="9" t="s">
        <v>2566</v>
      </c>
      <c r="U143" s="11">
        <v>22</v>
      </c>
      <c r="V143" s="11">
        <v>59</v>
      </c>
      <c r="W143" s="9" t="s">
        <v>2566</v>
      </c>
      <c r="X143" s="11">
        <v>16</v>
      </c>
      <c r="Y143" s="4" t="str">
        <f t="shared" si="8"/>
        <v>Non Historical</v>
      </c>
      <c r="Z143" s="4" t="str">
        <f t="shared" si="9"/>
        <v>Non Question</v>
      </c>
    </row>
    <row r="144" spans="1:26" x14ac:dyDescent="0.45">
      <c r="A144" s="9" t="s">
        <v>2903</v>
      </c>
      <c r="B144" s="9" t="s">
        <v>2904</v>
      </c>
      <c r="C144" s="10">
        <v>42415.621724537035</v>
      </c>
      <c r="D144" s="9" t="s">
        <v>2905</v>
      </c>
      <c r="E144" s="9" t="s">
        <v>2764</v>
      </c>
      <c r="F144" s="11">
        <v>137177</v>
      </c>
      <c r="G144" s="11">
        <v>137177</v>
      </c>
      <c r="H144" s="11">
        <v>0</v>
      </c>
      <c r="I144" s="11">
        <v>180034</v>
      </c>
      <c r="J144" s="11">
        <v>180034</v>
      </c>
      <c r="K144" s="11">
        <v>0</v>
      </c>
      <c r="L144" s="11">
        <v>8</v>
      </c>
      <c r="M144" s="11">
        <v>0</v>
      </c>
      <c r="N144" s="11">
        <v>133</v>
      </c>
      <c r="O144" s="11">
        <v>1538</v>
      </c>
      <c r="P144" s="11">
        <v>86</v>
      </c>
      <c r="Q144" s="11">
        <v>10</v>
      </c>
      <c r="R144" s="11">
        <v>2527</v>
      </c>
      <c r="S144" s="11">
        <v>207</v>
      </c>
      <c r="T144" s="9" t="s">
        <v>2566</v>
      </c>
      <c r="U144" s="11">
        <v>1</v>
      </c>
      <c r="V144" s="11">
        <v>7</v>
      </c>
      <c r="W144" s="9" t="s">
        <v>2566</v>
      </c>
      <c r="X144" s="9" t="s">
        <v>2566</v>
      </c>
      <c r="Y144" s="4" t="str">
        <f t="shared" si="8"/>
        <v>Non Historical</v>
      </c>
      <c r="Z144" s="4" t="str">
        <f t="shared" si="9"/>
        <v>Non Question</v>
      </c>
    </row>
    <row r="145" spans="1:26" x14ac:dyDescent="0.45">
      <c r="A145" s="9" t="s">
        <v>2906</v>
      </c>
      <c r="B145" s="9" t="s">
        <v>2907</v>
      </c>
      <c r="C145" s="10">
        <v>42415.620787037034</v>
      </c>
      <c r="D145" s="9" t="s">
        <v>2908</v>
      </c>
      <c r="E145" s="9" t="s">
        <v>2764</v>
      </c>
      <c r="F145" s="11">
        <v>726885</v>
      </c>
      <c r="G145" s="11">
        <v>177397</v>
      </c>
      <c r="H145" s="11">
        <v>549488</v>
      </c>
      <c r="I145" s="11">
        <v>809290</v>
      </c>
      <c r="J145" s="11">
        <v>241982</v>
      </c>
      <c r="K145" s="11">
        <v>567308</v>
      </c>
      <c r="L145" s="11">
        <v>120</v>
      </c>
      <c r="M145" s="11">
        <v>0</v>
      </c>
      <c r="N145" s="11">
        <v>565</v>
      </c>
      <c r="O145" s="11">
        <v>16014</v>
      </c>
      <c r="P145" s="11">
        <v>478</v>
      </c>
      <c r="Q145" s="11">
        <v>24</v>
      </c>
      <c r="R145" s="11">
        <v>7718</v>
      </c>
      <c r="S145" s="11">
        <v>187</v>
      </c>
      <c r="T145" s="9" t="s">
        <v>2566</v>
      </c>
      <c r="U145" s="11">
        <v>30</v>
      </c>
      <c r="V145" s="11">
        <v>94</v>
      </c>
      <c r="W145" s="9" t="s">
        <v>2566</v>
      </c>
      <c r="X145" s="9" t="s">
        <v>2566</v>
      </c>
      <c r="Y145" s="4" t="str">
        <f t="shared" si="8"/>
        <v>Non Historical</v>
      </c>
      <c r="Z145" s="4" t="str">
        <f t="shared" si="9"/>
        <v>Non Question</v>
      </c>
    </row>
    <row r="146" spans="1:26" x14ac:dyDescent="0.45">
      <c r="A146" s="9" t="s">
        <v>2909</v>
      </c>
      <c r="B146" s="9" t="s">
        <v>2910</v>
      </c>
      <c r="C146" s="10">
        <v>42415.619583333333</v>
      </c>
      <c r="D146" s="9" t="s">
        <v>2911</v>
      </c>
      <c r="E146" s="9" t="s">
        <v>2594</v>
      </c>
      <c r="F146" s="11">
        <v>453623</v>
      </c>
      <c r="G146" s="11">
        <v>453623</v>
      </c>
      <c r="H146" s="11">
        <v>0</v>
      </c>
      <c r="I146" s="11">
        <v>716591</v>
      </c>
      <c r="J146" s="11">
        <v>716591</v>
      </c>
      <c r="K146" s="11">
        <v>0</v>
      </c>
      <c r="L146" s="11">
        <v>138</v>
      </c>
      <c r="M146" s="11">
        <v>0</v>
      </c>
      <c r="N146" s="11">
        <v>717</v>
      </c>
      <c r="O146" s="11">
        <v>21809</v>
      </c>
      <c r="P146" s="11">
        <v>1691</v>
      </c>
      <c r="Q146" s="11">
        <v>17</v>
      </c>
      <c r="R146" s="11">
        <v>8903</v>
      </c>
      <c r="S146" s="11">
        <v>11945</v>
      </c>
      <c r="T146" s="9" t="s">
        <v>2566</v>
      </c>
      <c r="U146" s="11">
        <v>36</v>
      </c>
      <c r="V146" s="11">
        <v>105</v>
      </c>
      <c r="W146" s="9" t="s">
        <v>2566</v>
      </c>
      <c r="X146" s="9" t="s">
        <v>2566</v>
      </c>
      <c r="Y146" s="4" t="str">
        <f t="shared" si="8"/>
        <v>Non Historical</v>
      </c>
      <c r="Z146" s="4" t="str">
        <f t="shared" si="9"/>
        <v>Non Question</v>
      </c>
    </row>
    <row r="147" spans="1:26" x14ac:dyDescent="0.45">
      <c r="A147" s="9" t="s">
        <v>2912</v>
      </c>
      <c r="B147" s="9" t="s">
        <v>2913</v>
      </c>
      <c r="C147" s="10">
        <v>42415.617395833331</v>
      </c>
      <c r="D147" s="9" t="s">
        <v>2914</v>
      </c>
      <c r="E147" s="9" t="s">
        <v>2764</v>
      </c>
      <c r="F147" s="11">
        <v>99629</v>
      </c>
      <c r="G147" s="11">
        <v>99629</v>
      </c>
      <c r="H147" s="11">
        <v>0</v>
      </c>
      <c r="I147" s="11">
        <v>121039</v>
      </c>
      <c r="J147" s="11">
        <v>121039</v>
      </c>
      <c r="K147" s="11">
        <v>0</v>
      </c>
      <c r="L147" s="11">
        <v>5</v>
      </c>
      <c r="M147" s="11">
        <v>0</v>
      </c>
      <c r="N147" s="11">
        <v>27</v>
      </c>
      <c r="O147" s="11">
        <v>582</v>
      </c>
      <c r="P147" s="11">
        <v>25</v>
      </c>
      <c r="Q147" s="11">
        <v>28</v>
      </c>
      <c r="R147" s="11">
        <v>900</v>
      </c>
      <c r="S147" s="11">
        <v>33</v>
      </c>
      <c r="T147" s="9" t="s">
        <v>2566</v>
      </c>
      <c r="U147" s="9" t="s">
        <v>2566</v>
      </c>
      <c r="V147" s="11">
        <v>5</v>
      </c>
      <c r="W147" s="9" t="s">
        <v>2566</v>
      </c>
      <c r="X147" s="9" t="s">
        <v>2566</v>
      </c>
      <c r="Y147" s="4" t="str">
        <f t="shared" si="8"/>
        <v>Non Historical</v>
      </c>
      <c r="Z147" s="4" t="str">
        <f t="shared" si="9"/>
        <v>Non Question</v>
      </c>
    </row>
    <row r="148" spans="1:26" x14ac:dyDescent="0.45">
      <c r="A148" s="9" t="s">
        <v>2915</v>
      </c>
      <c r="B148" s="9" t="s">
        <v>2916</v>
      </c>
      <c r="C148" s="10">
        <v>42415.61546296296</v>
      </c>
      <c r="D148" s="9" t="s">
        <v>2917</v>
      </c>
      <c r="E148" s="9" t="s">
        <v>2764</v>
      </c>
      <c r="F148" s="11">
        <v>1340012</v>
      </c>
      <c r="G148" s="11">
        <v>1340012</v>
      </c>
      <c r="H148" s="11">
        <v>0</v>
      </c>
      <c r="I148" s="11">
        <v>2158612</v>
      </c>
      <c r="J148" s="11">
        <v>2158612</v>
      </c>
      <c r="K148" s="11">
        <v>0</v>
      </c>
      <c r="L148" s="11">
        <v>299</v>
      </c>
      <c r="M148" s="11">
        <v>0</v>
      </c>
      <c r="N148" s="11">
        <v>1280</v>
      </c>
      <c r="O148" s="11">
        <v>45855</v>
      </c>
      <c r="P148" s="11">
        <v>2037</v>
      </c>
      <c r="Q148" s="11">
        <v>42</v>
      </c>
      <c r="R148" s="11">
        <v>19904</v>
      </c>
      <c r="S148" s="11">
        <v>116</v>
      </c>
      <c r="T148" s="9" t="s">
        <v>2566</v>
      </c>
      <c r="U148" s="11">
        <v>25</v>
      </c>
      <c r="V148" s="11">
        <v>277</v>
      </c>
      <c r="W148" s="9" t="s">
        <v>2566</v>
      </c>
      <c r="X148" s="9" t="s">
        <v>2566</v>
      </c>
      <c r="Y148" s="4" t="str">
        <f t="shared" si="8"/>
        <v>Non Historical</v>
      </c>
      <c r="Z148" s="4" t="str">
        <f t="shared" si="9"/>
        <v>Non Question</v>
      </c>
    </row>
    <row r="149" spans="1:26" x14ac:dyDescent="0.45">
      <c r="A149" s="9" t="s">
        <v>2918</v>
      </c>
      <c r="B149" s="9" t="s">
        <v>2919</v>
      </c>
      <c r="C149" s="10">
        <v>42415.61409722222</v>
      </c>
      <c r="D149" s="9" t="s">
        <v>2920</v>
      </c>
      <c r="E149" s="9" t="s">
        <v>2594</v>
      </c>
      <c r="F149" s="11">
        <v>106560</v>
      </c>
      <c r="G149" s="11">
        <v>106560</v>
      </c>
      <c r="H149" s="11">
        <v>0</v>
      </c>
      <c r="I149" s="11">
        <v>129922</v>
      </c>
      <c r="J149" s="11">
        <v>129922</v>
      </c>
      <c r="K149" s="11">
        <v>0</v>
      </c>
      <c r="L149" s="11">
        <v>1</v>
      </c>
      <c r="M149" s="11">
        <v>0</v>
      </c>
      <c r="N149" s="11">
        <v>50</v>
      </c>
      <c r="O149" s="11">
        <v>1528</v>
      </c>
      <c r="P149" s="11">
        <v>179</v>
      </c>
      <c r="Q149" s="11">
        <v>4</v>
      </c>
      <c r="R149" s="11">
        <v>769</v>
      </c>
      <c r="S149" s="11">
        <v>9172</v>
      </c>
      <c r="T149" s="9" t="s">
        <v>2566</v>
      </c>
      <c r="U149" s="9" t="s">
        <v>2566</v>
      </c>
      <c r="V149" s="11">
        <v>1</v>
      </c>
      <c r="W149" s="9" t="s">
        <v>2566</v>
      </c>
      <c r="X149" s="9" t="s">
        <v>2566</v>
      </c>
      <c r="Y149" s="4" t="str">
        <f t="shared" si="8"/>
        <v>Non Historical</v>
      </c>
      <c r="Z149" s="4" t="str">
        <f t="shared" si="9"/>
        <v>Non Question</v>
      </c>
    </row>
    <row r="150" spans="1:26" x14ac:dyDescent="0.45">
      <c r="A150" s="9" t="s">
        <v>2921</v>
      </c>
      <c r="B150" s="9" t="s">
        <v>2922</v>
      </c>
      <c r="C150" s="10">
        <v>42415.613136574073</v>
      </c>
      <c r="D150" s="9" t="s">
        <v>2923</v>
      </c>
      <c r="E150" s="9" t="s">
        <v>2764</v>
      </c>
      <c r="F150" s="11">
        <v>110162</v>
      </c>
      <c r="G150" s="11">
        <v>110162</v>
      </c>
      <c r="H150" s="11">
        <v>0</v>
      </c>
      <c r="I150" s="11">
        <v>135457</v>
      </c>
      <c r="J150" s="11">
        <v>135457</v>
      </c>
      <c r="K150" s="11">
        <v>0</v>
      </c>
      <c r="L150" s="11">
        <v>9</v>
      </c>
      <c r="M150" s="11">
        <v>0</v>
      </c>
      <c r="N150" s="11">
        <v>57</v>
      </c>
      <c r="O150" s="11">
        <v>1377</v>
      </c>
      <c r="P150" s="11">
        <v>119</v>
      </c>
      <c r="Q150" s="11">
        <v>11</v>
      </c>
      <c r="R150" s="11">
        <v>855</v>
      </c>
      <c r="S150" s="11">
        <v>13</v>
      </c>
      <c r="T150" s="9" t="s">
        <v>2566</v>
      </c>
      <c r="U150" s="11">
        <v>2</v>
      </c>
      <c r="V150" s="11">
        <v>8</v>
      </c>
      <c r="W150" s="9" t="s">
        <v>2566</v>
      </c>
      <c r="X150" s="9" t="s">
        <v>2566</v>
      </c>
      <c r="Y150" s="4" t="str">
        <f t="shared" si="8"/>
        <v>Non Historical</v>
      </c>
      <c r="Z150" s="4" t="str">
        <f t="shared" si="9"/>
        <v>Non Question</v>
      </c>
    </row>
    <row r="151" spans="1:26" x14ac:dyDescent="0.45">
      <c r="A151" s="34" t="s">
        <v>2924</v>
      </c>
      <c r="B151" s="34" t="s">
        <v>2925</v>
      </c>
      <c r="C151" s="38">
        <v>42415.61246527778</v>
      </c>
      <c r="D151" s="34" t="s">
        <v>2926</v>
      </c>
      <c r="E151" s="34" t="s">
        <v>2764</v>
      </c>
      <c r="F151" s="39">
        <v>105300</v>
      </c>
      <c r="G151" s="39">
        <v>105300</v>
      </c>
      <c r="H151" s="39">
        <v>0</v>
      </c>
      <c r="I151" s="39">
        <v>127034</v>
      </c>
      <c r="J151" s="39">
        <v>127034</v>
      </c>
      <c r="K151" s="39">
        <v>0</v>
      </c>
      <c r="L151" s="39">
        <v>6</v>
      </c>
      <c r="M151" s="39">
        <v>0</v>
      </c>
      <c r="N151" s="39">
        <v>26</v>
      </c>
      <c r="O151" s="39">
        <v>1058</v>
      </c>
      <c r="P151" s="39">
        <v>116</v>
      </c>
      <c r="Q151" s="39">
        <v>7</v>
      </c>
      <c r="R151" s="39">
        <v>769</v>
      </c>
      <c r="S151" s="39">
        <v>13</v>
      </c>
      <c r="T151" s="34" t="s">
        <v>2566</v>
      </c>
      <c r="U151" s="39">
        <v>1</v>
      </c>
      <c r="V151" s="39">
        <v>5</v>
      </c>
      <c r="W151" s="34" t="s">
        <v>2566</v>
      </c>
      <c r="X151" s="34" t="s">
        <v>2566</v>
      </c>
      <c r="Y151" s="40" t="str">
        <f t="shared" si="8"/>
        <v>Non Historical</v>
      </c>
      <c r="Z151" s="31" t="s">
        <v>4287</v>
      </c>
    </row>
    <row r="152" spans="1:26" x14ac:dyDescent="0.45">
      <c r="A152" s="9" t="s">
        <v>2927</v>
      </c>
      <c r="B152" s="9" t="s">
        <v>2928</v>
      </c>
      <c r="C152" s="10">
        <v>42415.611909722225</v>
      </c>
      <c r="D152" s="9" t="s">
        <v>2929</v>
      </c>
      <c r="E152" s="9" t="s">
        <v>2594</v>
      </c>
      <c r="F152" s="11">
        <v>150966</v>
      </c>
      <c r="G152" s="11">
        <v>150966</v>
      </c>
      <c r="H152" s="11">
        <v>0</v>
      </c>
      <c r="I152" s="11">
        <v>209751</v>
      </c>
      <c r="J152" s="11">
        <v>209751</v>
      </c>
      <c r="K152" s="11">
        <v>0</v>
      </c>
      <c r="L152" s="11">
        <v>3</v>
      </c>
      <c r="M152" s="11">
        <v>0</v>
      </c>
      <c r="N152" s="11">
        <v>280</v>
      </c>
      <c r="O152" s="11">
        <v>3931</v>
      </c>
      <c r="P152" s="11">
        <v>466</v>
      </c>
      <c r="Q152" s="11">
        <v>8</v>
      </c>
      <c r="R152" s="11">
        <v>1988</v>
      </c>
      <c r="S152" s="11">
        <v>9980</v>
      </c>
      <c r="T152" s="9" t="s">
        <v>2566</v>
      </c>
      <c r="U152" s="11">
        <v>1</v>
      </c>
      <c r="V152" s="11">
        <v>2</v>
      </c>
      <c r="W152" s="9" t="s">
        <v>2566</v>
      </c>
      <c r="X152" s="9" t="s">
        <v>2566</v>
      </c>
      <c r="Y152" s="4" t="str">
        <f t="shared" si="8"/>
        <v>Non Historical</v>
      </c>
      <c r="Z152" s="4" t="str">
        <f t="shared" ref="Z152:Z183" si="10">IF(SUMPRODUCT(--ISNUMBER(SEARCH(Question,$D152)))&gt;0, "Question", "Non Question")</f>
        <v>Non Question</v>
      </c>
    </row>
    <row r="153" spans="1:26" x14ac:dyDescent="0.45">
      <c r="A153" s="9" t="s">
        <v>2930</v>
      </c>
      <c r="B153" s="9" t="s">
        <v>2931</v>
      </c>
      <c r="C153" s="10">
        <v>42415.607824074075</v>
      </c>
      <c r="D153" s="9" t="s">
        <v>2932</v>
      </c>
      <c r="E153" s="9" t="s">
        <v>2764</v>
      </c>
      <c r="F153" s="11">
        <v>211448</v>
      </c>
      <c r="G153" s="11">
        <v>211448</v>
      </c>
      <c r="H153" s="11">
        <v>0</v>
      </c>
      <c r="I153" s="11">
        <v>329888</v>
      </c>
      <c r="J153" s="11">
        <v>329888</v>
      </c>
      <c r="K153" s="11">
        <v>0</v>
      </c>
      <c r="L153" s="11">
        <v>16</v>
      </c>
      <c r="M153" s="11">
        <v>0</v>
      </c>
      <c r="N153" s="11">
        <v>1312</v>
      </c>
      <c r="O153" s="11">
        <v>9317</v>
      </c>
      <c r="P153" s="11">
        <v>913</v>
      </c>
      <c r="Q153" s="11">
        <v>15</v>
      </c>
      <c r="R153" s="11">
        <v>5934</v>
      </c>
      <c r="S153" s="11">
        <v>52</v>
      </c>
      <c r="T153" s="9" t="s">
        <v>2566</v>
      </c>
      <c r="U153" s="11">
        <v>5</v>
      </c>
      <c r="V153" s="11">
        <v>10</v>
      </c>
      <c r="W153" s="9" t="s">
        <v>2566</v>
      </c>
      <c r="X153" s="11">
        <v>1</v>
      </c>
      <c r="Y153" s="4" t="str">
        <f t="shared" si="8"/>
        <v>Non Historical</v>
      </c>
      <c r="Z153" s="4" t="str">
        <f t="shared" si="10"/>
        <v>Non Question</v>
      </c>
    </row>
    <row r="154" spans="1:26" x14ac:dyDescent="0.45">
      <c r="A154" s="9" t="s">
        <v>2933</v>
      </c>
      <c r="B154" s="9" t="s">
        <v>2934</v>
      </c>
      <c r="C154" s="10">
        <v>42415.600810185184</v>
      </c>
      <c r="D154" s="9" t="s">
        <v>2935</v>
      </c>
      <c r="E154" s="9" t="s">
        <v>2594</v>
      </c>
      <c r="F154" s="11">
        <v>154328</v>
      </c>
      <c r="G154" s="11">
        <v>154328</v>
      </c>
      <c r="H154" s="11">
        <v>0</v>
      </c>
      <c r="I154" s="11">
        <v>211348</v>
      </c>
      <c r="J154" s="11">
        <v>211348</v>
      </c>
      <c r="K154" s="11">
        <v>0</v>
      </c>
      <c r="L154" s="11">
        <v>22</v>
      </c>
      <c r="M154" s="11">
        <v>0</v>
      </c>
      <c r="N154" s="11">
        <v>782</v>
      </c>
      <c r="O154" s="11">
        <v>3072</v>
      </c>
      <c r="P154" s="11">
        <v>298</v>
      </c>
      <c r="Q154" s="11">
        <v>15</v>
      </c>
      <c r="R154" s="11">
        <v>4169</v>
      </c>
      <c r="S154" s="11">
        <v>10553</v>
      </c>
      <c r="T154" s="9" t="s">
        <v>2566</v>
      </c>
      <c r="U154" s="11">
        <v>5</v>
      </c>
      <c r="V154" s="11">
        <v>18</v>
      </c>
      <c r="W154" s="9" t="s">
        <v>2566</v>
      </c>
      <c r="X154" s="9" t="s">
        <v>2566</v>
      </c>
      <c r="Y154" s="4" t="str">
        <f t="shared" si="8"/>
        <v>Non Historical</v>
      </c>
      <c r="Z154" s="4" t="str">
        <f t="shared" si="10"/>
        <v>Non Question</v>
      </c>
    </row>
    <row r="155" spans="1:26" x14ac:dyDescent="0.45">
      <c r="A155" s="9" t="s">
        <v>2936</v>
      </c>
      <c r="B155" s="9" t="s">
        <v>2937</v>
      </c>
      <c r="C155" s="10">
        <v>42415.599085648151</v>
      </c>
      <c r="D155" s="9" t="s">
        <v>2938</v>
      </c>
      <c r="E155" s="9" t="s">
        <v>2764</v>
      </c>
      <c r="F155" s="11">
        <v>102622</v>
      </c>
      <c r="G155" s="11">
        <v>102622</v>
      </c>
      <c r="H155" s="11">
        <v>0</v>
      </c>
      <c r="I155" s="11">
        <v>130413</v>
      </c>
      <c r="J155" s="11">
        <v>130413</v>
      </c>
      <c r="K155" s="11">
        <v>0</v>
      </c>
      <c r="L155" s="11">
        <v>2</v>
      </c>
      <c r="M155" s="11">
        <v>0</v>
      </c>
      <c r="N155" s="11">
        <v>50</v>
      </c>
      <c r="O155" s="11">
        <v>921</v>
      </c>
      <c r="P155" s="11">
        <v>53</v>
      </c>
      <c r="Q155" s="11">
        <v>9</v>
      </c>
      <c r="R155" s="11">
        <v>2412</v>
      </c>
      <c r="S155" s="11">
        <v>38</v>
      </c>
      <c r="T155" s="9" t="s">
        <v>2566</v>
      </c>
      <c r="U155" s="9" t="s">
        <v>2566</v>
      </c>
      <c r="V155" s="11">
        <v>2</v>
      </c>
      <c r="W155" s="9" t="s">
        <v>2566</v>
      </c>
      <c r="X155" s="9" t="s">
        <v>2566</v>
      </c>
      <c r="Y155" s="4" t="str">
        <f t="shared" si="8"/>
        <v>Non Historical</v>
      </c>
      <c r="Z155" s="4" t="str">
        <f t="shared" si="10"/>
        <v>Non Question</v>
      </c>
    </row>
    <row r="156" spans="1:26" x14ac:dyDescent="0.45">
      <c r="A156" s="9" t="s">
        <v>2939</v>
      </c>
      <c r="B156" s="9" t="s">
        <v>2940</v>
      </c>
      <c r="C156" s="10">
        <v>42415.598113425927</v>
      </c>
      <c r="D156" s="9" t="s">
        <v>2941</v>
      </c>
      <c r="E156" s="9" t="s">
        <v>2594</v>
      </c>
      <c r="F156" s="11">
        <v>101965</v>
      </c>
      <c r="G156" s="11">
        <v>101965</v>
      </c>
      <c r="H156" s="11">
        <v>0</v>
      </c>
      <c r="I156" s="11">
        <v>128725</v>
      </c>
      <c r="J156" s="11">
        <v>128725</v>
      </c>
      <c r="K156" s="11">
        <v>0</v>
      </c>
      <c r="L156" s="11">
        <v>1</v>
      </c>
      <c r="M156" s="11">
        <v>0</v>
      </c>
      <c r="N156" s="11">
        <v>43</v>
      </c>
      <c r="O156" s="11">
        <v>867</v>
      </c>
      <c r="P156" s="11">
        <v>86</v>
      </c>
      <c r="Q156" s="11">
        <v>13</v>
      </c>
      <c r="R156" s="11">
        <v>2314</v>
      </c>
      <c r="S156" s="11">
        <v>8671</v>
      </c>
      <c r="T156" s="9" t="s">
        <v>2566</v>
      </c>
      <c r="U156" s="9" t="s">
        <v>2566</v>
      </c>
      <c r="V156" s="11">
        <v>1</v>
      </c>
      <c r="W156" s="9" t="s">
        <v>2566</v>
      </c>
      <c r="X156" s="9" t="s">
        <v>2566</v>
      </c>
      <c r="Y156" s="4" t="str">
        <f t="shared" si="8"/>
        <v>Non Historical</v>
      </c>
      <c r="Z156" s="4" t="str">
        <f t="shared" si="10"/>
        <v>Non Question</v>
      </c>
    </row>
    <row r="157" spans="1:26" x14ac:dyDescent="0.45">
      <c r="A157" s="9" t="s">
        <v>2942</v>
      </c>
      <c r="B157" s="9" t="s">
        <v>2943</v>
      </c>
      <c r="C157" s="10">
        <v>42415.596828703703</v>
      </c>
      <c r="D157" s="9" t="s">
        <v>2944</v>
      </c>
      <c r="E157" s="9" t="s">
        <v>2764</v>
      </c>
      <c r="F157" s="11">
        <v>86919</v>
      </c>
      <c r="G157" s="11">
        <v>86919</v>
      </c>
      <c r="H157" s="11">
        <v>0</v>
      </c>
      <c r="I157" s="11">
        <v>110224</v>
      </c>
      <c r="J157" s="11">
        <v>110224</v>
      </c>
      <c r="K157" s="11">
        <v>0</v>
      </c>
      <c r="L157" s="11">
        <v>2</v>
      </c>
      <c r="M157" s="11">
        <v>0</v>
      </c>
      <c r="N157" s="11">
        <v>19</v>
      </c>
      <c r="O157" s="11">
        <v>566</v>
      </c>
      <c r="P157" s="11">
        <v>30</v>
      </c>
      <c r="Q157" s="11">
        <v>4</v>
      </c>
      <c r="R157" s="11">
        <v>1283</v>
      </c>
      <c r="S157" s="11">
        <v>41</v>
      </c>
      <c r="T157" s="9" t="s">
        <v>2566</v>
      </c>
      <c r="U157" s="9" t="s">
        <v>2566</v>
      </c>
      <c r="V157" s="11">
        <v>2</v>
      </c>
      <c r="W157" s="9" t="s">
        <v>2566</v>
      </c>
      <c r="X157" s="9" t="s">
        <v>2566</v>
      </c>
      <c r="Y157" s="4" t="str">
        <f t="shared" si="8"/>
        <v>Non Historical</v>
      </c>
      <c r="Z157" s="4" t="str">
        <f t="shared" si="10"/>
        <v>Non Question</v>
      </c>
    </row>
    <row r="158" spans="1:26" x14ac:dyDescent="0.45">
      <c r="A158" s="9" t="s">
        <v>2945</v>
      </c>
      <c r="B158" s="9" t="s">
        <v>2946</v>
      </c>
      <c r="C158" s="10">
        <v>42415.594895833332</v>
      </c>
      <c r="D158" s="9" t="s">
        <v>2947</v>
      </c>
      <c r="E158" s="9" t="s">
        <v>2764</v>
      </c>
      <c r="F158" s="11">
        <v>80957</v>
      </c>
      <c r="G158" s="11">
        <v>80957</v>
      </c>
      <c r="H158" s="11">
        <v>0</v>
      </c>
      <c r="I158" s="11">
        <v>100770</v>
      </c>
      <c r="J158" s="11">
        <v>100770</v>
      </c>
      <c r="K158" s="11">
        <v>0</v>
      </c>
      <c r="L158" s="11">
        <v>2</v>
      </c>
      <c r="M158" s="11">
        <v>0</v>
      </c>
      <c r="N158" s="11">
        <v>15</v>
      </c>
      <c r="O158" s="11">
        <v>477</v>
      </c>
      <c r="P158" s="11">
        <v>15</v>
      </c>
      <c r="Q158" s="11">
        <v>4</v>
      </c>
      <c r="R158" s="11">
        <v>704</v>
      </c>
      <c r="S158" s="11">
        <v>20</v>
      </c>
      <c r="T158" s="9" t="s">
        <v>2566</v>
      </c>
      <c r="U158" s="11">
        <v>1</v>
      </c>
      <c r="V158" s="11">
        <v>1</v>
      </c>
      <c r="W158" s="9" t="s">
        <v>2566</v>
      </c>
      <c r="X158" s="9" t="s">
        <v>2566</v>
      </c>
      <c r="Y158" s="4" t="str">
        <f t="shared" si="8"/>
        <v>Non Historical</v>
      </c>
      <c r="Z158" s="4" t="str">
        <f t="shared" si="10"/>
        <v>Non Question</v>
      </c>
    </row>
    <row r="159" spans="1:26" x14ac:dyDescent="0.45">
      <c r="A159" s="9" t="s">
        <v>2948</v>
      </c>
      <c r="B159" s="9" t="s">
        <v>2949</v>
      </c>
      <c r="C159" s="10">
        <v>42415.594513888886</v>
      </c>
      <c r="D159" s="9" t="s">
        <v>2950</v>
      </c>
      <c r="E159" s="9" t="s">
        <v>2590</v>
      </c>
      <c r="F159" s="11">
        <v>159425</v>
      </c>
      <c r="G159" s="11">
        <v>159425</v>
      </c>
      <c r="H159" s="11">
        <v>0</v>
      </c>
      <c r="I159" s="11">
        <v>237388</v>
      </c>
      <c r="J159" s="11">
        <v>237388</v>
      </c>
      <c r="K159" s="11">
        <v>0</v>
      </c>
      <c r="L159" s="11">
        <v>29</v>
      </c>
      <c r="M159" s="11">
        <v>0</v>
      </c>
      <c r="N159" s="11">
        <v>262</v>
      </c>
      <c r="O159" s="11">
        <v>4811</v>
      </c>
      <c r="P159" s="11">
        <v>369</v>
      </c>
      <c r="Q159" s="11">
        <v>1801</v>
      </c>
      <c r="R159" s="11">
        <v>3970</v>
      </c>
      <c r="S159" s="11">
        <v>79</v>
      </c>
      <c r="T159" s="9" t="s">
        <v>2566</v>
      </c>
      <c r="U159" s="11">
        <v>10</v>
      </c>
      <c r="V159" s="11">
        <v>20</v>
      </c>
      <c r="W159" s="9" t="s">
        <v>2566</v>
      </c>
      <c r="X159" s="9" t="s">
        <v>2566</v>
      </c>
      <c r="Y159" s="4" t="str">
        <f t="shared" si="8"/>
        <v>Non Historical</v>
      </c>
      <c r="Z159" s="4" t="str">
        <f t="shared" si="10"/>
        <v>Non Question</v>
      </c>
    </row>
    <row r="160" spans="1:26" x14ac:dyDescent="0.45">
      <c r="A160" s="9" t="s">
        <v>2951</v>
      </c>
      <c r="B160" s="9" t="s">
        <v>2952</v>
      </c>
      <c r="C160" s="10">
        <v>42415.593530092592</v>
      </c>
      <c r="D160" s="9" t="s">
        <v>2953</v>
      </c>
      <c r="E160" s="9" t="s">
        <v>2764</v>
      </c>
      <c r="F160" s="11">
        <v>78051</v>
      </c>
      <c r="G160" s="11">
        <v>78051</v>
      </c>
      <c r="H160" s="11">
        <v>0</v>
      </c>
      <c r="I160" s="11">
        <v>94887</v>
      </c>
      <c r="J160" s="11">
        <v>94887</v>
      </c>
      <c r="K160" s="11">
        <v>0</v>
      </c>
      <c r="L160" s="11">
        <v>4</v>
      </c>
      <c r="M160" s="11">
        <v>0</v>
      </c>
      <c r="N160" s="11">
        <v>6</v>
      </c>
      <c r="O160" s="11">
        <v>435</v>
      </c>
      <c r="P160" s="11">
        <v>17</v>
      </c>
      <c r="Q160" s="11">
        <v>2</v>
      </c>
      <c r="R160" s="11">
        <v>556</v>
      </c>
      <c r="S160" s="11">
        <v>4</v>
      </c>
      <c r="T160" s="9" t="s">
        <v>2566</v>
      </c>
      <c r="U160" s="11">
        <v>1</v>
      </c>
      <c r="V160" s="11">
        <v>3</v>
      </c>
      <c r="W160" s="9" t="s">
        <v>2566</v>
      </c>
      <c r="X160" s="9" t="s">
        <v>2566</v>
      </c>
      <c r="Y160" s="4" t="str">
        <f t="shared" si="8"/>
        <v>Non Historical</v>
      </c>
      <c r="Z160" s="4" t="str">
        <f t="shared" si="10"/>
        <v>Non Question</v>
      </c>
    </row>
    <row r="161" spans="1:26" x14ac:dyDescent="0.45">
      <c r="A161" s="9" t="s">
        <v>2954</v>
      </c>
      <c r="B161" s="9" t="s">
        <v>2955</v>
      </c>
      <c r="C161" s="10">
        <v>42415.590729166666</v>
      </c>
      <c r="D161" s="9" t="s">
        <v>2956</v>
      </c>
      <c r="E161" s="9" t="s">
        <v>2764</v>
      </c>
      <c r="F161" s="11">
        <v>108444</v>
      </c>
      <c r="G161" s="11">
        <v>108444</v>
      </c>
      <c r="H161" s="11">
        <v>0</v>
      </c>
      <c r="I161" s="11">
        <v>147511</v>
      </c>
      <c r="J161" s="11">
        <v>147511</v>
      </c>
      <c r="K161" s="11">
        <v>0</v>
      </c>
      <c r="L161" s="11">
        <v>10</v>
      </c>
      <c r="M161" s="11">
        <v>0</v>
      </c>
      <c r="N161" s="11">
        <v>17</v>
      </c>
      <c r="O161" s="11">
        <v>597</v>
      </c>
      <c r="P161" s="11">
        <v>12</v>
      </c>
      <c r="Q161" s="11">
        <v>3</v>
      </c>
      <c r="R161" s="11">
        <v>949</v>
      </c>
      <c r="S161" s="11">
        <v>2</v>
      </c>
      <c r="T161" s="9" t="s">
        <v>2566</v>
      </c>
      <c r="U161" s="11">
        <v>5</v>
      </c>
      <c r="V161" s="11">
        <v>6</v>
      </c>
      <c r="W161" s="9" t="s">
        <v>2566</v>
      </c>
      <c r="X161" s="9" t="s">
        <v>2566</v>
      </c>
      <c r="Y161" s="4" t="str">
        <f t="shared" si="8"/>
        <v>Non Historical</v>
      </c>
      <c r="Z161" s="4" t="str">
        <f t="shared" si="10"/>
        <v>Non Question</v>
      </c>
    </row>
    <row r="162" spans="1:26" x14ac:dyDescent="0.45">
      <c r="A162" s="9" t="s">
        <v>2957</v>
      </c>
      <c r="B162" s="9" t="s">
        <v>2958</v>
      </c>
      <c r="C162" s="10">
        <v>42415.588831018518</v>
      </c>
      <c r="D162" s="9" t="s">
        <v>2959</v>
      </c>
      <c r="E162" s="9" t="s">
        <v>2764</v>
      </c>
      <c r="F162" s="11">
        <v>230979</v>
      </c>
      <c r="G162" s="11">
        <v>97000</v>
      </c>
      <c r="H162" s="11">
        <v>133979</v>
      </c>
      <c r="I162" s="11">
        <v>253794</v>
      </c>
      <c r="J162" s="11">
        <v>127119</v>
      </c>
      <c r="K162" s="11">
        <v>126675</v>
      </c>
      <c r="L162" s="11">
        <v>14</v>
      </c>
      <c r="M162" s="11">
        <v>0</v>
      </c>
      <c r="N162" s="11">
        <v>74</v>
      </c>
      <c r="O162" s="11">
        <v>4999</v>
      </c>
      <c r="P162" s="11">
        <v>107</v>
      </c>
      <c r="Q162" s="11">
        <v>31</v>
      </c>
      <c r="R162" s="11">
        <v>2172</v>
      </c>
      <c r="S162" s="11">
        <v>3</v>
      </c>
      <c r="T162" s="9" t="s">
        <v>2566</v>
      </c>
      <c r="U162" s="11">
        <v>2</v>
      </c>
      <c r="V162" s="11">
        <v>12</v>
      </c>
      <c r="W162" s="9" t="s">
        <v>2566</v>
      </c>
      <c r="X162" s="9" t="s">
        <v>2566</v>
      </c>
      <c r="Y162" s="4" t="str">
        <f t="shared" si="8"/>
        <v>Non Historical</v>
      </c>
      <c r="Z162" s="4" t="str">
        <f t="shared" si="10"/>
        <v>Non Question</v>
      </c>
    </row>
    <row r="163" spans="1:26" x14ac:dyDescent="0.45">
      <c r="A163" s="9" t="s">
        <v>2960</v>
      </c>
      <c r="B163" s="9" t="s">
        <v>2961</v>
      </c>
      <c r="C163" s="10">
        <v>42415.587141203701</v>
      </c>
      <c r="D163" s="9" t="s">
        <v>2962</v>
      </c>
      <c r="E163" s="9" t="s">
        <v>2764</v>
      </c>
      <c r="F163" s="11">
        <v>164913</v>
      </c>
      <c r="G163" s="11">
        <v>90307</v>
      </c>
      <c r="H163" s="11">
        <v>74606</v>
      </c>
      <c r="I163" s="11">
        <v>187701</v>
      </c>
      <c r="J163" s="11">
        <v>109986</v>
      </c>
      <c r="K163" s="11">
        <v>77715</v>
      </c>
      <c r="L163" s="11">
        <v>4</v>
      </c>
      <c r="M163" s="11">
        <v>0</v>
      </c>
      <c r="N163" s="11">
        <v>34</v>
      </c>
      <c r="O163" s="11">
        <v>2304</v>
      </c>
      <c r="P163" s="11">
        <v>65</v>
      </c>
      <c r="Q163" s="11">
        <v>7</v>
      </c>
      <c r="R163" s="11">
        <v>1537</v>
      </c>
      <c r="S163" s="11">
        <v>4</v>
      </c>
      <c r="T163" s="9" t="s">
        <v>2566</v>
      </c>
      <c r="U163" s="9" t="s">
        <v>2566</v>
      </c>
      <c r="V163" s="11">
        <v>4</v>
      </c>
      <c r="W163" s="9" t="s">
        <v>2566</v>
      </c>
      <c r="X163" s="9" t="s">
        <v>2566</v>
      </c>
      <c r="Y163" s="4" t="str">
        <f t="shared" ref="Y163:Y183" si="11">IF(SUMPRODUCT(--ISNUMBER(SEARCH(History,$D163)))&gt;0, "Historical", "Non Historical")</f>
        <v>Non Historical</v>
      </c>
      <c r="Z163" s="4" t="str">
        <f t="shared" si="10"/>
        <v>Non Question</v>
      </c>
    </row>
    <row r="164" spans="1:26" x14ac:dyDescent="0.45">
      <c r="A164" s="9" t="s">
        <v>2963</v>
      </c>
      <c r="B164" s="9" t="s">
        <v>2964</v>
      </c>
      <c r="C164" s="10">
        <v>42415.5859837963</v>
      </c>
      <c r="D164" s="9" t="s">
        <v>2965</v>
      </c>
      <c r="E164" s="9" t="s">
        <v>2764</v>
      </c>
      <c r="F164" s="11">
        <v>189423</v>
      </c>
      <c r="G164" s="11">
        <v>93720</v>
      </c>
      <c r="H164" s="11">
        <v>95703</v>
      </c>
      <c r="I164" s="11">
        <v>210762</v>
      </c>
      <c r="J164" s="11">
        <v>115012</v>
      </c>
      <c r="K164" s="11">
        <v>95750</v>
      </c>
      <c r="L164" s="11">
        <v>17</v>
      </c>
      <c r="M164" s="11">
        <v>0</v>
      </c>
      <c r="N164" s="11">
        <v>64</v>
      </c>
      <c r="O164" s="11">
        <v>4413</v>
      </c>
      <c r="P164" s="11">
        <v>55</v>
      </c>
      <c r="Q164" s="11">
        <v>16</v>
      </c>
      <c r="R164" s="11">
        <v>1796</v>
      </c>
      <c r="S164" s="11">
        <v>4</v>
      </c>
      <c r="T164" s="9" t="s">
        <v>2566</v>
      </c>
      <c r="U164" s="11">
        <v>3</v>
      </c>
      <c r="V164" s="11">
        <v>14</v>
      </c>
      <c r="W164" s="9" t="s">
        <v>2566</v>
      </c>
      <c r="X164" s="9" t="s">
        <v>2566</v>
      </c>
      <c r="Y164" s="4" t="str">
        <f t="shared" si="11"/>
        <v>Non Historical</v>
      </c>
      <c r="Z164" s="4" t="str">
        <f t="shared" si="10"/>
        <v>Non Question</v>
      </c>
    </row>
    <row r="165" spans="1:26" x14ac:dyDescent="0.45">
      <c r="A165" s="9" t="s">
        <v>2966</v>
      </c>
      <c r="B165" s="9" t="s">
        <v>2967</v>
      </c>
      <c r="C165" s="10">
        <v>42415.584467592591</v>
      </c>
      <c r="D165" s="9" t="s">
        <v>2968</v>
      </c>
      <c r="E165" s="9" t="s">
        <v>2764</v>
      </c>
      <c r="F165" s="11">
        <v>78068</v>
      </c>
      <c r="G165" s="11">
        <v>78068</v>
      </c>
      <c r="H165" s="11">
        <v>0</v>
      </c>
      <c r="I165" s="11">
        <v>94248</v>
      </c>
      <c r="J165" s="11">
        <v>94248</v>
      </c>
      <c r="K165" s="11">
        <v>0</v>
      </c>
      <c r="L165" s="11">
        <v>2</v>
      </c>
      <c r="M165" s="11">
        <v>0</v>
      </c>
      <c r="N165" s="11">
        <v>13</v>
      </c>
      <c r="O165" s="11">
        <v>411</v>
      </c>
      <c r="P165" s="11">
        <v>8</v>
      </c>
      <c r="Q165" s="11">
        <v>5</v>
      </c>
      <c r="R165" s="11">
        <v>747</v>
      </c>
      <c r="S165" s="11">
        <v>7</v>
      </c>
      <c r="T165" s="9" t="s">
        <v>2566</v>
      </c>
      <c r="U165" s="11">
        <v>1</v>
      </c>
      <c r="V165" s="11">
        <v>1</v>
      </c>
      <c r="W165" s="9" t="s">
        <v>2566</v>
      </c>
      <c r="X165" s="9" t="s">
        <v>2566</v>
      </c>
      <c r="Y165" s="4" t="str">
        <f t="shared" si="11"/>
        <v>Non Historical</v>
      </c>
      <c r="Z165" s="4" t="str">
        <f t="shared" si="10"/>
        <v>Non Question</v>
      </c>
    </row>
    <row r="166" spans="1:26" x14ac:dyDescent="0.45">
      <c r="A166" s="9" t="s">
        <v>2969</v>
      </c>
      <c r="B166" s="9" t="s">
        <v>2970</v>
      </c>
      <c r="C166" s="10">
        <v>42415.582083333335</v>
      </c>
      <c r="D166" s="9" t="s">
        <v>2971</v>
      </c>
      <c r="E166" s="9" t="s">
        <v>2594</v>
      </c>
      <c r="F166" s="11">
        <v>953015</v>
      </c>
      <c r="G166" s="11">
        <v>77368</v>
      </c>
      <c r="H166" s="11">
        <v>875647</v>
      </c>
      <c r="I166" s="11">
        <v>980814</v>
      </c>
      <c r="J166" s="11">
        <v>108740</v>
      </c>
      <c r="K166" s="11">
        <v>872074</v>
      </c>
      <c r="L166" s="11">
        <v>38</v>
      </c>
      <c r="M166" s="11">
        <v>0</v>
      </c>
      <c r="N166" s="11">
        <v>192</v>
      </c>
      <c r="O166" s="11">
        <v>7762</v>
      </c>
      <c r="P166" s="11">
        <v>280</v>
      </c>
      <c r="Q166" s="11">
        <v>15</v>
      </c>
      <c r="R166" s="11">
        <v>2865</v>
      </c>
      <c r="S166" s="11">
        <v>28636</v>
      </c>
      <c r="T166" s="9" t="s">
        <v>2566</v>
      </c>
      <c r="U166" s="11">
        <v>1</v>
      </c>
      <c r="V166" s="11">
        <v>37</v>
      </c>
      <c r="W166" s="9" t="s">
        <v>2566</v>
      </c>
      <c r="X166" s="9" t="s">
        <v>2566</v>
      </c>
      <c r="Y166" s="4" t="str">
        <f t="shared" si="11"/>
        <v>Non Historical</v>
      </c>
      <c r="Z166" s="4" t="str">
        <f t="shared" si="10"/>
        <v>Non Question</v>
      </c>
    </row>
    <row r="167" spans="1:26" x14ac:dyDescent="0.45">
      <c r="A167" s="9" t="s">
        <v>2972</v>
      </c>
      <c r="B167" s="9" t="s">
        <v>2973</v>
      </c>
      <c r="C167" s="10">
        <v>42415.580416666664</v>
      </c>
      <c r="D167" s="9" t="s">
        <v>2974</v>
      </c>
      <c r="E167" s="9" t="s">
        <v>2764</v>
      </c>
      <c r="F167" s="11">
        <v>100542</v>
      </c>
      <c r="G167" s="11">
        <v>99124</v>
      </c>
      <c r="H167" s="11">
        <v>1418</v>
      </c>
      <c r="I167" s="11">
        <v>135544</v>
      </c>
      <c r="J167" s="11">
        <v>134142</v>
      </c>
      <c r="K167" s="11">
        <v>1402</v>
      </c>
      <c r="L167" s="11">
        <v>13</v>
      </c>
      <c r="M167" s="11">
        <v>0</v>
      </c>
      <c r="N167" s="11">
        <v>120</v>
      </c>
      <c r="O167" s="11">
        <v>1506</v>
      </c>
      <c r="P167" s="11">
        <v>127</v>
      </c>
      <c r="Q167" s="11">
        <v>9</v>
      </c>
      <c r="R167" s="11">
        <v>1185</v>
      </c>
      <c r="S167" s="11">
        <v>5</v>
      </c>
      <c r="T167" s="9" t="s">
        <v>2566</v>
      </c>
      <c r="U167" s="11">
        <v>1</v>
      </c>
      <c r="V167" s="11">
        <v>12</v>
      </c>
      <c r="W167" s="9" t="s">
        <v>2566</v>
      </c>
      <c r="X167" s="9" t="s">
        <v>2566</v>
      </c>
      <c r="Y167" s="4" t="str">
        <f t="shared" si="11"/>
        <v>Non Historical</v>
      </c>
      <c r="Z167" s="4" t="str">
        <f t="shared" si="10"/>
        <v>Non Question</v>
      </c>
    </row>
    <row r="168" spans="1:26" x14ac:dyDescent="0.45">
      <c r="A168" s="9" t="s">
        <v>2975</v>
      </c>
      <c r="B168" s="9" t="s">
        <v>2976</v>
      </c>
      <c r="C168" s="10">
        <v>42415.57675925926</v>
      </c>
      <c r="D168" s="9" t="s">
        <v>2977</v>
      </c>
      <c r="E168" s="9" t="s">
        <v>2764</v>
      </c>
      <c r="F168" s="11">
        <v>74739</v>
      </c>
      <c r="G168" s="11">
        <v>74739</v>
      </c>
      <c r="H168" s="11">
        <v>0</v>
      </c>
      <c r="I168" s="11">
        <v>98033</v>
      </c>
      <c r="J168" s="11">
        <v>98033</v>
      </c>
      <c r="K168" s="11">
        <v>0</v>
      </c>
      <c r="L168" s="11">
        <v>5</v>
      </c>
      <c r="M168" s="11">
        <v>0</v>
      </c>
      <c r="N168" s="11">
        <v>31</v>
      </c>
      <c r="O168" s="11">
        <v>590</v>
      </c>
      <c r="P168" s="11">
        <v>33</v>
      </c>
      <c r="Q168" s="11">
        <v>9</v>
      </c>
      <c r="R168" s="11">
        <v>840</v>
      </c>
      <c r="S168" s="11">
        <v>12</v>
      </c>
      <c r="T168" s="9" t="s">
        <v>2566</v>
      </c>
      <c r="U168" s="11">
        <v>3</v>
      </c>
      <c r="V168" s="11">
        <v>2</v>
      </c>
      <c r="W168" s="9" t="s">
        <v>2566</v>
      </c>
      <c r="X168" s="9" t="s">
        <v>2566</v>
      </c>
      <c r="Y168" s="4" t="str">
        <f t="shared" si="11"/>
        <v>Non Historical</v>
      </c>
      <c r="Z168" s="4" t="str">
        <f t="shared" si="10"/>
        <v>Non Question</v>
      </c>
    </row>
    <row r="169" spans="1:26" x14ac:dyDescent="0.45">
      <c r="A169" s="9" t="s">
        <v>2978</v>
      </c>
      <c r="B169" s="9" t="s">
        <v>2979</v>
      </c>
      <c r="C169" s="10">
        <v>42415.574780092589</v>
      </c>
      <c r="D169" s="9" t="s">
        <v>2980</v>
      </c>
      <c r="E169" s="9" t="s">
        <v>2594</v>
      </c>
      <c r="F169" s="11">
        <v>1270370</v>
      </c>
      <c r="G169" s="11">
        <v>1270370</v>
      </c>
      <c r="H169" s="11">
        <v>0</v>
      </c>
      <c r="I169" s="11">
        <v>2048133</v>
      </c>
      <c r="J169" s="11">
        <v>2048133</v>
      </c>
      <c r="K169" s="11">
        <v>0</v>
      </c>
      <c r="L169" s="11">
        <v>608</v>
      </c>
      <c r="M169" s="11">
        <v>0</v>
      </c>
      <c r="N169" s="11">
        <v>2101</v>
      </c>
      <c r="O169" s="11">
        <v>47264</v>
      </c>
      <c r="P169" s="11">
        <v>5667</v>
      </c>
      <c r="Q169" s="11">
        <v>75</v>
      </c>
      <c r="R169" s="11">
        <v>24027</v>
      </c>
      <c r="S169" s="11">
        <v>14553</v>
      </c>
      <c r="T169" s="9" t="s">
        <v>2566</v>
      </c>
      <c r="U169" s="11">
        <v>58</v>
      </c>
      <c r="V169" s="11">
        <v>579</v>
      </c>
      <c r="W169" s="9" t="s">
        <v>2566</v>
      </c>
      <c r="X169" s="11">
        <v>10</v>
      </c>
      <c r="Y169" s="4" t="str">
        <f t="shared" si="11"/>
        <v>Non Historical</v>
      </c>
      <c r="Z169" s="4" t="str">
        <f t="shared" si="10"/>
        <v>Non Question</v>
      </c>
    </row>
    <row r="170" spans="1:26" x14ac:dyDescent="0.45">
      <c r="A170" s="9" t="s">
        <v>2981</v>
      </c>
      <c r="B170" s="9" t="s">
        <v>2982</v>
      </c>
      <c r="C170" s="10">
        <v>42415.573055555556</v>
      </c>
      <c r="D170" s="9" t="s">
        <v>2983</v>
      </c>
      <c r="E170" s="9" t="s">
        <v>2764</v>
      </c>
      <c r="F170" s="11">
        <v>69221</v>
      </c>
      <c r="G170" s="11">
        <v>69221</v>
      </c>
      <c r="H170" s="11">
        <v>0</v>
      </c>
      <c r="I170" s="11">
        <v>89799</v>
      </c>
      <c r="J170" s="11">
        <v>89799</v>
      </c>
      <c r="K170" s="11">
        <v>0</v>
      </c>
      <c r="L170" s="11">
        <v>5</v>
      </c>
      <c r="M170" s="11">
        <v>0</v>
      </c>
      <c r="N170" s="11">
        <v>37</v>
      </c>
      <c r="O170" s="11">
        <v>650</v>
      </c>
      <c r="P170" s="11">
        <v>56</v>
      </c>
      <c r="Q170" s="11">
        <v>7</v>
      </c>
      <c r="R170" s="11">
        <v>658</v>
      </c>
      <c r="S170" s="11">
        <v>10</v>
      </c>
      <c r="T170" s="9" t="s">
        <v>2566</v>
      </c>
      <c r="U170" s="11">
        <v>1</v>
      </c>
      <c r="V170" s="11">
        <v>4</v>
      </c>
      <c r="W170" s="9" t="s">
        <v>2566</v>
      </c>
      <c r="X170" s="9" t="s">
        <v>2566</v>
      </c>
      <c r="Y170" s="4" t="str">
        <f t="shared" si="11"/>
        <v>Non Historical</v>
      </c>
      <c r="Z170" s="4" t="str">
        <f t="shared" si="10"/>
        <v>Non Question</v>
      </c>
    </row>
    <row r="171" spans="1:26" x14ac:dyDescent="0.45">
      <c r="A171" s="9" t="s">
        <v>2984</v>
      </c>
      <c r="B171" s="9" t="s">
        <v>2985</v>
      </c>
      <c r="C171" s="10">
        <v>42415.571226851855</v>
      </c>
      <c r="D171" s="9" t="s">
        <v>2986</v>
      </c>
      <c r="E171" s="9" t="s">
        <v>2594</v>
      </c>
      <c r="F171" s="11">
        <v>84524</v>
      </c>
      <c r="G171" s="11">
        <v>84524</v>
      </c>
      <c r="H171" s="11">
        <v>0</v>
      </c>
      <c r="I171" s="11">
        <v>113592</v>
      </c>
      <c r="J171" s="11">
        <v>113592</v>
      </c>
      <c r="K171" s="11">
        <v>0</v>
      </c>
      <c r="L171" s="11">
        <v>8</v>
      </c>
      <c r="M171" s="11">
        <v>0</v>
      </c>
      <c r="N171" s="11">
        <v>95</v>
      </c>
      <c r="O171" s="11">
        <v>1413</v>
      </c>
      <c r="P171" s="11">
        <v>268</v>
      </c>
      <c r="Q171" s="11">
        <v>6</v>
      </c>
      <c r="R171" s="11">
        <v>929</v>
      </c>
      <c r="S171" s="11">
        <v>6798</v>
      </c>
      <c r="T171" s="9" t="s">
        <v>2566</v>
      </c>
      <c r="U171" s="11">
        <v>6</v>
      </c>
      <c r="V171" s="11">
        <v>4</v>
      </c>
      <c r="W171" s="9" t="s">
        <v>2566</v>
      </c>
      <c r="X171" s="9" t="s">
        <v>2566</v>
      </c>
      <c r="Y171" s="4" t="str">
        <f t="shared" si="11"/>
        <v>Non Historical</v>
      </c>
      <c r="Z171" s="4" t="str">
        <f t="shared" si="10"/>
        <v>Non Question</v>
      </c>
    </row>
    <row r="172" spans="1:26" x14ac:dyDescent="0.45">
      <c r="A172" s="9" t="s">
        <v>2987</v>
      </c>
      <c r="B172" s="9" t="s">
        <v>2988</v>
      </c>
      <c r="C172" s="10">
        <v>42415.570810185185</v>
      </c>
      <c r="D172" s="9" t="s">
        <v>2989</v>
      </c>
      <c r="E172" s="9" t="s">
        <v>2764</v>
      </c>
      <c r="F172" s="11">
        <v>65694</v>
      </c>
      <c r="G172" s="11">
        <v>65694</v>
      </c>
      <c r="H172" s="11">
        <v>0</v>
      </c>
      <c r="I172" s="11">
        <v>82384</v>
      </c>
      <c r="J172" s="11">
        <v>82384</v>
      </c>
      <c r="K172" s="11">
        <v>0</v>
      </c>
      <c r="L172" s="11">
        <v>7</v>
      </c>
      <c r="M172" s="11">
        <v>0</v>
      </c>
      <c r="N172" s="11">
        <v>29</v>
      </c>
      <c r="O172" s="11">
        <v>703</v>
      </c>
      <c r="P172" s="11">
        <v>59</v>
      </c>
      <c r="Q172" s="11">
        <v>3</v>
      </c>
      <c r="R172" s="11">
        <v>433</v>
      </c>
      <c r="S172" s="11">
        <v>13</v>
      </c>
      <c r="T172" s="9" t="s">
        <v>2566</v>
      </c>
      <c r="U172" s="11">
        <v>2</v>
      </c>
      <c r="V172" s="11">
        <v>5</v>
      </c>
      <c r="W172" s="9" t="s">
        <v>2566</v>
      </c>
      <c r="X172" s="9" t="s">
        <v>2566</v>
      </c>
      <c r="Y172" s="4" t="str">
        <f t="shared" si="11"/>
        <v>Non Historical</v>
      </c>
      <c r="Z172" s="4" t="str">
        <f t="shared" si="10"/>
        <v>Non Question</v>
      </c>
    </row>
    <row r="173" spans="1:26" x14ac:dyDescent="0.45">
      <c r="A173" s="9" t="s">
        <v>2990</v>
      </c>
      <c r="B173" s="9" t="s">
        <v>2991</v>
      </c>
      <c r="C173" s="10">
        <v>42415.569386574076</v>
      </c>
      <c r="D173" s="9" t="s">
        <v>2992</v>
      </c>
      <c r="E173" s="9" t="s">
        <v>2764</v>
      </c>
      <c r="F173" s="11">
        <v>129027</v>
      </c>
      <c r="G173" s="11">
        <v>61927</v>
      </c>
      <c r="H173" s="11">
        <v>67100</v>
      </c>
      <c r="I173" s="11">
        <v>145371</v>
      </c>
      <c r="J173" s="11">
        <v>78542</v>
      </c>
      <c r="K173" s="11">
        <v>66829</v>
      </c>
      <c r="L173" s="11">
        <v>12</v>
      </c>
      <c r="M173" s="11">
        <v>0</v>
      </c>
      <c r="N173" s="11">
        <v>52</v>
      </c>
      <c r="O173" s="11">
        <v>2965</v>
      </c>
      <c r="P173" s="11">
        <v>85</v>
      </c>
      <c r="Q173" s="11">
        <v>13</v>
      </c>
      <c r="R173" s="11">
        <v>890</v>
      </c>
      <c r="S173" s="11">
        <v>7</v>
      </c>
      <c r="T173" s="9" t="s">
        <v>2566</v>
      </c>
      <c r="U173" s="9" t="s">
        <v>2566</v>
      </c>
      <c r="V173" s="11">
        <v>12</v>
      </c>
      <c r="W173" s="9" t="s">
        <v>2566</v>
      </c>
      <c r="X173" s="9" t="s">
        <v>2566</v>
      </c>
      <c r="Y173" s="4" t="str">
        <f t="shared" si="11"/>
        <v>Non Historical</v>
      </c>
      <c r="Z173" s="4" t="str">
        <f t="shared" si="10"/>
        <v>Non Question</v>
      </c>
    </row>
    <row r="174" spans="1:26" x14ac:dyDescent="0.45">
      <c r="A174" s="9" t="s">
        <v>2993</v>
      </c>
      <c r="B174" s="9" t="s">
        <v>2994</v>
      </c>
      <c r="C174" s="10">
        <v>42415.568391203706</v>
      </c>
      <c r="D174" s="9" t="s">
        <v>2995</v>
      </c>
      <c r="E174" s="9" t="s">
        <v>2764</v>
      </c>
      <c r="F174" s="11">
        <v>311493</v>
      </c>
      <c r="G174" s="11">
        <v>70888</v>
      </c>
      <c r="H174" s="11">
        <v>240605</v>
      </c>
      <c r="I174" s="11">
        <v>331856</v>
      </c>
      <c r="J174" s="11">
        <v>89170</v>
      </c>
      <c r="K174" s="11">
        <v>242686</v>
      </c>
      <c r="L174" s="11">
        <v>20</v>
      </c>
      <c r="M174" s="11">
        <v>0</v>
      </c>
      <c r="N174" s="11">
        <v>160</v>
      </c>
      <c r="O174" s="11">
        <v>6185</v>
      </c>
      <c r="P174" s="11">
        <v>225</v>
      </c>
      <c r="Q174" s="11">
        <v>7</v>
      </c>
      <c r="R174" s="11">
        <v>3091</v>
      </c>
      <c r="S174" s="11">
        <v>29</v>
      </c>
      <c r="T174" s="9" t="s">
        <v>2566</v>
      </c>
      <c r="U174" s="11">
        <v>2</v>
      </c>
      <c r="V174" s="11">
        <v>19</v>
      </c>
      <c r="W174" s="9" t="s">
        <v>2566</v>
      </c>
      <c r="X174" s="9" t="s">
        <v>2566</v>
      </c>
      <c r="Y174" s="4" t="str">
        <f t="shared" si="11"/>
        <v>Non Historical</v>
      </c>
      <c r="Z174" s="4" t="str">
        <f t="shared" si="10"/>
        <v>Non Question</v>
      </c>
    </row>
    <row r="175" spans="1:26" x14ac:dyDescent="0.45">
      <c r="A175" s="9" t="s">
        <v>2996</v>
      </c>
      <c r="B175" s="9" t="s">
        <v>2997</v>
      </c>
      <c r="C175" s="10">
        <v>42415.567361111112</v>
      </c>
      <c r="D175" s="9" t="s">
        <v>2998</v>
      </c>
      <c r="E175" s="9" t="s">
        <v>2764</v>
      </c>
      <c r="F175" s="11">
        <v>227155</v>
      </c>
      <c r="G175" s="11">
        <v>128176</v>
      </c>
      <c r="H175" s="11">
        <v>98979</v>
      </c>
      <c r="I175" s="11">
        <v>278892</v>
      </c>
      <c r="J175" s="11">
        <v>181039</v>
      </c>
      <c r="K175" s="11">
        <v>97853</v>
      </c>
      <c r="L175" s="11">
        <v>11</v>
      </c>
      <c r="M175" s="11">
        <v>0</v>
      </c>
      <c r="N175" s="11">
        <v>346</v>
      </c>
      <c r="O175" s="11">
        <v>4580</v>
      </c>
      <c r="P175" s="11">
        <v>300</v>
      </c>
      <c r="Q175" s="11">
        <v>28</v>
      </c>
      <c r="R175" s="11">
        <v>3288</v>
      </c>
      <c r="S175" s="11">
        <v>8</v>
      </c>
      <c r="T175" s="9" t="s">
        <v>2566</v>
      </c>
      <c r="U175" s="9" t="s">
        <v>2566</v>
      </c>
      <c r="V175" s="11">
        <v>12</v>
      </c>
      <c r="W175" s="9" t="s">
        <v>2566</v>
      </c>
      <c r="X175" s="9" t="s">
        <v>2566</v>
      </c>
      <c r="Y175" s="4" t="str">
        <f t="shared" si="11"/>
        <v>Non Historical</v>
      </c>
      <c r="Z175" s="4" t="str">
        <f t="shared" si="10"/>
        <v>Non Question</v>
      </c>
    </row>
    <row r="176" spans="1:26" x14ac:dyDescent="0.45">
      <c r="A176" s="9" t="s">
        <v>2999</v>
      </c>
      <c r="B176" s="9" t="s">
        <v>3000</v>
      </c>
      <c r="C176" s="10">
        <v>42415.566134259258</v>
      </c>
      <c r="D176" s="9" t="s">
        <v>3001</v>
      </c>
      <c r="E176" s="9" t="s">
        <v>2594</v>
      </c>
      <c r="F176" s="11">
        <v>273730</v>
      </c>
      <c r="G176" s="11">
        <v>273730</v>
      </c>
      <c r="H176" s="11">
        <v>0</v>
      </c>
      <c r="I176" s="11">
        <v>411188</v>
      </c>
      <c r="J176" s="11">
        <v>411188</v>
      </c>
      <c r="K176" s="11">
        <v>0</v>
      </c>
      <c r="L176" s="11">
        <v>24</v>
      </c>
      <c r="M176" s="11">
        <v>0</v>
      </c>
      <c r="N176" s="11">
        <v>366</v>
      </c>
      <c r="O176" s="11">
        <v>7230</v>
      </c>
      <c r="P176" s="11">
        <v>555</v>
      </c>
      <c r="Q176" s="11">
        <v>95</v>
      </c>
      <c r="R176" s="11">
        <v>4624</v>
      </c>
      <c r="S176" s="11">
        <v>8418</v>
      </c>
      <c r="T176" s="9" t="s">
        <v>2566</v>
      </c>
      <c r="U176" s="11">
        <v>5</v>
      </c>
      <c r="V176" s="11">
        <v>19</v>
      </c>
      <c r="W176" s="9" t="s">
        <v>2566</v>
      </c>
      <c r="X176" s="9" t="s">
        <v>2566</v>
      </c>
      <c r="Y176" s="4" t="str">
        <f t="shared" si="11"/>
        <v>Non Historical</v>
      </c>
      <c r="Z176" s="4" t="str">
        <f t="shared" si="10"/>
        <v>Non Question</v>
      </c>
    </row>
    <row r="177" spans="1:26" x14ac:dyDescent="0.45">
      <c r="A177" s="9" t="s">
        <v>3002</v>
      </c>
      <c r="B177" s="9" t="s">
        <v>3003</v>
      </c>
      <c r="C177" s="10">
        <v>42415.561666666668</v>
      </c>
      <c r="D177" s="9" t="s">
        <v>3004</v>
      </c>
      <c r="E177" s="9" t="s">
        <v>2764</v>
      </c>
      <c r="F177" s="11">
        <v>138447</v>
      </c>
      <c r="G177" s="11">
        <v>60731</v>
      </c>
      <c r="H177" s="11">
        <v>77716</v>
      </c>
      <c r="I177" s="11">
        <v>157332</v>
      </c>
      <c r="J177" s="11">
        <v>78205</v>
      </c>
      <c r="K177" s="11">
        <v>79127</v>
      </c>
      <c r="L177" s="11">
        <v>3</v>
      </c>
      <c r="M177" s="11">
        <v>0</v>
      </c>
      <c r="N177" s="11">
        <v>49</v>
      </c>
      <c r="O177" s="11">
        <v>2310</v>
      </c>
      <c r="P177" s="11">
        <v>55</v>
      </c>
      <c r="Q177" s="11">
        <v>7</v>
      </c>
      <c r="R177" s="11">
        <v>1569</v>
      </c>
      <c r="S177" s="11">
        <v>38</v>
      </c>
      <c r="T177" s="9" t="s">
        <v>2566</v>
      </c>
      <c r="U177" s="9" t="s">
        <v>2566</v>
      </c>
      <c r="V177" s="11">
        <v>4</v>
      </c>
      <c r="W177" s="9" t="s">
        <v>2566</v>
      </c>
      <c r="X177" s="9" t="s">
        <v>2566</v>
      </c>
      <c r="Y177" s="4" t="str">
        <f t="shared" si="11"/>
        <v>Non Historical</v>
      </c>
      <c r="Z177" s="4" t="str">
        <f t="shared" si="10"/>
        <v>Non Question</v>
      </c>
    </row>
    <row r="178" spans="1:26" x14ac:dyDescent="0.45">
      <c r="A178" s="9" t="s">
        <v>3005</v>
      </c>
      <c r="B178" s="9" t="s">
        <v>3006</v>
      </c>
      <c r="C178" s="10">
        <v>42415.560706018521</v>
      </c>
      <c r="D178" s="9" t="s">
        <v>3007</v>
      </c>
      <c r="E178" s="9" t="s">
        <v>2764</v>
      </c>
      <c r="F178" s="11">
        <v>487852</v>
      </c>
      <c r="G178" s="11">
        <v>65014</v>
      </c>
      <c r="H178" s="11">
        <v>422838</v>
      </c>
      <c r="I178" s="11">
        <v>537830</v>
      </c>
      <c r="J178" s="11">
        <v>92416</v>
      </c>
      <c r="K178" s="11">
        <v>445414</v>
      </c>
      <c r="L178" s="11">
        <v>10</v>
      </c>
      <c r="M178" s="11">
        <v>0</v>
      </c>
      <c r="N178" s="11">
        <v>174</v>
      </c>
      <c r="O178" s="11">
        <v>7675</v>
      </c>
      <c r="P178" s="11">
        <v>252</v>
      </c>
      <c r="Q178" s="11">
        <v>9</v>
      </c>
      <c r="R178" s="11">
        <v>4537</v>
      </c>
      <c r="S178" s="11">
        <v>38</v>
      </c>
      <c r="T178" s="9" t="s">
        <v>2566</v>
      </c>
      <c r="U178" s="9" t="s">
        <v>2566</v>
      </c>
      <c r="V178" s="11">
        <v>10</v>
      </c>
      <c r="W178" s="9" t="s">
        <v>2566</v>
      </c>
      <c r="X178" s="9" t="s">
        <v>2566</v>
      </c>
      <c r="Y178" s="4" t="str">
        <f t="shared" si="11"/>
        <v>Non Historical</v>
      </c>
      <c r="Z178" s="4" t="str">
        <f t="shared" si="10"/>
        <v>Non Question</v>
      </c>
    </row>
    <row r="179" spans="1:26" x14ac:dyDescent="0.45">
      <c r="A179" s="9" t="s">
        <v>3008</v>
      </c>
      <c r="B179" s="9" t="s">
        <v>3009</v>
      </c>
      <c r="C179" s="10">
        <v>42415.559039351851</v>
      </c>
      <c r="D179" s="9" t="s">
        <v>3010</v>
      </c>
      <c r="E179" s="9" t="s">
        <v>2764</v>
      </c>
      <c r="F179" s="11">
        <v>53643</v>
      </c>
      <c r="G179" s="11">
        <v>53643</v>
      </c>
      <c r="H179" s="11">
        <v>0</v>
      </c>
      <c r="I179" s="11">
        <v>67259</v>
      </c>
      <c r="J179" s="11">
        <v>67259</v>
      </c>
      <c r="K179" s="11">
        <v>0</v>
      </c>
      <c r="L179" s="11">
        <v>0</v>
      </c>
      <c r="M179" s="11">
        <v>0</v>
      </c>
      <c r="N179" s="11">
        <v>13</v>
      </c>
      <c r="O179" s="11">
        <v>417</v>
      </c>
      <c r="P179" s="11">
        <v>9</v>
      </c>
      <c r="Q179" s="11">
        <v>3</v>
      </c>
      <c r="R179" s="11">
        <v>621</v>
      </c>
      <c r="S179" s="11">
        <v>36</v>
      </c>
      <c r="T179" s="9" t="s">
        <v>2566</v>
      </c>
      <c r="U179" s="9" t="s">
        <v>2566</v>
      </c>
      <c r="V179" s="9" t="s">
        <v>2566</v>
      </c>
      <c r="W179" s="9" t="s">
        <v>2566</v>
      </c>
      <c r="X179" s="9" t="s">
        <v>2566</v>
      </c>
      <c r="Y179" s="4" t="str">
        <f t="shared" si="11"/>
        <v>Non Historical</v>
      </c>
      <c r="Z179" s="4" t="str">
        <f t="shared" si="10"/>
        <v>Non Question</v>
      </c>
    </row>
    <row r="180" spans="1:26" x14ac:dyDescent="0.45">
      <c r="A180" s="9" t="s">
        <v>3011</v>
      </c>
      <c r="B180" s="9" t="s">
        <v>3012</v>
      </c>
      <c r="C180" s="10">
        <v>42415.55746527778</v>
      </c>
      <c r="D180" s="9" t="s">
        <v>3013</v>
      </c>
      <c r="E180" s="9" t="s">
        <v>2764</v>
      </c>
      <c r="F180" s="11">
        <v>58076</v>
      </c>
      <c r="G180" s="11">
        <v>58076</v>
      </c>
      <c r="H180" s="11">
        <v>0</v>
      </c>
      <c r="I180" s="11">
        <v>76373</v>
      </c>
      <c r="J180" s="11">
        <v>76373</v>
      </c>
      <c r="K180" s="11">
        <v>0</v>
      </c>
      <c r="L180" s="11">
        <v>4</v>
      </c>
      <c r="M180" s="11">
        <v>0</v>
      </c>
      <c r="N180" s="11">
        <v>27</v>
      </c>
      <c r="O180" s="11">
        <v>586</v>
      </c>
      <c r="P180" s="11">
        <v>42</v>
      </c>
      <c r="Q180" s="11">
        <v>2</v>
      </c>
      <c r="R180" s="11">
        <v>587</v>
      </c>
      <c r="S180" s="11">
        <v>7</v>
      </c>
      <c r="T180" s="9" t="s">
        <v>2566</v>
      </c>
      <c r="U180" s="11">
        <v>3</v>
      </c>
      <c r="V180" s="11">
        <v>1</v>
      </c>
      <c r="W180" s="9" t="s">
        <v>2566</v>
      </c>
      <c r="X180" s="9" t="s">
        <v>2566</v>
      </c>
      <c r="Y180" s="4" t="str">
        <f t="shared" si="11"/>
        <v>Non Historical</v>
      </c>
      <c r="Z180" s="4" t="str">
        <f t="shared" si="10"/>
        <v>Non Question</v>
      </c>
    </row>
    <row r="181" spans="1:26" x14ac:dyDescent="0.45">
      <c r="A181" s="9" t="s">
        <v>3014</v>
      </c>
      <c r="B181" s="9" t="s">
        <v>3015</v>
      </c>
      <c r="C181" s="10">
        <v>42415.556041666663</v>
      </c>
      <c r="D181" s="9" t="s">
        <v>3016</v>
      </c>
      <c r="E181" s="9" t="s">
        <v>2594</v>
      </c>
      <c r="F181" s="11">
        <v>93266</v>
      </c>
      <c r="G181" s="11">
        <v>93266</v>
      </c>
      <c r="H181" s="11">
        <v>0</v>
      </c>
      <c r="I181" s="11">
        <v>134324</v>
      </c>
      <c r="J181" s="11">
        <v>134324</v>
      </c>
      <c r="K181" s="11">
        <v>0</v>
      </c>
      <c r="L181" s="11">
        <v>5</v>
      </c>
      <c r="M181" s="11">
        <v>0</v>
      </c>
      <c r="N181" s="11">
        <v>135</v>
      </c>
      <c r="O181" s="11">
        <v>1910</v>
      </c>
      <c r="P181" s="11">
        <v>266</v>
      </c>
      <c r="Q181" s="11">
        <v>9</v>
      </c>
      <c r="R181" s="11">
        <v>1210</v>
      </c>
      <c r="S181" s="11">
        <v>6717</v>
      </c>
      <c r="T181" s="9" t="s">
        <v>2566</v>
      </c>
      <c r="U181" s="9" t="s">
        <v>2566</v>
      </c>
      <c r="V181" s="11">
        <v>5</v>
      </c>
      <c r="W181" s="9" t="s">
        <v>2566</v>
      </c>
      <c r="X181" s="9" t="s">
        <v>2566</v>
      </c>
      <c r="Y181" s="4" t="str">
        <f t="shared" si="11"/>
        <v>Non Historical</v>
      </c>
      <c r="Z181" s="4" t="str">
        <f t="shared" si="10"/>
        <v>Non Question</v>
      </c>
    </row>
    <row r="182" spans="1:26" x14ac:dyDescent="0.45">
      <c r="A182" s="9" t="s">
        <v>3017</v>
      </c>
      <c r="B182" s="9" t="s">
        <v>3018</v>
      </c>
      <c r="C182" s="10">
        <v>42415.5547337963</v>
      </c>
      <c r="D182" s="9" t="s">
        <v>3019</v>
      </c>
      <c r="E182" s="9" t="s">
        <v>2764</v>
      </c>
      <c r="F182" s="11">
        <v>75788</v>
      </c>
      <c r="G182" s="11">
        <v>75788</v>
      </c>
      <c r="H182" s="11">
        <v>0</v>
      </c>
      <c r="I182" s="11">
        <v>99060</v>
      </c>
      <c r="J182" s="11">
        <v>99060</v>
      </c>
      <c r="K182" s="11">
        <v>0</v>
      </c>
      <c r="L182" s="11">
        <v>1</v>
      </c>
      <c r="M182" s="11">
        <v>0</v>
      </c>
      <c r="N182" s="11">
        <v>8</v>
      </c>
      <c r="O182" s="11">
        <v>494</v>
      </c>
      <c r="P182" s="11">
        <v>23</v>
      </c>
      <c r="Q182" s="11">
        <v>14</v>
      </c>
      <c r="R182" s="11">
        <v>676</v>
      </c>
      <c r="S182" s="11">
        <v>17</v>
      </c>
      <c r="T182" s="9" t="s">
        <v>2566</v>
      </c>
      <c r="U182" s="9" t="s">
        <v>2566</v>
      </c>
      <c r="V182" s="11">
        <v>1</v>
      </c>
      <c r="W182" s="9" t="s">
        <v>2566</v>
      </c>
      <c r="X182" s="9" t="s">
        <v>2566</v>
      </c>
      <c r="Y182" s="4" t="str">
        <f t="shared" si="11"/>
        <v>Non Historical</v>
      </c>
      <c r="Z182" s="4" t="str">
        <f t="shared" si="10"/>
        <v>Non Question</v>
      </c>
    </row>
    <row r="183" spans="1:26" x14ac:dyDescent="0.45">
      <c r="A183" s="9" t="s">
        <v>3020</v>
      </c>
      <c r="B183" s="9" t="s">
        <v>3021</v>
      </c>
      <c r="C183" s="10">
        <v>42415.554305555554</v>
      </c>
      <c r="D183" s="9" t="s">
        <v>3022</v>
      </c>
      <c r="E183" s="9" t="s">
        <v>2764</v>
      </c>
      <c r="F183" s="11">
        <v>48611</v>
      </c>
      <c r="G183" s="11">
        <v>48611</v>
      </c>
      <c r="H183" s="11">
        <v>0</v>
      </c>
      <c r="I183" s="11">
        <v>60910</v>
      </c>
      <c r="J183" s="11">
        <v>60910</v>
      </c>
      <c r="K183" s="11">
        <v>0</v>
      </c>
      <c r="L183" s="11">
        <v>0</v>
      </c>
      <c r="M183" s="11">
        <v>0</v>
      </c>
      <c r="N183" s="11">
        <v>10</v>
      </c>
      <c r="O183" s="11">
        <v>340</v>
      </c>
      <c r="P183" s="11">
        <v>14</v>
      </c>
      <c r="Q183" s="11">
        <v>4</v>
      </c>
      <c r="R183" s="11">
        <v>465</v>
      </c>
      <c r="S183" s="11">
        <v>17</v>
      </c>
      <c r="T183" s="9" t="s">
        <v>2566</v>
      </c>
      <c r="U183" s="9" t="s">
        <v>2566</v>
      </c>
      <c r="V183" s="9" t="s">
        <v>2566</v>
      </c>
      <c r="W183" s="9" t="s">
        <v>2566</v>
      </c>
      <c r="X183" s="9" t="s">
        <v>2566</v>
      </c>
      <c r="Y183" s="4" t="str">
        <f t="shared" si="11"/>
        <v>Non Historical</v>
      </c>
      <c r="Z183" s="4" t="str">
        <f t="shared" si="10"/>
        <v>Non Question</v>
      </c>
    </row>
    <row r="184" spans="1:26" x14ac:dyDescent="0.45">
      <c r="A184" s="30" t="s">
        <v>3023</v>
      </c>
      <c r="B184" s="30" t="s">
        <v>3024</v>
      </c>
      <c r="C184" s="35">
        <v>42415.553217592591</v>
      </c>
      <c r="D184" s="30" t="s">
        <v>3025</v>
      </c>
      <c r="E184" s="30" t="s">
        <v>2764</v>
      </c>
      <c r="F184" s="36">
        <v>46334</v>
      </c>
      <c r="G184" s="36">
        <v>46334</v>
      </c>
      <c r="H184" s="36">
        <v>0</v>
      </c>
      <c r="I184" s="36">
        <v>57887</v>
      </c>
      <c r="J184" s="36">
        <v>57887</v>
      </c>
      <c r="K184" s="36">
        <v>0</v>
      </c>
      <c r="L184" s="36">
        <v>2</v>
      </c>
      <c r="M184" s="36">
        <v>0</v>
      </c>
      <c r="N184" s="36">
        <v>25</v>
      </c>
      <c r="O184" s="36">
        <v>440</v>
      </c>
      <c r="P184" s="36">
        <v>32</v>
      </c>
      <c r="Q184" s="36">
        <v>3</v>
      </c>
      <c r="R184" s="36">
        <v>313</v>
      </c>
      <c r="S184" s="36">
        <v>11</v>
      </c>
      <c r="T184" s="30" t="s">
        <v>2566</v>
      </c>
      <c r="U184" s="30" t="s">
        <v>2566</v>
      </c>
      <c r="V184" s="36">
        <v>5</v>
      </c>
      <c r="W184" s="30" t="s">
        <v>2566</v>
      </c>
      <c r="X184" s="30" t="s">
        <v>2566</v>
      </c>
      <c r="Y184" s="37" t="s">
        <v>4249</v>
      </c>
      <c r="Z184" s="4" t="str">
        <f t="shared" ref="Z184:Z215" si="12">IF(SUMPRODUCT(--ISNUMBER(SEARCH(Question,$D184)))&gt;0, "Question", "Non Question")</f>
        <v>Non Question</v>
      </c>
    </row>
    <row r="185" spans="1:26" x14ac:dyDescent="0.45">
      <c r="A185" s="9" t="s">
        <v>3026</v>
      </c>
      <c r="B185" s="9" t="s">
        <v>3027</v>
      </c>
      <c r="C185" s="10">
        <v>42415.552222222221</v>
      </c>
      <c r="D185" s="9" t="s">
        <v>3028</v>
      </c>
      <c r="E185" s="9" t="s">
        <v>2594</v>
      </c>
      <c r="F185" s="11">
        <v>47202</v>
      </c>
      <c r="G185" s="11">
        <v>47202</v>
      </c>
      <c r="H185" s="11">
        <v>0</v>
      </c>
      <c r="I185" s="11">
        <v>60866</v>
      </c>
      <c r="J185" s="11">
        <v>60866</v>
      </c>
      <c r="K185" s="11">
        <v>0</v>
      </c>
      <c r="L185" s="11">
        <v>2</v>
      </c>
      <c r="M185" s="11">
        <v>0</v>
      </c>
      <c r="N185" s="11">
        <v>13</v>
      </c>
      <c r="O185" s="11">
        <v>537</v>
      </c>
      <c r="P185" s="11">
        <v>61</v>
      </c>
      <c r="Q185" s="11">
        <v>2</v>
      </c>
      <c r="R185" s="11">
        <v>249</v>
      </c>
      <c r="S185" s="11">
        <v>5936</v>
      </c>
      <c r="T185" s="9" t="s">
        <v>2566</v>
      </c>
      <c r="U185" s="9" t="s">
        <v>2566</v>
      </c>
      <c r="V185" s="11">
        <v>2</v>
      </c>
      <c r="W185" s="9" t="s">
        <v>2566</v>
      </c>
      <c r="X185" s="9" t="s">
        <v>2566</v>
      </c>
      <c r="Y185" s="4" t="str">
        <f t="shared" ref="Y185:Y248" si="13">IF(SUMPRODUCT(--ISNUMBER(SEARCH(History,$D185)))&gt;0, "Historical", "Non Historical")</f>
        <v>Non Historical</v>
      </c>
      <c r="Z185" s="4" t="str">
        <f t="shared" si="12"/>
        <v>Non Question</v>
      </c>
    </row>
    <row r="186" spans="1:26" x14ac:dyDescent="0.45">
      <c r="A186" s="9" t="s">
        <v>3029</v>
      </c>
      <c r="B186" s="9" t="s">
        <v>3030</v>
      </c>
      <c r="C186" s="10">
        <v>42415.551087962966</v>
      </c>
      <c r="D186" s="9" t="s">
        <v>3031</v>
      </c>
      <c r="E186" s="9" t="s">
        <v>2764</v>
      </c>
      <c r="F186" s="11">
        <v>46107</v>
      </c>
      <c r="G186" s="11">
        <v>46107</v>
      </c>
      <c r="H186" s="11">
        <v>0</v>
      </c>
      <c r="I186" s="11">
        <v>59990</v>
      </c>
      <c r="J186" s="11">
        <v>59990</v>
      </c>
      <c r="K186" s="11">
        <v>0</v>
      </c>
      <c r="L186" s="11">
        <v>5</v>
      </c>
      <c r="M186" s="11">
        <v>0</v>
      </c>
      <c r="N186" s="11">
        <v>20</v>
      </c>
      <c r="O186" s="11">
        <v>456</v>
      </c>
      <c r="P186" s="11">
        <v>18</v>
      </c>
      <c r="Q186" s="11">
        <v>2</v>
      </c>
      <c r="R186" s="11">
        <v>341</v>
      </c>
      <c r="S186" s="11">
        <v>3</v>
      </c>
      <c r="T186" s="9" t="s">
        <v>2566</v>
      </c>
      <c r="U186" s="11">
        <v>1</v>
      </c>
      <c r="V186" s="11">
        <v>4</v>
      </c>
      <c r="W186" s="9" t="s">
        <v>2566</v>
      </c>
      <c r="X186" s="9" t="s">
        <v>2566</v>
      </c>
      <c r="Y186" s="4" t="str">
        <f t="shared" si="13"/>
        <v>Non Historical</v>
      </c>
      <c r="Z186" s="4" t="str">
        <f t="shared" si="12"/>
        <v>Non Question</v>
      </c>
    </row>
    <row r="187" spans="1:26" x14ac:dyDescent="0.45">
      <c r="A187" s="9" t="s">
        <v>3032</v>
      </c>
      <c r="B187" s="9" t="s">
        <v>3033</v>
      </c>
      <c r="C187" s="10">
        <v>42415.54928240741</v>
      </c>
      <c r="D187" s="9" t="s">
        <v>3034</v>
      </c>
      <c r="E187" s="9" t="s">
        <v>2764</v>
      </c>
      <c r="F187" s="11">
        <v>45949</v>
      </c>
      <c r="G187" s="11">
        <v>45949</v>
      </c>
      <c r="H187" s="11">
        <v>0</v>
      </c>
      <c r="I187" s="11">
        <v>59680</v>
      </c>
      <c r="J187" s="11">
        <v>59680</v>
      </c>
      <c r="K187" s="11">
        <v>0</v>
      </c>
      <c r="L187" s="11">
        <v>0</v>
      </c>
      <c r="M187" s="11">
        <v>0</v>
      </c>
      <c r="N187" s="11">
        <v>15</v>
      </c>
      <c r="O187" s="11">
        <v>396</v>
      </c>
      <c r="P187" s="11">
        <v>11</v>
      </c>
      <c r="Q187" s="11">
        <v>4</v>
      </c>
      <c r="R187" s="11">
        <v>457</v>
      </c>
      <c r="S187" s="11">
        <v>4</v>
      </c>
      <c r="T187" s="9" t="s">
        <v>2566</v>
      </c>
      <c r="U187" s="9" t="s">
        <v>2566</v>
      </c>
      <c r="V187" s="9" t="s">
        <v>2566</v>
      </c>
      <c r="W187" s="9" t="s">
        <v>2566</v>
      </c>
      <c r="X187" s="9" t="s">
        <v>2566</v>
      </c>
      <c r="Y187" s="4" t="str">
        <f t="shared" si="13"/>
        <v>Non Historical</v>
      </c>
      <c r="Z187" s="4" t="str">
        <f t="shared" si="12"/>
        <v>Non Question</v>
      </c>
    </row>
    <row r="188" spans="1:26" x14ac:dyDescent="0.45">
      <c r="A188" s="9" t="s">
        <v>3035</v>
      </c>
      <c r="B188" s="9" t="s">
        <v>3036</v>
      </c>
      <c r="C188" s="10">
        <v>42415.547731481478</v>
      </c>
      <c r="D188" s="9" t="s">
        <v>3037</v>
      </c>
      <c r="E188" s="9" t="s">
        <v>2764</v>
      </c>
      <c r="F188" s="11">
        <v>57971</v>
      </c>
      <c r="G188" s="11">
        <v>57971</v>
      </c>
      <c r="H188" s="11">
        <v>0</v>
      </c>
      <c r="I188" s="11">
        <v>83702</v>
      </c>
      <c r="J188" s="11">
        <v>83702</v>
      </c>
      <c r="K188" s="11">
        <v>0</v>
      </c>
      <c r="L188" s="11">
        <v>3</v>
      </c>
      <c r="M188" s="11">
        <v>0</v>
      </c>
      <c r="N188" s="11">
        <v>73</v>
      </c>
      <c r="O188" s="11">
        <v>942</v>
      </c>
      <c r="P188" s="11">
        <v>111</v>
      </c>
      <c r="Q188" s="11">
        <v>11</v>
      </c>
      <c r="R188" s="11">
        <v>823</v>
      </c>
      <c r="S188" s="11">
        <v>3</v>
      </c>
      <c r="T188" s="9" t="s">
        <v>2566</v>
      </c>
      <c r="U188" s="11">
        <v>2</v>
      </c>
      <c r="V188" s="11">
        <v>1</v>
      </c>
      <c r="W188" s="9" t="s">
        <v>2566</v>
      </c>
      <c r="X188" s="9" t="s">
        <v>2566</v>
      </c>
      <c r="Y188" s="4" t="str">
        <f t="shared" si="13"/>
        <v>Non Historical</v>
      </c>
      <c r="Z188" s="4" t="str">
        <f t="shared" si="12"/>
        <v>Non Question</v>
      </c>
    </row>
    <row r="189" spans="1:26" x14ac:dyDescent="0.45">
      <c r="A189" s="9" t="s">
        <v>3038</v>
      </c>
      <c r="B189" s="9" t="s">
        <v>3039</v>
      </c>
      <c r="C189" s="10">
        <v>42415.546076388891</v>
      </c>
      <c r="D189" s="9" t="s">
        <v>3040</v>
      </c>
      <c r="E189" s="9" t="s">
        <v>2764</v>
      </c>
      <c r="F189" s="11">
        <v>46562</v>
      </c>
      <c r="G189" s="11">
        <v>46562</v>
      </c>
      <c r="H189" s="11">
        <v>0</v>
      </c>
      <c r="I189" s="11">
        <v>60622</v>
      </c>
      <c r="J189" s="11">
        <v>60622</v>
      </c>
      <c r="K189" s="11">
        <v>0</v>
      </c>
      <c r="L189" s="11">
        <v>1</v>
      </c>
      <c r="M189" s="11">
        <v>0</v>
      </c>
      <c r="N189" s="11">
        <v>8</v>
      </c>
      <c r="O189" s="11">
        <v>414</v>
      </c>
      <c r="P189" s="11">
        <v>17</v>
      </c>
      <c r="Q189" s="11">
        <v>4</v>
      </c>
      <c r="R189" s="11">
        <v>493</v>
      </c>
      <c r="S189" s="11">
        <v>2</v>
      </c>
      <c r="T189" s="9" t="s">
        <v>2566</v>
      </c>
      <c r="U189" s="9" t="s">
        <v>2566</v>
      </c>
      <c r="V189" s="11">
        <v>1</v>
      </c>
      <c r="W189" s="9" t="s">
        <v>2566</v>
      </c>
      <c r="X189" s="9" t="s">
        <v>2566</v>
      </c>
      <c r="Y189" s="4" t="str">
        <f t="shared" si="13"/>
        <v>Non Historical</v>
      </c>
      <c r="Z189" s="4" t="str">
        <f t="shared" si="12"/>
        <v>Non Question</v>
      </c>
    </row>
    <row r="190" spans="1:26" x14ac:dyDescent="0.45">
      <c r="A190" s="9" t="s">
        <v>3041</v>
      </c>
      <c r="B190" s="9" t="s">
        <v>3042</v>
      </c>
      <c r="C190" s="10">
        <v>42415.544999999998</v>
      </c>
      <c r="D190" s="9" t="s">
        <v>3043</v>
      </c>
      <c r="E190" s="9" t="s">
        <v>2764</v>
      </c>
      <c r="F190" s="11">
        <v>50967</v>
      </c>
      <c r="G190" s="11">
        <v>50967</v>
      </c>
      <c r="H190" s="11">
        <v>0</v>
      </c>
      <c r="I190" s="11">
        <v>64623</v>
      </c>
      <c r="J190" s="11">
        <v>64623</v>
      </c>
      <c r="K190" s="11">
        <v>0</v>
      </c>
      <c r="L190" s="11">
        <v>2</v>
      </c>
      <c r="M190" s="11">
        <v>0</v>
      </c>
      <c r="N190" s="11">
        <v>26</v>
      </c>
      <c r="O190" s="11">
        <v>821</v>
      </c>
      <c r="P190" s="11">
        <v>32</v>
      </c>
      <c r="Q190" s="11">
        <v>6</v>
      </c>
      <c r="R190" s="11">
        <v>675</v>
      </c>
      <c r="S190" s="11">
        <v>2</v>
      </c>
      <c r="T190" s="9" t="s">
        <v>2566</v>
      </c>
      <c r="U190" s="11">
        <v>1</v>
      </c>
      <c r="V190" s="11">
        <v>1</v>
      </c>
      <c r="W190" s="9" t="s">
        <v>2566</v>
      </c>
      <c r="X190" s="9" t="s">
        <v>2566</v>
      </c>
      <c r="Y190" s="4" t="str">
        <f t="shared" si="13"/>
        <v>Non Historical</v>
      </c>
      <c r="Z190" s="4" t="str">
        <f t="shared" si="12"/>
        <v>Non Question</v>
      </c>
    </row>
    <row r="191" spans="1:26" x14ac:dyDescent="0.45">
      <c r="A191" s="9" t="s">
        <v>3044</v>
      </c>
      <c r="B191" s="9" t="s">
        <v>3045</v>
      </c>
      <c r="C191" s="10">
        <v>42415.544340277775</v>
      </c>
      <c r="D191" s="9" t="s">
        <v>3046</v>
      </c>
      <c r="E191" s="9" t="s">
        <v>2764</v>
      </c>
      <c r="F191" s="11">
        <v>45608</v>
      </c>
      <c r="G191" s="11">
        <v>45608</v>
      </c>
      <c r="H191" s="11">
        <v>0</v>
      </c>
      <c r="I191" s="11">
        <v>56243</v>
      </c>
      <c r="J191" s="11">
        <v>56243</v>
      </c>
      <c r="K191" s="11">
        <v>0</v>
      </c>
      <c r="L191" s="11">
        <v>1</v>
      </c>
      <c r="M191" s="11">
        <v>0</v>
      </c>
      <c r="N191" s="11">
        <v>12</v>
      </c>
      <c r="O191" s="11">
        <v>381</v>
      </c>
      <c r="P191" s="11">
        <v>23</v>
      </c>
      <c r="Q191" s="11">
        <v>4</v>
      </c>
      <c r="R191" s="11">
        <v>461</v>
      </c>
      <c r="S191" s="11">
        <v>2</v>
      </c>
      <c r="T191" s="9" t="s">
        <v>2566</v>
      </c>
      <c r="U191" s="9" t="s">
        <v>2566</v>
      </c>
      <c r="V191" s="11">
        <v>3</v>
      </c>
      <c r="W191" s="9" t="s">
        <v>2566</v>
      </c>
      <c r="X191" s="9" t="s">
        <v>2566</v>
      </c>
      <c r="Y191" s="4" t="str">
        <f t="shared" si="13"/>
        <v>Non Historical</v>
      </c>
      <c r="Z191" s="4" t="str">
        <f t="shared" si="12"/>
        <v>Non Question</v>
      </c>
    </row>
    <row r="192" spans="1:26" x14ac:dyDescent="0.45">
      <c r="A192" s="9" t="s">
        <v>3047</v>
      </c>
      <c r="B192" s="9" t="s">
        <v>3048</v>
      </c>
      <c r="C192" s="10">
        <v>42415.543252314812</v>
      </c>
      <c r="D192" s="9" t="s">
        <v>3049</v>
      </c>
      <c r="E192" s="9" t="s">
        <v>2764</v>
      </c>
      <c r="F192" s="11">
        <v>46632</v>
      </c>
      <c r="G192" s="11">
        <v>46632</v>
      </c>
      <c r="H192" s="11">
        <v>0</v>
      </c>
      <c r="I192" s="11">
        <v>56464</v>
      </c>
      <c r="J192" s="11">
        <v>56464</v>
      </c>
      <c r="K192" s="11">
        <v>0</v>
      </c>
      <c r="L192" s="11">
        <v>1</v>
      </c>
      <c r="M192" s="11">
        <v>0</v>
      </c>
      <c r="N192" s="11">
        <v>19</v>
      </c>
      <c r="O192" s="11">
        <v>339</v>
      </c>
      <c r="P192" s="11">
        <v>15</v>
      </c>
      <c r="Q192" s="11">
        <v>5</v>
      </c>
      <c r="R192" s="11">
        <v>532</v>
      </c>
      <c r="S192" s="11">
        <v>2</v>
      </c>
      <c r="T192" s="9" t="s">
        <v>2566</v>
      </c>
      <c r="U192" s="9" t="s">
        <v>2566</v>
      </c>
      <c r="V192" s="11">
        <v>1</v>
      </c>
      <c r="W192" s="9" t="s">
        <v>2566</v>
      </c>
      <c r="X192" s="9" t="s">
        <v>2566</v>
      </c>
      <c r="Y192" s="4" t="str">
        <f t="shared" si="13"/>
        <v>Non Historical</v>
      </c>
      <c r="Z192" s="4" t="str">
        <f t="shared" si="12"/>
        <v>Non Question</v>
      </c>
    </row>
    <row r="193" spans="1:26" x14ac:dyDescent="0.45">
      <c r="A193" s="9" t="s">
        <v>3050</v>
      </c>
      <c r="B193" s="9" t="s">
        <v>3051</v>
      </c>
      <c r="C193" s="10">
        <v>42415.542129629626</v>
      </c>
      <c r="D193" s="9" t="s">
        <v>3052</v>
      </c>
      <c r="E193" s="9" t="s">
        <v>2764</v>
      </c>
      <c r="F193" s="11">
        <v>42705</v>
      </c>
      <c r="G193" s="11">
        <v>42705</v>
      </c>
      <c r="H193" s="11">
        <v>0</v>
      </c>
      <c r="I193" s="11">
        <v>53551</v>
      </c>
      <c r="J193" s="11">
        <v>53551</v>
      </c>
      <c r="K193" s="11">
        <v>0</v>
      </c>
      <c r="L193" s="11">
        <v>2</v>
      </c>
      <c r="M193" s="11">
        <v>0</v>
      </c>
      <c r="N193" s="11">
        <v>18</v>
      </c>
      <c r="O193" s="11">
        <v>478</v>
      </c>
      <c r="P193" s="11">
        <v>32</v>
      </c>
      <c r="Q193" s="9" t="s">
        <v>2566</v>
      </c>
      <c r="R193" s="11">
        <v>233</v>
      </c>
      <c r="S193" s="11">
        <v>8</v>
      </c>
      <c r="T193" s="9" t="s">
        <v>2566</v>
      </c>
      <c r="U193" s="9" t="s">
        <v>2566</v>
      </c>
      <c r="V193" s="11">
        <v>2</v>
      </c>
      <c r="W193" s="9" t="s">
        <v>2566</v>
      </c>
      <c r="X193" s="9" t="s">
        <v>2566</v>
      </c>
      <c r="Y193" s="4" t="str">
        <f t="shared" si="13"/>
        <v>Historical</v>
      </c>
      <c r="Z193" s="4" t="str">
        <f t="shared" si="12"/>
        <v>Non Question</v>
      </c>
    </row>
    <row r="194" spans="1:26" x14ac:dyDescent="0.45">
      <c r="A194" s="9" t="s">
        <v>3053</v>
      </c>
      <c r="B194" s="9" t="s">
        <v>3054</v>
      </c>
      <c r="C194" s="10">
        <v>42415.540034722224</v>
      </c>
      <c r="D194" s="9" t="s">
        <v>3055</v>
      </c>
      <c r="E194" s="9" t="s">
        <v>2764</v>
      </c>
      <c r="F194" s="11">
        <v>60145</v>
      </c>
      <c r="G194" s="11">
        <v>60145</v>
      </c>
      <c r="H194" s="11">
        <v>0</v>
      </c>
      <c r="I194" s="11">
        <v>76274</v>
      </c>
      <c r="J194" s="11">
        <v>76274</v>
      </c>
      <c r="K194" s="11">
        <v>0</v>
      </c>
      <c r="L194" s="11">
        <v>6</v>
      </c>
      <c r="M194" s="11">
        <v>0</v>
      </c>
      <c r="N194" s="11">
        <v>17</v>
      </c>
      <c r="O194" s="11">
        <v>648</v>
      </c>
      <c r="P194" s="11">
        <v>33</v>
      </c>
      <c r="Q194" s="11">
        <v>12</v>
      </c>
      <c r="R194" s="11">
        <v>911</v>
      </c>
      <c r="S194" s="11">
        <v>3</v>
      </c>
      <c r="T194" s="9" t="s">
        <v>2566</v>
      </c>
      <c r="U194" s="11">
        <v>2</v>
      </c>
      <c r="V194" s="11">
        <v>3</v>
      </c>
      <c r="W194" s="9" t="s">
        <v>2566</v>
      </c>
      <c r="X194" s="11">
        <v>1</v>
      </c>
      <c r="Y194" s="4" t="str">
        <f t="shared" si="13"/>
        <v>Non Historical</v>
      </c>
      <c r="Z194" s="4" t="str">
        <f t="shared" si="12"/>
        <v>Non Question</v>
      </c>
    </row>
    <row r="195" spans="1:26" x14ac:dyDescent="0.45">
      <c r="A195" s="9" t="s">
        <v>3056</v>
      </c>
      <c r="B195" s="9" t="s">
        <v>3057</v>
      </c>
      <c r="C195" s="10">
        <v>42415.53943287037</v>
      </c>
      <c r="D195" s="9" t="s">
        <v>3058</v>
      </c>
      <c r="E195" s="9" t="s">
        <v>2764</v>
      </c>
      <c r="F195" s="11">
        <v>61421</v>
      </c>
      <c r="G195" s="11">
        <v>61421</v>
      </c>
      <c r="H195" s="11">
        <v>0</v>
      </c>
      <c r="I195" s="11">
        <v>77459</v>
      </c>
      <c r="J195" s="11">
        <v>77459</v>
      </c>
      <c r="K195" s="11">
        <v>0</v>
      </c>
      <c r="L195" s="11">
        <v>4</v>
      </c>
      <c r="M195" s="11">
        <v>0</v>
      </c>
      <c r="N195" s="11">
        <v>19</v>
      </c>
      <c r="O195" s="11">
        <v>484</v>
      </c>
      <c r="P195" s="11">
        <v>24</v>
      </c>
      <c r="Q195" s="11">
        <v>9</v>
      </c>
      <c r="R195" s="11">
        <v>880</v>
      </c>
      <c r="S195" s="11">
        <v>1</v>
      </c>
      <c r="T195" s="9" t="s">
        <v>2566</v>
      </c>
      <c r="U195" s="11">
        <v>2</v>
      </c>
      <c r="V195" s="11">
        <v>1</v>
      </c>
      <c r="W195" s="9" t="s">
        <v>2566</v>
      </c>
      <c r="X195" s="11">
        <v>1</v>
      </c>
      <c r="Y195" s="4" t="str">
        <f t="shared" si="13"/>
        <v>Historical</v>
      </c>
      <c r="Z195" s="4" t="str">
        <f t="shared" si="12"/>
        <v>Non Question</v>
      </c>
    </row>
    <row r="196" spans="1:26" x14ac:dyDescent="0.45">
      <c r="A196" s="9" t="s">
        <v>3059</v>
      </c>
      <c r="B196" s="9" t="s">
        <v>3060</v>
      </c>
      <c r="C196" s="10">
        <v>42415.534722222219</v>
      </c>
      <c r="D196" s="9" t="s">
        <v>3061</v>
      </c>
      <c r="E196" s="9" t="s">
        <v>2764</v>
      </c>
      <c r="F196" s="11">
        <v>66768</v>
      </c>
      <c r="G196" s="11">
        <v>66768</v>
      </c>
      <c r="H196" s="11">
        <v>0</v>
      </c>
      <c r="I196" s="11">
        <v>89995</v>
      </c>
      <c r="J196" s="11">
        <v>89995</v>
      </c>
      <c r="K196" s="11">
        <v>0</v>
      </c>
      <c r="L196" s="11">
        <v>3</v>
      </c>
      <c r="M196" s="11">
        <v>0</v>
      </c>
      <c r="N196" s="11">
        <v>13</v>
      </c>
      <c r="O196" s="11">
        <v>605</v>
      </c>
      <c r="P196" s="11">
        <v>21</v>
      </c>
      <c r="Q196" s="11">
        <v>13</v>
      </c>
      <c r="R196" s="11">
        <v>1218</v>
      </c>
      <c r="S196" s="11">
        <v>3</v>
      </c>
      <c r="T196" s="9" t="s">
        <v>2566</v>
      </c>
      <c r="U196" s="9" t="s">
        <v>2566</v>
      </c>
      <c r="V196" s="11">
        <v>2</v>
      </c>
      <c r="W196" s="9" t="s">
        <v>2566</v>
      </c>
      <c r="X196" s="11">
        <v>1</v>
      </c>
      <c r="Y196" s="4" t="str">
        <f t="shared" si="13"/>
        <v>Non Historical</v>
      </c>
      <c r="Z196" s="4" t="str">
        <f t="shared" si="12"/>
        <v>Non Question</v>
      </c>
    </row>
    <row r="197" spans="1:26" x14ac:dyDescent="0.45">
      <c r="A197" s="9" t="s">
        <v>3062</v>
      </c>
      <c r="B197" s="9" t="s">
        <v>3063</v>
      </c>
      <c r="C197" s="10">
        <v>42415.533888888887</v>
      </c>
      <c r="D197" s="9" t="s">
        <v>3064</v>
      </c>
      <c r="E197" s="9" t="s">
        <v>2764</v>
      </c>
      <c r="F197" s="11">
        <v>65992</v>
      </c>
      <c r="G197" s="11">
        <v>65992</v>
      </c>
      <c r="H197" s="11">
        <v>0</v>
      </c>
      <c r="I197" s="11">
        <v>92183</v>
      </c>
      <c r="J197" s="11">
        <v>92183</v>
      </c>
      <c r="K197" s="11">
        <v>0</v>
      </c>
      <c r="L197" s="11">
        <v>10</v>
      </c>
      <c r="M197" s="11">
        <v>0</v>
      </c>
      <c r="N197" s="11">
        <v>103</v>
      </c>
      <c r="O197" s="11">
        <v>2138</v>
      </c>
      <c r="P197" s="11">
        <v>206</v>
      </c>
      <c r="Q197" s="11">
        <v>3</v>
      </c>
      <c r="R197" s="11">
        <v>796</v>
      </c>
      <c r="S197" s="11">
        <v>7</v>
      </c>
      <c r="T197" s="9" t="s">
        <v>2566</v>
      </c>
      <c r="U197" s="11">
        <v>3</v>
      </c>
      <c r="V197" s="11">
        <v>7</v>
      </c>
      <c r="W197" s="9" t="s">
        <v>2566</v>
      </c>
      <c r="X197" s="9" t="s">
        <v>2566</v>
      </c>
      <c r="Y197" s="4" t="str">
        <f t="shared" si="13"/>
        <v>Non Historical</v>
      </c>
      <c r="Z197" s="4" t="str">
        <f t="shared" si="12"/>
        <v>Non Question</v>
      </c>
    </row>
    <row r="198" spans="1:26" x14ac:dyDescent="0.45">
      <c r="A198" s="9" t="s">
        <v>3065</v>
      </c>
      <c r="B198" s="9" t="s">
        <v>3066</v>
      </c>
      <c r="C198" s="10">
        <v>42415.532581018517</v>
      </c>
      <c r="D198" s="9" t="s">
        <v>3067</v>
      </c>
      <c r="E198" s="9" t="s">
        <v>2764</v>
      </c>
      <c r="F198" s="11">
        <v>63883</v>
      </c>
      <c r="G198" s="11">
        <v>63883</v>
      </c>
      <c r="H198" s="11">
        <v>0</v>
      </c>
      <c r="I198" s="11">
        <v>86822</v>
      </c>
      <c r="J198" s="11">
        <v>86822</v>
      </c>
      <c r="K198" s="11">
        <v>0</v>
      </c>
      <c r="L198" s="11">
        <v>3</v>
      </c>
      <c r="M198" s="11">
        <v>0</v>
      </c>
      <c r="N198" s="11">
        <v>10</v>
      </c>
      <c r="O198" s="11">
        <v>499</v>
      </c>
      <c r="P198" s="11">
        <v>13</v>
      </c>
      <c r="Q198" s="11">
        <v>16</v>
      </c>
      <c r="R198" s="11">
        <v>1289</v>
      </c>
      <c r="S198" s="11">
        <v>4</v>
      </c>
      <c r="T198" s="9" t="s">
        <v>2566</v>
      </c>
      <c r="U198" s="9" t="s">
        <v>2566</v>
      </c>
      <c r="V198" s="11">
        <v>2</v>
      </c>
      <c r="W198" s="9" t="s">
        <v>2566</v>
      </c>
      <c r="X198" s="11">
        <v>1</v>
      </c>
      <c r="Y198" s="4" t="str">
        <f t="shared" si="13"/>
        <v>Non Historical</v>
      </c>
      <c r="Z198" s="4" t="str">
        <f t="shared" si="12"/>
        <v>Non Question</v>
      </c>
    </row>
    <row r="199" spans="1:26" x14ac:dyDescent="0.45">
      <c r="A199" s="9" t="s">
        <v>3068</v>
      </c>
      <c r="B199" s="9" t="s">
        <v>3069</v>
      </c>
      <c r="C199" s="10">
        <v>42415.529976851853</v>
      </c>
      <c r="D199" s="9" t="s">
        <v>3070</v>
      </c>
      <c r="E199" s="9" t="s">
        <v>2594</v>
      </c>
      <c r="F199" s="11">
        <v>608311</v>
      </c>
      <c r="G199" s="11">
        <v>608311</v>
      </c>
      <c r="H199" s="11">
        <v>0</v>
      </c>
      <c r="I199" s="11">
        <v>1067198</v>
      </c>
      <c r="J199" s="11">
        <v>1067198</v>
      </c>
      <c r="K199" s="11">
        <v>0</v>
      </c>
      <c r="L199" s="11">
        <v>60</v>
      </c>
      <c r="M199" s="11">
        <v>0</v>
      </c>
      <c r="N199" s="11">
        <v>2443</v>
      </c>
      <c r="O199" s="11">
        <v>24945</v>
      </c>
      <c r="P199" s="11">
        <v>2598</v>
      </c>
      <c r="Q199" s="11">
        <v>108</v>
      </c>
      <c r="R199" s="11">
        <v>22520</v>
      </c>
      <c r="S199" s="11">
        <v>19502</v>
      </c>
      <c r="T199" s="9" t="s">
        <v>2566</v>
      </c>
      <c r="U199" s="11">
        <v>7</v>
      </c>
      <c r="V199" s="11">
        <v>48</v>
      </c>
      <c r="W199" s="11">
        <v>1</v>
      </c>
      <c r="X199" s="11">
        <v>5</v>
      </c>
      <c r="Y199" s="4" t="str">
        <f t="shared" si="13"/>
        <v>Non Historical</v>
      </c>
      <c r="Z199" s="4" t="str">
        <f t="shared" si="12"/>
        <v>Non Question</v>
      </c>
    </row>
    <row r="200" spans="1:26" x14ac:dyDescent="0.45">
      <c r="A200" s="9" t="s">
        <v>3071</v>
      </c>
      <c r="B200" s="9" t="s">
        <v>3072</v>
      </c>
      <c r="C200" s="10">
        <v>42415.514305555553</v>
      </c>
      <c r="D200" s="9" t="s">
        <v>3073</v>
      </c>
      <c r="E200" s="9" t="s">
        <v>2594</v>
      </c>
      <c r="F200" s="11">
        <v>95349</v>
      </c>
      <c r="G200" s="11">
        <v>95349</v>
      </c>
      <c r="H200" s="11">
        <v>0</v>
      </c>
      <c r="I200" s="11">
        <v>140634</v>
      </c>
      <c r="J200" s="11">
        <v>140634</v>
      </c>
      <c r="K200" s="11">
        <v>0</v>
      </c>
      <c r="L200" s="11">
        <v>9</v>
      </c>
      <c r="M200" s="11">
        <v>0</v>
      </c>
      <c r="N200" s="11">
        <v>63</v>
      </c>
      <c r="O200" s="11">
        <v>1837</v>
      </c>
      <c r="P200" s="11">
        <v>118</v>
      </c>
      <c r="Q200" s="11">
        <v>614</v>
      </c>
      <c r="R200" s="11">
        <v>2789</v>
      </c>
      <c r="S200" s="11">
        <v>7334</v>
      </c>
      <c r="T200" s="9" t="s">
        <v>2566</v>
      </c>
      <c r="U200" s="11">
        <v>2</v>
      </c>
      <c r="V200" s="11">
        <v>7</v>
      </c>
      <c r="W200" s="9" t="s">
        <v>2566</v>
      </c>
      <c r="X200" s="11">
        <v>1</v>
      </c>
      <c r="Y200" s="4" t="str">
        <f t="shared" si="13"/>
        <v>Non Historical</v>
      </c>
      <c r="Z200" s="4" t="str">
        <f t="shared" si="12"/>
        <v>Non Question</v>
      </c>
    </row>
    <row r="201" spans="1:26" x14ac:dyDescent="0.45">
      <c r="A201" s="9" t="s">
        <v>3074</v>
      </c>
      <c r="B201" s="9" t="s">
        <v>3075</v>
      </c>
      <c r="C201" s="10">
        <v>42415.500219907408</v>
      </c>
      <c r="D201" s="9" t="s">
        <v>3076</v>
      </c>
      <c r="E201" s="9" t="s">
        <v>2594</v>
      </c>
      <c r="F201" s="11">
        <v>101215</v>
      </c>
      <c r="G201" s="11">
        <v>101215</v>
      </c>
      <c r="H201" s="11">
        <v>0</v>
      </c>
      <c r="I201" s="11">
        <v>144369</v>
      </c>
      <c r="J201" s="11">
        <v>144369</v>
      </c>
      <c r="K201" s="11">
        <v>0</v>
      </c>
      <c r="L201" s="11">
        <v>14</v>
      </c>
      <c r="M201" s="11">
        <v>0</v>
      </c>
      <c r="N201" s="11">
        <v>239</v>
      </c>
      <c r="O201" s="11">
        <v>1878</v>
      </c>
      <c r="P201" s="11">
        <v>476</v>
      </c>
      <c r="Q201" s="11">
        <v>531</v>
      </c>
      <c r="R201" s="11">
        <v>2315</v>
      </c>
      <c r="S201" s="11">
        <v>10070</v>
      </c>
      <c r="T201" s="9" t="s">
        <v>2566</v>
      </c>
      <c r="U201" s="11">
        <v>5</v>
      </c>
      <c r="V201" s="11">
        <v>12</v>
      </c>
      <c r="W201" s="9" t="s">
        <v>2566</v>
      </c>
      <c r="X201" s="9" t="s">
        <v>2566</v>
      </c>
      <c r="Y201" s="4" t="str">
        <f t="shared" si="13"/>
        <v>Non Historical</v>
      </c>
      <c r="Z201" s="4" t="str">
        <f t="shared" si="12"/>
        <v>Non Question</v>
      </c>
    </row>
    <row r="202" spans="1:26" x14ac:dyDescent="0.45">
      <c r="A202" s="9" t="s">
        <v>3077</v>
      </c>
      <c r="B202" s="9" t="s">
        <v>3078</v>
      </c>
      <c r="C202" s="10">
        <v>42415.458437499998</v>
      </c>
      <c r="D202" s="9" t="s">
        <v>3079</v>
      </c>
      <c r="E202" s="9" t="s">
        <v>2594</v>
      </c>
      <c r="F202" s="11">
        <v>55221</v>
      </c>
      <c r="G202" s="11">
        <v>55221</v>
      </c>
      <c r="H202" s="11">
        <v>0</v>
      </c>
      <c r="I202" s="11">
        <v>74791</v>
      </c>
      <c r="J202" s="11">
        <v>74791</v>
      </c>
      <c r="K202" s="11">
        <v>0</v>
      </c>
      <c r="L202" s="11">
        <v>3</v>
      </c>
      <c r="M202" s="11">
        <v>0</v>
      </c>
      <c r="N202" s="11">
        <v>40</v>
      </c>
      <c r="O202" s="11">
        <v>545</v>
      </c>
      <c r="P202" s="11">
        <v>42</v>
      </c>
      <c r="Q202" s="11">
        <v>93</v>
      </c>
      <c r="R202" s="11">
        <v>255</v>
      </c>
      <c r="S202" s="11">
        <v>6185</v>
      </c>
      <c r="T202" s="9" t="s">
        <v>2566</v>
      </c>
      <c r="U202" s="9" t="s">
        <v>2566</v>
      </c>
      <c r="V202" s="11">
        <v>3</v>
      </c>
      <c r="W202" s="9" t="s">
        <v>2566</v>
      </c>
      <c r="X202" s="9" t="s">
        <v>2566</v>
      </c>
      <c r="Y202" s="4" t="str">
        <f t="shared" si="13"/>
        <v>Non Historical</v>
      </c>
      <c r="Z202" s="4" t="str">
        <f t="shared" si="12"/>
        <v>Non Question</v>
      </c>
    </row>
    <row r="203" spans="1:26" x14ac:dyDescent="0.45">
      <c r="A203" s="9" t="s">
        <v>3080</v>
      </c>
      <c r="B203" s="9" t="s">
        <v>3081</v>
      </c>
      <c r="C203" s="10">
        <v>42415.416828703703</v>
      </c>
      <c r="D203" s="9" t="s">
        <v>3082</v>
      </c>
      <c r="E203" s="9" t="s">
        <v>2594</v>
      </c>
      <c r="F203" s="11">
        <v>598625</v>
      </c>
      <c r="G203" s="11">
        <v>598625</v>
      </c>
      <c r="H203" s="11">
        <v>0</v>
      </c>
      <c r="I203" s="11">
        <v>939395</v>
      </c>
      <c r="J203" s="11">
        <v>939395</v>
      </c>
      <c r="K203" s="11">
        <v>0</v>
      </c>
      <c r="L203" s="11">
        <v>93</v>
      </c>
      <c r="M203" s="11">
        <v>0</v>
      </c>
      <c r="N203" s="11">
        <v>988</v>
      </c>
      <c r="O203" s="11">
        <v>12499</v>
      </c>
      <c r="P203" s="11">
        <v>985</v>
      </c>
      <c r="Q203" s="11">
        <v>2233</v>
      </c>
      <c r="R203" s="11">
        <v>13357</v>
      </c>
      <c r="S203" s="11">
        <v>27958</v>
      </c>
      <c r="T203" s="9" t="s">
        <v>2566</v>
      </c>
      <c r="U203" s="11">
        <v>30</v>
      </c>
      <c r="V203" s="11">
        <v>67</v>
      </c>
      <c r="W203" s="9" t="s">
        <v>2566</v>
      </c>
      <c r="X203" s="9" t="s">
        <v>2566</v>
      </c>
      <c r="Y203" s="4" t="str">
        <f t="shared" si="13"/>
        <v>Non Historical</v>
      </c>
      <c r="Z203" s="4" t="str">
        <f t="shared" si="12"/>
        <v>Non Question</v>
      </c>
    </row>
    <row r="204" spans="1:26" x14ac:dyDescent="0.45">
      <c r="A204" s="9" t="s">
        <v>3083</v>
      </c>
      <c r="B204" s="9" t="s">
        <v>3084</v>
      </c>
      <c r="C204" s="10">
        <v>42415.375231481485</v>
      </c>
      <c r="D204" s="9" t="s">
        <v>3085</v>
      </c>
      <c r="E204" s="9" t="s">
        <v>2594</v>
      </c>
      <c r="F204" s="11">
        <v>129137</v>
      </c>
      <c r="G204" s="11">
        <v>129137</v>
      </c>
      <c r="H204" s="11">
        <v>0</v>
      </c>
      <c r="I204" s="11">
        <v>183074</v>
      </c>
      <c r="J204" s="11">
        <v>183074</v>
      </c>
      <c r="K204" s="11">
        <v>0</v>
      </c>
      <c r="L204" s="11">
        <v>11</v>
      </c>
      <c r="M204" s="11">
        <v>0</v>
      </c>
      <c r="N204" s="11">
        <v>125</v>
      </c>
      <c r="O204" s="11">
        <v>1754</v>
      </c>
      <c r="P204" s="11">
        <v>210</v>
      </c>
      <c r="Q204" s="11">
        <v>377</v>
      </c>
      <c r="R204" s="11">
        <v>1634</v>
      </c>
      <c r="S204" s="11">
        <v>7826</v>
      </c>
      <c r="T204" s="9" t="s">
        <v>2566</v>
      </c>
      <c r="U204" s="11">
        <v>3</v>
      </c>
      <c r="V204" s="11">
        <v>9</v>
      </c>
      <c r="W204" s="9" t="s">
        <v>2566</v>
      </c>
      <c r="X204" s="9" t="s">
        <v>2566</v>
      </c>
      <c r="Y204" s="4" t="str">
        <f t="shared" si="13"/>
        <v>Non Historical</v>
      </c>
      <c r="Z204" s="4" t="str">
        <f t="shared" si="12"/>
        <v>Non Question</v>
      </c>
    </row>
    <row r="205" spans="1:26" x14ac:dyDescent="0.45">
      <c r="A205" s="9" t="s">
        <v>3086</v>
      </c>
      <c r="B205" s="9" t="s">
        <v>3087</v>
      </c>
      <c r="C205" s="10">
        <v>42415.293912037036</v>
      </c>
      <c r="D205" s="9" t="s">
        <v>3088</v>
      </c>
      <c r="E205" s="9" t="s">
        <v>2590</v>
      </c>
      <c r="F205" s="11">
        <v>148474</v>
      </c>
      <c r="G205" s="11">
        <v>148338</v>
      </c>
      <c r="H205" s="11">
        <v>136</v>
      </c>
      <c r="I205" s="11">
        <v>223540</v>
      </c>
      <c r="J205" s="11">
        <v>223404</v>
      </c>
      <c r="K205" s="11">
        <v>136</v>
      </c>
      <c r="L205" s="11">
        <v>26</v>
      </c>
      <c r="M205" s="11">
        <v>0</v>
      </c>
      <c r="N205" s="11">
        <v>258</v>
      </c>
      <c r="O205" s="11">
        <v>2443</v>
      </c>
      <c r="P205" s="11">
        <v>538</v>
      </c>
      <c r="Q205" s="11">
        <v>122</v>
      </c>
      <c r="R205" s="11">
        <v>1246</v>
      </c>
      <c r="S205" s="11">
        <v>130</v>
      </c>
      <c r="T205" s="11">
        <v>2</v>
      </c>
      <c r="U205" s="11">
        <v>6</v>
      </c>
      <c r="V205" s="11">
        <v>24</v>
      </c>
      <c r="W205" s="9" t="s">
        <v>2566</v>
      </c>
      <c r="X205" s="9" t="s">
        <v>2566</v>
      </c>
      <c r="Y205" s="4" t="str">
        <f t="shared" si="13"/>
        <v>Non Historical</v>
      </c>
      <c r="Z205" s="4" t="str">
        <f t="shared" si="12"/>
        <v>Non Question</v>
      </c>
    </row>
    <row r="206" spans="1:26" x14ac:dyDescent="0.45">
      <c r="A206" s="9" t="s">
        <v>3089</v>
      </c>
      <c r="B206" s="9" t="s">
        <v>3090</v>
      </c>
      <c r="C206" s="10">
        <v>42414.862939814811</v>
      </c>
      <c r="D206" s="9" t="s">
        <v>3091</v>
      </c>
      <c r="E206" s="9" t="s">
        <v>2594</v>
      </c>
      <c r="F206" s="11">
        <v>75591</v>
      </c>
      <c r="G206" s="11">
        <v>75591</v>
      </c>
      <c r="H206" s="11">
        <v>0</v>
      </c>
      <c r="I206" s="11">
        <v>100194</v>
      </c>
      <c r="J206" s="11">
        <v>100194</v>
      </c>
      <c r="K206" s="11">
        <v>0</v>
      </c>
      <c r="L206" s="11">
        <v>3</v>
      </c>
      <c r="M206" s="11">
        <v>0</v>
      </c>
      <c r="N206" s="11">
        <v>63</v>
      </c>
      <c r="O206" s="11">
        <v>881</v>
      </c>
      <c r="P206" s="11">
        <v>33</v>
      </c>
      <c r="Q206" s="11">
        <v>4</v>
      </c>
      <c r="R206" s="11">
        <v>391</v>
      </c>
      <c r="S206" s="11">
        <v>6719</v>
      </c>
      <c r="T206" s="9" t="s">
        <v>2566</v>
      </c>
      <c r="U206" s="9" t="s">
        <v>2566</v>
      </c>
      <c r="V206" s="11">
        <v>3</v>
      </c>
      <c r="W206" s="9" t="s">
        <v>2566</v>
      </c>
      <c r="X206" s="9" t="s">
        <v>2566</v>
      </c>
      <c r="Y206" s="4" t="str">
        <f t="shared" si="13"/>
        <v>Non Historical</v>
      </c>
      <c r="Z206" s="4" t="str">
        <f t="shared" si="12"/>
        <v>Non Question</v>
      </c>
    </row>
    <row r="207" spans="1:26" x14ac:dyDescent="0.45">
      <c r="A207" s="9" t="s">
        <v>3092</v>
      </c>
      <c r="B207" s="9" t="s">
        <v>3093</v>
      </c>
      <c r="C207" s="10">
        <v>42414.86141203704</v>
      </c>
      <c r="D207" s="9" t="s">
        <v>3094</v>
      </c>
      <c r="E207" s="9" t="s">
        <v>2594</v>
      </c>
      <c r="F207" s="11">
        <v>65514</v>
      </c>
      <c r="G207" s="11">
        <v>65514</v>
      </c>
      <c r="H207" s="11">
        <v>0</v>
      </c>
      <c r="I207" s="11">
        <v>81767</v>
      </c>
      <c r="J207" s="11">
        <v>81767</v>
      </c>
      <c r="K207" s="11">
        <v>0</v>
      </c>
      <c r="L207" s="11">
        <v>4</v>
      </c>
      <c r="M207" s="11">
        <v>0</v>
      </c>
      <c r="N207" s="11">
        <v>32</v>
      </c>
      <c r="O207" s="11">
        <v>722</v>
      </c>
      <c r="P207" s="11">
        <v>38</v>
      </c>
      <c r="Q207" s="9" t="s">
        <v>2566</v>
      </c>
      <c r="R207" s="11">
        <v>157</v>
      </c>
      <c r="S207" s="11">
        <v>6022</v>
      </c>
      <c r="T207" s="9" t="s">
        <v>2566</v>
      </c>
      <c r="U207" s="11">
        <v>1</v>
      </c>
      <c r="V207" s="11">
        <v>3</v>
      </c>
      <c r="W207" s="9" t="s">
        <v>2566</v>
      </c>
      <c r="X207" s="9" t="s">
        <v>2566</v>
      </c>
      <c r="Y207" s="4" t="str">
        <f t="shared" si="13"/>
        <v>Non Historical</v>
      </c>
      <c r="Z207" s="4" t="str">
        <f t="shared" si="12"/>
        <v>Non Question</v>
      </c>
    </row>
    <row r="208" spans="1:26" x14ac:dyDescent="0.45">
      <c r="A208" s="9" t="s">
        <v>3095</v>
      </c>
      <c r="B208" s="9" t="s">
        <v>3096</v>
      </c>
      <c r="C208" s="10">
        <v>42414.859166666669</v>
      </c>
      <c r="D208" s="9" t="s">
        <v>3097</v>
      </c>
      <c r="E208" s="9" t="s">
        <v>2594</v>
      </c>
      <c r="F208" s="11">
        <v>90106</v>
      </c>
      <c r="G208" s="11">
        <v>90106</v>
      </c>
      <c r="H208" s="11">
        <v>0</v>
      </c>
      <c r="I208" s="11">
        <v>134808</v>
      </c>
      <c r="J208" s="11">
        <v>134808</v>
      </c>
      <c r="K208" s="11">
        <v>0</v>
      </c>
      <c r="L208" s="11">
        <v>1</v>
      </c>
      <c r="M208" s="11">
        <v>0</v>
      </c>
      <c r="N208" s="11">
        <v>51</v>
      </c>
      <c r="O208" s="11">
        <v>975</v>
      </c>
      <c r="P208" s="11">
        <v>70</v>
      </c>
      <c r="Q208" s="11">
        <v>2</v>
      </c>
      <c r="R208" s="11">
        <v>300</v>
      </c>
      <c r="S208" s="11">
        <v>5747</v>
      </c>
      <c r="T208" s="9" t="s">
        <v>2566</v>
      </c>
      <c r="U208" s="9" t="s">
        <v>2566</v>
      </c>
      <c r="V208" s="11">
        <v>1</v>
      </c>
      <c r="W208" s="9" t="s">
        <v>2566</v>
      </c>
      <c r="X208" s="9" t="s">
        <v>2566</v>
      </c>
      <c r="Y208" s="4" t="str">
        <f t="shared" si="13"/>
        <v>Non Historical</v>
      </c>
      <c r="Z208" s="4" t="str">
        <f t="shared" si="12"/>
        <v>Non Question</v>
      </c>
    </row>
    <row r="209" spans="1:26" x14ac:dyDescent="0.45">
      <c r="A209" s="9" t="s">
        <v>3098</v>
      </c>
      <c r="B209" s="9" t="s">
        <v>3099</v>
      </c>
      <c r="C209" s="10">
        <v>42414.858657407407</v>
      </c>
      <c r="D209" s="9" t="s">
        <v>3100</v>
      </c>
      <c r="E209" s="9" t="s">
        <v>2594</v>
      </c>
      <c r="F209" s="11">
        <v>70508</v>
      </c>
      <c r="G209" s="11">
        <v>70508</v>
      </c>
      <c r="H209" s="11">
        <v>0</v>
      </c>
      <c r="I209" s="11">
        <v>90049</v>
      </c>
      <c r="J209" s="11">
        <v>90049</v>
      </c>
      <c r="K209" s="11">
        <v>0</v>
      </c>
      <c r="L209" s="11">
        <v>0</v>
      </c>
      <c r="M209" s="11">
        <v>0</v>
      </c>
      <c r="N209" s="11">
        <v>25</v>
      </c>
      <c r="O209" s="11">
        <v>1087</v>
      </c>
      <c r="P209" s="11">
        <v>22</v>
      </c>
      <c r="Q209" s="11">
        <v>1</v>
      </c>
      <c r="R209" s="11">
        <v>366</v>
      </c>
      <c r="S209" s="11">
        <v>5723</v>
      </c>
      <c r="T209" s="9" t="s">
        <v>2566</v>
      </c>
      <c r="U209" s="9" t="s">
        <v>2566</v>
      </c>
      <c r="V209" s="9" t="s">
        <v>2566</v>
      </c>
      <c r="W209" s="9" t="s">
        <v>2566</v>
      </c>
      <c r="X209" s="9" t="s">
        <v>2566</v>
      </c>
      <c r="Y209" s="4" t="str">
        <f t="shared" si="13"/>
        <v>Non Historical</v>
      </c>
      <c r="Z209" s="4" t="str">
        <f t="shared" si="12"/>
        <v>Non Question</v>
      </c>
    </row>
    <row r="210" spans="1:26" x14ac:dyDescent="0.45">
      <c r="A210" s="9" t="s">
        <v>3101</v>
      </c>
      <c r="B210" s="9" t="s">
        <v>3102</v>
      </c>
      <c r="C210" s="10">
        <v>42414.85533564815</v>
      </c>
      <c r="D210" s="9" t="s">
        <v>3103</v>
      </c>
      <c r="E210" s="9" t="s">
        <v>2594</v>
      </c>
      <c r="F210" s="11">
        <v>82581</v>
      </c>
      <c r="G210" s="11">
        <v>82581</v>
      </c>
      <c r="H210" s="11">
        <v>0</v>
      </c>
      <c r="I210" s="11">
        <v>108931</v>
      </c>
      <c r="J210" s="11">
        <v>108931</v>
      </c>
      <c r="K210" s="11">
        <v>0</v>
      </c>
      <c r="L210" s="11">
        <v>3</v>
      </c>
      <c r="M210" s="11">
        <v>0</v>
      </c>
      <c r="N210" s="11">
        <v>49</v>
      </c>
      <c r="O210" s="11">
        <v>1716</v>
      </c>
      <c r="P210" s="11">
        <v>66</v>
      </c>
      <c r="Q210" s="11">
        <v>12</v>
      </c>
      <c r="R210" s="11">
        <v>972</v>
      </c>
      <c r="S210" s="11">
        <v>6138</v>
      </c>
      <c r="T210" s="9" t="s">
        <v>2566</v>
      </c>
      <c r="U210" s="11">
        <v>1</v>
      </c>
      <c r="V210" s="11">
        <v>1</v>
      </c>
      <c r="W210" s="9" t="s">
        <v>2566</v>
      </c>
      <c r="X210" s="11">
        <v>1</v>
      </c>
      <c r="Y210" s="4" t="str">
        <f t="shared" si="13"/>
        <v>Non Historical</v>
      </c>
      <c r="Z210" s="4" t="str">
        <f t="shared" si="12"/>
        <v>Non Question</v>
      </c>
    </row>
    <row r="211" spans="1:26" x14ac:dyDescent="0.45">
      <c r="A211" s="9" t="s">
        <v>3104</v>
      </c>
      <c r="B211" s="9" t="s">
        <v>3105</v>
      </c>
      <c r="C211" s="10">
        <v>42414.833553240744</v>
      </c>
      <c r="D211" s="9" t="s">
        <v>3106</v>
      </c>
      <c r="E211" s="9" t="s">
        <v>2594</v>
      </c>
      <c r="F211" s="11">
        <v>171683</v>
      </c>
      <c r="G211" s="11">
        <v>151404</v>
      </c>
      <c r="H211" s="11">
        <v>20279</v>
      </c>
      <c r="I211" s="11">
        <v>254317</v>
      </c>
      <c r="J211" s="11">
        <v>233687</v>
      </c>
      <c r="K211" s="11">
        <v>20630</v>
      </c>
      <c r="L211" s="11">
        <v>19</v>
      </c>
      <c r="M211" s="11">
        <v>0</v>
      </c>
      <c r="N211" s="11">
        <v>211</v>
      </c>
      <c r="O211" s="11">
        <v>4149</v>
      </c>
      <c r="P211" s="11">
        <v>612</v>
      </c>
      <c r="Q211" s="11">
        <v>703</v>
      </c>
      <c r="R211" s="11">
        <v>2151</v>
      </c>
      <c r="S211" s="11">
        <v>7092</v>
      </c>
      <c r="T211" s="9" t="s">
        <v>2566</v>
      </c>
      <c r="U211" s="11">
        <v>5</v>
      </c>
      <c r="V211" s="11">
        <v>14</v>
      </c>
      <c r="W211" s="9" t="s">
        <v>2566</v>
      </c>
      <c r="X211" s="9" t="s">
        <v>2566</v>
      </c>
      <c r="Y211" s="4" t="str">
        <f t="shared" si="13"/>
        <v>Non Historical</v>
      </c>
      <c r="Z211" s="4" t="str">
        <f t="shared" si="12"/>
        <v>Non Question</v>
      </c>
    </row>
    <row r="212" spans="1:26" x14ac:dyDescent="0.45">
      <c r="A212" s="9" t="s">
        <v>3107</v>
      </c>
      <c r="B212" s="9" t="s">
        <v>3108</v>
      </c>
      <c r="C212" s="10">
        <v>42414.830358796295</v>
      </c>
      <c r="D212" s="9" t="s">
        <v>3109</v>
      </c>
      <c r="E212" s="9" t="s">
        <v>2616</v>
      </c>
      <c r="F212" s="11">
        <v>1067465</v>
      </c>
      <c r="G212" s="11">
        <v>1067465</v>
      </c>
      <c r="H212" s="11">
        <v>0</v>
      </c>
      <c r="I212" s="11">
        <v>1753217</v>
      </c>
      <c r="J212" s="11">
        <v>1753217</v>
      </c>
      <c r="K212" s="11">
        <v>0</v>
      </c>
      <c r="L212" s="11">
        <v>150</v>
      </c>
      <c r="M212" s="11">
        <v>32755</v>
      </c>
      <c r="N212" s="11">
        <v>2310</v>
      </c>
      <c r="O212" s="11">
        <v>14923</v>
      </c>
      <c r="P212" s="11">
        <v>958</v>
      </c>
      <c r="Q212" s="11">
        <v>39</v>
      </c>
      <c r="R212" s="11">
        <v>54594</v>
      </c>
      <c r="S212" s="11">
        <v>4174</v>
      </c>
      <c r="T212" s="11">
        <v>21381</v>
      </c>
      <c r="U212" s="11">
        <v>41</v>
      </c>
      <c r="V212" s="11">
        <v>95</v>
      </c>
      <c r="W212" s="11">
        <v>4</v>
      </c>
      <c r="X212" s="11">
        <v>14</v>
      </c>
      <c r="Y212" s="4" t="str">
        <f t="shared" si="13"/>
        <v>Non Historical</v>
      </c>
      <c r="Z212" s="4" t="str">
        <f t="shared" si="12"/>
        <v>Non Question</v>
      </c>
    </row>
    <row r="213" spans="1:26" x14ac:dyDescent="0.45">
      <c r="A213" s="9" t="s">
        <v>3110</v>
      </c>
      <c r="B213" s="9" t="s">
        <v>3111</v>
      </c>
      <c r="C213" s="10">
        <v>42414.660069444442</v>
      </c>
      <c r="D213" s="9" t="s">
        <v>3112</v>
      </c>
      <c r="E213" s="9" t="s">
        <v>2594</v>
      </c>
      <c r="F213" s="11">
        <v>99270</v>
      </c>
      <c r="G213" s="11">
        <v>99270</v>
      </c>
      <c r="H213" s="11">
        <v>0</v>
      </c>
      <c r="I213" s="11">
        <v>133970</v>
      </c>
      <c r="J213" s="11">
        <v>133970</v>
      </c>
      <c r="K213" s="11">
        <v>0</v>
      </c>
      <c r="L213" s="11">
        <v>8</v>
      </c>
      <c r="M213" s="11">
        <v>0</v>
      </c>
      <c r="N213" s="11">
        <v>34</v>
      </c>
      <c r="O213" s="11">
        <v>842</v>
      </c>
      <c r="P213" s="11">
        <v>30</v>
      </c>
      <c r="Q213" s="11">
        <v>141</v>
      </c>
      <c r="R213" s="11">
        <v>788</v>
      </c>
      <c r="S213" s="11">
        <v>5497</v>
      </c>
      <c r="T213" s="9" t="s">
        <v>2566</v>
      </c>
      <c r="U213" s="9" t="s">
        <v>2566</v>
      </c>
      <c r="V213" s="11">
        <v>8</v>
      </c>
      <c r="W213" s="9" t="s">
        <v>2566</v>
      </c>
      <c r="X213" s="9" t="s">
        <v>2566</v>
      </c>
      <c r="Y213" s="4" t="str">
        <f t="shared" si="13"/>
        <v>Non Historical</v>
      </c>
      <c r="Z213" s="4" t="str">
        <f t="shared" si="12"/>
        <v>Non Question</v>
      </c>
    </row>
    <row r="214" spans="1:26" x14ac:dyDescent="0.45">
      <c r="A214" s="9" t="s">
        <v>3113</v>
      </c>
      <c r="B214" s="9" t="s">
        <v>3114</v>
      </c>
      <c r="C214" s="10">
        <v>42414.55</v>
      </c>
      <c r="D214" s="9" t="s">
        <v>3115</v>
      </c>
      <c r="E214" s="9" t="s">
        <v>2590</v>
      </c>
      <c r="F214" s="11">
        <v>150252</v>
      </c>
      <c r="G214" s="11">
        <v>149849</v>
      </c>
      <c r="H214" s="11">
        <v>403</v>
      </c>
      <c r="I214" s="11">
        <v>221132</v>
      </c>
      <c r="J214" s="11">
        <v>220718</v>
      </c>
      <c r="K214" s="11">
        <v>414</v>
      </c>
      <c r="L214" s="11">
        <v>30</v>
      </c>
      <c r="M214" s="11">
        <v>0</v>
      </c>
      <c r="N214" s="11">
        <v>32</v>
      </c>
      <c r="O214" s="11">
        <v>1127</v>
      </c>
      <c r="P214" s="11">
        <v>72</v>
      </c>
      <c r="Q214" s="11">
        <v>341</v>
      </c>
      <c r="R214" s="11">
        <v>675</v>
      </c>
      <c r="S214" s="11">
        <v>139</v>
      </c>
      <c r="T214" s="9" t="s">
        <v>2566</v>
      </c>
      <c r="U214" s="11">
        <v>8</v>
      </c>
      <c r="V214" s="11">
        <v>23</v>
      </c>
      <c r="W214" s="9" t="s">
        <v>2566</v>
      </c>
      <c r="X214" s="11">
        <v>1</v>
      </c>
      <c r="Y214" s="4" t="str">
        <f t="shared" si="13"/>
        <v>Non Historical</v>
      </c>
      <c r="Z214" s="4" t="str">
        <f t="shared" si="12"/>
        <v>Non Question</v>
      </c>
    </row>
    <row r="215" spans="1:26" x14ac:dyDescent="0.45">
      <c r="A215" s="9" t="s">
        <v>3116</v>
      </c>
      <c r="B215" s="9" t="s">
        <v>3117</v>
      </c>
      <c r="C215" s="10">
        <v>42414.483263888891</v>
      </c>
      <c r="D215" s="9" t="s">
        <v>3118</v>
      </c>
      <c r="E215" s="9" t="s">
        <v>2594</v>
      </c>
      <c r="F215" s="11">
        <v>1268977</v>
      </c>
      <c r="G215" s="11">
        <v>456447</v>
      </c>
      <c r="H215" s="11">
        <v>812530</v>
      </c>
      <c r="I215" s="11">
        <v>1468993</v>
      </c>
      <c r="J215" s="11">
        <v>685411</v>
      </c>
      <c r="K215" s="11">
        <v>783582</v>
      </c>
      <c r="L215" s="11">
        <v>116</v>
      </c>
      <c r="M215" s="11">
        <v>0</v>
      </c>
      <c r="N215" s="11">
        <v>549</v>
      </c>
      <c r="O215" s="11">
        <v>33549</v>
      </c>
      <c r="P215" s="11">
        <v>715</v>
      </c>
      <c r="Q215" s="11">
        <v>36</v>
      </c>
      <c r="R215" s="11">
        <v>10102</v>
      </c>
      <c r="S215" s="11">
        <v>15058</v>
      </c>
      <c r="T215" s="11">
        <v>2</v>
      </c>
      <c r="U215" s="11">
        <v>34</v>
      </c>
      <c r="V215" s="11">
        <v>91</v>
      </c>
      <c r="W215" s="9" t="s">
        <v>2566</v>
      </c>
      <c r="X215" s="11">
        <v>1</v>
      </c>
      <c r="Y215" s="4" t="str">
        <f t="shared" si="13"/>
        <v>Non Historical</v>
      </c>
      <c r="Z215" s="4" t="str">
        <f t="shared" si="12"/>
        <v>Non Question</v>
      </c>
    </row>
    <row r="216" spans="1:26" x14ac:dyDescent="0.45">
      <c r="A216" s="9" t="s">
        <v>3119</v>
      </c>
      <c r="B216" s="9" t="s">
        <v>3120</v>
      </c>
      <c r="C216" s="10">
        <v>42414.437569444446</v>
      </c>
      <c r="D216" s="9" t="s">
        <v>3121</v>
      </c>
      <c r="E216" s="9" t="s">
        <v>2594</v>
      </c>
      <c r="F216" s="11">
        <v>92636</v>
      </c>
      <c r="G216" s="11">
        <v>79872</v>
      </c>
      <c r="H216" s="11">
        <v>12764</v>
      </c>
      <c r="I216" s="11">
        <v>121198</v>
      </c>
      <c r="J216" s="11">
        <v>108141</v>
      </c>
      <c r="K216" s="11">
        <v>13057</v>
      </c>
      <c r="L216" s="11">
        <v>14</v>
      </c>
      <c r="M216" s="11">
        <v>0</v>
      </c>
      <c r="N216" s="11">
        <v>249</v>
      </c>
      <c r="O216" s="11">
        <v>4195</v>
      </c>
      <c r="P216" s="11">
        <v>266</v>
      </c>
      <c r="Q216" s="11">
        <v>3</v>
      </c>
      <c r="R216" s="11">
        <v>1058</v>
      </c>
      <c r="S216" s="11">
        <v>6451</v>
      </c>
      <c r="T216" s="9" t="s">
        <v>2566</v>
      </c>
      <c r="U216" s="11">
        <v>1</v>
      </c>
      <c r="V216" s="11">
        <v>13</v>
      </c>
      <c r="W216" s="9" t="s">
        <v>2566</v>
      </c>
      <c r="X216" s="9" t="s">
        <v>2566</v>
      </c>
      <c r="Y216" s="4" t="str">
        <f t="shared" si="13"/>
        <v>Non Historical</v>
      </c>
      <c r="Z216" s="4" t="str">
        <f t="shared" ref="Z216:Z247" si="14">IF(SUMPRODUCT(--ISNUMBER(SEARCH(Question,$D216)))&gt;0, "Question", "Non Question")</f>
        <v>Question</v>
      </c>
    </row>
    <row r="217" spans="1:26" x14ac:dyDescent="0.45">
      <c r="A217" s="9" t="s">
        <v>3122</v>
      </c>
      <c r="B217" s="9" t="s">
        <v>3123</v>
      </c>
      <c r="C217" s="10">
        <v>42414.375509259262</v>
      </c>
      <c r="D217" s="9" t="s">
        <v>3124</v>
      </c>
      <c r="E217" s="9" t="s">
        <v>2594</v>
      </c>
      <c r="F217" s="11">
        <v>513003</v>
      </c>
      <c r="G217" s="11">
        <v>513003</v>
      </c>
      <c r="H217" s="11">
        <v>0</v>
      </c>
      <c r="I217" s="11">
        <v>742801</v>
      </c>
      <c r="J217" s="11">
        <v>742801</v>
      </c>
      <c r="K217" s="11">
        <v>0</v>
      </c>
      <c r="L217" s="11">
        <v>32</v>
      </c>
      <c r="M217" s="11">
        <v>0</v>
      </c>
      <c r="N217" s="11">
        <v>10</v>
      </c>
      <c r="O217" s="11">
        <v>511</v>
      </c>
      <c r="P217" s="11">
        <v>15</v>
      </c>
      <c r="Q217" s="11">
        <v>7</v>
      </c>
      <c r="R217" s="11">
        <v>33906</v>
      </c>
      <c r="S217" s="11">
        <v>49744</v>
      </c>
      <c r="T217" s="9" t="s">
        <v>2566</v>
      </c>
      <c r="U217" s="11">
        <v>12</v>
      </c>
      <c r="V217" s="11">
        <v>21</v>
      </c>
      <c r="W217" s="9" t="s">
        <v>2566</v>
      </c>
      <c r="X217" s="11">
        <v>1</v>
      </c>
      <c r="Y217" s="4" t="str">
        <f t="shared" si="13"/>
        <v>Non Historical</v>
      </c>
      <c r="Z217" s="4" t="str">
        <f t="shared" si="14"/>
        <v>Non Question</v>
      </c>
    </row>
    <row r="218" spans="1:26" x14ac:dyDescent="0.45">
      <c r="A218" s="9" t="s">
        <v>3125</v>
      </c>
      <c r="B218" s="9" t="s">
        <v>3126</v>
      </c>
      <c r="C218" s="10">
        <v>42414.375462962962</v>
      </c>
      <c r="D218" s="9" t="s">
        <v>3127</v>
      </c>
      <c r="E218" s="9" t="s">
        <v>2594</v>
      </c>
      <c r="F218" s="11">
        <v>2800</v>
      </c>
      <c r="G218" s="11">
        <v>2800</v>
      </c>
      <c r="H218" s="11">
        <v>0</v>
      </c>
      <c r="I218" s="11">
        <v>3878</v>
      </c>
      <c r="J218" s="11">
        <v>3878</v>
      </c>
      <c r="K218" s="11">
        <v>0</v>
      </c>
      <c r="L218" s="11">
        <v>1</v>
      </c>
      <c r="M218" s="11">
        <v>0</v>
      </c>
      <c r="N218" s="11">
        <v>11</v>
      </c>
      <c r="O218" s="11">
        <v>855</v>
      </c>
      <c r="P218" s="11">
        <v>15</v>
      </c>
      <c r="Q218" s="9" t="s">
        <v>2566</v>
      </c>
      <c r="R218" s="11">
        <v>70</v>
      </c>
      <c r="S218" s="11">
        <v>12073</v>
      </c>
      <c r="T218" s="9" t="s">
        <v>2566</v>
      </c>
      <c r="U218" s="9" t="s">
        <v>2566</v>
      </c>
      <c r="V218" s="11">
        <v>1</v>
      </c>
      <c r="W218" s="9" t="s">
        <v>2566</v>
      </c>
      <c r="X218" s="9" t="s">
        <v>2566</v>
      </c>
      <c r="Y218" s="4" t="str">
        <f t="shared" si="13"/>
        <v>Non Historical</v>
      </c>
      <c r="Z218" s="4" t="str">
        <f t="shared" si="14"/>
        <v>Non Question</v>
      </c>
    </row>
    <row r="219" spans="1:26" x14ac:dyDescent="0.45">
      <c r="A219" s="9" t="s">
        <v>3128</v>
      </c>
      <c r="B219" s="9" t="s">
        <v>3129</v>
      </c>
      <c r="C219" s="10">
        <v>42414.375428240739</v>
      </c>
      <c r="D219" s="9" t="s">
        <v>3130</v>
      </c>
      <c r="E219" s="9" t="s">
        <v>2594</v>
      </c>
      <c r="F219" s="11">
        <v>1833</v>
      </c>
      <c r="G219" s="11">
        <v>1833</v>
      </c>
      <c r="H219" s="11">
        <v>0</v>
      </c>
      <c r="I219" s="11">
        <v>2597</v>
      </c>
      <c r="J219" s="11">
        <v>2597</v>
      </c>
      <c r="K219" s="11">
        <v>0</v>
      </c>
      <c r="L219" s="11">
        <v>1</v>
      </c>
      <c r="M219" s="11">
        <v>0</v>
      </c>
      <c r="N219" s="11">
        <v>5</v>
      </c>
      <c r="O219" s="11">
        <v>501</v>
      </c>
      <c r="P219" s="11">
        <v>10</v>
      </c>
      <c r="Q219" s="9" t="s">
        <v>2566</v>
      </c>
      <c r="R219" s="11">
        <v>32</v>
      </c>
      <c r="S219" s="11">
        <v>11871</v>
      </c>
      <c r="T219" s="9" t="s">
        <v>2566</v>
      </c>
      <c r="U219" s="9" t="s">
        <v>2566</v>
      </c>
      <c r="V219" s="11">
        <v>1</v>
      </c>
      <c r="W219" s="9" t="s">
        <v>2566</v>
      </c>
      <c r="X219" s="9" t="s">
        <v>2566</v>
      </c>
      <c r="Y219" s="4" t="str">
        <f t="shared" si="13"/>
        <v>Historical</v>
      </c>
      <c r="Z219" s="4" t="str">
        <f t="shared" si="14"/>
        <v>Non Question</v>
      </c>
    </row>
    <row r="220" spans="1:26" x14ac:dyDescent="0.45">
      <c r="A220" s="9" t="s">
        <v>3131</v>
      </c>
      <c r="B220" s="9" t="s">
        <v>3132</v>
      </c>
      <c r="C220" s="10">
        <v>42414.375381944446</v>
      </c>
      <c r="D220" s="9" t="s">
        <v>3133</v>
      </c>
      <c r="E220" s="9" t="s">
        <v>2594</v>
      </c>
      <c r="F220" s="11">
        <v>2170</v>
      </c>
      <c r="G220" s="11">
        <v>2170</v>
      </c>
      <c r="H220" s="11">
        <v>0</v>
      </c>
      <c r="I220" s="11">
        <v>2945</v>
      </c>
      <c r="J220" s="11">
        <v>2945</v>
      </c>
      <c r="K220" s="11">
        <v>0</v>
      </c>
      <c r="L220" s="11">
        <v>0</v>
      </c>
      <c r="M220" s="11">
        <v>0</v>
      </c>
      <c r="N220" s="11">
        <v>13</v>
      </c>
      <c r="O220" s="11">
        <v>559</v>
      </c>
      <c r="P220" s="11">
        <v>11</v>
      </c>
      <c r="Q220" s="9" t="s">
        <v>2566</v>
      </c>
      <c r="R220" s="11">
        <v>43</v>
      </c>
      <c r="S220" s="11">
        <v>12245</v>
      </c>
      <c r="T220" s="9" t="s">
        <v>2566</v>
      </c>
      <c r="U220" s="9" t="s">
        <v>2566</v>
      </c>
      <c r="V220" s="9" t="s">
        <v>2566</v>
      </c>
      <c r="W220" s="9" t="s">
        <v>2566</v>
      </c>
      <c r="X220" s="9" t="s">
        <v>2566</v>
      </c>
      <c r="Y220" s="4" t="str">
        <f t="shared" si="13"/>
        <v>Historical</v>
      </c>
      <c r="Z220" s="4" t="str">
        <f t="shared" si="14"/>
        <v>Non Question</v>
      </c>
    </row>
    <row r="221" spans="1:26" x14ac:dyDescent="0.45">
      <c r="A221" s="9" t="s">
        <v>3134</v>
      </c>
      <c r="B221" s="9" t="s">
        <v>3135</v>
      </c>
      <c r="C221" s="10">
        <v>42414.375335648147</v>
      </c>
      <c r="D221" s="9" t="s">
        <v>3136</v>
      </c>
      <c r="E221" s="9" t="s">
        <v>2594</v>
      </c>
      <c r="F221" s="11">
        <v>7976</v>
      </c>
      <c r="G221" s="11">
        <v>7976</v>
      </c>
      <c r="H221" s="11">
        <v>0</v>
      </c>
      <c r="I221" s="11">
        <v>12049</v>
      </c>
      <c r="J221" s="11">
        <v>12049</v>
      </c>
      <c r="K221" s="11">
        <v>0</v>
      </c>
      <c r="L221" s="11">
        <v>3</v>
      </c>
      <c r="M221" s="11">
        <v>0</v>
      </c>
      <c r="N221" s="11">
        <v>44</v>
      </c>
      <c r="O221" s="11">
        <v>1115</v>
      </c>
      <c r="P221" s="11">
        <v>44</v>
      </c>
      <c r="Q221" s="9" t="s">
        <v>2566</v>
      </c>
      <c r="R221" s="11">
        <v>202</v>
      </c>
      <c r="S221" s="11">
        <v>12775</v>
      </c>
      <c r="T221" s="9" t="s">
        <v>2566</v>
      </c>
      <c r="U221" s="11">
        <v>1</v>
      </c>
      <c r="V221" s="11">
        <v>2</v>
      </c>
      <c r="W221" s="9" t="s">
        <v>2566</v>
      </c>
      <c r="X221" s="9" t="s">
        <v>2566</v>
      </c>
      <c r="Y221" s="4" t="str">
        <f t="shared" si="13"/>
        <v>Non Historical</v>
      </c>
      <c r="Z221" s="4" t="str">
        <f t="shared" si="14"/>
        <v>Non Question</v>
      </c>
    </row>
    <row r="222" spans="1:26" x14ac:dyDescent="0.45">
      <c r="A222" s="9" t="s">
        <v>3137</v>
      </c>
      <c r="B222" s="9" t="s">
        <v>3138</v>
      </c>
      <c r="C222" s="10">
        <v>42414.375300925924</v>
      </c>
      <c r="D222" s="9" t="s">
        <v>3139</v>
      </c>
      <c r="E222" s="9" t="s">
        <v>2594</v>
      </c>
      <c r="F222" s="11">
        <v>1404</v>
      </c>
      <c r="G222" s="11">
        <v>1404</v>
      </c>
      <c r="H222" s="11">
        <v>0</v>
      </c>
      <c r="I222" s="11">
        <v>2575</v>
      </c>
      <c r="J222" s="11">
        <v>2575</v>
      </c>
      <c r="K222" s="11">
        <v>0</v>
      </c>
      <c r="L222" s="11">
        <v>0</v>
      </c>
      <c r="M222" s="11">
        <v>0</v>
      </c>
      <c r="N222" s="11">
        <v>2</v>
      </c>
      <c r="O222" s="11">
        <v>265</v>
      </c>
      <c r="P222" s="11">
        <v>3</v>
      </c>
      <c r="Q222" s="11">
        <v>1</v>
      </c>
      <c r="R222" s="11">
        <v>137</v>
      </c>
      <c r="S222" s="11">
        <v>13472</v>
      </c>
      <c r="T222" s="9" t="s">
        <v>2566</v>
      </c>
      <c r="U222" s="9" t="s">
        <v>2566</v>
      </c>
      <c r="V222" s="9" t="s">
        <v>2566</v>
      </c>
      <c r="W222" s="9" t="s">
        <v>2566</v>
      </c>
      <c r="X222" s="9" t="s">
        <v>2566</v>
      </c>
      <c r="Y222" s="4" t="str">
        <f t="shared" si="13"/>
        <v>Historical</v>
      </c>
      <c r="Z222" s="4" t="str">
        <f t="shared" si="14"/>
        <v>Non Question</v>
      </c>
    </row>
    <row r="223" spans="1:26" x14ac:dyDescent="0.45">
      <c r="A223" s="9" t="s">
        <v>3140</v>
      </c>
      <c r="B223" s="9" t="s">
        <v>3141</v>
      </c>
      <c r="C223" s="10">
        <v>42414.375277777777</v>
      </c>
      <c r="D223" s="9" t="s">
        <v>3142</v>
      </c>
      <c r="E223" s="9" t="s">
        <v>2594</v>
      </c>
      <c r="F223" s="11">
        <v>6828</v>
      </c>
      <c r="G223" s="11">
        <v>6828</v>
      </c>
      <c r="H223" s="11">
        <v>0</v>
      </c>
      <c r="I223" s="11">
        <v>11028</v>
      </c>
      <c r="J223" s="11">
        <v>11028</v>
      </c>
      <c r="K223" s="11">
        <v>0</v>
      </c>
      <c r="L223" s="11">
        <v>2</v>
      </c>
      <c r="M223" s="11">
        <v>0</v>
      </c>
      <c r="N223" s="11">
        <v>37</v>
      </c>
      <c r="O223" s="11">
        <v>1319</v>
      </c>
      <c r="P223" s="11">
        <v>50</v>
      </c>
      <c r="Q223" s="11">
        <v>1</v>
      </c>
      <c r="R223" s="11">
        <v>256</v>
      </c>
      <c r="S223" s="11">
        <v>16405</v>
      </c>
      <c r="T223" s="9" t="s">
        <v>2566</v>
      </c>
      <c r="U223" s="9" t="s">
        <v>2566</v>
      </c>
      <c r="V223" s="11">
        <v>2</v>
      </c>
      <c r="W223" s="9" t="s">
        <v>2566</v>
      </c>
      <c r="X223" s="9" t="s">
        <v>2566</v>
      </c>
      <c r="Y223" s="4" t="str">
        <f t="shared" si="13"/>
        <v>Historical</v>
      </c>
      <c r="Z223" s="4" t="str">
        <f t="shared" si="14"/>
        <v>Non Question</v>
      </c>
    </row>
    <row r="224" spans="1:26" x14ac:dyDescent="0.45">
      <c r="A224" s="9" t="s">
        <v>3143</v>
      </c>
      <c r="B224" s="9" t="s">
        <v>3144</v>
      </c>
      <c r="C224" s="10">
        <v>42414.375243055554</v>
      </c>
      <c r="D224" s="9" t="s">
        <v>3145</v>
      </c>
      <c r="E224" s="9" t="s">
        <v>2594</v>
      </c>
      <c r="F224" s="11">
        <v>2202</v>
      </c>
      <c r="G224" s="11">
        <v>2202</v>
      </c>
      <c r="H224" s="11">
        <v>0</v>
      </c>
      <c r="I224" s="11">
        <v>4080</v>
      </c>
      <c r="J224" s="11">
        <v>4080</v>
      </c>
      <c r="K224" s="11">
        <v>0</v>
      </c>
      <c r="L224" s="11">
        <v>1</v>
      </c>
      <c r="M224" s="11">
        <v>0</v>
      </c>
      <c r="N224" s="11">
        <v>16</v>
      </c>
      <c r="O224" s="11">
        <v>512</v>
      </c>
      <c r="P224" s="11">
        <v>5</v>
      </c>
      <c r="Q224" s="11">
        <v>1</v>
      </c>
      <c r="R224" s="11">
        <v>126</v>
      </c>
      <c r="S224" s="11">
        <v>14193</v>
      </c>
      <c r="T224" s="9" t="s">
        <v>2566</v>
      </c>
      <c r="U224" s="9" t="s">
        <v>2566</v>
      </c>
      <c r="V224" s="11">
        <v>1</v>
      </c>
      <c r="W224" s="9" t="s">
        <v>2566</v>
      </c>
      <c r="X224" s="9" t="s">
        <v>2566</v>
      </c>
      <c r="Y224" s="4" t="str">
        <f t="shared" si="13"/>
        <v>Historical</v>
      </c>
      <c r="Z224" s="4" t="str">
        <f t="shared" si="14"/>
        <v>Non Question</v>
      </c>
    </row>
    <row r="225" spans="1:26" x14ac:dyDescent="0.45">
      <c r="A225" s="9" t="s">
        <v>3146</v>
      </c>
      <c r="B225" s="9" t="s">
        <v>3147</v>
      </c>
      <c r="C225" s="10">
        <v>42414.375196759262</v>
      </c>
      <c r="D225" s="9" t="s">
        <v>3148</v>
      </c>
      <c r="E225" s="9" t="s">
        <v>2594</v>
      </c>
      <c r="F225" s="11">
        <v>25834</v>
      </c>
      <c r="G225" s="11">
        <v>25834</v>
      </c>
      <c r="H225" s="11">
        <v>0</v>
      </c>
      <c r="I225" s="11">
        <v>41882</v>
      </c>
      <c r="J225" s="11">
        <v>41882</v>
      </c>
      <c r="K225" s="11">
        <v>0</v>
      </c>
      <c r="L225" s="11">
        <v>3</v>
      </c>
      <c r="M225" s="11">
        <v>0</v>
      </c>
      <c r="N225" s="11">
        <v>119</v>
      </c>
      <c r="O225" s="11">
        <v>4324</v>
      </c>
      <c r="P225" s="11">
        <v>135</v>
      </c>
      <c r="Q225" s="11">
        <v>1</v>
      </c>
      <c r="R225" s="11">
        <v>1013</v>
      </c>
      <c r="S225" s="11">
        <v>23172</v>
      </c>
      <c r="T225" s="9" t="s">
        <v>2566</v>
      </c>
      <c r="U225" s="9" t="s">
        <v>2566</v>
      </c>
      <c r="V225" s="11">
        <v>2</v>
      </c>
      <c r="W225" s="9" t="s">
        <v>2566</v>
      </c>
      <c r="X225" s="11">
        <v>1</v>
      </c>
      <c r="Y225" s="4" t="str">
        <f t="shared" si="13"/>
        <v>Historical</v>
      </c>
      <c r="Z225" s="4" t="str">
        <f t="shared" si="14"/>
        <v>Non Question</v>
      </c>
    </row>
    <row r="226" spans="1:26" x14ac:dyDescent="0.45">
      <c r="A226" s="9" t="s">
        <v>3149</v>
      </c>
      <c r="B226" s="9" t="s">
        <v>3150</v>
      </c>
      <c r="C226" s="10">
        <v>42414.375162037039</v>
      </c>
      <c r="D226" s="9" t="s">
        <v>3151</v>
      </c>
      <c r="E226" s="9" t="s">
        <v>2594</v>
      </c>
      <c r="F226" s="11">
        <v>9789</v>
      </c>
      <c r="G226" s="11">
        <v>9789</v>
      </c>
      <c r="H226" s="11">
        <v>0</v>
      </c>
      <c r="I226" s="11">
        <v>16813</v>
      </c>
      <c r="J226" s="11">
        <v>16813</v>
      </c>
      <c r="K226" s="11">
        <v>0</v>
      </c>
      <c r="L226" s="11">
        <v>27</v>
      </c>
      <c r="M226" s="11">
        <v>0</v>
      </c>
      <c r="N226" s="11">
        <v>24</v>
      </c>
      <c r="O226" s="11">
        <v>1072</v>
      </c>
      <c r="P226" s="11">
        <v>11</v>
      </c>
      <c r="Q226" s="11">
        <v>1</v>
      </c>
      <c r="R226" s="11">
        <v>2853</v>
      </c>
      <c r="S226" s="11">
        <v>24546</v>
      </c>
      <c r="T226" s="9" t="s">
        <v>2566</v>
      </c>
      <c r="U226" s="11">
        <v>12</v>
      </c>
      <c r="V226" s="11">
        <v>15</v>
      </c>
      <c r="W226" s="9" t="s">
        <v>2566</v>
      </c>
      <c r="X226" s="9" t="s">
        <v>2566</v>
      </c>
      <c r="Y226" s="4" t="str">
        <f t="shared" si="13"/>
        <v>Historical</v>
      </c>
      <c r="Z226" s="4" t="str">
        <f t="shared" si="14"/>
        <v>Non Question</v>
      </c>
    </row>
    <row r="227" spans="1:26" x14ac:dyDescent="0.45">
      <c r="A227" s="9" t="s">
        <v>3152</v>
      </c>
      <c r="B227" s="9" t="s">
        <v>3153</v>
      </c>
      <c r="C227" s="10">
        <v>42413.818483796298</v>
      </c>
      <c r="D227" s="9" t="s">
        <v>3154</v>
      </c>
      <c r="E227" s="9" t="s">
        <v>2594</v>
      </c>
      <c r="F227" s="11">
        <v>73422</v>
      </c>
      <c r="G227" s="11">
        <v>73422</v>
      </c>
      <c r="H227" s="11">
        <v>0</v>
      </c>
      <c r="I227" s="11">
        <v>94876</v>
      </c>
      <c r="J227" s="11">
        <v>94876</v>
      </c>
      <c r="K227" s="11">
        <v>0</v>
      </c>
      <c r="L227" s="11">
        <v>6</v>
      </c>
      <c r="M227" s="11">
        <v>0</v>
      </c>
      <c r="N227" s="11">
        <v>64</v>
      </c>
      <c r="O227" s="11">
        <v>1164</v>
      </c>
      <c r="P227" s="11">
        <v>68</v>
      </c>
      <c r="Q227" s="11">
        <v>1</v>
      </c>
      <c r="R227" s="11">
        <v>457</v>
      </c>
      <c r="S227" s="11">
        <v>4379</v>
      </c>
      <c r="T227" s="9" t="s">
        <v>2566</v>
      </c>
      <c r="U227" s="11">
        <v>1</v>
      </c>
      <c r="V227" s="11">
        <v>7</v>
      </c>
      <c r="W227" s="9" t="s">
        <v>2566</v>
      </c>
      <c r="X227" s="9" t="s">
        <v>2566</v>
      </c>
      <c r="Y227" s="4" t="str">
        <f t="shared" si="13"/>
        <v>Historical</v>
      </c>
      <c r="Z227" s="4" t="str">
        <f t="shared" si="14"/>
        <v>Non Question</v>
      </c>
    </row>
    <row r="228" spans="1:26" x14ac:dyDescent="0.45">
      <c r="A228" s="9" t="s">
        <v>3155</v>
      </c>
      <c r="B228" s="9" t="s">
        <v>3156</v>
      </c>
      <c r="C228" s="10">
        <v>42413.80190972222</v>
      </c>
      <c r="D228" s="9" t="s">
        <v>3157</v>
      </c>
      <c r="E228" s="9" t="s">
        <v>2594</v>
      </c>
      <c r="F228" s="11">
        <v>1106800</v>
      </c>
      <c r="G228" s="11">
        <v>141595</v>
      </c>
      <c r="H228" s="11">
        <v>965205</v>
      </c>
      <c r="I228" s="11">
        <v>1108988</v>
      </c>
      <c r="J228" s="11">
        <v>214861</v>
      </c>
      <c r="K228" s="11">
        <v>894127</v>
      </c>
      <c r="L228" s="11">
        <v>46</v>
      </c>
      <c r="M228" s="11">
        <v>0</v>
      </c>
      <c r="N228" s="11">
        <v>409</v>
      </c>
      <c r="O228" s="11">
        <v>40110</v>
      </c>
      <c r="P228" s="11">
        <v>435</v>
      </c>
      <c r="Q228" s="11">
        <v>12</v>
      </c>
      <c r="R228" s="11">
        <v>5139</v>
      </c>
      <c r="S228" s="11">
        <v>14670</v>
      </c>
      <c r="T228" s="9" t="s">
        <v>2566</v>
      </c>
      <c r="U228" s="11">
        <v>5</v>
      </c>
      <c r="V228" s="11">
        <v>39</v>
      </c>
      <c r="W228" s="9" t="s">
        <v>2566</v>
      </c>
      <c r="X228" s="11">
        <v>1</v>
      </c>
      <c r="Y228" s="4" t="str">
        <f t="shared" si="13"/>
        <v>Historical</v>
      </c>
      <c r="Z228" s="4" t="str">
        <f t="shared" si="14"/>
        <v>Non Question</v>
      </c>
    </row>
    <row r="229" spans="1:26" x14ac:dyDescent="0.45">
      <c r="A229" s="9" t="s">
        <v>3158</v>
      </c>
      <c r="B229" s="9" t="s">
        <v>3159</v>
      </c>
      <c r="C229" s="10">
        <v>42413.801203703704</v>
      </c>
      <c r="D229" s="9" t="s">
        <v>3160</v>
      </c>
      <c r="E229" s="9" t="s">
        <v>2594</v>
      </c>
      <c r="F229" s="11">
        <v>85540</v>
      </c>
      <c r="G229" s="11">
        <v>79240</v>
      </c>
      <c r="H229" s="11">
        <v>6300</v>
      </c>
      <c r="I229" s="11">
        <v>114892</v>
      </c>
      <c r="J229" s="11">
        <v>108972</v>
      </c>
      <c r="K229" s="11">
        <v>5920</v>
      </c>
      <c r="L229" s="11">
        <v>3</v>
      </c>
      <c r="M229" s="11">
        <v>0</v>
      </c>
      <c r="N229" s="11">
        <v>58</v>
      </c>
      <c r="O229" s="11">
        <v>1496</v>
      </c>
      <c r="P229" s="11">
        <v>51</v>
      </c>
      <c r="Q229" s="11">
        <v>4</v>
      </c>
      <c r="R229" s="11">
        <v>800</v>
      </c>
      <c r="S229" s="11">
        <v>4771</v>
      </c>
      <c r="T229" s="9" t="s">
        <v>2566</v>
      </c>
      <c r="U229" s="9" t="s">
        <v>2566</v>
      </c>
      <c r="V229" s="11">
        <v>4</v>
      </c>
      <c r="W229" s="9" t="s">
        <v>2566</v>
      </c>
      <c r="X229" s="9" t="s">
        <v>2566</v>
      </c>
      <c r="Y229" s="4" t="str">
        <f t="shared" si="13"/>
        <v>Historical</v>
      </c>
      <c r="Z229" s="4" t="str">
        <f t="shared" si="14"/>
        <v>Non Question</v>
      </c>
    </row>
    <row r="230" spans="1:26" x14ac:dyDescent="0.45">
      <c r="A230" s="9" t="s">
        <v>3161</v>
      </c>
      <c r="B230" s="9" t="s">
        <v>3162</v>
      </c>
      <c r="C230" s="10">
        <v>42413.794050925928</v>
      </c>
      <c r="D230" s="9" t="s">
        <v>3163</v>
      </c>
      <c r="E230" s="9" t="s">
        <v>2616</v>
      </c>
      <c r="F230" s="11">
        <v>94038</v>
      </c>
      <c r="G230" s="11">
        <v>94038</v>
      </c>
      <c r="H230" s="11">
        <v>0</v>
      </c>
      <c r="I230" s="11">
        <v>211893</v>
      </c>
      <c r="J230" s="11">
        <v>211893</v>
      </c>
      <c r="K230" s="11">
        <v>0</v>
      </c>
      <c r="L230" s="11">
        <v>2</v>
      </c>
      <c r="M230" s="11">
        <v>2535</v>
      </c>
      <c r="N230" s="11">
        <v>28</v>
      </c>
      <c r="O230" s="11">
        <v>520</v>
      </c>
      <c r="P230" s="11">
        <v>55</v>
      </c>
      <c r="Q230" s="11">
        <v>3</v>
      </c>
      <c r="R230" s="11">
        <v>1051</v>
      </c>
      <c r="S230" s="11">
        <v>297</v>
      </c>
      <c r="T230" s="11">
        <v>2310</v>
      </c>
      <c r="U230" s="9" t="s">
        <v>2566</v>
      </c>
      <c r="V230" s="11">
        <v>3</v>
      </c>
      <c r="W230" s="9" t="s">
        <v>2566</v>
      </c>
      <c r="X230" s="9" t="s">
        <v>2566</v>
      </c>
      <c r="Y230" s="4" t="str">
        <f t="shared" si="13"/>
        <v>Historical</v>
      </c>
      <c r="Z230" s="4" t="str">
        <f t="shared" si="14"/>
        <v>Non Question</v>
      </c>
    </row>
    <row r="231" spans="1:26" x14ac:dyDescent="0.45">
      <c r="A231" s="9" t="s">
        <v>3164</v>
      </c>
      <c r="B231" s="9" t="s">
        <v>3165</v>
      </c>
      <c r="C231" s="10">
        <v>42413.79277777778</v>
      </c>
      <c r="D231" s="9" t="s">
        <v>3166</v>
      </c>
      <c r="E231" s="9" t="s">
        <v>2594</v>
      </c>
      <c r="F231" s="11">
        <v>73281</v>
      </c>
      <c r="G231" s="11">
        <v>71082</v>
      </c>
      <c r="H231" s="11">
        <v>2199</v>
      </c>
      <c r="I231" s="11">
        <v>100926</v>
      </c>
      <c r="J231" s="11">
        <v>98738</v>
      </c>
      <c r="K231" s="11">
        <v>2188</v>
      </c>
      <c r="L231" s="11">
        <v>9</v>
      </c>
      <c r="M231" s="11">
        <v>0</v>
      </c>
      <c r="N231" s="11">
        <v>56</v>
      </c>
      <c r="O231" s="11">
        <v>2309</v>
      </c>
      <c r="P231" s="11">
        <v>67</v>
      </c>
      <c r="Q231" s="9" t="s">
        <v>2566</v>
      </c>
      <c r="R231" s="11">
        <v>509</v>
      </c>
      <c r="S231" s="11">
        <v>4249</v>
      </c>
      <c r="T231" s="9" t="s">
        <v>2566</v>
      </c>
      <c r="U231" s="11">
        <v>1</v>
      </c>
      <c r="V231" s="11">
        <v>6</v>
      </c>
      <c r="W231" s="9" t="s">
        <v>2566</v>
      </c>
      <c r="X231" s="11">
        <v>2</v>
      </c>
      <c r="Y231" s="4" t="str">
        <f t="shared" si="13"/>
        <v>Historical</v>
      </c>
      <c r="Z231" s="4" t="str">
        <f t="shared" si="14"/>
        <v>Non Question</v>
      </c>
    </row>
    <row r="232" spans="1:26" x14ac:dyDescent="0.45">
      <c r="A232" s="9" t="s">
        <v>3167</v>
      </c>
      <c r="B232" s="9" t="s">
        <v>3168</v>
      </c>
      <c r="C232" s="10">
        <v>42413.750185185185</v>
      </c>
      <c r="D232" s="9" t="s">
        <v>3169</v>
      </c>
      <c r="E232" s="9" t="s">
        <v>2590</v>
      </c>
      <c r="F232" s="11">
        <v>192455</v>
      </c>
      <c r="G232" s="11">
        <v>191496</v>
      </c>
      <c r="H232" s="11">
        <v>959</v>
      </c>
      <c r="I232" s="11">
        <v>273866</v>
      </c>
      <c r="J232" s="11">
        <v>272906</v>
      </c>
      <c r="K232" s="11">
        <v>960</v>
      </c>
      <c r="L232" s="11">
        <v>41</v>
      </c>
      <c r="M232" s="11">
        <v>0</v>
      </c>
      <c r="N232" s="11">
        <v>78</v>
      </c>
      <c r="O232" s="11">
        <v>2095</v>
      </c>
      <c r="P232" s="11">
        <v>79</v>
      </c>
      <c r="Q232" s="11">
        <v>648</v>
      </c>
      <c r="R232" s="11">
        <v>1126</v>
      </c>
      <c r="S232" s="11">
        <v>164</v>
      </c>
      <c r="T232" s="9" t="s">
        <v>2566</v>
      </c>
      <c r="U232" s="11">
        <v>20</v>
      </c>
      <c r="V232" s="11">
        <v>21</v>
      </c>
      <c r="W232" s="9" t="s">
        <v>2566</v>
      </c>
      <c r="X232" s="9" t="s">
        <v>2566</v>
      </c>
      <c r="Y232" s="4" t="str">
        <f t="shared" si="13"/>
        <v>Non Historical</v>
      </c>
      <c r="Z232" s="4" t="str">
        <f t="shared" si="14"/>
        <v>Non Question</v>
      </c>
    </row>
    <row r="233" spans="1:26" x14ac:dyDescent="0.45">
      <c r="A233" s="9" t="s">
        <v>3170</v>
      </c>
      <c r="B233" s="9" t="s">
        <v>3171</v>
      </c>
      <c r="C233" s="10">
        <v>42413.708518518521</v>
      </c>
      <c r="D233" s="9" t="s">
        <v>3172</v>
      </c>
      <c r="E233" s="9" t="s">
        <v>2594</v>
      </c>
      <c r="F233" s="11">
        <v>1842034</v>
      </c>
      <c r="G233" s="11">
        <v>77154</v>
      </c>
      <c r="H233" s="11">
        <v>1764880</v>
      </c>
      <c r="I233" s="11">
        <v>1929876</v>
      </c>
      <c r="J233" s="11">
        <v>161905</v>
      </c>
      <c r="K233" s="11">
        <v>1767971</v>
      </c>
      <c r="L233" s="11">
        <v>46</v>
      </c>
      <c r="M233" s="11">
        <v>0</v>
      </c>
      <c r="N233" s="11">
        <v>1048</v>
      </c>
      <c r="O233" s="11">
        <v>30988</v>
      </c>
      <c r="P233" s="11">
        <v>1656</v>
      </c>
      <c r="Q233" s="11">
        <v>116</v>
      </c>
      <c r="R233" s="11">
        <v>13265</v>
      </c>
      <c r="S233" s="11">
        <v>65318</v>
      </c>
      <c r="T233" s="11">
        <v>26</v>
      </c>
      <c r="U233" s="11">
        <v>9</v>
      </c>
      <c r="V233" s="11">
        <v>42</v>
      </c>
      <c r="W233" s="11">
        <v>1</v>
      </c>
      <c r="X233" s="9" t="s">
        <v>2566</v>
      </c>
      <c r="Y233" s="4" t="str">
        <f t="shared" si="13"/>
        <v>Non Historical</v>
      </c>
      <c r="Z233" s="4" t="str">
        <f t="shared" si="14"/>
        <v>Non Question</v>
      </c>
    </row>
    <row r="234" spans="1:26" x14ac:dyDescent="0.45">
      <c r="A234" s="9" t="s">
        <v>3173</v>
      </c>
      <c r="B234" s="9" t="s">
        <v>3174</v>
      </c>
      <c r="C234" s="10">
        <v>42413.675300925926</v>
      </c>
      <c r="D234" s="9" t="s">
        <v>3175</v>
      </c>
      <c r="E234" s="9" t="s">
        <v>2594</v>
      </c>
      <c r="F234" s="11">
        <v>101426</v>
      </c>
      <c r="G234" s="11">
        <v>101426</v>
      </c>
      <c r="H234" s="11">
        <v>0</v>
      </c>
      <c r="I234" s="11">
        <v>152654</v>
      </c>
      <c r="J234" s="11">
        <v>152654</v>
      </c>
      <c r="K234" s="11">
        <v>0</v>
      </c>
      <c r="L234" s="11">
        <v>15</v>
      </c>
      <c r="M234" s="11">
        <v>0</v>
      </c>
      <c r="N234" s="11">
        <v>102</v>
      </c>
      <c r="O234" s="11">
        <v>3352</v>
      </c>
      <c r="P234" s="11">
        <v>144</v>
      </c>
      <c r="Q234" s="11">
        <v>3</v>
      </c>
      <c r="R234" s="11">
        <v>1762</v>
      </c>
      <c r="S234" s="11">
        <v>7772</v>
      </c>
      <c r="T234" s="9" t="s">
        <v>2566</v>
      </c>
      <c r="U234" s="11">
        <v>7</v>
      </c>
      <c r="V234" s="11">
        <v>8</v>
      </c>
      <c r="W234" s="9" t="s">
        <v>2566</v>
      </c>
      <c r="X234" s="9" t="s">
        <v>2566</v>
      </c>
      <c r="Y234" s="4" t="str">
        <f t="shared" si="13"/>
        <v>Non Historical</v>
      </c>
      <c r="Z234" s="4" t="str">
        <f t="shared" si="14"/>
        <v>Question</v>
      </c>
    </row>
    <row r="235" spans="1:26" x14ac:dyDescent="0.45">
      <c r="A235" s="9" t="s">
        <v>3176</v>
      </c>
      <c r="B235" s="9" t="s">
        <v>3177</v>
      </c>
      <c r="C235" s="10">
        <v>42413.603634259256</v>
      </c>
      <c r="D235" s="9" t="s">
        <v>3178</v>
      </c>
      <c r="E235" s="9" t="s">
        <v>2594</v>
      </c>
      <c r="F235" s="11">
        <v>933128</v>
      </c>
      <c r="G235" s="11">
        <v>68954</v>
      </c>
      <c r="H235" s="11">
        <v>864174</v>
      </c>
      <c r="I235" s="11">
        <v>980503</v>
      </c>
      <c r="J235" s="11">
        <v>110836</v>
      </c>
      <c r="K235" s="11">
        <v>869667</v>
      </c>
      <c r="L235" s="11">
        <v>17</v>
      </c>
      <c r="M235" s="11">
        <v>0</v>
      </c>
      <c r="N235" s="11">
        <v>509</v>
      </c>
      <c r="O235" s="11">
        <v>18393</v>
      </c>
      <c r="P235" s="11">
        <v>469</v>
      </c>
      <c r="Q235" s="11">
        <v>12</v>
      </c>
      <c r="R235" s="11">
        <v>9308</v>
      </c>
      <c r="S235" s="11">
        <v>26719</v>
      </c>
      <c r="T235" s="11">
        <v>1</v>
      </c>
      <c r="U235" s="11">
        <v>3</v>
      </c>
      <c r="V235" s="11">
        <v>14</v>
      </c>
      <c r="W235" s="9" t="s">
        <v>2566</v>
      </c>
      <c r="X235" s="9" t="s">
        <v>2566</v>
      </c>
      <c r="Y235" s="4" t="str">
        <f t="shared" si="13"/>
        <v>Non Historical</v>
      </c>
      <c r="Z235" s="4" t="str">
        <f t="shared" si="14"/>
        <v>Non Question</v>
      </c>
    </row>
    <row r="236" spans="1:26" x14ac:dyDescent="0.45">
      <c r="A236" s="9" t="s">
        <v>3179</v>
      </c>
      <c r="B236" s="9" t="s">
        <v>3180</v>
      </c>
      <c r="C236" s="10">
        <v>42413.518784722219</v>
      </c>
      <c r="D236" s="9" t="s">
        <v>3181</v>
      </c>
      <c r="E236" s="9" t="s">
        <v>2594</v>
      </c>
      <c r="F236" s="11">
        <v>39903</v>
      </c>
      <c r="G236" s="11">
        <v>39903</v>
      </c>
      <c r="H236" s="11">
        <v>0</v>
      </c>
      <c r="I236" s="11">
        <v>50486</v>
      </c>
      <c r="J236" s="11">
        <v>50486</v>
      </c>
      <c r="K236" s="11">
        <v>0</v>
      </c>
      <c r="L236" s="11">
        <v>6</v>
      </c>
      <c r="M236" s="11">
        <v>0</v>
      </c>
      <c r="N236" s="11">
        <v>68</v>
      </c>
      <c r="O236" s="11">
        <v>334</v>
      </c>
      <c r="P236" s="9" t="s">
        <v>2566</v>
      </c>
      <c r="Q236" s="11">
        <v>1</v>
      </c>
      <c r="R236" s="11">
        <v>186</v>
      </c>
      <c r="S236" s="11">
        <v>137</v>
      </c>
      <c r="T236" s="9" t="s">
        <v>2566</v>
      </c>
      <c r="U236" s="11">
        <v>2</v>
      </c>
      <c r="V236" s="11">
        <v>4</v>
      </c>
      <c r="W236" s="9" t="s">
        <v>2566</v>
      </c>
      <c r="X236" s="9" t="s">
        <v>2566</v>
      </c>
      <c r="Y236" s="4" t="str">
        <f t="shared" si="13"/>
        <v>Non Historical</v>
      </c>
      <c r="Z236" s="4" t="str">
        <f t="shared" si="14"/>
        <v>Non Question</v>
      </c>
    </row>
    <row r="237" spans="1:26" x14ac:dyDescent="0.45">
      <c r="A237" s="9" t="s">
        <v>3182</v>
      </c>
      <c r="B237" s="9" t="s">
        <v>3183</v>
      </c>
      <c r="C237" s="10">
        <v>42413.500138888892</v>
      </c>
      <c r="D237" s="9" t="s">
        <v>3184</v>
      </c>
      <c r="E237" s="9" t="s">
        <v>2594</v>
      </c>
      <c r="F237" s="11">
        <v>271811</v>
      </c>
      <c r="G237" s="11">
        <v>271811</v>
      </c>
      <c r="H237" s="11">
        <v>0</v>
      </c>
      <c r="I237" s="11">
        <v>419428</v>
      </c>
      <c r="J237" s="11">
        <v>419428</v>
      </c>
      <c r="K237" s="11">
        <v>0</v>
      </c>
      <c r="L237" s="11">
        <v>38</v>
      </c>
      <c r="M237" s="11">
        <v>0</v>
      </c>
      <c r="N237" s="11">
        <v>152</v>
      </c>
      <c r="O237" s="11">
        <v>8529</v>
      </c>
      <c r="P237" s="11">
        <v>216</v>
      </c>
      <c r="Q237" s="11">
        <v>5</v>
      </c>
      <c r="R237" s="11">
        <v>3580</v>
      </c>
      <c r="S237" s="11">
        <v>7455</v>
      </c>
      <c r="T237" s="9" t="s">
        <v>2566</v>
      </c>
      <c r="U237" s="11">
        <v>14</v>
      </c>
      <c r="V237" s="11">
        <v>25</v>
      </c>
      <c r="W237" s="9" t="s">
        <v>2566</v>
      </c>
      <c r="X237" s="9" t="s">
        <v>2566</v>
      </c>
      <c r="Y237" s="4" t="str">
        <f t="shared" si="13"/>
        <v>Non Historical</v>
      </c>
      <c r="Z237" s="4" t="str">
        <f t="shared" si="14"/>
        <v>Non Question</v>
      </c>
    </row>
    <row r="238" spans="1:26" x14ac:dyDescent="0.45">
      <c r="A238" s="9" t="s">
        <v>3185</v>
      </c>
      <c r="B238" s="9" t="s">
        <v>3186</v>
      </c>
      <c r="C238" s="10">
        <v>42413.375185185185</v>
      </c>
      <c r="D238" s="9" t="s">
        <v>3187</v>
      </c>
      <c r="E238" s="9" t="s">
        <v>2594</v>
      </c>
      <c r="F238" s="11">
        <v>1159747</v>
      </c>
      <c r="G238" s="11">
        <v>62732</v>
      </c>
      <c r="H238" s="11">
        <v>1097015</v>
      </c>
      <c r="I238" s="11">
        <v>1283536</v>
      </c>
      <c r="J238" s="11">
        <v>114392</v>
      </c>
      <c r="K238" s="11">
        <v>1169144</v>
      </c>
      <c r="L238" s="11">
        <v>81</v>
      </c>
      <c r="M238" s="11">
        <v>0</v>
      </c>
      <c r="N238" s="11">
        <v>369</v>
      </c>
      <c r="O238" s="11">
        <v>28595</v>
      </c>
      <c r="P238" s="11">
        <v>797</v>
      </c>
      <c r="Q238" s="11">
        <v>1100</v>
      </c>
      <c r="R238" s="11">
        <v>5563</v>
      </c>
      <c r="S238" s="11">
        <v>18834</v>
      </c>
      <c r="T238" s="9" t="s">
        <v>2566</v>
      </c>
      <c r="U238" s="11">
        <v>17</v>
      </c>
      <c r="V238" s="11">
        <v>67</v>
      </c>
      <c r="W238" s="9" t="s">
        <v>2566</v>
      </c>
      <c r="X238" s="9" t="s">
        <v>2566</v>
      </c>
      <c r="Y238" s="4" t="str">
        <f t="shared" si="13"/>
        <v>Historical</v>
      </c>
      <c r="Z238" s="4" t="str">
        <f t="shared" si="14"/>
        <v>Non Question</v>
      </c>
    </row>
    <row r="239" spans="1:26" x14ac:dyDescent="0.45">
      <c r="A239" s="9" t="s">
        <v>3188</v>
      </c>
      <c r="B239" s="9" t="s">
        <v>3189</v>
      </c>
      <c r="C239" s="10">
        <v>42412.833414351851</v>
      </c>
      <c r="D239" s="9" t="s">
        <v>3190</v>
      </c>
      <c r="E239" s="9" t="s">
        <v>2590</v>
      </c>
      <c r="F239" s="11">
        <v>197592</v>
      </c>
      <c r="G239" s="11">
        <v>99366</v>
      </c>
      <c r="H239" s="11">
        <v>98226</v>
      </c>
      <c r="I239" s="11">
        <v>268892</v>
      </c>
      <c r="J239" s="11">
        <v>167549</v>
      </c>
      <c r="K239" s="11">
        <v>101343</v>
      </c>
      <c r="L239" s="11">
        <v>28</v>
      </c>
      <c r="M239" s="11">
        <v>0</v>
      </c>
      <c r="N239" s="11">
        <v>145</v>
      </c>
      <c r="O239" s="11">
        <v>3890</v>
      </c>
      <c r="P239" s="11">
        <v>201</v>
      </c>
      <c r="Q239" s="11">
        <v>871</v>
      </c>
      <c r="R239" s="11">
        <v>2079</v>
      </c>
      <c r="S239" s="11">
        <v>77</v>
      </c>
      <c r="T239" s="9" t="s">
        <v>2566</v>
      </c>
      <c r="U239" s="11">
        <v>5</v>
      </c>
      <c r="V239" s="11">
        <v>24</v>
      </c>
      <c r="W239" s="9" t="s">
        <v>2566</v>
      </c>
      <c r="X239" s="9" t="s">
        <v>2566</v>
      </c>
      <c r="Y239" s="4" t="str">
        <f t="shared" si="13"/>
        <v>Non Historical</v>
      </c>
      <c r="Z239" s="4" t="str">
        <f t="shared" si="14"/>
        <v>Non Question</v>
      </c>
    </row>
    <row r="240" spans="1:26" x14ac:dyDescent="0.45">
      <c r="A240" s="9" t="s">
        <v>3191</v>
      </c>
      <c r="B240" s="9" t="s">
        <v>3192</v>
      </c>
      <c r="C240" s="10">
        <v>42412.747731481482</v>
      </c>
      <c r="D240" s="9" t="s">
        <v>3193</v>
      </c>
      <c r="E240" s="9" t="s">
        <v>2594</v>
      </c>
      <c r="F240" s="11">
        <v>107407</v>
      </c>
      <c r="G240" s="11">
        <v>95113</v>
      </c>
      <c r="H240" s="11">
        <v>12294</v>
      </c>
      <c r="I240" s="11">
        <v>202388</v>
      </c>
      <c r="J240" s="11">
        <v>188639</v>
      </c>
      <c r="K240" s="11">
        <v>13749</v>
      </c>
      <c r="L240" s="11">
        <v>32</v>
      </c>
      <c r="M240" s="11">
        <v>0</v>
      </c>
      <c r="N240" s="11">
        <v>706</v>
      </c>
      <c r="O240" s="11">
        <v>1997</v>
      </c>
      <c r="P240" s="11">
        <v>74</v>
      </c>
      <c r="Q240" s="11">
        <v>11</v>
      </c>
      <c r="R240" s="11">
        <v>1068</v>
      </c>
      <c r="S240" s="11">
        <v>292</v>
      </c>
      <c r="T240" s="9" t="s">
        <v>2566</v>
      </c>
      <c r="U240" s="11">
        <v>6</v>
      </c>
      <c r="V240" s="11">
        <v>29</v>
      </c>
      <c r="W240" s="9" t="s">
        <v>2566</v>
      </c>
      <c r="X240" s="9" t="s">
        <v>2566</v>
      </c>
      <c r="Y240" s="4" t="str">
        <f t="shared" si="13"/>
        <v>Non Historical</v>
      </c>
      <c r="Z240" s="4" t="str">
        <f t="shared" si="14"/>
        <v>Non Question</v>
      </c>
    </row>
    <row r="241" spans="1:26" x14ac:dyDescent="0.45">
      <c r="A241" s="9" t="s">
        <v>3194</v>
      </c>
      <c r="B241" s="9" t="s">
        <v>3195</v>
      </c>
      <c r="C241" s="10">
        <v>42412.7028587963</v>
      </c>
      <c r="D241" s="9" t="s">
        <v>3196</v>
      </c>
      <c r="E241" s="9" t="s">
        <v>2594</v>
      </c>
      <c r="F241" s="11">
        <v>59252</v>
      </c>
      <c r="G241" s="11">
        <v>59252</v>
      </c>
      <c r="H241" s="11">
        <v>0</v>
      </c>
      <c r="I241" s="11">
        <v>79062</v>
      </c>
      <c r="J241" s="11">
        <v>79062</v>
      </c>
      <c r="K241" s="11">
        <v>0</v>
      </c>
      <c r="L241" s="11">
        <v>8</v>
      </c>
      <c r="M241" s="11">
        <v>0</v>
      </c>
      <c r="N241" s="11">
        <v>36</v>
      </c>
      <c r="O241" s="11">
        <v>818</v>
      </c>
      <c r="P241" s="11">
        <v>37</v>
      </c>
      <c r="Q241" s="11">
        <v>28</v>
      </c>
      <c r="R241" s="11">
        <v>204</v>
      </c>
      <c r="S241" s="11">
        <v>5355</v>
      </c>
      <c r="T241" s="9" t="s">
        <v>2566</v>
      </c>
      <c r="U241" s="11">
        <v>2</v>
      </c>
      <c r="V241" s="11">
        <v>7</v>
      </c>
      <c r="W241" s="9" t="s">
        <v>2566</v>
      </c>
      <c r="X241" s="9" t="s">
        <v>2566</v>
      </c>
      <c r="Y241" s="4" t="str">
        <f t="shared" si="13"/>
        <v>Non Historical</v>
      </c>
      <c r="Z241" s="4" t="str">
        <f t="shared" si="14"/>
        <v>Non Question</v>
      </c>
    </row>
    <row r="242" spans="1:26" x14ac:dyDescent="0.45">
      <c r="A242" s="9" t="s">
        <v>3197</v>
      </c>
      <c r="B242" s="9" t="s">
        <v>3198</v>
      </c>
      <c r="C242" s="10">
        <v>42412.623796296299</v>
      </c>
      <c r="D242" s="9" t="s">
        <v>3199</v>
      </c>
      <c r="E242" s="9" t="s">
        <v>2594</v>
      </c>
      <c r="F242" s="11">
        <v>2731171</v>
      </c>
      <c r="G242" s="11">
        <v>2731171</v>
      </c>
      <c r="H242" s="11">
        <v>0</v>
      </c>
      <c r="I242" s="11">
        <v>4124992</v>
      </c>
      <c r="J242" s="11">
        <v>4124992</v>
      </c>
      <c r="K242" s="11">
        <v>0</v>
      </c>
      <c r="L242" s="11">
        <v>340</v>
      </c>
      <c r="M242" s="11">
        <v>0</v>
      </c>
      <c r="N242" s="11">
        <v>3163</v>
      </c>
      <c r="O242" s="11">
        <v>88527</v>
      </c>
      <c r="P242" s="11">
        <v>2833</v>
      </c>
      <c r="Q242" s="11">
        <v>125</v>
      </c>
      <c r="R242" s="11">
        <v>151989</v>
      </c>
      <c r="S242" s="11">
        <v>225188</v>
      </c>
      <c r="T242" s="9" t="s">
        <v>2566</v>
      </c>
      <c r="U242" s="11">
        <v>122</v>
      </c>
      <c r="V242" s="11">
        <v>210</v>
      </c>
      <c r="W242" s="9" t="s">
        <v>2566</v>
      </c>
      <c r="X242" s="11">
        <v>22</v>
      </c>
      <c r="Y242" s="4" t="str">
        <f t="shared" si="13"/>
        <v>Non Historical</v>
      </c>
      <c r="Z242" s="4" t="str">
        <f t="shared" si="14"/>
        <v>Non Question</v>
      </c>
    </row>
    <row r="243" spans="1:26" x14ac:dyDescent="0.45">
      <c r="A243" s="9" t="s">
        <v>3200</v>
      </c>
      <c r="B243" s="9" t="s">
        <v>3201</v>
      </c>
      <c r="C243" s="10">
        <v>42412.604131944441</v>
      </c>
      <c r="D243" s="9" t="s">
        <v>3202</v>
      </c>
      <c r="E243" s="9" t="s">
        <v>2594</v>
      </c>
      <c r="F243" s="11">
        <v>68404</v>
      </c>
      <c r="G243" s="11">
        <v>68404</v>
      </c>
      <c r="H243" s="11">
        <v>0</v>
      </c>
      <c r="I243" s="11">
        <v>96046</v>
      </c>
      <c r="J243" s="11">
        <v>96046</v>
      </c>
      <c r="K243" s="11">
        <v>0</v>
      </c>
      <c r="L243" s="11">
        <v>6</v>
      </c>
      <c r="M243" s="11">
        <v>0</v>
      </c>
      <c r="N243" s="11">
        <v>52</v>
      </c>
      <c r="O243" s="11">
        <v>2075</v>
      </c>
      <c r="P243" s="11">
        <v>94</v>
      </c>
      <c r="Q243" s="11">
        <v>11</v>
      </c>
      <c r="R243" s="11">
        <v>427</v>
      </c>
      <c r="S243" s="11">
        <v>15244</v>
      </c>
      <c r="T243" s="9" t="s">
        <v>2566</v>
      </c>
      <c r="U243" s="11">
        <v>1</v>
      </c>
      <c r="V243" s="11">
        <v>5</v>
      </c>
      <c r="W243" s="9" t="s">
        <v>2566</v>
      </c>
      <c r="X243" s="9" t="s">
        <v>2566</v>
      </c>
      <c r="Y243" s="4" t="str">
        <f t="shared" si="13"/>
        <v>Non Historical</v>
      </c>
      <c r="Z243" s="4" t="str">
        <f t="shared" si="14"/>
        <v>Non Question</v>
      </c>
    </row>
    <row r="244" spans="1:26" x14ac:dyDescent="0.45">
      <c r="A244" s="9" t="s">
        <v>3203</v>
      </c>
      <c r="B244" s="9" t="s">
        <v>3204</v>
      </c>
      <c r="C244" s="10">
        <v>42412.500150462962</v>
      </c>
      <c r="D244" s="9" t="s">
        <v>3205</v>
      </c>
      <c r="E244" s="9" t="s">
        <v>2594</v>
      </c>
      <c r="F244" s="11">
        <v>261302</v>
      </c>
      <c r="G244" s="11">
        <v>261302</v>
      </c>
      <c r="H244" s="11">
        <v>0</v>
      </c>
      <c r="I244" s="11">
        <v>395636</v>
      </c>
      <c r="J244" s="11">
        <v>395636</v>
      </c>
      <c r="K244" s="11">
        <v>0</v>
      </c>
      <c r="L244" s="11">
        <v>31</v>
      </c>
      <c r="M244" s="11">
        <v>0</v>
      </c>
      <c r="N244" s="11">
        <v>114</v>
      </c>
      <c r="O244" s="11">
        <v>7745</v>
      </c>
      <c r="P244" s="11">
        <v>113</v>
      </c>
      <c r="Q244" s="11">
        <v>6</v>
      </c>
      <c r="R244" s="11">
        <v>3423</v>
      </c>
      <c r="S244" s="11">
        <v>14893</v>
      </c>
      <c r="T244" s="9" t="s">
        <v>2566</v>
      </c>
      <c r="U244" s="11">
        <v>14</v>
      </c>
      <c r="V244" s="11">
        <v>18</v>
      </c>
      <c r="W244" s="9" t="s">
        <v>2566</v>
      </c>
      <c r="X244" s="9" t="s">
        <v>2566</v>
      </c>
      <c r="Y244" s="4" t="str">
        <f t="shared" si="13"/>
        <v>Non Historical</v>
      </c>
      <c r="Z244" s="4" t="str">
        <f t="shared" si="14"/>
        <v>Non Question</v>
      </c>
    </row>
    <row r="245" spans="1:26" x14ac:dyDescent="0.45">
      <c r="A245" s="9" t="s">
        <v>3206</v>
      </c>
      <c r="B245" s="9" t="s">
        <v>3207</v>
      </c>
      <c r="C245" s="10">
        <v>42412.375532407408</v>
      </c>
      <c r="D245" s="9" t="s">
        <v>3208</v>
      </c>
      <c r="E245" s="9" t="s">
        <v>2616</v>
      </c>
      <c r="F245" s="11">
        <v>2048826</v>
      </c>
      <c r="G245" s="11">
        <v>188929</v>
      </c>
      <c r="H245" s="11">
        <v>1859897</v>
      </c>
      <c r="I245" s="11">
        <v>2691596</v>
      </c>
      <c r="J245" s="11">
        <v>326974</v>
      </c>
      <c r="K245" s="11">
        <v>2364622</v>
      </c>
      <c r="L245" s="11">
        <v>56</v>
      </c>
      <c r="M245" s="11">
        <v>16013</v>
      </c>
      <c r="N245" s="11">
        <v>169</v>
      </c>
      <c r="O245" s="11">
        <v>3695</v>
      </c>
      <c r="P245" s="11">
        <v>552</v>
      </c>
      <c r="Q245" s="11">
        <v>15</v>
      </c>
      <c r="R245" s="11">
        <v>4782</v>
      </c>
      <c r="S245" s="11">
        <v>149</v>
      </c>
      <c r="T245" s="11">
        <v>7901</v>
      </c>
      <c r="U245" s="11">
        <v>3</v>
      </c>
      <c r="V245" s="11">
        <v>53</v>
      </c>
      <c r="W245" s="9" t="s">
        <v>2566</v>
      </c>
      <c r="X245" s="11">
        <v>1</v>
      </c>
      <c r="Y245" s="4" t="str">
        <f t="shared" si="13"/>
        <v>Historical</v>
      </c>
      <c r="Z245" s="4" t="str">
        <f t="shared" si="14"/>
        <v>Non Question</v>
      </c>
    </row>
    <row r="246" spans="1:26" x14ac:dyDescent="0.45">
      <c r="A246" s="9" t="s">
        <v>3209</v>
      </c>
      <c r="B246" s="9" t="s">
        <v>3210</v>
      </c>
      <c r="C246" s="10">
        <v>42411.88144675926</v>
      </c>
      <c r="D246" s="9" t="s">
        <v>3211</v>
      </c>
      <c r="E246" s="9" t="s">
        <v>2594</v>
      </c>
      <c r="F246" s="11">
        <v>49972</v>
      </c>
      <c r="G246" s="11">
        <v>49972</v>
      </c>
      <c r="H246" s="11">
        <v>0</v>
      </c>
      <c r="I246" s="11">
        <v>66344</v>
      </c>
      <c r="J246" s="11">
        <v>66344</v>
      </c>
      <c r="K246" s="11">
        <v>0</v>
      </c>
      <c r="L246" s="11">
        <v>4</v>
      </c>
      <c r="M246" s="11">
        <v>0</v>
      </c>
      <c r="N246" s="11">
        <v>17</v>
      </c>
      <c r="O246" s="11">
        <v>354</v>
      </c>
      <c r="P246" s="9" t="s">
        <v>2566</v>
      </c>
      <c r="Q246" s="9" t="s">
        <v>2566</v>
      </c>
      <c r="R246" s="11">
        <v>166</v>
      </c>
      <c r="S246" s="11">
        <v>70</v>
      </c>
      <c r="T246" s="9" t="s">
        <v>2566</v>
      </c>
      <c r="U246" s="11">
        <v>2</v>
      </c>
      <c r="V246" s="11">
        <v>2</v>
      </c>
      <c r="W246" s="9" t="s">
        <v>2566</v>
      </c>
      <c r="X246" s="9" t="s">
        <v>2566</v>
      </c>
      <c r="Y246" s="4" t="str">
        <f t="shared" si="13"/>
        <v>Non Historical</v>
      </c>
      <c r="Z246" s="4" t="str">
        <f t="shared" si="14"/>
        <v>Non Question</v>
      </c>
    </row>
    <row r="247" spans="1:26" x14ac:dyDescent="0.45">
      <c r="A247" s="9" t="s">
        <v>3212</v>
      </c>
      <c r="B247" s="9" t="s">
        <v>3213</v>
      </c>
      <c r="C247" s="10">
        <v>42411.835520833331</v>
      </c>
      <c r="D247" s="9" t="s">
        <v>3214</v>
      </c>
      <c r="E247" s="9" t="s">
        <v>2594</v>
      </c>
      <c r="F247" s="11">
        <v>47296</v>
      </c>
      <c r="G247" s="11">
        <v>47296</v>
      </c>
      <c r="H247" s="11">
        <v>0</v>
      </c>
      <c r="I247" s="11">
        <v>63146</v>
      </c>
      <c r="J247" s="11">
        <v>63146</v>
      </c>
      <c r="K247" s="11">
        <v>0</v>
      </c>
      <c r="L247" s="11">
        <v>8</v>
      </c>
      <c r="M247" s="11">
        <v>0</v>
      </c>
      <c r="N247" s="11">
        <v>64</v>
      </c>
      <c r="O247" s="11">
        <v>704</v>
      </c>
      <c r="P247" s="11">
        <v>45</v>
      </c>
      <c r="Q247" s="11">
        <v>1</v>
      </c>
      <c r="R247" s="11">
        <v>210</v>
      </c>
      <c r="S247" s="11">
        <v>1898</v>
      </c>
      <c r="T247" s="9" t="s">
        <v>2566</v>
      </c>
      <c r="U247" s="9" t="s">
        <v>2566</v>
      </c>
      <c r="V247" s="11">
        <v>11</v>
      </c>
      <c r="W247" s="9" t="s">
        <v>2566</v>
      </c>
      <c r="X247" s="9" t="s">
        <v>2566</v>
      </c>
      <c r="Y247" s="4" t="str">
        <f t="shared" si="13"/>
        <v>Non Historical</v>
      </c>
      <c r="Z247" s="4" t="str">
        <f t="shared" si="14"/>
        <v>Non Question</v>
      </c>
    </row>
    <row r="248" spans="1:26" x14ac:dyDescent="0.45">
      <c r="A248" s="9" t="s">
        <v>3215</v>
      </c>
      <c r="B248" s="9" t="s">
        <v>3216</v>
      </c>
      <c r="C248" s="10">
        <v>42411.750150462962</v>
      </c>
      <c r="D248" s="9" t="s">
        <v>3217</v>
      </c>
      <c r="E248" s="9" t="s">
        <v>2594</v>
      </c>
      <c r="F248" s="11">
        <v>546279</v>
      </c>
      <c r="G248" s="11">
        <v>546279</v>
      </c>
      <c r="H248" s="11">
        <v>0</v>
      </c>
      <c r="I248" s="11">
        <v>857709</v>
      </c>
      <c r="J248" s="11">
        <v>857709</v>
      </c>
      <c r="K248" s="11">
        <v>0</v>
      </c>
      <c r="L248" s="11">
        <v>106</v>
      </c>
      <c r="M248" s="11">
        <v>0</v>
      </c>
      <c r="N248" s="11">
        <v>525</v>
      </c>
      <c r="O248" s="11">
        <v>19274</v>
      </c>
      <c r="P248" s="11">
        <v>728</v>
      </c>
      <c r="Q248" s="11">
        <v>9</v>
      </c>
      <c r="R248" s="11">
        <v>9148</v>
      </c>
      <c r="S248" s="11">
        <v>20479</v>
      </c>
      <c r="T248" s="9" t="s">
        <v>2566</v>
      </c>
      <c r="U248" s="11">
        <v>42</v>
      </c>
      <c r="V248" s="11">
        <v>58</v>
      </c>
      <c r="W248" s="11">
        <v>1</v>
      </c>
      <c r="X248" s="11">
        <v>2</v>
      </c>
      <c r="Y248" s="4" t="str">
        <f t="shared" si="13"/>
        <v>Non Historical</v>
      </c>
      <c r="Z248" s="4" t="str">
        <f t="shared" ref="Z248:Z279" si="15">IF(SUMPRODUCT(--ISNUMBER(SEARCH(Question,$D248)))&gt;0, "Question", "Non Question")</f>
        <v>Non Question</v>
      </c>
    </row>
    <row r="249" spans="1:26" x14ac:dyDescent="0.45">
      <c r="A249" s="9" t="s">
        <v>3218</v>
      </c>
      <c r="B249" s="9" t="s">
        <v>3219</v>
      </c>
      <c r="C249" s="10">
        <v>42411.687662037039</v>
      </c>
      <c r="D249" s="9" t="s">
        <v>3220</v>
      </c>
      <c r="E249" s="9" t="s">
        <v>2594</v>
      </c>
      <c r="F249" s="11">
        <v>71625</v>
      </c>
      <c r="G249" s="11">
        <v>71625</v>
      </c>
      <c r="H249" s="11">
        <v>0</v>
      </c>
      <c r="I249" s="11">
        <v>100553</v>
      </c>
      <c r="J249" s="11">
        <v>100553</v>
      </c>
      <c r="K249" s="11">
        <v>0</v>
      </c>
      <c r="L249" s="11">
        <v>12</v>
      </c>
      <c r="M249" s="11">
        <v>0</v>
      </c>
      <c r="N249" s="11">
        <v>106</v>
      </c>
      <c r="O249" s="11">
        <v>1567</v>
      </c>
      <c r="P249" s="11">
        <v>90</v>
      </c>
      <c r="Q249" s="11">
        <v>148</v>
      </c>
      <c r="R249" s="11">
        <v>551</v>
      </c>
      <c r="S249" s="11">
        <v>11712</v>
      </c>
      <c r="T249" s="9" t="s">
        <v>2566</v>
      </c>
      <c r="U249" s="9" t="s">
        <v>2566</v>
      </c>
      <c r="V249" s="11">
        <v>13</v>
      </c>
      <c r="W249" s="9" t="s">
        <v>2566</v>
      </c>
      <c r="X249" s="9" t="s">
        <v>2566</v>
      </c>
      <c r="Y249" s="4" t="str">
        <f t="shared" ref="Y249:Y312" si="16">IF(SUMPRODUCT(--ISNUMBER(SEARCH(History,$D249)))&gt;0, "Historical", "Non Historical")</f>
        <v>Non Historical</v>
      </c>
      <c r="Z249" s="4" t="str">
        <f t="shared" si="15"/>
        <v>Non Question</v>
      </c>
    </row>
    <row r="250" spans="1:26" x14ac:dyDescent="0.45">
      <c r="A250" s="9" t="s">
        <v>3221</v>
      </c>
      <c r="B250" s="9" t="s">
        <v>3222</v>
      </c>
      <c r="C250" s="10">
        <v>42411.541817129626</v>
      </c>
      <c r="D250" s="9" t="s">
        <v>3223</v>
      </c>
      <c r="E250" s="9" t="s">
        <v>2590</v>
      </c>
      <c r="F250" s="11">
        <v>122215</v>
      </c>
      <c r="G250" s="11">
        <v>43094</v>
      </c>
      <c r="H250" s="11">
        <v>79121</v>
      </c>
      <c r="I250" s="11">
        <v>138764</v>
      </c>
      <c r="J250" s="11">
        <v>59662</v>
      </c>
      <c r="K250" s="11">
        <v>79102</v>
      </c>
      <c r="L250" s="11">
        <v>10</v>
      </c>
      <c r="M250" s="11">
        <v>0</v>
      </c>
      <c r="N250" s="11">
        <v>56</v>
      </c>
      <c r="O250" s="11">
        <v>1809</v>
      </c>
      <c r="P250" s="11">
        <v>93</v>
      </c>
      <c r="Q250" s="11">
        <v>137</v>
      </c>
      <c r="R250" s="11">
        <v>721</v>
      </c>
      <c r="S250" s="11">
        <v>40</v>
      </c>
      <c r="T250" s="9" t="s">
        <v>2566</v>
      </c>
      <c r="U250" s="11">
        <v>1</v>
      </c>
      <c r="V250" s="11">
        <v>9</v>
      </c>
      <c r="W250" s="9" t="s">
        <v>2566</v>
      </c>
      <c r="X250" s="9" t="s">
        <v>2566</v>
      </c>
      <c r="Y250" s="4" t="str">
        <f t="shared" si="16"/>
        <v>Non Historical</v>
      </c>
      <c r="Z250" s="4" t="str">
        <f t="shared" si="15"/>
        <v>Non Question</v>
      </c>
    </row>
    <row r="251" spans="1:26" x14ac:dyDescent="0.45">
      <c r="A251" s="9" t="s">
        <v>3224</v>
      </c>
      <c r="B251" s="9" t="s">
        <v>3225</v>
      </c>
      <c r="C251" s="10">
        <v>42411.460729166669</v>
      </c>
      <c r="D251" s="9" t="s">
        <v>3226</v>
      </c>
      <c r="E251" s="9" t="s">
        <v>2590</v>
      </c>
      <c r="F251" s="11">
        <v>151289</v>
      </c>
      <c r="G251" s="11">
        <v>151289</v>
      </c>
      <c r="H251" s="11">
        <v>0</v>
      </c>
      <c r="I251" s="11">
        <v>246878</v>
      </c>
      <c r="J251" s="11">
        <v>246878</v>
      </c>
      <c r="K251" s="11">
        <v>0</v>
      </c>
      <c r="L251" s="11">
        <v>19</v>
      </c>
      <c r="M251" s="11">
        <v>0</v>
      </c>
      <c r="N251" s="11">
        <v>93</v>
      </c>
      <c r="O251" s="11">
        <v>2504</v>
      </c>
      <c r="P251" s="11">
        <v>182</v>
      </c>
      <c r="Q251" s="11">
        <v>1935</v>
      </c>
      <c r="R251" s="11">
        <v>2403</v>
      </c>
      <c r="S251" s="11">
        <v>55</v>
      </c>
      <c r="T251" s="9" t="s">
        <v>2566</v>
      </c>
      <c r="U251" s="11">
        <v>6</v>
      </c>
      <c r="V251" s="11">
        <v>14</v>
      </c>
      <c r="W251" s="9" t="s">
        <v>2566</v>
      </c>
      <c r="X251" s="9" t="s">
        <v>2566</v>
      </c>
      <c r="Y251" s="4" t="str">
        <f t="shared" si="16"/>
        <v>Non Historical</v>
      </c>
      <c r="Z251" s="4" t="str">
        <f t="shared" si="15"/>
        <v>Non Question</v>
      </c>
    </row>
    <row r="252" spans="1:26" x14ac:dyDescent="0.45">
      <c r="A252" s="9" t="s">
        <v>3227</v>
      </c>
      <c r="B252" s="9" t="s">
        <v>3228</v>
      </c>
      <c r="C252" s="10">
        <v>42411.414988425924</v>
      </c>
      <c r="D252" s="9" t="s">
        <v>3229</v>
      </c>
      <c r="E252" s="9" t="s">
        <v>3230</v>
      </c>
      <c r="F252" s="11">
        <v>152017</v>
      </c>
      <c r="G252" s="11">
        <v>152017</v>
      </c>
      <c r="H252" s="11">
        <v>0</v>
      </c>
      <c r="I252" s="11">
        <v>243621</v>
      </c>
      <c r="J252" s="11">
        <v>243621</v>
      </c>
      <c r="K252" s="11">
        <v>0</v>
      </c>
      <c r="L252" s="11">
        <v>38</v>
      </c>
      <c r="M252" s="11">
        <v>245099</v>
      </c>
      <c r="N252" s="11">
        <v>100</v>
      </c>
      <c r="O252" s="11">
        <v>590</v>
      </c>
      <c r="P252" s="9" t="s">
        <v>2566</v>
      </c>
      <c r="Q252" s="11">
        <v>12</v>
      </c>
      <c r="R252" s="11">
        <v>3810</v>
      </c>
      <c r="S252" s="11">
        <v>21</v>
      </c>
      <c r="T252" s="11">
        <v>7</v>
      </c>
      <c r="U252" s="11">
        <v>6</v>
      </c>
      <c r="V252" s="11">
        <v>30</v>
      </c>
      <c r="W252" s="9" t="s">
        <v>2566</v>
      </c>
      <c r="X252" s="11">
        <v>2</v>
      </c>
      <c r="Y252" s="4" t="str">
        <f t="shared" si="16"/>
        <v>Non Historical</v>
      </c>
      <c r="Z252" s="4" t="str">
        <f t="shared" si="15"/>
        <v>Question</v>
      </c>
    </row>
    <row r="253" spans="1:26" x14ac:dyDescent="0.45">
      <c r="A253" s="9" t="s">
        <v>3231</v>
      </c>
      <c r="B253" s="9" t="s">
        <v>3232</v>
      </c>
      <c r="C253" s="10">
        <v>42411.366168981483</v>
      </c>
      <c r="D253" s="9" t="s">
        <v>3233</v>
      </c>
      <c r="E253" s="9" t="s">
        <v>2590</v>
      </c>
      <c r="F253" s="11">
        <v>191852</v>
      </c>
      <c r="G253" s="11">
        <v>171332</v>
      </c>
      <c r="H253" s="11">
        <v>20520</v>
      </c>
      <c r="I253" s="11">
        <v>265977</v>
      </c>
      <c r="J253" s="11">
        <v>245613</v>
      </c>
      <c r="K253" s="11">
        <v>20364</v>
      </c>
      <c r="L253" s="11">
        <v>50</v>
      </c>
      <c r="M253" s="11">
        <v>0</v>
      </c>
      <c r="N253" s="11">
        <v>93</v>
      </c>
      <c r="O253" s="11">
        <v>1854</v>
      </c>
      <c r="P253" s="11">
        <v>98</v>
      </c>
      <c r="Q253" s="11">
        <v>703</v>
      </c>
      <c r="R253" s="11">
        <v>1237</v>
      </c>
      <c r="S253" s="11">
        <v>8</v>
      </c>
      <c r="T253" s="11">
        <v>28</v>
      </c>
      <c r="U253" s="11">
        <v>19</v>
      </c>
      <c r="V253" s="11">
        <v>30</v>
      </c>
      <c r="W253" s="9" t="s">
        <v>2566</v>
      </c>
      <c r="X253" s="9" t="s">
        <v>2566</v>
      </c>
      <c r="Y253" s="4" t="str">
        <f t="shared" si="16"/>
        <v>Non Historical</v>
      </c>
      <c r="Z253" s="4" t="str">
        <f t="shared" si="15"/>
        <v>Non Question</v>
      </c>
    </row>
    <row r="254" spans="1:26" x14ac:dyDescent="0.45">
      <c r="A254" s="9" t="s">
        <v>3234</v>
      </c>
      <c r="B254" s="9" t="s">
        <v>3235</v>
      </c>
      <c r="C254" s="10">
        <v>42411.274375000001</v>
      </c>
      <c r="D254" s="9" t="s">
        <v>3236</v>
      </c>
      <c r="E254" s="9" t="s">
        <v>2594</v>
      </c>
      <c r="F254" s="11">
        <v>36761</v>
      </c>
      <c r="G254" s="11">
        <v>36761</v>
      </c>
      <c r="H254" s="11">
        <v>0</v>
      </c>
      <c r="I254" s="11">
        <v>48113</v>
      </c>
      <c r="J254" s="11">
        <v>48113</v>
      </c>
      <c r="K254" s="11">
        <v>0</v>
      </c>
      <c r="L254" s="11">
        <v>5</v>
      </c>
      <c r="M254" s="11">
        <v>0</v>
      </c>
      <c r="N254" s="11">
        <v>51</v>
      </c>
      <c r="O254" s="11">
        <v>409</v>
      </c>
      <c r="P254" s="11">
        <v>43</v>
      </c>
      <c r="Q254" s="11">
        <v>4</v>
      </c>
      <c r="R254" s="11">
        <v>220</v>
      </c>
      <c r="S254" s="11">
        <v>1994</v>
      </c>
      <c r="T254" s="9" t="s">
        <v>2566</v>
      </c>
      <c r="U254" s="11">
        <v>1</v>
      </c>
      <c r="V254" s="11">
        <v>4</v>
      </c>
      <c r="W254" s="9" t="s">
        <v>2566</v>
      </c>
      <c r="X254" s="9" t="s">
        <v>2566</v>
      </c>
      <c r="Y254" s="4" t="str">
        <f t="shared" si="16"/>
        <v>Non Historical</v>
      </c>
      <c r="Z254" s="4" t="str">
        <f t="shared" si="15"/>
        <v>Non Question</v>
      </c>
    </row>
    <row r="255" spans="1:26" x14ac:dyDescent="0.45">
      <c r="A255" s="9" t="s">
        <v>3237</v>
      </c>
      <c r="B255" s="9" t="s">
        <v>3238</v>
      </c>
      <c r="C255" s="10">
        <v>42410.814189814817</v>
      </c>
      <c r="D255" s="9" t="s">
        <v>3239</v>
      </c>
      <c r="E255" s="9" t="s">
        <v>2594</v>
      </c>
      <c r="F255" s="11">
        <v>53168</v>
      </c>
      <c r="G255" s="11">
        <v>53168</v>
      </c>
      <c r="H255" s="11">
        <v>0</v>
      </c>
      <c r="I255" s="11">
        <v>70131</v>
      </c>
      <c r="J255" s="11">
        <v>70131</v>
      </c>
      <c r="K255" s="11">
        <v>0</v>
      </c>
      <c r="L255" s="11">
        <v>10</v>
      </c>
      <c r="M255" s="11">
        <v>0</v>
      </c>
      <c r="N255" s="11">
        <v>27</v>
      </c>
      <c r="O255" s="11">
        <v>317</v>
      </c>
      <c r="P255" s="9" t="s">
        <v>2566</v>
      </c>
      <c r="Q255" s="11">
        <v>1</v>
      </c>
      <c r="R255" s="11">
        <v>208</v>
      </c>
      <c r="S255" s="11">
        <v>50</v>
      </c>
      <c r="T255" s="9" t="s">
        <v>2566</v>
      </c>
      <c r="U255" s="11">
        <v>4</v>
      </c>
      <c r="V255" s="11">
        <v>6</v>
      </c>
      <c r="W255" s="9" t="s">
        <v>2566</v>
      </c>
      <c r="X255" s="9" t="s">
        <v>2566</v>
      </c>
      <c r="Y255" s="4" t="str">
        <f t="shared" si="16"/>
        <v>Historical</v>
      </c>
      <c r="Z255" s="4" t="str">
        <f t="shared" si="15"/>
        <v>Non Question</v>
      </c>
    </row>
    <row r="256" spans="1:26" x14ac:dyDescent="0.45">
      <c r="A256" s="9" t="s">
        <v>3240</v>
      </c>
      <c r="B256" s="9" t="s">
        <v>3241</v>
      </c>
      <c r="C256" s="10">
        <v>42410.554525462961</v>
      </c>
      <c r="D256" s="9" t="s">
        <v>3242</v>
      </c>
      <c r="E256" s="9" t="s">
        <v>2616</v>
      </c>
      <c r="F256" s="11">
        <v>322662</v>
      </c>
      <c r="G256" s="11">
        <v>322662</v>
      </c>
      <c r="H256" s="11">
        <v>0</v>
      </c>
      <c r="I256" s="11">
        <v>597199</v>
      </c>
      <c r="J256" s="11">
        <v>597199</v>
      </c>
      <c r="K256" s="11">
        <v>0</v>
      </c>
      <c r="L256" s="11">
        <v>72</v>
      </c>
      <c r="M256" s="11">
        <v>20009</v>
      </c>
      <c r="N256" s="11">
        <v>90</v>
      </c>
      <c r="O256" s="11">
        <v>1860</v>
      </c>
      <c r="P256" s="11">
        <v>181</v>
      </c>
      <c r="Q256" s="11">
        <v>1</v>
      </c>
      <c r="R256" s="11">
        <v>6659</v>
      </c>
      <c r="S256" s="11">
        <v>144</v>
      </c>
      <c r="T256" s="11">
        <v>3201</v>
      </c>
      <c r="U256" s="11">
        <v>14</v>
      </c>
      <c r="V256" s="11">
        <v>60</v>
      </c>
      <c r="W256" s="9" t="s">
        <v>2566</v>
      </c>
      <c r="X256" s="11">
        <v>8</v>
      </c>
      <c r="Y256" s="4" t="str">
        <f t="shared" si="16"/>
        <v>Non Historical</v>
      </c>
      <c r="Z256" s="4" t="str">
        <f t="shared" si="15"/>
        <v>Non Question</v>
      </c>
    </row>
    <row r="257" spans="1:26" x14ac:dyDescent="0.45">
      <c r="A257" s="9" t="s">
        <v>3243</v>
      </c>
      <c r="B257" s="9" t="s">
        <v>3244</v>
      </c>
      <c r="C257" s="10">
        <v>42410.455578703702</v>
      </c>
      <c r="D257" s="9" t="s">
        <v>3245</v>
      </c>
      <c r="E257" s="9" t="s">
        <v>2594</v>
      </c>
      <c r="F257" s="11">
        <v>45644</v>
      </c>
      <c r="G257" s="11">
        <v>45644</v>
      </c>
      <c r="H257" s="11">
        <v>0</v>
      </c>
      <c r="I257" s="11">
        <v>69560</v>
      </c>
      <c r="J257" s="11">
        <v>69560</v>
      </c>
      <c r="K257" s="11">
        <v>0</v>
      </c>
      <c r="L257" s="11">
        <v>6</v>
      </c>
      <c r="M257" s="11">
        <v>0</v>
      </c>
      <c r="N257" s="11">
        <v>67</v>
      </c>
      <c r="O257" s="11">
        <v>792</v>
      </c>
      <c r="P257" s="11">
        <v>103</v>
      </c>
      <c r="Q257" s="11">
        <v>48</v>
      </c>
      <c r="R257" s="11">
        <v>395</v>
      </c>
      <c r="S257" s="11">
        <v>9815</v>
      </c>
      <c r="T257" s="9" t="s">
        <v>2566</v>
      </c>
      <c r="U257" s="9" t="s">
        <v>2566</v>
      </c>
      <c r="V257" s="11">
        <v>6</v>
      </c>
      <c r="W257" s="9" t="s">
        <v>2566</v>
      </c>
      <c r="X257" s="9" t="s">
        <v>2566</v>
      </c>
      <c r="Y257" s="4" t="str">
        <f t="shared" si="16"/>
        <v>Non Historical</v>
      </c>
      <c r="Z257" s="4" t="str">
        <f t="shared" si="15"/>
        <v>Non Question</v>
      </c>
    </row>
    <row r="258" spans="1:26" x14ac:dyDescent="0.45">
      <c r="A258" s="9" t="s">
        <v>3246</v>
      </c>
      <c r="B258" s="9" t="s">
        <v>3247</v>
      </c>
      <c r="C258" s="10">
        <v>42409.797523148147</v>
      </c>
      <c r="D258" s="9" t="s">
        <v>3248</v>
      </c>
      <c r="E258" s="9" t="s">
        <v>2594</v>
      </c>
      <c r="F258" s="11">
        <v>96132</v>
      </c>
      <c r="G258" s="11">
        <v>96132</v>
      </c>
      <c r="H258" s="11">
        <v>0</v>
      </c>
      <c r="I258" s="11">
        <v>141378</v>
      </c>
      <c r="J258" s="11">
        <v>141378</v>
      </c>
      <c r="K258" s="11">
        <v>0</v>
      </c>
      <c r="L258" s="11">
        <v>14</v>
      </c>
      <c r="M258" s="11">
        <v>0</v>
      </c>
      <c r="N258" s="11">
        <v>142</v>
      </c>
      <c r="O258" s="11">
        <v>3213</v>
      </c>
      <c r="P258" s="11">
        <v>147</v>
      </c>
      <c r="Q258" s="11">
        <v>13</v>
      </c>
      <c r="R258" s="11">
        <v>1283</v>
      </c>
      <c r="S258" s="11">
        <v>9076</v>
      </c>
      <c r="T258" s="9" t="s">
        <v>2566</v>
      </c>
      <c r="U258" s="11">
        <v>4</v>
      </c>
      <c r="V258" s="11">
        <v>10</v>
      </c>
      <c r="W258" s="9" t="s">
        <v>2566</v>
      </c>
      <c r="X258" s="9" t="s">
        <v>2566</v>
      </c>
      <c r="Y258" s="4" t="str">
        <f t="shared" si="16"/>
        <v>Non Historical</v>
      </c>
      <c r="Z258" s="4" t="str">
        <f t="shared" si="15"/>
        <v>Non Question</v>
      </c>
    </row>
    <row r="259" spans="1:26" x14ac:dyDescent="0.45">
      <c r="A259" s="9" t="s">
        <v>3249</v>
      </c>
      <c r="B259" s="9" t="s">
        <v>3250</v>
      </c>
      <c r="C259" s="10">
        <v>42409.409884259258</v>
      </c>
      <c r="D259" s="9" t="s">
        <v>3251</v>
      </c>
      <c r="E259" s="9" t="s">
        <v>2590</v>
      </c>
      <c r="F259" s="11">
        <v>698523</v>
      </c>
      <c r="G259" s="11">
        <v>78641</v>
      </c>
      <c r="H259" s="11">
        <v>619882</v>
      </c>
      <c r="I259" s="11">
        <v>752762</v>
      </c>
      <c r="J259" s="11">
        <v>92105</v>
      </c>
      <c r="K259" s="11">
        <v>660657</v>
      </c>
      <c r="L259" s="11">
        <v>12</v>
      </c>
      <c r="M259" s="11">
        <v>0</v>
      </c>
      <c r="N259" s="11">
        <v>203</v>
      </c>
      <c r="O259" s="11">
        <v>5414</v>
      </c>
      <c r="P259" s="11">
        <v>755</v>
      </c>
      <c r="Q259" s="11">
        <v>1873</v>
      </c>
      <c r="R259" s="11">
        <v>6493</v>
      </c>
      <c r="S259" s="11">
        <v>52</v>
      </c>
      <c r="T259" s="9" t="s">
        <v>2566</v>
      </c>
      <c r="U259" s="9" t="s">
        <v>2566</v>
      </c>
      <c r="V259" s="11">
        <v>12</v>
      </c>
      <c r="W259" s="9" t="s">
        <v>2566</v>
      </c>
      <c r="X259" s="9" t="s">
        <v>2566</v>
      </c>
      <c r="Y259" s="4" t="str">
        <f t="shared" si="16"/>
        <v>Non Historical</v>
      </c>
      <c r="Z259" s="4" t="str">
        <f t="shared" si="15"/>
        <v>Non Question</v>
      </c>
    </row>
    <row r="260" spans="1:26" x14ac:dyDescent="0.45">
      <c r="A260" s="9" t="s">
        <v>3252</v>
      </c>
      <c r="B260" s="9" t="s">
        <v>3253</v>
      </c>
      <c r="C260" s="10">
        <v>42409.270949074074</v>
      </c>
      <c r="D260" s="9" t="s">
        <v>3254</v>
      </c>
      <c r="E260" s="9" t="s">
        <v>2594</v>
      </c>
      <c r="F260" s="11">
        <v>85375</v>
      </c>
      <c r="G260" s="11">
        <v>85375</v>
      </c>
      <c r="H260" s="11">
        <v>0</v>
      </c>
      <c r="I260" s="11">
        <v>138607</v>
      </c>
      <c r="J260" s="11">
        <v>138607</v>
      </c>
      <c r="K260" s="11">
        <v>0</v>
      </c>
      <c r="L260" s="11">
        <v>14</v>
      </c>
      <c r="M260" s="11">
        <v>0</v>
      </c>
      <c r="N260" s="11">
        <v>66</v>
      </c>
      <c r="O260" s="11">
        <v>1011</v>
      </c>
      <c r="P260" s="11">
        <v>47</v>
      </c>
      <c r="Q260" s="11">
        <v>6</v>
      </c>
      <c r="R260" s="11">
        <v>3307</v>
      </c>
      <c r="S260" s="11">
        <v>6257</v>
      </c>
      <c r="T260" s="9" t="s">
        <v>2566</v>
      </c>
      <c r="U260" s="11">
        <v>1</v>
      </c>
      <c r="V260" s="11">
        <v>13</v>
      </c>
      <c r="W260" s="9" t="s">
        <v>2566</v>
      </c>
      <c r="X260" s="9" t="s">
        <v>2566</v>
      </c>
      <c r="Y260" s="4" t="str">
        <f t="shared" si="16"/>
        <v>Historical</v>
      </c>
      <c r="Z260" s="4" t="str">
        <f t="shared" si="15"/>
        <v>Non Question</v>
      </c>
    </row>
    <row r="261" spans="1:26" x14ac:dyDescent="0.45">
      <c r="A261" s="9" t="s">
        <v>3255</v>
      </c>
      <c r="B261" s="9" t="s">
        <v>3256</v>
      </c>
      <c r="C261" s="10">
        <v>42409.270937499998</v>
      </c>
      <c r="D261" s="9" t="s">
        <v>3257</v>
      </c>
      <c r="E261" s="9" t="s">
        <v>2594</v>
      </c>
      <c r="F261" s="11">
        <v>1568745</v>
      </c>
      <c r="G261" s="11">
        <v>1568745</v>
      </c>
      <c r="H261" s="11">
        <v>0</v>
      </c>
      <c r="I261" s="11">
        <v>2440813</v>
      </c>
      <c r="J261" s="11">
        <v>2440813</v>
      </c>
      <c r="K261" s="11">
        <v>0</v>
      </c>
      <c r="L261" s="11">
        <v>336</v>
      </c>
      <c r="M261" s="11">
        <v>0</v>
      </c>
      <c r="N261" s="11">
        <v>1134</v>
      </c>
      <c r="O261" s="11">
        <v>33692</v>
      </c>
      <c r="P261" s="11">
        <v>2775</v>
      </c>
      <c r="Q261" s="11">
        <v>103</v>
      </c>
      <c r="R261" s="11">
        <v>14798</v>
      </c>
      <c r="S261" s="11">
        <v>9434</v>
      </c>
      <c r="T261" s="9" t="s">
        <v>2566</v>
      </c>
      <c r="U261" s="11">
        <v>40</v>
      </c>
      <c r="V261" s="11">
        <v>297</v>
      </c>
      <c r="W261" s="9" t="s">
        <v>2566</v>
      </c>
      <c r="X261" s="11">
        <v>6</v>
      </c>
      <c r="Y261" s="4" t="str">
        <f t="shared" si="16"/>
        <v>Historical</v>
      </c>
      <c r="Z261" s="4" t="str">
        <f t="shared" si="15"/>
        <v>Non Question</v>
      </c>
    </row>
    <row r="262" spans="1:26" x14ac:dyDescent="0.45">
      <c r="A262" s="9" t="s">
        <v>3258</v>
      </c>
      <c r="B262" s="9" t="s">
        <v>3259</v>
      </c>
      <c r="C262" s="10">
        <v>42409.270925925928</v>
      </c>
      <c r="D262" s="9" t="s">
        <v>3260</v>
      </c>
      <c r="E262" s="9" t="s">
        <v>2594</v>
      </c>
      <c r="F262" s="11">
        <v>4775</v>
      </c>
      <c r="G262" s="11">
        <v>4775</v>
      </c>
      <c r="H262" s="11">
        <v>0</v>
      </c>
      <c r="I262" s="11">
        <v>6474</v>
      </c>
      <c r="J262" s="11">
        <v>6474</v>
      </c>
      <c r="K262" s="11">
        <v>0</v>
      </c>
      <c r="L262" s="11">
        <v>1</v>
      </c>
      <c r="M262" s="11">
        <v>0</v>
      </c>
      <c r="N262" s="11">
        <v>4</v>
      </c>
      <c r="O262" s="11">
        <v>455</v>
      </c>
      <c r="P262" s="11">
        <v>24</v>
      </c>
      <c r="Q262" s="11">
        <v>6</v>
      </c>
      <c r="R262" s="11">
        <v>89</v>
      </c>
      <c r="S262" s="11">
        <v>4680</v>
      </c>
      <c r="T262" s="9" t="s">
        <v>2566</v>
      </c>
      <c r="U262" s="9" t="s">
        <v>2566</v>
      </c>
      <c r="V262" s="9" t="s">
        <v>2566</v>
      </c>
      <c r="W262" s="9" t="s">
        <v>2566</v>
      </c>
      <c r="X262" s="11">
        <v>1</v>
      </c>
      <c r="Y262" s="4" t="str">
        <f t="shared" si="16"/>
        <v>Historical</v>
      </c>
      <c r="Z262" s="4" t="str">
        <f t="shared" si="15"/>
        <v>Non Question</v>
      </c>
    </row>
    <row r="263" spans="1:26" x14ac:dyDescent="0.45">
      <c r="A263" s="9" t="s">
        <v>3261</v>
      </c>
      <c r="B263" s="9" t="s">
        <v>3262</v>
      </c>
      <c r="C263" s="10">
        <v>42409.270902777775</v>
      </c>
      <c r="D263" s="9" t="s">
        <v>3263</v>
      </c>
      <c r="E263" s="9" t="s">
        <v>2594</v>
      </c>
      <c r="F263" s="11">
        <v>128210</v>
      </c>
      <c r="G263" s="11">
        <v>128210</v>
      </c>
      <c r="H263" s="11">
        <v>0</v>
      </c>
      <c r="I263" s="11">
        <v>231436</v>
      </c>
      <c r="J263" s="11">
        <v>231436</v>
      </c>
      <c r="K263" s="11">
        <v>0</v>
      </c>
      <c r="L263" s="11">
        <v>7</v>
      </c>
      <c r="M263" s="11">
        <v>0</v>
      </c>
      <c r="N263" s="11">
        <v>596</v>
      </c>
      <c r="O263" s="11">
        <v>6731</v>
      </c>
      <c r="P263" s="11">
        <v>709</v>
      </c>
      <c r="Q263" s="11">
        <v>6</v>
      </c>
      <c r="R263" s="11">
        <v>4148</v>
      </c>
      <c r="S263" s="11">
        <v>9078</v>
      </c>
      <c r="T263" s="9" t="s">
        <v>2566</v>
      </c>
      <c r="U263" s="11">
        <v>2</v>
      </c>
      <c r="V263" s="11">
        <v>5</v>
      </c>
      <c r="W263" s="9" t="s">
        <v>2566</v>
      </c>
      <c r="X263" s="9" t="s">
        <v>2566</v>
      </c>
      <c r="Y263" s="4" t="str">
        <f t="shared" si="16"/>
        <v>Historical</v>
      </c>
      <c r="Z263" s="4" t="str">
        <f t="shared" si="15"/>
        <v>Non Question</v>
      </c>
    </row>
    <row r="264" spans="1:26" x14ac:dyDescent="0.45">
      <c r="A264" s="9" t="s">
        <v>3264</v>
      </c>
      <c r="B264" s="9" t="s">
        <v>3265</v>
      </c>
      <c r="C264" s="10">
        <v>42408.75</v>
      </c>
      <c r="D264" s="9" t="s">
        <v>3266</v>
      </c>
      <c r="E264" s="9" t="s">
        <v>2590</v>
      </c>
      <c r="F264" s="11">
        <v>119122</v>
      </c>
      <c r="G264" s="11">
        <v>102598</v>
      </c>
      <c r="H264" s="11">
        <v>16524</v>
      </c>
      <c r="I264" s="11">
        <v>176322</v>
      </c>
      <c r="J264" s="11">
        <v>151404</v>
      </c>
      <c r="K264" s="11">
        <v>24918</v>
      </c>
      <c r="L264" s="11">
        <v>37</v>
      </c>
      <c r="M264" s="11">
        <v>0</v>
      </c>
      <c r="N264" s="11">
        <v>65</v>
      </c>
      <c r="O264" s="11">
        <v>913</v>
      </c>
      <c r="P264" s="11">
        <v>79</v>
      </c>
      <c r="Q264" s="11">
        <v>246</v>
      </c>
      <c r="R264" s="11">
        <v>637</v>
      </c>
      <c r="S264" s="11">
        <v>33</v>
      </c>
      <c r="T264" s="9" t="s">
        <v>2566</v>
      </c>
      <c r="U264" s="11">
        <v>10</v>
      </c>
      <c r="V264" s="11">
        <v>28</v>
      </c>
      <c r="W264" s="9" t="s">
        <v>2566</v>
      </c>
      <c r="X264" s="11">
        <v>1</v>
      </c>
      <c r="Y264" s="4" t="str">
        <f t="shared" si="16"/>
        <v>Non Historical</v>
      </c>
      <c r="Z264" s="4" t="str">
        <f t="shared" si="15"/>
        <v>Non Question</v>
      </c>
    </row>
    <row r="265" spans="1:26" x14ac:dyDescent="0.45">
      <c r="A265" s="9" t="s">
        <v>3267</v>
      </c>
      <c r="B265" s="9" t="s">
        <v>3268</v>
      </c>
      <c r="C265" s="10">
        <v>42408.644594907404</v>
      </c>
      <c r="D265" s="9" t="s">
        <v>3269</v>
      </c>
      <c r="E265" s="9" t="s">
        <v>2590</v>
      </c>
      <c r="F265" s="11">
        <v>92549</v>
      </c>
      <c r="G265" s="11">
        <v>92549</v>
      </c>
      <c r="H265" s="11">
        <v>0</v>
      </c>
      <c r="I265" s="11">
        <v>129838</v>
      </c>
      <c r="J265" s="11">
        <v>129838</v>
      </c>
      <c r="K265" s="11">
        <v>0</v>
      </c>
      <c r="L265" s="11">
        <v>18</v>
      </c>
      <c r="M265" s="11">
        <v>0</v>
      </c>
      <c r="N265" s="11">
        <v>16</v>
      </c>
      <c r="O265" s="11">
        <v>324</v>
      </c>
      <c r="P265" s="9" t="s">
        <v>2566</v>
      </c>
      <c r="Q265" s="11">
        <v>88</v>
      </c>
      <c r="R265" s="11">
        <v>356</v>
      </c>
      <c r="S265" s="11">
        <v>28</v>
      </c>
      <c r="T265" s="9" t="s">
        <v>2566</v>
      </c>
      <c r="U265" s="11">
        <v>6</v>
      </c>
      <c r="V265" s="11">
        <v>12</v>
      </c>
      <c r="W265" s="9" t="s">
        <v>2566</v>
      </c>
      <c r="X265" s="9" t="s">
        <v>2566</v>
      </c>
      <c r="Y265" s="4" t="str">
        <f t="shared" si="16"/>
        <v>Historical</v>
      </c>
      <c r="Z265" s="4" t="str">
        <f t="shared" si="15"/>
        <v>Non Question</v>
      </c>
    </row>
    <row r="266" spans="1:26" x14ac:dyDescent="0.45">
      <c r="A266" s="9" t="s">
        <v>3270</v>
      </c>
      <c r="B266" s="9" t="s">
        <v>3271</v>
      </c>
      <c r="C266" s="10">
        <v>42408.424328703702</v>
      </c>
      <c r="D266" s="9" t="s">
        <v>3272</v>
      </c>
      <c r="E266" s="9" t="s">
        <v>2590</v>
      </c>
      <c r="F266" s="11">
        <v>123574</v>
      </c>
      <c r="G266" s="11">
        <v>123574</v>
      </c>
      <c r="H266" s="11">
        <v>0</v>
      </c>
      <c r="I266" s="11">
        <v>194797</v>
      </c>
      <c r="J266" s="11">
        <v>194797</v>
      </c>
      <c r="K266" s="11">
        <v>0</v>
      </c>
      <c r="L266" s="11">
        <v>18</v>
      </c>
      <c r="M266" s="11">
        <v>0</v>
      </c>
      <c r="N266" s="11">
        <v>145</v>
      </c>
      <c r="O266" s="11">
        <v>2709</v>
      </c>
      <c r="P266" s="11">
        <v>139</v>
      </c>
      <c r="Q266" s="11">
        <v>189</v>
      </c>
      <c r="R266" s="11">
        <v>1746</v>
      </c>
      <c r="S266" s="11">
        <v>33</v>
      </c>
      <c r="T266" s="11">
        <v>9</v>
      </c>
      <c r="U266" s="11">
        <v>1</v>
      </c>
      <c r="V266" s="11">
        <v>17</v>
      </c>
      <c r="W266" s="9" t="s">
        <v>2566</v>
      </c>
      <c r="X266" s="9" t="s">
        <v>2566</v>
      </c>
      <c r="Y266" s="4" t="str">
        <f t="shared" si="16"/>
        <v>Non Historical</v>
      </c>
      <c r="Z266" s="4" t="str">
        <f t="shared" si="15"/>
        <v>Non Question</v>
      </c>
    </row>
    <row r="267" spans="1:26" x14ac:dyDescent="0.45">
      <c r="A267" s="9" t="s">
        <v>3273</v>
      </c>
      <c r="B267" s="9" t="s">
        <v>3274</v>
      </c>
      <c r="C267" s="10">
        <v>42407.670648148145</v>
      </c>
      <c r="D267" s="9" t="s">
        <v>3275</v>
      </c>
      <c r="E267" s="9" t="s">
        <v>2594</v>
      </c>
      <c r="F267" s="11">
        <v>885216</v>
      </c>
      <c r="G267" s="11">
        <v>885216</v>
      </c>
      <c r="H267" s="11">
        <v>0</v>
      </c>
      <c r="I267" s="11">
        <v>1379345</v>
      </c>
      <c r="J267" s="11">
        <v>1379345</v>
      </c>
      <c r="K267" s="11">
        <v>0</v>
      </c>
      <c r="L267" s="11">
        <v>174</v>
      </c>
      <c r="M267" s="11">
        <v>0</v>
      </c>
      <c r="N267" s="11">
        <v>2563</v>
      </c>
      <c r="O267" s="11">
        <v>33845</v>
      </c>
      <c r="P267" s="11">
        <v>2212</v>
      </c>
      <c r="Q267" s="11">
        <v>129</v>
      </c>
      <c r="R267" s="11">
        <v>18337</v>
      </c>
      <c r="S267" s="11">
        <v>12013</v>
      </c>
      <c r="T267" s="9" t="s">
        <v>2566</v>
      </c>
      <c r="U267" s="11">
        <v>67</v>
      </c>
      <c r="V267" s="11">
        <v>109</v>
      </c>
      <c r="W267" s="9" t="s">
        <v>2566</v>
      </c>
      <c r="X267" s="11">
        <v>6</v>
      </c>
      <c r="Y267" s="4" t="str">
        <f t="shared" si="16"/>
        <v>Non Historical</v>
      </c>
      <c r="Z267" s="4" t="str">
        <f t="shared" si="15"/>
        <v>Non Question</v>
      </c>
    </row>
    <row r="268" spans="1:26" x14ac:dyDescent="0.45">
      <c r="A268" s="9" t="s">
        <v>3276</v>
      </c>
      <c r="B268" s="9" t="s">
        <v>3277</v>
      </c>
      <c r="C268" s="10">
        <v>42407.607465277775</v>
      </c>
      <c r="D268" s="9" t="s">
        <v>3278</v>
      </c>
      <c r="E268" s="9" t="s">
        <v>2616</v>
      </c>
      <c r="F268" s="11">
        <v>2603544</v>
      </c>
      <c r="G268" s="11">
        <v>2603544</v>
      </c>
      <c r="H268" s="11">
        <v>0</v>
      </c>
      <c r="I268" s="11">
        <v>4945893</v>
      </c>
      <c r="J268" s="11">
        <v>4945893</v>
      </c>
      <c r="K268" s="11">
        <v>0</v>
      </c>
      <c r="L268" s="11">
        <v>336</v>
      </c>
      <c r="M268" s="11">
        <v>16180</v>
      </c>
      <c r="N268" s="11">
        <v>549</v>
      </c>
      <c r="O268" s="11">
        <v>11063</v>
      </c>
      <c r="P268" s="11">
        <v>1514</v>
      </c>
      <c r="Q268" s="11">
        <v>607</v>
      </c>
      <c r="R268" s="11">
        <v>112713</v>
      </c>
      <c r="S268" s="11">
        <v>1054</v>
      </c>
      <c r="T268" s="11">
        <v>22594</v>
      </c>
      <c r="U268" s="11">
        <v>25</v>
      </c>
      <c r="V268" s="11">
        <v>318</v>
      </c>
      <c r="W268" s="9" t="s">
        <v>2566</v>
      </c>
      <c r="X268" s="11">
        <v>21</v>
      </c>
      <c r="Y268" s="4" t="str">
        <f t="shared" si="16"/>
        <v>Non Historical</v>
      </c>
      <c r="Z268" s="4" t="str">
        <f t="shared" si="15"/>
        <v>Non Question</v>
      </c>
    </row>
    <row r="269" spans="1:26" x14ac:dyDescent="0.45">
      <c r="A269" s="9" t="s">
        <v>3279</v>
      </c>
      <c r="B269" s="9" t="s">
        <v>3280</v>
      </c>
      <c r="C269" s="10">
        <v>42407.375347222223</v>
      </c>
      <c r="D269" s="9" t="s">
        <v>3281</v>
      </c>
      <c r="E269" s="9" t="s">
        <v>2594</v>
      </c>
      <c r="F269" s="11">
        <v>42938</v>
      </c>
      <c r="G269" s="11">
        <v>42938</v>
      </c>
      <c r="H269" s="11">
        <v>0</v>
      </c>
      <c r="I269" s="11">
        <v>53400</v>
      </c>
      <c r="J269" s="11">
        <v>53400</v>
      </c>
      <c r="K269" s="11">
        <v>0</v>
      </c>
      <c r="L269" s="11">
        <v>1</v>
      </c>
      <c r="M269" s="11">
        <v>0</v>
      </c>
      <c r="N269" s="11">
        <v>3</v>
      </c>
      <c r="O269" s="11">
        <v>155</v>
      </c>
      <c r="P269" s="11">
        <v>4</v>
      </c>
      <c r="Q269" s="9" t="s">
        <v>2566</v>
      </c>
      <c r="R269" s="11">
        <v>226</v>
      </c>
      <c r="S269" s="11">
        <v>3000</v>
      </c>
      <c r="T269" s="9" t="s">
        <v>2566</v>
      </c>
      <c r="U269" s="9" t="s">
        <v>2566</v>
      </c>
      <c r="V269" s="11">
        <v>1</v>
      </c>
      <c r="W269" s="9" t="s">
        <v>2566</v>
      </c>
      <c r="X269" s="9" t="s">
        <v>2566</v>
      </c>
      <c r="Y269" s="4" t="str">
        <f t="shared" si="16"/>
        <v>Non Historical</v>
      </c>
      <c r="Z269" s="4" t="str">
        <f t="shared" si="15"/>
        <v>Non Question</v>
      </c>
    </row>
    <row r="270" spans="1:26" x14ac:dyDescent="0.45">
      <c r="A270" s="9" t="s">
        <v>3282</v>
      </c>
      <c r="B270" s="9" t="s">
        <v>3283</v>
      </c>
      <c r="C270" s="10">
        <v>42407.375324074077</v>
      </c>
      <c r="D270" s="9" t="s">
        <v>3284</v>
      </c>
      <c r="E270" s="9" t="s">
        <v>2594</v>
      </c>
      <c r="F270" s="11">
        <v>516</v>
      </c>
      <c r="G270" s="11">
        <v>516</v>
      </c>
      <c r="H270" s="11">
        <v>0</v>
      </c>
      <c r="I270" s="11">
        <v>651</v>
      </c>
      <c r="J270" s="11">
        <v>651</v>
      </c>
      <c r="K270" s="11">
        <v>0</v>
      </c>
      <c r="L270" s="11">
        <v>0</v>
      </c>
      <c r="M270" s="11">
        <v>0</v>
      </c>
      <c r="N270" s="9" t="s">
        <v>2566</v>
      </c>
      <c r="O270" s="11">
        <v>44</v>
      </c>
      <c r="P270" s="11">
        <v>1</v>
      </c>
      <c r="Q270" s="9" t="s">
        <v>2566</v>
      </c>
      <c r="R270" s="11">
        <v>11</v>
      </c>
      <c r="S270" s="11">
        <v>2361</v>
      </c>
      <c r="T270" s="9" t="s">
        <v>2566</v>
      </c>
      <c r="U270" s="9" t="s">
        <v>2566</v>
      </c>
      <c r="V270" s="9" t="s">
        <v>2566</v>
      </c>
      <c r="W270" s="9" t="s">
        <v>2566</v>
      </c>
      <c r="X270" s="9" t="s">
        <v>2566</v>
      </c>
      <c r="Y270" s="4" t="str">
        <f t="shared" si="16"/>
        <v>Non Historical</v>
      </c>
      <c r="Z270" s="4" t="str">
        <f t="shared" si="15"/>
        <v>Non Question</v>
      </c>
    </row>
    <row r="271" spans="1:26" x14ac:dyDescent="0.45">
      <c r="A271" s="9" t="s">
        <v>3285</v>
      </c>
      <c r="B271" s="9" t="s">
        <v>3286</v>
      </c>
      <c r="C271" s="10">
        <v>42407.375300925924</v>
      </c>
      <c r="D271" s="9" t="s">
        <v>3287</v>
      </c>
      <c r="E271" s="9" t="s">
        <v>2594</v>
      </c>
      <c r="F271" s="11">
        <v>402</v>
      </c>
      <c r="G271" s="11">
        <v>402</v>
      </c>
      <c r="H271" s="11">
        <v>0</v>
      </c>
      <c r="I271" s="11">
        <v>546</v>
      </c>
      <c r="J271" s="11">
        <v>546</v>
      </c>
      <c r="K271" s="11">
        <v>0</v>
      </c>
      <c r="L271" s="11">
        <v>0</v>
      </c>
      <c r="M271" s="11">
        <v>0</v>
      </c>
      <c r="N271" s="9" t="s">
        <v>2566</v>
      </c>
      <c r="O271" s="11">
        <v>58</v>
      </c>
      <c r="P271" s="11">
        <v>1</v>
      </c>
      <c r="Q271" s="9" t="s">
        <v>2566</v>
      </c>
      <c r="R271" s="11">
        <v>4</v>
      </c>
      <c r="S271" s="11">
        <v>2365</v>
      </c>
      <c r="T271" s="9" t="s">
        <v>2566</v>
      </c>
      <c r="U271" s="9" t="s">
        <v>2566</v>
      </c>
      <c r="V271" s="9" t="s">
        <v>2566</v>
      </c>
      <c r="W271" s="9" t="s">
        <v>2566</v>
      </c>
      <c r="X271" s="9" t="s">
        <v>2566</v>
      </c>
      <c r="Y271" s="4" t="str">
        <f t="shared" si="16"/>
        <v>Non Historical</v>
      </c>
      <c r="Z271" s="4" t="str">
        <f t="shared" si="15"/>
        <v>Non Question</v>
      </c>
    </row>
    <row r="272" spans="1:26" x14ac:dyDescent="0.45">
      <c r="A272" s="9" t="s">
        <v>3288</v>
      </c>
      <c r="B272" s="9" t="s">
        <v>3289</v>
      </c>
      <c r="C272" s="10">
        <v>42407.375277777777</v>
      </c>
      <c r="D272" s="9" t="s">
        <v>3290</v>
      </c>
      <c r="E272" s="9" t="s">
        <v>2594</v>
      </c>
      <c r="F272" s="11">
        <v>1301</v>
      </c>
      <c r="G272" s="11">
        <v>1301</v>
      </c>
      <c r="H272" s="11">
        <v>0</v>
      </c>
      <c r="I272" s="11">
        <v>2218</v>
      </c>
      <c r="J272" s="11">
        <v>2218</v>
      </c>
      <c r="K272" s="11">
        <v>0</v>
      </c>
      <c r="L272" s="11">
        <v>0</v>
      </c>
      <c r="M272" s="11">
        <v>0</v>
      </c>
      <c r="N272" s="11">
        <v>1</v>
      </c>
      <c r="O272" s="11">
        <v>79</v>
      </c>
      <c r="P272" s="11">
        <v>7</v>
      </c>
      <c r="Q272" s="9" t="s">
        <v>2566</v>
      </c>
      <c r="R272" s="11">
        <v>68</v>
      </c>
      <c r="S272" s="11">
        <v>2511</v>
      </c>
      <c r="T272" s="9" t="s">
        <v>2566</v>
      </c>
      <c r="U272" s="9" t="s">
        <v>2566</v>
      </c>
      <c r="V272" s="9" t="s">
        <v>2566</v>
      </c>
      <c r="W272" s="9" t="s">
        <v>2566</v>
      </c>
      <c r="X272" s="9" t="s">
        <v>2566</v>
      </c>
      <c r="Y272" s="4" t="str">
        <f t="shared" si="16"/>
        <v>Non Historical</v>
      </c>
      <c r="Z272" s="4" t="str">
        <f t="shared" si="15"/>
        <v>Non Question</v>
      </c>
    </row>
    <row r="273" spans="1:26" x14ac:dyDescent="0.45">
      <c r="A273" s="9" t="s">
        <v>3291</v>
      </c>
      <c r="B273" s="9" t="s">
        <v>3292</v>
      </c>
      <c r="C273" s="10">
        <v>42407.375254629631</v>
      </c>
      <c r="D273" s="9" t="s">
        <v>3293</v>
      </c>
      <c r="E273" s="9" t="s">
        <v>2594</v>
      </c>
      <c r="F273" s="11">
        <v>5127</v>
      </c>
      <c r="G273" s="11">
        <v>5127</v>
      </c>
      <c r="H273" s="11">
        <v>0</v>
      </c>
      <c r="I273" s="11">
        <v>10013</v>
      </c>
      <c r="J273" s="11">
        <v>10013</v>
      </c>
      <c r="K273" s="11">
        <v>0</v>
      </c>
      <c r="L273" s="11">
        <v>2</v>
      </c>
      <c r="M273" s="11">
        <v>0</v>
      </c>
      <c r="N273" s="11">
        <v>13</v>
      </c>
      <c r="O273" s="11">
        <v>236</v>
      </c>
      <c r="P273" s="11">
        <v>10</v>
      </c>
      <c r="Q273" s="11">
        <v>1</v>
      </c>
      <c r="R273" s="11">
        <v>110</v>
      </c>
      <c r="S273" s="11">
        <v>3059</v>
      </c>
      <c r="T273" s="9" t="s">
        <v>2566</v>
      </c>
      <c r="U273" s="9" t="s">
        <v>2566</v>
      </c>
      <c r="V273" s="11">
        <v>2</v>
      </c>
      <c r="W273" s="9" t="s">
        <v>2566</v>
      </c>
      <c r="X273" s="9" t="s">
        <v>2566</v>
      </c>
      <c r="Y273" s="4" t="str">
        <f t="shared" si="16"/>
        <v>Non Historical</v>
      </c>
      <c r="Z273" s="4" t="str">
        <f t="shared" si="15"/>
        <v>Non Question</v>
      </c>
    </row>
    <row r="274" spans="1:26" x14ac:dyDescent="0.45">
      <c r="A274" s="9" t="s">
        <v>3294</v>
      </c>
      <c r="B274" s="9" t="s">
        <v>3295</v>
      </c>
      <c r="C274" s="10">
        <v>42407.375219907408</v>
      </c>
      <c r="D274" s="9" t="s">
        <v>3296</v>
      </c>
      <c r="E274" s="9" t="s">
        <v>2594</v>
      </c>
      <c r="F274" s="11">
        <v>1173</v>
      </c>
      <c r="G274" s="11">
        <v>1173</v>
      </c>
      <c r="H274" s="11">
        <v>0</v>
      </c>
      <c r="I274" s="11">
        <v>1962</v>
      </c>
      <c r="J274" s="11">
        <v>1962</v>
      </c>
      <c r="K274" s="11">
        <v>0</v>
      </c>
      <c r="L274" s="11">
        <v>0</v>
      </c>
      <c r="M274" s="11">
        <v>0</v>
      </c>
      <c r="N274" s="11">
        <v>4</v>
      </c>
      <c r="O274" s="11">
        <v>45</v>
      </c>
      <c r="P274" s="11">
        <v>3</v>
      </c>
      <c r="Q274" s="9" t="s">
        <v>2566</v>
      </c>
      <c r="R274" s="11">
        <v>70</v>
      </c>
      <c r="S274" s="11">
        <v>2507</v>
      </c>
      <c r="T274" s="9" t="s">
        <v>2566</v>
      </c>
      <c r="U274" s="9" t="s">
        <v>2566</v>
      </c>
      <c r="V274" s="9" t="s">
        <v>2566</v>
      </c>
      <c r="W274" s="9" t="s">
        <v>2566</v>
      </c>
      <c r="X274" s="9" t="s">
        <v>2566</v>
      </c>
      <c r="Y274" s="4" t="str">
        <f t="shared" si="16"/>
        <v>Non Historical</v>
      </c>
      <c r="Z274" s="4" t="str">
        <f t="shared" si="15"/>
        <v>Non Question</v>
      </c>
    </row>
    <row r="275" spans="1:26" x14ac:dyDescent="0.45">
      <c r="A275" s="9" t="s">
        <v>3297</v>
      </c>
      <c r="B275" s="9" t="s">
        <v>3298</v>
      </c>
      <c r="C275" s="10">
        <v>42407.375208333331</v>
      </c>
      <c r="D275" s="9" t="s">
        <v>3299</v>
      </c>
      <c r="E275" s="9" t="s">
        <v>2594</v>
      </c>
      <c r="F275" s="11">
        <v>886</v>
      </c>
      <c r="G275" s="11">
        <v>886</v>
      </c>
      <c r="H275" s="11">
        <v>0</v>
      </c>
      <c r="I275" s="11">
        <v>1468</v>
      </c>
      <c r="J275" s="11">
        <v>1468</v>
      </c>
      <c r="K275" s="11">
        <v>0</v>
      </c>
      <c r="L275" s="11">
        <v>1</v>
      </c>
      <c r="M275" s="11">
        <v>0</v>
      </c>
      <c r="N275" s="11">
        <v>2</v>
      </c>
      <c r="O275" s="11">
        <v>56</v>
      </c>
      <c r="P275" s="11">
        <v>3</v>
      </c>
      <c r="Q275" s="9" t="s">
        <v>2566</v>
      </c>
      <c r="R275" s="11">
        <v>89</v>
      </c>
      <c r="S275" s="11">
        <v>2654</v>
      </c>
      <c r="T275" s="9" t="s">
        <v>2566</v>
      </c>
      <c r="U275" s="9" t="s">
        <v>2566</v>
      </c>
      <c r="V275" s="11">
        <v>1</v>
      </c>
      <c r="W275" s="9" t="s">
        <v>2566</v>
      </c>
      <c r="X275" s="9" t="s">
        <v>2566</v>
      </c>
      <c r="Y275" s="4" t="str">
        <f t="shared" si="16"/>
        <v>Non Historical</v>
      </c>
      <c r="Z275" s="4" t="str">
        <f t="shared" si="15"/>
        <v>Non Question</v>
      </c>
    </row>
    <row r="276" spans="1:26" x14ac:dyDescent="0.45">
      <c r="A276" s="9" t="s">
        <v>3300</v>
      </c>
      <c r="B276" s="9" t="s">
        <v>3301</v>
      </c>
      <c r="C276" s="10">
        <v>42407.375173611108</v>
      </c>
      <c r="D276" s="9" t="s">
        <v>3302</v>
      </c>
      <c r="E276" s="9" t="s">
        <v>2594</v>
      </c>
      <c r="F276" s="11">
        <v>1121</v>
      </c>
      <c r="G276" s="11">
        <v>1121</v>
      </c>
      <c r="H276" s="11">
        <v>0</v>
      </c>
      <c r="I276" s="11">
        <v>1819</v>
      </c>
      <c r="J276" s="11">
        <v>1819</v>
      </c>
      <c r="K276" s="11">
        <v>0</v>
      </c>
      <c r="L276" s="11">
        <v>3</v>
      </c>
      <c r="M276" s="11">
        <v>0</v>
      </c>
      <c r="N276" s="11">
        <v>1</v>
      </c>
      <c r="O276" s="11">
        <v>53</v>
      </c>
      <c r="P276" s="11">
        <v>2</v>
      </c>
      <c r="Q276" s="9" t="s">
        <v>2566</v>
      </c>
      <c r="R276" s="11">
        <v>66</v>
      </c>
      <c r="S276" s="11">
        <v>3503</v>
      </c>
      <c r="T276" s="9" t="s">
        <v>2566</v>
      </c>
      <c r="U276" s="11">
        <v>1</v>
      </c>
      <c r="V276" s="11">
        <v>2</v>
      </c>
      <c r="W276" s="9" t="s">
        <v>2566</v>
      </c>
      <c r="X276" s="9" t="s">
        <v>2566</v>
      </c>
      <c r="Y276" s="4" t="str">
        <f t="shared" si="16"/>
        <v>Non Historical</v>
      </c>
      <c r="Z276" s="4" t="str">
        <f t="shared" si="15"/>
        <v>Non Question</v>
      </c>
    </row>
    <row r="277" spans="1:26" x14ac:dyDescent="0.45">
      <c r="A277" s="9" t="s">
        <v>3303</v>
      </c>
      <c r="B277" s="9" t="s">
        <v>3304</v>
      </c>
      <c r="C277" s="10">
        <v>42406.500173611108</v>
      </c>
      <c r="D277" s="9" t="s">
        <v>3305</v>
      </c>
      <c r="E277" s="9" t="s">
        <v>2594</v>
      </c>
      <c r="F277" s="11">
        <v>447524</v>
      </c>
      <c r="G277" s="11">
        <v>447524</v>
      </c>
      <c r="H277" s="11">
        <v>0</v>
      </c>
      <c r="I277" s="11">
        <v>759207</v>
      </c>
      <c r="J277" s="11">
        <v>759207</v>
      </c>
      <c r="K277" s="11">
        <v>0</v>
      </c>
      <c r="L277" s="11">
        <v>103</v>
      </c>
      <c r="M277" s="11">
        <v>0</v>
      </c>
      <c r="N277" s="11">
        <v>562</v>
      </c>
      <c r="O277" s="11">
        <v>16952</v>
      </c>
      <c r="P277" s="11">
        <v>640</v>
      </c>
      <c r="Q277" s="11">
        <v>10</v>
      </c>
      <c r="R277" s="11">
        <v>11617</v>
      </c>
      <c r="S277" s="11">
        <v>15291</v>
      </c>
      <c r="T277" s="9" t="s">
        <v>2566</v>
      </c>
      <c r="U277" s="11">
        <v>36</v>
      </c>
      <c r="V277" s="11">
        <v>57</v>
      </c>
      <c r="W277" s="9" t="s">
        <v>2566</v>
      </c>
      <c r="X277" s="11">
        <v>8</v>
      </c>
      <c r="Y277" s="4" t="str">
        <f t="shared" si="16"/>
        <v>Non Historical</v>
      </c>
      <c r="Z277" s="4" t="str">
        <f t="shared" si="15"/>
        <v>Non Question</v>
      </c>
    </row>
    <row r="278" spans="1:26" x14ac:dyDescent="0.45">
      <c r="A278" s="9" t="s">
        <v>3306</v>
      </c>
      <c r="B278" s="9" t="s">
        <v>3307</v>
      </c>
      <c r="C278" s="10">
        <v>42406.375138888892</v>
      </c>
      <c r="D278" s="9" t="s">
        <v>3308</v>
      </c>
      <c r="E278" s="9" t="s">
        <v>2594</v>
      </c>
      <c r="F278" s="11">
        <v>219608</v>
      </c>
      <c r="G278" s="11">
        <v>219608</v>
      </c>
      <c r="H278" s="11">
        <v>0</v>
      </c>
      <c r="I278" s="11">
        <v>387288</v>
      </c>
      <c r="J278" s="11">
        <v>387288</v>
      </c>
      <c r="K278" s="11">
        <v>0</v>
      </c>
      <c r="L278" s="11">
        <v>63</v>
      </c>
      <c r="M278" s="11">
        <v>0</v>
      </c>
      <c r="N278" s="11">
        <v>13521</v>
      </c>
      <c r="O278" s="11">
        <v>9386</v>
      </c>
      <c r="P278" s="11">
        <v>502</v>
      </c>
      <c r="Q278" s="11">
        <v>4</v>
      </c>
      <c r="R278" s="11">
        <v>24898</v>
      </c>
      <c r="S278" s="11">
        <v>18792</v>
      </c>
      <c r="T278" s="9" t="s">
        <v>2566</v>
      </c>
      <c r="U278" s="11">
        <v>16</v>
      </c>
      <c r="V278" s="11">
        <v>48</v>
      </c>
      <c r="W278" s="9" t="s">
        <v>2566</v>
      </c>
      <c r="X278" s="9" t="s">
        <v>2566</v>
      </c>
      <c r="Y278" s="4" t="str">
        <f t="shared" si="16"/>
        <v>Non Historical</v>
      </c>
      <c r="Z278" s="4" t="str">
        <f t="shared" si="15"/>
        <v>Non Question</v>
      </c>
    </row>
    <row r="279" spans="1:26" x14ac:dyDescent="0.45">
      <c r="A279" s="9" t="s">
        <v>3309</v>
      </c>
      <c r="B279" s="9" t="s">
        <v>3310</v>
      </c>
      <c r="C279" s="10">
        <v>42405.709768518522</v>
      </c>
      <c r="D279" s="9" t="s">
        <v>3311</v>
      </c>
      <c r="E279" s="9" t="s">
        <v>3230</v>
      </c>
      <c r="F279" s="11">
        <v>60435</v>
      </c>
      <c r="G279" s="11">
        <v>60435</v>
      </c>
      <c r="H279" s="11">
        <v>0</v>
      </c>
      <c r="I279" s="11">
        <v>166145</v>
      </c>
      <c r="J279" s="11">
        <v>166145</v>
      </c>
      <c r="K279" s="11">
        <v>0</v>
      </c>
      <c r="L279" s="11">
        <v>6</v>
      </c>
      <c r="M279" s="11">
        <v>15162</v>
      </c>
      <c r="N279" s="11">
        <v>31</v>
      </c>
      <c r="O279" s="11">
        <v>759</v>
      </c>
      <c r="P279" s="9" t="s">
        <v>2566</v>
      </c>
      <c r="Q279" s="11">
        <v>4</v>
      </c>
      <c r="R279" s="11">
        <v>1223</v>
      </c>
      <c r="S279" s="11">
        <v>58</v>
      </c>
      <c r="T279" s="11">
        <v>3</v>
      </c>
      <c r="U279" s="11">
        <v>2</v>
      </c>
      <c r="V279" s="11">
        <v>4</v>
      </c>
      <c r="W279" s="9" t="s">
        <v>2566</v>
      </c>
      <c r="X279" s="9" t="s">
        <v>2566</v>
      </c>
      <c r="Y279" s="4" t="str">
        <f t="shared" si="16"/>
        <v>Non Historical</v>
      </c>
      <c r="Z279" s="4" t="str">
        <f t="shared" si="15"/>
        <v>Non Question</v>
      </c>
    </row>
    <row r="280" spans="1:26" x14ac:dyDescent="0.45">
      <c r="A280" s="9" t="s">
        <v>3312</v>
      </c>
      <c r="B280" s="9" t="s">
        <v>3313</v>
      </c>
      <c r="C280" s="10">
        <v>42405.270925925928</v>
      </c>
      <c r="D280" s="9" t="s">
        <v>3314</v>
      </c>
      <c r="E280" s="9" t="s">
        <v>2594</v>
      </c>
      <c r="F280" s="11">
        <v>218666</v>
      </c>
      <c r="G280" s="11">
        <v>218666</v>
      </c>
      <c r="H280" s="11">
        <v>0</v>
      </c>
      <c r="I280" s="11">
        <v>360880</v>
      </c>
      <c r="J280" s="11">
        <v>360880</v>
      </c>
      <c r="K280" s="11">
        <v>0</v>
      </c>
      <c r="L280" s="11">
        <v>51</v>
      </c>
      <c r="M280" s="11">
        <v>0</v>
      </c>
      <c r="N280" s="11">
        <v>534</v>
      </c>
      <c r="O280" s="11">
        <v>9498</v>
      </c>
      <c r="P280" s="11">
        <v>632</v>
      </c>
      <c r="Q280" s="11">
        <v>25</v>
      </c>
      <c r="R280" s="11">
        <v>5741</v>
      </c>
      <c r="S280" s="11">
        <v>6827</v>
      </c>
      <c r="T280" s="9" t="s">
        <v>2566</v>
      </c>
      <c r="U280" s="11">
        <v>10</v>
      </c>
      <c r="V280" s="11">
        <v>53</v>
      </c>
      <c r="W280" s="9" t="s">
        <v>2566</v>
      </c>
      <c r="X280" s="11">
        <v>2</v>
      </c>
      <c r="Y280" s="4" t="str">
        <f t="shared" si="16"/>
        <v>Non Historical</v>
      </c>
      <c r="Z280" s="4" t="str">
        <f t="shared" ref="Z280:Z301" si="17">IF(SUMPRODUCT(--ISNUMBER(SEARCH(Question,$D280)))&gt;0, "Question", "Non Question")</f>
        <v>Non Question</v>
      </c>
    </row>
    <row r="281" spans="1:26" x14ac:dyDescent="0.45">
      <c r="A281" s="9" t="s">
        <v>3315</v>
      </c>
      <c r="B281" s="9" t="s">
        <v>3316</v>
      </c>
      <c r="C281" s="10">
        <v>42404.689027777778</v>
      </c>
      <c r="D281" s="9" t="s">
        <v>3317</v>
      </c>
      <c r="E281" s="9" t="s">
        <v>2594</v>
      </c>
      <c r="F281" s="11">
        <v>91757</v>
      </c>
      <c r="G281" s="11">
        <v>91757</v>
      </c>
      <c r="H281" s="11">
        <v>0</v>
      </c>
      <c r="I281" s="11">
        <v>153058</v>
      </c>
      <c r="J281" s="11">
        <v>153058</v>
      </c>
      <c r="K281" s="11">
        <v>0</v>
      </c>
      <c r="L281" s="11">
        <v>23</v>
      </c>
      <c r="M281" s="11">
        <v>0</v>
      </c>
      <c r="N281" s="11">
        <v>139</v>
      </c>
      <c r="O281" s="11">
        <v>2302</v>
      </c>
      <c r="P281" s="11">
        <v>197</v>
      </c>
      <c r="Q281" s="11">
        <v>4</v>
      </c>
      <c r="R281" s="11">
        <v>1081</v>
      </c>
      <c r="S281" s="11">
        <v>7083</v>
      </c>
      <c r="T281" s="9" t="s">
        <v>2566</v>
      </c>
      <c r="U281" s="11">
        <v>7</v>
      </c>
      <c r="V281" s="11">
        <v>16</v>
      </c>
      <c r="W281" s="9" t="s">
        <v>2566</v>
      </c>
      <c r="X281" s="11">
        <v>1</v>
      </c>
      <c r="Y281" s="4" t="str">
        <f t="shared" si="16"/>
        <v>Historical</v>
      </c>
      <c r="Z281" s="4" t="str">
        <f t="shared" si="17"/>
        <v>Non Question</v>
      </c>
    </row>
    <row r="282" spans="1:26" x14ac:dyDescent="0.45">
      <c r="A282" s="9" t="s">
        <v>3318</v>
      </c>
      <c r="B282" s="9" t="s">
        <v>3319</v>
      </c>
      <c r="C282" s="10">
        <v>42404.503865740742</v>
      </c>
      <c r="D282" s="9" t="s">
        <v>3320</v>
      </c>
      <c r="E282" s="9" t="s">
        <v>2594</v>
      </c>
      <c r="F282" s="11">
        <v>202252</v>
      </c>
      <c r="G282" s="11">
        <v>193377</v>
      </c>
      <c r="H282" s="11">
        <v>8875</v>
      </c>
      <c r="I282" s="11">
        <v>343603</v>
      </c>
      <c r="J282" s="11">
        <v>334173</v>
      </c>
      <c r="K282" s="11">
        <v>9430</v>
      </c>
      <c r="L282" s="11">
        <v>17</v>
      </c>
      <c r="M282" s="11">
        <v>0</v>
      </c>
      <c r="N282" s="11">
        <v>1961</v>
      </c>
      <c r="O282" s="11">
        <v>4872</v>
      </c>
      <c r="P282" s="11">
        <v>101</v>
      </c>
      <c r="Q282" s="11">
        <v>11</v>
      </c>
      <c r="R282" s="11">
        <v>1830</v>
      </c>
      <c r="S282" s="11">
        <v>321</v>
      </c>
      <c r="T282" s="9" t="s">
        <v>2566</v>
      </c>
      <c r="U282" s="11">
        <v>2</v>
      </c>
      <c r="V282" s="11">
        <v>15</v>
      </c>
      <c r="W282" s="9" t="s">
        <v>2566</v>
      </c>
      <c r="X282" s="9" t="s">
        <v>2566</v>
      </c>
      <c r="Y282" s="4" t="str">
        <f t="shared" si="16"/>
        <v>Non Historical</v>
      </c>
      <c r="Z282" s="4" t="str">
        <f t="shared" si="17"/>
        <v>Question</v>
      </c>
    </row>
    <row r="283" spans="1:26" x14ac:dyDescent="0.45">
      <c r="A283" s="9" t="s">
        <v>3321</v>
      </c>
      <c r="B283" s="9" t="s">
        <v>3322</v>
      </c>
      <c r="C283" s="10">
        <v>42404.474039351851</v>
      </c>
      <c r="D283" s="9" t="s">
        <v>3323</v>
      </c>
      <c r="E283" s="9" t="s">
        <v>2594</v>
      </c>
      <c r="F283" s="11">
        <v>65593</v>
      </c>
      <c r="G283" s="11">
        <v>65593</v>
      </c>
      <c r="H283" s="11">
        <v>0</v>
      </c>
      <c r="I283" s="11">
        <v>105046</v>
      </c>
      <c r="J283" s="11">
        <v>105046</v>
      </c>
      <c r="K283" s="11">
        <v>0</v>
      </c>
      <c r="L283" s="11">
        <v>9</v>
      </c>
      <c r="M283" s="11">
        <v>0</v>
      </c>
      <c r="N283" s="11">
        <v>89</v>
      </c>
      <c r="O283" s="11">
        <v>1963</v>
      </c>
      <c r="P283" s="11">
        <v>119</v>
      </c>
      <c r="Q283" s="11">
        <v>6</v>
      </c>
      <c r="R283" s="11">
        <v>980</v>
      </c>
      <c r="S283" s="11">
        <v>7092</v>
      </c>
      <c r="T283" s="9" t="s">
        <v>2566</v>
      </c>
      <c r="U283" s="11">
        <v>2</v>
      </c>
      <c r="V283" s="11">
        <v>7</v>
      </c>
      <c r="W283" s="9" t="s">
        <v>2566</v>
      </c>
      <c r="X283" s="9" t="s">
        <v>2566</v>
      </c>
      <c r="Y283" s="4" t="str">
        <f t="shared" si="16"/>
        <v>Non Historical</v>
      </c>
      <c r="Z283" s="4" t="str">
        <f t="shared" si="17"/>
        <v>Non Question</v>
      </c>
    </row>
    <row r="284" spans="1:26" x14ac:dyDescent="0.45">
      <c r="A284" s="9" t="s">
        <v>3324</v>
      </c>
      <c r="B284" s="9" t="s">
        <v>3325</v>
      </c>
      <c r="C284" s="10">
        <v>42404.271006944444</v>
      </c>
      <c r="D284" s="9" t="s">
        <v>3326</v>
      </c>
      <c r="E284" s="9" t="s">
        <v>2594</v>
      </c>
      <c r="F284" s="11">
        <v>23286</v>
      </c>
      <c r="G284" s="11">
        <v>23286</v>
      </c>
      <c r="H284" s="11">
        <v>0</v>
      </c>
      <c r="I284" s="11">
        <v>41030</v>
      </c>
      <c r="J284" s="11">
        <v>41030</v>
      </c>
      <c r="K284" s="11">
        <v>0</v>
      </c>
      <c r="L284" s="11">
        <v>1</v>
      </c>
      <c r="M284" s="11">
        <v>0</v>
      </c>
      <c r="N284" s="11">
        <v>34</v>
      </c>
      <c r="O284" s="11">
        <v>648</v>
      </c>
      <c r="P284" s="11">
        <v>63</v>
      </c>
      <c r="Q284" s="9" t="s">
        <v>2566</v>
      </c>
      <c r="R284" s="11">
        <v>785</v>
      </c>
      <c r="S284" s="11">
        <v>4777</v>
      </c>
      <c r="T284" s="9" t="s">
        <v>2566</v>
      </c>
      <c r="U284" s="9" t="s">
        <v>2566</v>
      </c>
      <c r="V284" s="11">
        <v>1</v>
      </c>
      <c r="W284" s="9" t="s">
        <v>2566</v>
      </c>
      <c r="X284" s="9" t="s">
        <v>2566</v>
      </c>
      <c r="Y284" s="4" t="str">
        <f t="shared" si="16"/>
        <v>Non Historical</v>
      </c>
      <c r="Z284" s="4" t="str">
        <f t="shared" si="17"/>
        <v>Non Question</v>
      </c>
    </row>
    <row r="285" spans="1:26" x14ac:dyDescent="0.45">
      <c r="A285" s="9" t="s">
        <v>3327</v>
      </c>
      <c r="B285" s="9" t="s">
        <v>3328</v>
      </c>
      <c r="C285" s="10">
        <v>42404.270995370367</v>
      </c>
      <c r="D285" s="9" t="s">
        <v>3329</v>
      </c>
      <c r="E285" s="9" t="s">
        <v>2594</v>
      </c>
      <c r="F285" s="11">
        <v>608</v>
      </c>
      <c r="G285" s="11">
        <v>608</v>
      </c>
      <c r="H285" s="11">
        <v>0</v>
      </c>
      <c r="I285" s="11">
        <v>982</v>
      </c>
      <c r="J285" s="11">
        <v>982</v>
      </c>
      <c r="K285" s="11">
        <v>0</v>
      </c>
      <c r="L285" s="11">
        <v>0</v>
      </c>
      <c r="M285" s="11">
        <v>0</v>
      </c>
      <c r="N285" s="11">
        <v>15</v>
      </c>
      <c r="O285" s="11">
        <v>235</v>
      </c>
      <c r="P285" s="11">
        <v>9</v>
      </c>
      <c r="Q285" s="11">
        <v>2</v>
      </c>
      <c r="R285" s="11">
        <v>28</v>
      </c>
      <c r="S285" s="11">
        <v>4691</v>
      </c>
      <c r="T285" s="9" t="s">
        <v>2566</v>
      </c>
      <c r="U285" s="9" t="s">
        <v>2566</v>
      </c>
      <c r="V285" s="9" t="s">
        <v>2566</v>
      </c>
      <c r="W285" s="9" t="s">
        <v>2566</v>
      </c>
      <c r="X285" s="9" t="s">
        <v>2566</v>
      </c>
      <c r="Y285" s="4" t="str">
        <f t="shared" si="16"/>
        <v>Non Historical</v>
      </c>
      <c r="Z285" s="4" t="str">
        <f t="shared" si="17"/>
        <v>Non Question</v>
      </c>
    </row>
    <row r="286" spans="1:26" x14ac:dyDescent="0.45">
      <c r="A286" s="9" t="s">
        <v>3330</v>
      </c>
      <c r="B286" s="9" t="s">
        <v>3331</v>
      </c>
      <c r="C286" s="10">
        <v>42404.270972222221</v>
      </c>
      <c r="D286" s="9" t="s">
        <v>3332</v>
      </c>
      <c r="E286" s="9" t="s">
        <v>2594</v>
      </c>
      <c r="F286" s="11">
        <v>34339</v>
      </c>
      <c r="G286" s="11">
        <v>34339</v>
      </c>
      <c r="H286" s="11">
        <v>0</v>
      </c>
      <c r="I286" s="11">
        <v>66831</v>
      </c>
      <c r="J286" s="11">
        <v>66831</v>
      </c>
      <c r="K286" s="11">
        <v>0</v>
      </c>
      <c r="L286" s="11">
        <v>3</v>
      </c>
      <c r="M286" s="11">
        <v>0</v>
      </c>
      <c r="N286" s="11">
        <v>150</v>
      </c>
      <c r="O286" s="11">
        <v>2114</v>
      </c>
      <c r="P286" s="11">
        <v>272</v>
      </c>
      <c r="Q286" s="11">
        <v>4</v>
      </c>
      <c r="R286" s="11">
        <v>1132</v>
      </c>
      <c r="S286" s="11">
        <v>5753</v>
      </c>
      <c r="T286" s="9" t="s">
        <v>2566</v>
      </c>
      <c r="U286" s="9" t="s">
        <v>2566</v>
      </c>
      <c r="V286" s="11">
        <v>3</v>
      </c>
      <c r="W286" s="9" t="s">
        <v>2566</v>
      </c>
      <c r="X286" s="9" t="s">
        <v>2566</v>
      </c>
      <c r="Y286" s="4" t="str">
        <f t="shared" si="16"/>
        <v>Non Historical</v>
      </c>
      <c r="Z286" s="4" t="str">
        <f t="shared" si="17"/>
        <v>Non Question</v>
      </c>
    </row>
    <row r="287" spans="1:26" x14ac:dyDescent="0.45">
      <c r="A287" s="9" t="s">
        <v>3333</v>
      </c>
      <c r="B287" s="9" t="s">
        <v>3334</v>
      </c>
      <c r="C287" s="10">
        <v>42404.270960648151</v>
      </c>
      <c r="D287" s="9" t="s">
        <v>3335</v>
      </c>
      <c r="E287" s="9" t="s">
        <v>2594</v>
      </c>
      <c r="F287" s="11">
        <v>217944</v>
      </c>
      <c r="G287" s="11">
        <v>217944</v>
      </c>
      <c r="H287" s="11">
        <v>0</v>
      </c>
      <c r="I287" s="11">
        <v>345346</v>
      </c>
      <c r="J287" s="11">
        <v>345346</v>
      </c>
      <c r="K287" s="11">
        <v>0</v>
      </c>
      <c r="L287" s="11">
        <v>214</v>
      </c>
      <c r="M287" s="11">
        <v>0</v>
      </c>
      <c r="N287" s="11">
        <v>97</v>
      </c>
      <c r="O287" s="11">
        <v>2854</v>
      </c>
      <c r="P287" s="11">
        <v>266</v>
      </c>
      <c r="Q287" s="11">
        <v>136</v>
      </c>
      <c r="R287" s="11">
        <v>2192</v>
      </c>
      <c r="S287" s="11">
        <v>5850</v>
      </c>
      <c r="T287" s="9" t="s">
        <v>2566</v>
      </c>
      <c r="U287" s="11">
        <v>25</v>
      </c>
      <c r="V287" s="11">
        <v>197</v>
      </c>
      <c r="W287" s="9" t="s">
        <v>2566</v>
      </c>
      <c r="X287" s="9" t="s">
        <v>2566</v>
      </c>
      <c r="Y287" s="4" t="str">
        <f t="shared" si="16"/>
        <v>Historical</v>
      </c>
      <c r="Z287" s="4" t="str">
        <f t="shared" si="17"/>
        <v>Non Question</v>
      </c>
    </row>
    <row r="288" spans="1:26" x14ac:dyDescent="0.45">
      <c r="A288" s="9" t="s">
        <v>3336</v>
      </c>
      <c r="B288" s="9" t="s">
        <v>3337</v>
      </c>
      <c r="C288" s="10">
        <v>42404.270949074074</v>
      </c>
      <c r="D288" s="9" t="s">
        <v>3338</v>
      </c>
      <c r="E288" s="9" t="s">
        <v>2594</v>
      </c>
      <c r="F288" s="11">
        <v>1038663</v>
      </c>
      <c r="G288" s="11">
        <v>1038663</v>
      </c>
      <c r="H288" s="11">
        <v>0</v>
      </c>
      <c r="I288" s="11">
        <v>1711531</v>
      </c>
      <c r="J288" s="11">
        <v>1711531</v>
      </c>
      <c r="K288" s="11">
        <v>0</v>
      </c>
      <c r="L288" s="11">
        <v>522</v>
      </c>
      <c r="M288" s="11">
        <v>0</v>
      </c>
      <c r="N288" s="11">
        <v>1950</v>
      </c>
      <c r="O288" s="11">
        <v>34899</v>
      </c>
      <c r="P288" s="11">
        <v>4136</v>
      </c>
      <c r="Q288" s="11">
        <v>30</v>
      </c>
      <c r="R288" s="11">
        <v>15642</v>
      </c>
      <c r="S288" s="11">
        <v>8726</v>
      </c>
      <c r="T288" s="9" t="s">
        <v>2566</v>
      </c>
      <c r="U288" s="11">
        <v>70</v>
      </c>
      <c r="V288" s="11">
        <v>462</v>
      </c>
      <c r="W288" s="9" t="s">
        <v>2566</v>
      </c>
      <c r="X288" s="11">
        <v>6</v>
      </c>
      <c r="Y288" s="4" t="str">
        <f t="shared" si="16"/>
        <v>Historical</v>
      </c>
      <c r="Z288" s="4" t="str">
        <f t="shared" si="17"/>
        <v>Non Question</v>
      </c>
    </row>
    <row r="289" spans="1:26" x14ac:dyDescent="0.45">
      <c r="A289" s="9" t="s">
        <v>3339</v>
      </c>
      <c r="B289" s="9" t="s">
        <v>3340</v>
      </c>
      <c r="C289" s="10">
        <v>42404.270937499998</v>
      </c>
      <c r="D289" s="9" t="s">
        <v>3341</v>
      </c>
      <c r="E289" s="9" t="s">
        <v>2594</v>
      </c>
      <c r="F289" s="11">
        <v>373309</v>
      </c>
      <c r="G289" s="11">
        <v>373309</v>
      </c>
      <c r="H289" s="11">
        <v>0</v>
      </c>
      <c r="I289" s="11">
        <v>571423</v>
      </c>
      <c r="J289" s="11">
        <v>571423</v>
      </c>
      <c r="K289" s="11">
        <v>0</v>
      </c>
      <c r="L289" s="11">
        <v>309</v>
      </c>
      <c r="M289" s="11">
        <v>0</v>
      </c>
      <c r="N289" s="11">
        <v>294</v>
      </c>
      <c r="O289" s="11">
        <v>7480</v>
      </c>
      <c r="P289" s="11">
        <v>898</v>
      </c>
      <c r="Q289" s="11">
        <v>12</v>
      </c>
      <c r="R289" s="11">
        <v>4678</v>
      </c>
      <c r="S289" s="11">
        <v>6137</v>
      </c>
      <c r="T289" s="9" t="s">
        <v>2566</v>
      </c>
      <c r="U289" s="11">
        <v>45</v>
      </c>
      <c r="V289" s="11">
        <v>273</v>
      </c>
      <c r="W289" s="9" t="s">
        <v>2566</v>
      </c>
      <c r="X289" s="11">
        <v>2</v>
      </c>
      <c r="Y289" s="4" t="str">
        <f t="shared" si="16"/>
        <v>Historical</v>
      </c>
      <c r="Z289" s="4" t="str">
        <f t="shared" si="17"/>
        <v>Non Question</v>
      </c>
    </row>
    <row r="290" spans="1:26" x14ac:dyDescent="0.45">
      <c r="A290" s="9" t="s">
        <v>3342</v>
      </c>
      <c r="B290" s="9" t="s">
        <v>3343</v>
      </c>
      <c r="C290" s="10">
        <v>42403.701585648145</v>
      </c>
      <c r="D290" s="9" t="s">
        <v>3344</v>
      </c>
      <c r="E290" s="9" t="s">
        <v>2590</v>
      </c>
      <c r="F290" s="11">
        <v>104059</v>
      </c>
      <c r="G290" s="11">
        <v>104059</v>
      </c>
      <c r="H290" s="11">
        <v>0</v>
      </c>
      <c r="I290" s="11">
        <v>178096</v>
      </c>
      <c r="J290" s="11">
        <v>178096</v>
      </c>
      <c r="K290" s="11">
        <v>0</v>
      </c>
      <c r="L290" s="11">
        <v>13</v>
      </c>
      <c r="M290" s="11">
        <v>0</v>
      </c>
      <c r="N290" s="11">
        <v>125</v>
      </c>
      <c r="O290" s="11">
        <v>1573</v>
      </c>
      <c r="P290" s="11">
        <v>75</v>
      </c>
      <c r="Q290" s="11">
        <v>1407</v>
      </c>
      <c r="R290" s="11">
        <v>1167</v>
      </c>
      <c r="S290" s="11">
        <v>35</v>
      </c>
      <c r="T290" s="9" t="s">
        <v>2566</v>
      </c>
      <c r="U290" s="11">
        <v>2</v>
      </c>
      <c r="V290" s="11">
        <v>14</v>
      </c>
      <c r="W290" s="9" t="s">
        <v>2566</v>
      </c>
      <c r="X290" s="9" t="s">
        <v>2566</v>
      </c>
      <c r="Y290" s="4" t="str">
        <f t="shared" si="16"/>
        <v>Non Historical</v>
      </c>
      <c r="Z290" s="4" t="str">
        <f t="shared" si="17"/>
        <v>Non Question</v>
      </c>
    </row>
    <row r="291" spans="1:26" x14ac:dyDescent="0.45">
      <c r="A291" s="9" t="s">
        <v>3345</v>
      </c>
      <c r="B291" s="9" t="s">
        <v>3346</v>
      </c>
      <c r="C291" s="10">
        <v>42403.270902777775</v>
      </c>
      <c r="D291" s="9" t="s">
        <v>3347</v>
      </c>
      <c r="E291" s="9" t="s">
        <v>2594</v>
      </c>
      <c r="F291" s="11">
        <v>1024396</v>
      </c>
      <c r="G291" s="11">
        <v>1024396</v>
      </c>
      <c r="H291" s="11">
        <v>0</v>
      </c>
      <c r="I291" s="11">
        <v>1796779</v>
      </c>
      <c r="J291" s="11">
        <v>1796779</v>
      </c>
      <c r="K291" s="11">
        <v>0</v>
      </c>
      <c r="L291" s="11">
        <v>334</v>
      </c>
      <c r="M291" s="11">
        <v>0</v>
      </c>
      <c r="N291" s="11">
        <v>3228</v>
      </c>
      <c r="O291" s="11">
        <v>27132</v>
      </c>
      <c r="P291" s="11">
        <v>3930</v>
      </c>
      <c r="Q291" s="11">
        <v>51</v>
      </c>
      <c r="R291" s="11">
        <v>16365</v>
      </c>
      <c r="S291" s="11">
        <v>9038</v>
      </c>
      <c r="T291" s="9" t="s">
        <v>2566</v>
      </c>
      <c r="U291" s="11">
        <v>72</v>
      </c>
      <c r="V291" s="11">
        <v>259</v>
      </c>
      <c r="W291" s="9" t="s">
        <v>2566</v>
      </c>
      <c r="X291" s="11">
        <v>2</v>
      </c>
      <c r="Y291" s="4" t="str">
        <f t="shared" si="16"/>
        <v>Non Historical</v>
      </c>
      <c r="Z291" s="4" t="str">
        <f t="shared" si="17"/>
        <v>Non Question</v>
      </c>
    </row>
    <row r="292" spans="1:26" x14ac:dyDescent="0.45">
      <c r="A292" s="9" t="s">
        <v>3348</v>
      </c>
      <c r="B292" s="9" t="s">
        <v>3349</v>
      </c>
      <c r="C292" s="10">
        <v>42402.270925925928</v>
      </c>
      <c r="D292" s="9" t="s">
        <v>3350</v>
      </c>
      <c r="E292" s="9" t="s">
        <v>2594</v>
      </c>
      <c r="F292" s="11">
        <v>1178797</v>
      </c>
      <c r="G292" s="11">
        <v>1178797</v>
      </c>
      <c r="H292" s="11">
        <v>0</v>
      </c>
      <c r="I292" s="11">
        <v>1977500</v>
      </c>
      <c r="J292" s="11">
        <v>1977500</v>
      </c>
      <c r="K292" s="11">
        <v>0</v>
      </c>
      <c r="L292" s="11">
        <v>138</v>
      </c>
      <c r="M292" s="11">
        <v>0</v>
      </c>
      <c r="N292" s="11">
        <v>2913</v>
      </c>
      <c r="O292" s="11">
        <v>36448</v>
      </c>
      <c r="P292" s="11">
        <v>4294</v>
      </c>
      <c r="Q292" s="11">
        <v>48</v>
      </c>
      <c r="R292" s="11">
        <v>27269</v>
      </c>
      <c r="S292" s="11">
        <v>20708</v>
      </c>
      <c r="T292" s="9" t="s">
        <v>2566</v>
      </c>
      <c r="U292" s="11">
        <v>30</v>
      </c>
      <c r="V292" s="11">
        <v>98</v>
      </c>
      <c r="W292" s="9" t="s">
        <v>2566</v>
      </c>
      <c r="X292" s="11">
        <v>13</v>
      </c>
      <c r="Y292" s="4" t="str">
        <f t="shared" si="16"/>
        <v>Historical</v>
      </c>
      <c r="Z292" s="4" t="str">
        <f t="shared" si="17"/>
        <v>Non Question</v>
      </c>
    </row>
    <row r="293" spans="1:26" x14ac:dyDescent="0.45">
      <c r="A293" s="9" t="s">
        <v>3351</v>
      </c>
      <c r="B293" s="9" t="s">
        <v>3352</v>
      </c>
      <c r="C293" s="10">
        <v>42401.853206018517</v>
      </c>
      <c r="D293" s="9" t="s">
        <v>3353</v>
      </c>
      <c r="E293" s="9" t="s">
        <v>3230</v>
      </c>
      <c r="F293" s="11">
        <v>446037</v>
      </c>
      <c r="G293" s="11">
        <v>446037</v>
      </c>
      <c r="H293" s="11">
        <v>0</v>
      </c>
      <c r="I293" s="11">
        <v>744124</v>
      </c>
      <c r="J293" s="11">
        <v>744124</v>
      </c>
      <c r="K293" s="11">
        <v>0</v>
      </c>
      <c r="L293" s="11">
        <v>58</v>
      </c>
      <c r="M293" s="11">
        <v>17714</v>
      </c>
      <c r="N293" s="11">
        <v>62</v>
      </c>
      <c r="O293" s="11">
        <v>2582</v>
      </c>
      <c r="P293" s="9" t="s">
        <v>2566</v>
      </c>
      <c r="Q293" s="11">
        <v>17</v>
      </c>
      <c r="R293" s="11">
        <v>35094</v>
      </c>
      <c r="S293" s="11">
        <v>16</v>
      </c>
      <c r="T293" s="11">
        <v>40</v>
      </c>
      <c r="U293" s="11">
        <v>14</v>
      </c>
      <c r="V293" s="11">
        <v>42</v>
      </c>
      <c r="W293" s="9" t="s">
        <v>2566</v>
      </c>
      <c r="X293" s="11">
        <v>3</v>
      </c>
      <c r="Y293" s="4" t="str">
        <f t="shared" si="16"/>
        <v>Non Historical</v>
      </c>
      <c r="Z293" s="4" t="str">
        <f t="shared" si="17"/>
        <v>Non Question</v>
      </c>
    </row>
    <row r="294" spans="1:26" x14ac:dyDescent="0.45">
      <c r="A294" s="9" t="s">
        <v>3354</v>
      </c>
      <c r="B294" s="9" t="s">
        <v>3355</v>
      </c>
      <c r="C294" s="10">
        <v>42401.756030092591</v>
      </c>
      <c r="D294" s="9" t="s">
        <v>3356</v>
      </c>
      <c r="E294" s="9" t="s">
        <v>2594</v>
      </c>
      <c r="F294" s="11">
        <v>76944</v>
      </c>
      <c r="G294" s="11">
        <v>76944</v>
      </c>
      <c r="H294" s="11">
        <v>0</v>
      </c>
      <c r="I294" s="11">
        <v>115127</v>
      </c>
      <c r="J294" s="11">
        <v>115127</v>
      </c>
      <c r="K294" s="11">
        <v>0</v>
      </c>
      <c r="L294" s="11">
        <v>7</v>
      </c>
      <c r="M294" s="11">
        <v>0</v>
      </c>
      <c r="N294" s="11">
        <v>1244</v>
      </c>
      <c r="O294" s="11">
        <v>1989</v>
      </c>
      <c r="P294" s="11">
        <v>53</v>
      </c>
      <c r="Q294" s="11">
        <v>7</v>
      </c>
      <c r="R294" s="11">
        <v>1544</v>
      </c>
      <c r="S294" s="11">
        <v>207</v>
      </c>
      <c r="T294" s="9" t="s">
        <v>2566</v>
      </c>
      <c r="U294" s="11">
        <v>2</v>
      </c>
      <c r="V294" s="11">
        <v>6</v>
      </c>
      <c r="W294" s="9" t="s">
        <v>2566</v>
      </c>
      <c r="X294" s="9" t="s">
        <v>2566</v>
      </c>
      <c r="Y294" s="4" t="str">
        <f t="shared" si="16"/>
        <v>Non Historical</v>
      </c>
      <c r="Z294" s="4" t="str">
        <f t="shared" si="17"/>
        <v>Question</v>
      </c>
    </row>
    <row r="295" spans="1:26" x14ac:dyDescent="0.45">
      <c r="A295" s="9" t="s">
        <v>3357</v>
      </c>
      <c r="B295" s="9" t="s">
        <v>3358</v>
      </c>
      <c r="C295" s="10">
        <v>42401.389861111114</v>
      </c>
      <c r="D295" s="9" t="s">
        <v>3359</v>
      </c>
      <c r="E295" s="9" t="s">
        <v>2590</v>
      </c>
      <c r="F295" s="11">
        <v>393753</v>
      </c>
      <c r="G295" s="11">
        <v>393753</v>
      </c>
      <c r="H295" s="11">
        <v>0</v>
      </c>
      <c r="I295" s="11">
        <v>574440</v>
      </c>
      <c r="J295" s="11">
        <v>574440</v>
      </c>
      <c r="K295" s="11">
        <v>0</v>
      </c>
      <c r="L295" s="11">
        <v>76</v>
      </c>
      <c r="M295" s="11">
        <v>0</v>
      </c>
      <c r="N295" s="11">
        <v>151</v>
      </c>
      <c r="O295" s="11">
        <v>8429</v>
      </c>
      <c r="P295" s="11">
        <v>298</v>
      </c>
      <c r="Q295" s="11">
        <v>577</v>
      </c>
      <c r="R295" s="11">
        <v>3459</v>
      </c>
      <c r="S295" s="11">
        <v>30</v>
      </c>
      <c r="T295" s="11">
        <v>32</v>
      </c>
      <c r="U295" s="11">
        <v>30</v>
      </c>
      <c r="V295" s="11">
        <v>46</v>
      </c>
      <c r="W295" s="9" t="s">
        <v>2566</v>
      </c>
      <c r="X295" s="11">
        <v>1</v>
      </c>
      <c r="Y295" s="4" t="str">
        <f t="shared" si="16"/>
        <v>Non Historical</v>
      </c>
      <c r="Z295" s="4" t="str">
        <f t="shared" si="17"/>
        <v>Non Question</v>
      </c>
    </row>
    <row r="296" spans="1:26" x14ac:dyDescent="0.45">
      <c r="A296" s="9" t="s">
        <v>3360</v>
      </c>
      <c r="B296" s="9" t="s">
        <v>3361</v>
      </c>
      <c r="C296" s="10">
        <v>42400.750300925924</v>
      </c>
      <c r="D296" s="9" t="s">
        <v>3362</v>
      </c>
      <c r="E296" s="9" t="s">
        <v>2594</v>
      </c>
      <c r="F296" s="11">
        <v>46586</v>
      </c>
      <c r="G296" s="11">
        <v>46586</v>
      </c>
      <c r="H296" s="11">
        <v>0</v>
      </c>
      <c r="I296" s="11">
        <v>72153</v>
      </c>
      <c r="J296" s="11">
        <v>72153</v>
      </c>
      <c r="K296" s="11">
        <v>0</v>
      </c>
      <c r="L296" s="11">
        <v>5</v>
      </c>
      <c r="M296" s="11">
        <v>0</v>
      </c>
      <c r="N296" s="11">
        <v>123</v>
      </c>
      <c r="O296" s="11">
        <v>899</v>
      </c>
      <c r="P296" s="11">
        <v>54</v>
      </c>
      <c r="Q296" s="11">
        <v>71</v>
      </c>
      <c r="R296" s="11">
        <v>325</v>
      </c>
      <c r="S296" s="11">
        <v>6075</v>
      </c>
      <c r="T296" s="9" t="s">
        <v>2566</v>
      </c>
      <c r="U296" s="9" t="s">
        <v>2566</v>
      </c>
      <c r="V296" s="11">
        <v>5</v>
      </c>
      <c r="W296" s="9" t="s">
        <v>2566</v>
      </c>
      <c r="X296" s="9" t="s">
        <v>2566</v>
      </c>
      <c r="Y296" s="4" t="str">
        <f t="shared" si="16"/>
        <v>Non Historical</v>
      </c>
      <c r="Z296" s="4" t="str">
        <f t="shared" si="17"/>
        <v>Non Question</v>
      </c>
    </row>
    <row r="297" spans="1:26" x14ac:dyDescent="0.45">
      <c r="A297" s="9" t="s">
        <v>3363</v>
      </c>
      <c r="B297" s="9" t="s">
        <v>3364</v>
      </c>
      <c r="C297" s="10">
        <v>42400.375011574077</v>
      </c>
      <c r="D297" s="9" t="s">
        <v>3365</v>
      </c>
      <c r="E297" s="9" t="s">
        <v>2594</v>
      </c>
      <c r="F297" s="11">
        <v>54538</v>
      </c>
      <c r="G297" s="11">
        <v>36684</v>
      </c>
      <c r="H297" s="11">
        <v>17854</v>
      </c>
      <c r="I297" s="11">
        <v>70477</v>
      </c>
      <c r="J297" s="11">
        <v>51124</v>
      </c>
      <c r="K297" s="11">
        <v>19353</v>
      </c>
      <c r="L297" s="11">
        <v>4</v>
      </c>
      <c r="M297" s="11">
        <v>0</v>
      </c>
      <c r="N297" s="11">
        <v>270</v>
      </c>
      <c r="O297" s="11">
        <v>700</v>
      </c>
      <c r="P297" s="11">
        <v>33</v>
      </c>
      <c r="Q297" s="11">
        <v>6</v>
      </c>
      <c r="R297" s="11">
        <v>267</v>
      </c>
      <c r="S297" s="11">
        <v>88</v>
      </c>
      <c r="T297" s="9" t="s">
        <v>2566</v>
      </c>
      <c r="U297" s="9" t="s">
        <v>2566</v>
      </c>
      <c r="V297" s="11">
        <v>4</v>
      </c>
      <c r="W297" s="9" t="s">
        <v>2566</v>
      </c>
      <c r="X297" s="9" t="s">
        <v>2566</v>
      </c>
      <c r="Y297" s="4" t="str">
        <f t="shared" si="16"/>
        <v>Non Historical</v>
      </c>
      <c r="Z297" s="4" t="str">
        <f t="shared" si="17"/>
        <v>Non Question</v>
      </c>
    </row>
    <row r="298" spans="1:26" x14ac:dyDescent="0.45">
      <c r="A298" s="9" t="s">
        <v>3366</v>
      </c>
      <c r="B298" s="9" t="s">
        <v>3367</v>
      </c>
      <c r="C298" s="10">
        <v>42399.375115740739</v>
      </c>
      <c r="D298" s="9" t="s">
        <v>3368</v>
      </c>
      <c r="E298" s="9" t="s">
        <v>2594</v>
      </c>
      <c r="F298" s="11">
        <v>399516</v>
      </c>
      <c r="G298" s="11">
        <v>399516</v>
      </c>
      <c r="H298" s="11">
        <v>0</v>
      </c>
      <c r="I298" s="11">
        <v>613395</v>
      </c>
      <c r="J298" s="11">
        <v>613395</v>
      </c>
      <c r="K298" s="11">
        <v>0</v>
      </c>
      <c r="L298" s="11">
        <v>65</v>
      </c>
      <c r="M298" s="11">
        <v>0</v>
      </c>
      <c r="N298" s="11">
        <v>1880</v>
      </c>
      <c r="O298" s="11">
        <v>8269</v>
      </c>
      <c r="P298" s="11">
        <v>250</v>
      </c>
      <c r="Q298" s="11">
        <v>1741</v>
      </c>
      <c r="R298" s="11">
        <v>7274</v>
      </c>
      <c r="S298" s="11">
        <v>9266</v>
      </c>
      <c r="T298" s="9" t="s">
        <v>2566</v>
      </c>
      <c r="U298" s="11">
        <v>30</v>
      </c>
      <c r="V298" s="11">
        <v>35</v>
      </c>
      <c r="W298" s="9" t="s">
        <v>2566</v>
      </c>
      <c r="X298" s="11">
        <v>2</v>
      </c>
      <c r="Y298" s="4" t="str">
        <f t="shared" si="16"/>
        <v>Non Historical</v>
      </c>
      <c r="Z298" s="4" t="str">
        <f t="shared" si="17"/>
        <v>Non Question</v>
      </c>
    </row>
    <row r="299" spans="1:26" x14ac:dyDescent="0.45">
      <c r="A299" s="9" t="s">
        <v>3369</v>
      </c>
      <c r="B299" s="9" t="s">
        <v>3370</v>
      </c>
      <c r="C299" s="10">
        <v>42398.37605324074</v>
      </c>
      <c r="D299" s="9" t="s">
        <v>3371</v>
      </c>
      <c r="E299" s="9" t="s">
        <v>2616</v>
      </c>
      <c r="F299" s="11">
        <v>2120053</v>
      </c>
      <c r="G299" s="11">
        <v>542444</v>
      </c>
      <c r="H299" s="11">
        <v>1577609</v>
      </c>
      <c r="I299" s="11">
        <v>3203437</v>
      </c>
      <c r="J299" s="11">
        <v>995880</v>
      </c>
      <c r="K299" s="11">
        <v>2207557</v>
      </c>
      <c r="L299" s="11">
        <v>132</v>
      </c>
      <c r="M299" s="11">
        <v>24197</v>
      </c>
      <c r="N299" s="11">
        <v>858</v>
      </c>
      <c r="O299" s="11">
        <v>9539</v>
      </c>
      <c r="P299" s="11">
        <v>916</v>
      </c>
      <c r="Q299" s="11">
        <v>40</v>
      </c>
      <c r="R299" s="11">
        <v>19579</v>
      </c>
      <c r="S299" s="11">
        <v>398</v>
      </c>
      <c r="T299" s="11">
        <v>15215</v>
      </c>
      <c r="U299" s="11">
        <v>34</v>
      </c>
      <c r="V299" s="11">
        <v>95</v>
      </c>
      <c r="W299" s="9" t="s">
        <v>2566</v>
      </c>
      <c r="X299" s="11">
        <v>9</v>
      </c>
      <c r="Y299" s="4" t="str">
        <f t="shared" si="16"/>
        <v>Non Historical</v>
      </c>
      <c r="Z299" s="4" t="str">
        <f t="shared" si="17"/>
        <v>Non Question</v>
      </c>
    </row>
    <row r="300" spans="1:26" x14ac:dyDescent="0.45">
      <c r="A300" s="9" t="s">
        <v>3372</v>
      </c>
      <c r="B300" s="9" t="s">
        <v>3373</v>
      </c>
      <c r="C300" s="10">
        <v>42397.750173611108</v>
      </c>
      <c r="D300" s="9" t="s">
        <v>3374</v>
      </c>
      <c r="E300" s="9" t="s">
        <v>2594</v>
      </c>
      <c r="F300" s="11">
        <v>56483</v>
      </c>
      <c r="G300" s="11">
        <v>56483</v>
      </c>
      <c r="H300" s="11">
        <v>0</v>
      </c>
      <c r="I300" s="11">
        <v>92642</v>
      </c>
      <c r="J300" s="11">
        <v>92642</v>
      </c>
      <c r="K300" s="11">
        <v>0</v>
      </c>
      <c r="L300" s="11">
        <v>5</v>
      </c>
      <c r="M300" s="11">
        <v>0</v>
      </c>
      <c r="N300" s="11">
        <v>29</v>
      </c>
      <c r="O300" s="11">
        <v>378</v>
      </c>
      <c r="P300" s="11">
        <v>35</v>
      </c>
      <c r="Q300" s="11">
        <v>1</v>
      </c>
      <c r="R300" s="11">
        <v>137</v>
      </c>
      <c r="S300" s="11">
        <v>4160</v>
      </c>
      <c r="T300" s="9" t="s">
        <v>2566</v>
      </c>
      <c r="U300" s="11">
        <v>1</v>
      </c>
      <c r="V300" s="11">
        <v>4</v>
      </c>
      <c r="W300" s="9" t="s">
        <v>2566</v>
      </c>
      <c r="X300" s="9" t="s">
        <v>2566</v>
      </c>
      <c r="Y300" s="4" t="str">
        <f t="shared" si="16"/>
        <v>Historical</v>
      </c>
      <c r="Z300" s="4" t="str">
        <f t="shared" si="17"/>
        <v>Non Question</v>
      </c>
    </row>
    <row r="301" spans="1:26" x14ac:dyDescent="0.45">
      <c r="A301" s="9" t="s">
        <v>3375</v>
      </c>
      <c r="B301" s="9" t="s">
        <v>3376</v>
      </c>
      <c r="C301" s="10">
        <v>42397.388958333337</v>
      </c>
      <c r="D301" s="9" t="s">
        <v>3377</v>
      </c>
      <c r="E301" s="9" t="s">
        <v>2594</v>
      </c>
      <c r="F301" s="11">
        <v>47373</v>
      </c>
      <c r="G301" s="11">
        <v>47373</v>
      </c>
      <c r="H301" s="11">
        <v>0</v>
      </c>
      <c r="I301" s="11">
        <v>85389</v>
      </c>
      <c r="J301" s="11">
        <v>85389</v>
      </c>
      <c r="K301" s="11">
        <v>0</v>
      </c>
      <c r="L301" s="11">
        <v>1</v>
      </c>
      <c r="M301" s="11">
        <v>0</v>
      </c>
      <c r="N301" s="11">
        <v>46</v>
      </c>
      <c r="O301" s="11">
        <v>349</v>
      </c>
      <c r="P301" s="11">
        <v>25</v>
      </c>
      <c r="Q301" s="11">
        <v>10</v>
      </c>
      <c r="R301" s="11">
        <v>80</v>
      </c>
      <c r="S301" s="11">
        <v>3931</v>
      </c>
      <c r="T301" s="9" t="s">
        <v>2566</v>
      </c>
      <c r="U301" s="9" t="s">
        <v>2566</v>
      </c>
      <c r="V301" s="11">
        <v>1</v>
      </c>
      <c r="W301" s="9" t="s">
        <v>2566</v>
      </c>
      <c r="X301" s="9" t="s">
        <v>2566</v>
      </c>
      <c r="Y301" s="4" t="str">
        <f t="shared" si="16"/>
        <v>Non Historical</v>
      </c>
      <c r="Z301" s="4" t="str">
        <f t="shared" si="17"/>
        <v>Question</v>
      </c>
    </row>
    <row r="302" spans="1:26" x14ac:dyDescent="0.45">
      <c r="A302" s="34" t="s">
        <v>3378</v>
      </c>
      <c r="B302" s="34" t="s">
        <v>3379</v>
      </c>
      <c r="C302" s="38">
        <v>42396.770833333336</v>
      </c>
      <c r="D302" s="34" t="s">
        <v>3380</v>
      </c>
      <c r="E302" s="34" t="s">
        <v>2590</v>
      </c>
      <c r="F302" s="39">
        <v>114283</v>
      </c>
      <c r="G302" s="39">
        <v>98100</v>
      </c>
      <c r="H302" s="39">
        <v>16183</v>
      </c>
      <c r="I302" s="39">
        <v>171218</v>
      </c>
      <c r="J302" s="39">
        <v>149119</v>
      </c>
      <c r="K302" s="39">
        <v>22099</v>
      </c>
      <c r="L302" s="39">
        <v>42</v>
      </c>
      <c r="M302" s="39">
        <v>0</v>
      </c>
      <c r="N302" s="39">
        <v>47</v>
      </c>
      <c r="O302" s="39">
        <v>1391</v>
      </c>
      <c r="P302" s="39">
        <v>63</v>
      </c>
      <c r="Q302" s="39">
        <v>208</v>
      </c>
      <c r="R302" s="39">
        <v>598</v>
      </c>
      <c r="S302" s="39">
        <v>21</v>
      </c>
      <c r="T302" s="39">
        <v>16</v>
      </c>
      <c r="U302" s="39">
        <v>20</v>
      </c>
      <c r="V302" s="39">
        <v>25</v>
      </c>
      <c r="W302" s="34" t="s">
        <v>2566</v>
      </c>
      <c r="X302" s="34" t="s">
        <v>2566</v>
      </c>
      <c r="Y302" s="40" t="str">
        <f t="shared" si="16"/>
        <v>Non Historical</v>
      </c>
      <c r="Z302" s="31" t="s">
        <v>4285</v>
      </c>
    </row>
    <row r="303" spans="1:26" x14ac:dyDescent="0.45">
      <c r="A303" s="9" t="s">
        <v>3381</v>
      </c>
      <c r="B303" s="9" t="s">
        <v>3382</v>
      </c>
      <c r="C303" s="10">
        <v>42396.270937499998</v>
      </c>
      <c r="D303" s="9" t="s">
        <v>3383</v>
      </c>
      <c r="E303" s="9" t="s">
        <v>2594</v>
      </c>
      <c r="F303" s="11">
        <v>35826</v>
      </c>
      <c r="G303" s="11">
        <v>35826</v>
      </c>
      <c r="H303" s="11">
        <v>0</v>
      </c>
      <c r="I303" s="11">
        <v>48552</v>
      </c>
      <c r="J303" s="11">
        <v>48552</v>
      </c>
      <c r="K303" s="11">
        <v>0</v>
      </c>
      <c r="L303" s="11">
        <v>6</v>
      </c>
      <c r="M303" s="11">
        <v>0</v>
      </c>
      <c r="N303" s="11">
        <v>16</v>
      </c>
      <c r="O303" s="11">
        <v>303</v>
      </c>
      <c r="P303" s="11">
        <v>19</v>
      </c>
      <c r="Q303" s="11">
        <v>3</v>
      </c>
      <c r="R303" s="11">
        <v>237</v>
      </c>
      <c r="S303" s="11">
        <v>3957</v>
      </c>
      <c r="T303" s="9" t="s">
        <v>2566</v>
      </c>
      <c r="U303" s="11">
        <v>1</v>
      </c>
      <c r="V303" s="11">
        <v>4</v>
      </c>
      <c r="W303" s="9" t="s">
        <v>2566</v>
      </c>
      <c r="X303" s="11">
        <v>1</v>
      </c>
      <c r="Y303" s="4" t="str">
        <f t="shared" si="16"/>
        <v>Non Historical</v>
      </c>
      <c r="Z303" s="4" t="str">
        <f t="shared" ref="Z303:Z334" si="18">IF(SUMPRODUCT(--ISNUMBER(SEARCH(Question,$D303)))&gt;0, "Question", "Non Question")</f>
        <v>Non Question</v>
      </c>
    </row>
    <row r="304" spans="1:26" x14ac:dyDescent="0.45">
      <c r="A304" s="9" t="s">
        <v>3384</v>
      </c>
      <c r="B304" s="9" t="s">
        <v>3385</v>
      </c>
      <c r="C304" s="10">
        <v>42396.270925925928</v>
      </c>
      <c r="D304" s="9" t="s">
        <v>3386</v>
      </c>
      <c r="E304" s="9" t="s">
        <v>2594</v>
      </c>
      <c r="F304" s="11">
        <v>21850</v>
      </c>
      <c r="G304" s="11">
        <v>21850</v>
      </c>
      <c r="H304" s="11">
        <v>0</v>
      </c>
      <c r="I304" s="11">
        <v>38816</v>
      </c>
      <c r="J304" s="11">
        <v>38816</v>
      </c>
      <c r="K304" s="11">
        <v>0</v>
      </c>
      <c r="L304" s="11">
        <v>6</v>
      </c>
      <c r="M304" s="11">
        <v>0</v>
      </c>
      <c r="N304" s="11">
        <v>82</v>
      </c>
      <c r="O304" s="11">
        <v>1081</v>
      </c>
      <c r="P304" s="11">
        <v>141</v>
      </c>
      <c r="Q304" s="11">
        <v>6</v>
      </c>
      <c r="R304" s="11">
        <v>915</v>
      </c>
      <c r="S304" s="11">
        <v>4290</v>
      </c>
      <c r="T304" s="9" t="s">
        <v>2566</v>
      </c>
      <c r="U304" s="11">
        <v>2</v>
      </c>
      <c r="V304" s="11">
        <v>4</v>
      </c>
      <c r="W304" s="9" t="s">
        <v>2566</v>
      </c>
      <c r="X304" s="9" t="s">
        <v>2566</v>
      </c>
      <c r="Y304" s="4" t="str">
        <f t="shared" si="16"/>
        <v>Non Historical</v>
      </c>
      <c r="Z304" s="4" t="str">
        <f t="shared" si="18"/>
        <v>Non Question</v>
      </c>
    </row>
    <row r="305" spans="1:26" x14ac:dyDescent="0.45">
      <c r="A305" s="9" t="s">
        <v>3387</v>
      </c>
      <c r="B305" s="9" t="s">
        <v>3388</v>
      </c>
      <c r="C305" s="10">
        <v>42396.270914351851</v>
      </c>
      <c r="D305" s="9" t="s">
        <v>3389</v>
      </c>
      <c r="E305" s="9" t="s">
        <v>2594</v>
      </c>
      <c r="F305" s="11">
        <v>4046</v>
      </c>
      <c r="G305" s="11">
        <v>4046</v>
      </c>
      <c r="H305" s="11">
        <v>0</v>
      </c>
      <c r="I305" s="11">
        <v>6996</v>
      </c>
      <c r="J305" s="11">
        <v>6996</v>
      </c>
      <c r="K305" s="11">
        <v>0</v>
      </c>
      <c r="L305" s="11">
        <v>0</v>
      </c>
      <c r="M305" s="11">
        <v>0</v>
      </c>
      <c r="N305" s="11">
        <v>20</v>
      </c>
      <c r="O305" s="11">
        <v>338</v>
      </c>
      <c r="P305" s="11">
        <v>32</v>
      </c>
      <c r="Q305" s="11">
        <v>4</v>
      </c>
      <c r="R305" s="11">
        <v>129</v>
      </c>
      <c r="S305" s="11">
        <v>4266</v>
      </c>
      <c r="T305" s="9" t="s">
        <v>2566</v>
      </c>
      <c r="U305" s="9" t="s">
        <v>2566</v>
      </c>
      <c r="V305" s="9" t="s">
        <v>2566</v>
      </c>
      <c r="W305" s="9" t="s">
        <v>2566</v>
      </c>
      <c r="X305" s="9" t="s">
        <v>2566</v>
      </c>
      <c r="Y305" s="4" t="str">
        <f t="shared" si="16"/>
        <v>Non Historical</v>
      </c>
      <c r="Z305" s="4" t="str">
        <f t="shared" si="18"/>
        <v>Non Question</v>
      </c>
    </row>
    <row r="306" spans="1:26" x14ac:dyDescent="0.45">
      <c r="A306" s="9" t="s">
        <v>3390</v>
      </c>
      <c r="B306" s="9" t="s">
        <v>3391</v>
      </c>
      <c r="C306" s="10">
        <v>42395.750173611108</v>
      </c>
      <c r="D306" s="9" t="s">
        <v>3392</v>
      </c>
      <c r="E306" s="9" t="s">
        <v>2594</v>
      </c>
      <c r="F306" s="11">
        <v>33714</v>
      </c>
      <c r="G306" s="11">
        <v>33714</v>
      </c>
      <c r="H306" s="11">
        <v>0</v>
      </c>
      <c r="I306" s="11">
        <v>45658</v>
      </c>
      <c r="J306" s="11">
        <v>45658</v>
      </c>
      <c r="K306" s="11">
        <v>0</v>
      </c>
      <c r="L306" s="11">
        <v>4</v>
      </c>
      <c r="M306" s="11">
        <v>0</v>
      </c>
      <c r="N306" s="11">
        <v>55</v>
      </c>
      <c r="O306" s="11">
        <v>505</v>
      </c>
      <c r="P306" s="11">
        <v>41</v>
      </c>
      <c r="Q306" s="11">
        <v>1</v>
      </c>
      <c r="R306" s="11">
        <v>275</v>
      </c>
      <c r="S306" s="11">
        <v>5723</v>
      </c>
      <c r="T306" s="9" t="s">
        <v>2566</v>
      </c>
      <c r="U306" s="11">
        <v>4</v>
      </c>
      <c r="V306" s="11">
        <v>2</v>
      </c>
      <c r="W306" s="9" t="s">
        <v>2566</v>
      </c>
      <c r="X306" s="9" t="s">
        <v>2566</v>
      </c>
      <c r="Y306" s="4" t="str">
        <f t="shared" si="16"/>
        <v>Non Historical</v>
      </c>
      <c r="Z306" s="4" t="str">
        <f t="shared" si="18"/>
        <v>Non Question</v>
      </c>
    </row>
    <row r="307" spans="1:26" x14ac:dyDescent="0.45">
      <c r="A307" s="9" t="s">
        <v>3393</v>
      </c>
      <c r="B307" s="9" t="s">
        <v>3394</v>
      </c>
      <c r="C307" s="10">
        <v>42395.750162037039</v>
      </c>
      <c r="D307" s="9" t="s">
        <v>3395</v>
      </c>
      <c r="E307" s="9" t="s">
        <v>2594</v>
      </c>
      <c r="F307" s="11">
        <v>3187</v>
      </c>
      <c r="G307" s="11">
        <v>3187</v>
      </c>
      <c r="H307" s="11">
        <v>0</v>
      </c>
      <c r="I307" s="11">
        <v>4705</v>
      </c>
      <c r="J307" s="11">
        <v>4705</v>
      </c>
      <c r="K307" s="11">
        <v>0</v>
      </c>
      <c r="L307" s="11">
        <v>0</v>
      </c>
      <c r="M307" s="11">
        <v>0</v>
      </c>
      <c r="N307" s="11">
        <v>26</v>
      </c>
      <c r="O307" s="11">
        <v>186</v>
      </c>
      <c r="P307" s="11">
        <v>15</v>
      </c>
      <c r="Q307" s="11">
        <v>1</v>
      </c>
      <c r="R307" s="11">
        <v>124</v>
      </c>
      <c r="S307" s="11">
        <v>3982</v>
      </c>
      <c r="T307" s="9" t="s">
        <v>2566</v>
      </c>
      <c r="U307" s="9" t="s">
        <v>2566</v>
      </c>
      <c r="V307" s="9" t="s">
        <v>2566</v>
      </c>
      <c r="W307" s="9" t="s">
        <v>2566</v>
      </c>
      <c r="X307" s="9" t="s">
        <v>2566</v>
      </c>
      <c r="Y307" s="4" t="str">
        <f t="shared" si="16"/>
        <v>Non Historical</v>
      </c>
      <c r="Z307" s="4" t="str">
        <f t="shared" si="18"/>
        <v>Non Question</v>
      </c>
    </row>
    <row r="308" spans="1:26" x14ac:dyDescent="0.45">
      <c r="A308" s="9" t="s">
        <v>3396</v>
      </c>
      <c r="B308" s="9" t="s">
        <v>3397</v>
      </c>
      <c r="C308" s="10">
        <v>42395.750138888892</v>
      </c>
      <c r="D308" s="9" t="s">
        <v>3398</v>
      </c>
      <c r="E308" s="9" t="s">
        <v>2594</v>
      </c>
      <c r="F308" s="11">
        <v>15666</v>
      </c>
      <c r="G308" s="11">
        <v>15666</v>
      </c>
      <c r="H308" s="11">
        <v>0</v>
      </c>
      <c r="I308" s="11">
        <v>23804</v>
      </c>
      <c r="J308" s="11">
        <v>23804</v>
      </c>
      <c r="K308" s="11">
        <v>0</v>
      </c>
      <c r="L308" s="11">
        <v>2</v>
      </c>
      <c r="M308" s="11">
        <v>0</v>
      </c>
      <c r="N308" s="11">
        <v>47</v>
      </c>
      <c r="O308" s="11">
        <v>1161</v>
      </c>
      <c r="P308" s="11">
        <v>56</v>
      </c>
      <c r="Q308" s="11">
        <v>13</v>
      </c>
      <c r="R308" s="11">
        <v>392</v>
      </c>
      <c r="S308" s="11">
        <v>4816</v>
      </c>
      <c r="T308" s="9" t="s">
        <v>2566</v>
      </c>
      <c r="U308" s="11">
        <v>1</v>
      </c>
      <c r="V308" s="11">
        <v>1</v>
      </c>
      <c r="W308" s="9" t="s">
        <v>2566</v>
      </c>
      <c r="X308" s="9" t="s">
        <v>2566</v>
      </c>
      <c r="Y308" s="4" t="str">
        <f t="shared" si="16"/>
        <v>Non Historical</v>
      </c>
      <c r="Z308" s="4" t="str">
        <f t="shared" si="18"/>
        <v>Non Question</v>
      </c>
    </row>
    <row r="309" spans="1:26" x14ac:dyDescent="0.45">
      <c r="A309" s="9" t="s">
        <v>3399</v>
      </c>
      <c r="B309" s="9" t="s">
        <v>3400</v>
      </c>
      <c r="C309" s="10">
        <v>42395.694027777776</v>
      </c>
      <c r="D309" s="9" t="s">
        <v>3401</v>
      </c>
      <c r="E309" s="9" t="s">
        <v>3230</v>
      </c>
      <c r="F309" s="11">
        <v>136580</v>
      </c>
      <c r="G309" s="11">
        <v>136580</v>
      </c>
      <c r="H309" s="11">
        <v>0</v>
      </c>
      <c r="I309" s="11">
        <v>250124</v>
      </c>
      <c r="J309" s="11">
        <v>250124</v>
      </c>
      <c r="K309" s="11">
        <v>0</v>
      </c>
      <c r="L309" s="11">
        <v>29</v>
      </c>
      <c r="M309" s="11">
        <v>13380</v>
      </c>
      <c r="N309" s="11">
        <v>58</v>
      </c>
      <c r="O309" s="11">
        <v>771</v>
      </c>
      <c r="P309" s="9" t="s">
        <v>2566</v>
      </c>
      <c r="Q309" s="11">
        <v>1</v>
      </c>
      <c r="R309" s="11">
        <v>4086</v>
      </c>
      <c r="S309" s="11">
        <v>47</v>
      </c>
      <c r="T309" s="11">
        <v>2</v>
      </c>
      <c r="U309" s="11">
        <v>9</v>
      </c>
      <c r="V309" s="11">
        <v>21</v>
      </c>
      <c r="W309" s="9" t="s">
        <v>2566</v>
      </c>
      <c r="X309" s="9" t="s">
        <v>2566</v>
      </c>
      <c r="Y309" s="4" t="str">
        <f t="shared" si="16"/>
        <v>Non Historical</v>
      </c>
      <c r="Z309" s="4" t="str">
        <f t="shared" si="18"/>
        <v>Non Question</v>
      </c>
    </row>
    <row r="310" spans="1:26" x14ac:dyDescent="0.45">
      <c r="A310" s="9" t="s">
        <v>3402</v>
      </c>
      <c r="B310" s="9" t="s">
        <v>3403</v>
      </c>
      <c r="C310" s="10">
        <v>42395.385416666664</v>
      </c>
      <c r="D310" s="9" t="s">
        <v>3404</v>
      </c>
      <c r="E310" s="9" t="s">
        <v>2590</v>
      </c>
      <c r="F310" s="11">
        <v>268302</v>
      </c>
      <c r="G310" s="11">
        <v>268302</v>
      </c>
      <c r="H310" s="11">
        <v>0</v>
      </c>
      <c r="I310" s="11">
        <v>382989</v>
      </c>
      <c r="J310" s="11">
        <v>382989</v>
      </c>
      <c r="K310" s="11">
        <v>0</v>
      </c>
      <c r="L310" s="11">
        <v>68</v>
      </c>
      <c r="M310" s="11">
        <v>0</v>
      </c>
      <c r="N310" s="11">
        <v>390</v>
      </c>
      <c r="O310" s="11">
        <v>2560</v>
      </c>
      <c r="P310" s="11">
        <v>167</v>
      </c>
      <c r="Q310" s="11">
        <v>560</v>
      </c>
      <c r="R310" s="11">
        <v>4449</v>
      </c>
      <c r="S310" s="11">
        <v>29</v>
      </c>
      <c r="T310" s="11">
        <v>30</v>
      </c>
      <c r="U310" s="11">
        <v>33</v>
      </c>
      <c r="V310" s="11">
        <v>38</v>
      </c>
      <c r="W310" s="11">
        <v>1</v>
      </c>
      <c r="X310" s="11">
        <v>1</v>
      </c>
      <c r="Y310" s="4" t="str">
        <f t="shared" si="16"/>
        <v>Non Historical</v>
      </c>
      <c r="Z310" s="4" t="str">
        <f t="shared" si="18"/>
        <v>Non Question</v>
      </c>
    </row>
    <row r="311" spans="1:26" x14ac:dyDescent="0.45">
      <c r="A311" s="9" t="s">
        <v>3405</v>
      </c>
      <c r="B311" s="9" t="s">
        <v>3406</v>
      </c>
      <c r="C311" s="10">
        <v>42394.464502314811</v>
      </c>
      <c r="D311" s="9" t="s">
        <v>3407</v>
      </c>
      <c r="E311" s="9" t="s">
        <v>2616</v>
      </c>
      <c r="F311" s="11">
        <v>1697426</v>
      </c>
      <c r="G311" s="11">
        <v>1697426</v>
      </c>
      <c r="H311" s="11">
        <v>0</v>
      </c>
      <c r="I311" s="11">
        <v>3025725</v>
      </c>
      <c r="J311" s="11">
        <v>3025725</v>
      </c>
      <c r="K311" s="11">
        <v>0</v>
      </c>
      <c r="L311" s="11">
        <v>177</v>
      </c>
      <c r="M311" s="11">
        <v>35746</v>
      </c>
      <c r="N311" s="11">
        <v>1231</v>
      </c>
      <c r="O311" s="11">
        <v>11787</v>
      </c>
      <c r="P311" s="11">
        <v>3090</v>
      </c>
      <c r="Q311" s="11">
        <v>48</v>
      </c>
      <c r="R311" s="11">
        <v>69874</v>
      </c>
      <c r="S311" s="11">
        <v>1152</v>
      </c>
      <c r="T311" s="11">
        <v>19901</v>
      </c>
      <c r="U311" s="11">
        <v>44</v>
      </c>
      <c r="V311" s="11">
        <v>101</v>
      </c>
      <c r="W311" s="9" t="s">
        <v>2566</v>
      </c>
      <c r="X311" s="11">
        <v>38</v>
      </c>
      <c r="Y311" s="4" t="str">
        <f t="shared" si="16"/>
        <v>Non Historical</v>
      </c>
      <c r="Z311" s="4" t="str">
        <f t="shared" si="18"/>
        <v>Non Question</v>
      </c>
    </row>
    <row r="312" spans="1:26" x14ac:dyDescent="0.45">
      <c r="A312" s="9" t="s">
        <v>3408</v>
      </c>
      <c r="B312" s="9" t="s">
        <v>3409</v>
      </c>
      <c r="C312" s="10">
        <v>42394.391041666669</v>
      </c>
      <c r="D312" s="9" t="s">
        <v>3410</v>
      </c>
      <c r="E312" s="9" t="s">
        <v>2590</v>
      </c>
      <c r="F312" s="11">
        <v>172964</v>
      </c>
      <c r="G312" s="11">
        <v>139874</v>
      </c>
      <c r="H312" s="11">
        <v>33090</v>
      </c>
      <c r="I312" s="11">
        <v>251736</v>
      </c>
      <c r="J312" s="11">
        <v>213143</v>
      </c>
      <c r="K312" s="11">
        <v>38593</v>
      </c>
      <c r="L312" s="11">
        <v>61</v>
      </c>
      <c r="M312" s="11">
        <v>0</v>
      </c>
      <c r="N312" s="11">
        <v>100</v>
      </c>
      <c r="O312" s="11">
        <v>1666</v>
      </c>
      <c r="P312" s="11">
        <v>122</v>
      </c>
      <c r="Q312" s="11">
        <v>843</v>
      </c>
      <c r="R312" s="11">
        <v>1497</v>
      </c>
      <c r="S312" s="11">
        <v>8</v>
      </c>
      <c r="T312" s="11">
        <v>1</v>
      </c>
      <c r="U312" s="11">
        <v>18</v>
      </c>
      <c r="V312" s="11">
        <v>43</v>
      </c>
      <c r="W312" s="9" t="s">
        <v>2566</v>
      </c>
      <c r="X312" s="9" t="s">
        <v>2566</v>
      </c>
      <c r="Y312" s="4" t="str">
        <f t="shared" si="16"/>
        <v>Non Historical</v>
      </c>
      <c r="Z312" s="4" t="str">
        <f t="shared" si="18"/>
        <v>Non Question</v>
      </c>
    </row>
    <row r="313" spans="1:26" x14ac:dyDescent="0.45">
      <c r="A313" s="9" t="s">
        <v>3411</v>
      </c>
      <c r="B313" s="9" t="s">
        <v>3412</v>
      </c>
      <c r="C313" s="10">
        <v>42393.503564814811</v>
      </c>
      <c r="D313" s="9" t="s">
        <v>3413</v>
      </c>
      <c r="E313" s="9" t="s">
        <v>2594</v>
      </c>
      <c r="F313" s="11">
        <v>154218</v>
      </c>
      <c r="G313" s="11">
        <v>154218</v>
      </c>
      <c r="H313" s="11">
        <v>0</v>
      </c>
      <c r="I313" s="11">
        <v>258096</v>
      </c>
      <c r="J313" s="11">
        <v>258096</v>
      </c>
      <c r="K313" s="11">
        <v>0</v>
      </c>
      <c r="L313" s="11">
        <v>35</v>
      </c>
      <c r="M313" s="11">
        <v>0</v>
      </c>
      <c r="N313" s="11">
        <v>908</v>
      </c>
      <c r="O313" s="11">
        <v>8418</v>
      </c>
      <c r="P313" s="11">
        <v>801</v>
      </c>
      <c r="Q313" s="11">
        <v>9</v>
      </c>
      <c r="R313" s="11">
        <v>3193</v>
      </c>
      <c r="S313" s="11">
        <v>7931</v>
      </c>
      <c r="T313" s="9" t="s">
        <v>2566</v>
      </c>
      <c r="U313" s="11">
        <v>8</v>
      </c>
      <c r="V313" s="11">
        <v>26</v>
      </c>
      <c r="W313" s="9" t="s">
        <v>2566</v>
      </c>
      <c r="X313" s="11">
        <v>2</v>
      </c>
      <c r="Y313" s="4" t="str">
        <f t="shared" ref="Y313:Y376" si="19">IF(SUMPRODUCT(--ISNUMBER(SEARCH(History,$D313)))&gt;0, "Historical", "Non Historical")</f>
        <v>Non Historical</v>
      </c>
      <c r="Z313" s="4" t="str">
        <f t="shared" si="18"/>
        <v>Non Question</v>
      </c>
    </row>
    <row r="314" spans="1:26" x14ac:dyDescent="0.45">
      <c r="A314" s="9" t="s">
        <v>3414</v>
      </c>
      <c r="B314" s="9" t="s">
        <v>3415</v>
      </c>
      <c r="C314" s="10">
        <v>42393.500162037039</v>
      </c>
      <c r="D314" s="9" t="s">
        <v>3416</v>
      </c>
      <c r="E314" s="9" t="s">
        <v>2594</v>
      </c>
      <c r="F314" s="11">
        <v>43382</v>
      </c>
      <c r="G314" s="11">
        <v>43382</v>
      </c>
      <c r="H314" s="11">
        <v>0</v>
      </c>
      <c r="I314" s="11">
        <v>65612</v>
      </c>
      <c r="J314" s="11">
        <v>65612</v>
      </c>
      <c r="K314" s="11">
        <v>0</v>
      </c>
      <c r="L314" s="11">
        <v>18</v>
      </c>
      <c r="M314" s="11">
        <v>0</v>
      </c>
      <c r="N314" s="11">
        <v>298</v>
      </c>
      <c r="O314" s="11">
        <v>1218</v>
      </c>
      <c r="P314" s="11">
        <v>146</v>
      </c>
      <c r="Q314" s="11">
        <v>4</v>
      </c>
      <c r="R314" s="11">
        <v>489</v>
      </c>
      <c r="S314" s="11">
        <v>4493</v>
      </c>
      <c r="T314" s="9" t="s">
        <v>2566</v>
      </c>
      <c r="U314" s="11">
        <v>3</v>
      </c>
      <c r="V314" s="11">
        <v>13</v>
      </c>
      <c r="W314" s="9" t="s">
        <v>2566</v>
      </c>
      <c r="X314" s="11">
        <v>2</v>
      </c>
      <c r="Y314" s="4" t="str">
        <f t="shared" si="19"/>
        <v>Non Historical</v>
      </c>
      <c r="Z314" s="4" t="str">
        <f t="shared" si="18"/>
        <v>Non Question</v>
      </c>
    </row>
    <row r="315" spans="1:26" x14ac:dyDescent="0.45">
      <c r="A315" s="9" t="s">
        <v>3417</v>
      </c>
      <c r="B315" s="9" t="s">
        <v>3418</v>
      </c>
      <c r="C315" s="10">
        <v>42393.398217592592</v>
      </c>
      <c r="D315" s="15" t="s">
        <v>3419</v>
      </c>
      <c r="E315" s="9" t="s">
        <v>2616</v>
      </c>
      <c r="F315" s="11">
        <v>229489</v>
      </c>
      <c r="G315" s="11">
        <v>229489</v>
      </c>
      <c r="H315" s="11">
        <v>0</v>
      </c>
      <c r="I315" s="11">
        <v>416506</v>
      </c>
      <c r="J315" s="11">
        <v>416506</v>
      </c>
      <c r="K315" s="11">
        <v>0</v>
      </c>
      <c r="L315" s="11">
        <v>32</v>
      </c>
      <c r="M315" s="11">
        <v>11514</v>
      </c>
      <c r="N315" s="11">
        <v>53</v>
      </c>
      <c r="O315" s="11">
        <v>1207</v>
      </c>
      <c r="P315" s="11">
        <v>104</v>
      </c>
      <c r="Q315" s="11">
        <v>3</v>
      </c>
      <c r="R315" s="11">
        <v>3352</v>
      </c>
      <c r="S315" s="11">
        <v>81</v>
      </c>
      <c r="T315" s="11">
        <v>2808</v>
      </c>
      <c r="U315" s="11">
        <v>15</v>
      </c>
      <c r="V315" s="11">
        <v>17</v>
      </c>
      <c r="W315" s="9" t="s">
        <v>2566</v>
      </c>
      <c r="X315" s="9" t="s">
        <v>2566</v>
      </c>
      <c r="Y315" s="4" t="str">
        <f t="shared" si="19"/>
        <v>Non Historical</v>
      </c>
      <c r="Z315" s="4" t="str">
        <f t="shared" si="18"/>
        <v>Non Question</v>
      </c>
    </row>
    <row r="316" spans="1:26" x14ac:dyDescent="0.45">
      <c r="A316" s="9" t="s">
        <v>3420</v>
      </c>
      <c r="B316" s="9" t="s">
        <v>3421</v>
      </c>
      <c r="C316" s="10">
        <v>42392.513935185183</v>
      </c>
      <c r="D316" s="9" t="s">
        <v>3422</v>
      </c>
      <c r="E316" s="9" t="s">
        <v>2590</v>
      </c>
      <c r="F316" s="11">
        <v>39305</v>
      </c>
      <c r="G316" s="11">
        <v>39305</v>
      </c>
      <c r="H316" s="11">
        <v>0</v>
      </c>
      <c r="I316" s="11">
        <v>74304</v>
      </c>
      <c r="J316" s="11">
        <v>74304</v>
      </c>
      <c r="K316" s="11">
        <v>0</v>
      </c>
      <c r="L316" s="11">
        <v>2</v>
      </c>
      <c r="M316" s="11">
        <v>0</v>
      </c>
      <c r="N316" s="11">
        <v>21</v>
      </c>
      <c r="O316" s="11">
        <v>210</v>
      </c>
      <c r="P316" s="11">
        <v>17</v>
      </c>
      <c r="Q316" s="11">
        <v>21</v>
      </c>
      <c r="R316" s="11">
        <v>84</v>
      </c>
      <c r="S316" s="11">
        <v>14</v>
      </c>
      <c r="T316" s="11">
        <v>2</v>
      </c>
      <c r="U316" s="9" t="s">
        <v>2566</v>
      </c>
      <c r="V316" s="11">
        <v>2</v>
      </c>
      <c r="W316" s="9" t="s">
        <v>2566</v>
      </c>
      <c r="X316" s="9" t="s">
        <v>2566</v>
      </c>
      <c r="Y316" s="4" t="str">
        <f t="shared" si="19"/>
        <v>Non Historical</v>
      </c>
      <c r="Z316" s="4" t="str">
        <f t="shared" si="18"/>
        <v>Question</v>
      </c>
    </row>
    <row r="317" spans="1:26" x14ac:dyDescent="0.45">
      <c r="A317" s="9" t="s">
        <v>3423</v>
      </c>
      <c r="B317" s="9" t="s">
        <v>3424</v>
      </c>
      <c r="C317" s="10">
        <v>42392.386863425927</v>
      </c>
      <c r="D317" s="9" t="s">
        <v>3425</v>
      </c>
      <c r="E317" s="9" t="s">
        <v>2616</v>
      </c>
      <c r="F317" s="11">
        <v>252258</v>
      </c>
      <c r="G317" s="11">
        <v>252258</v>
      </c>
      <c r="H317" s="11">
        <v>0</v>
      </c>
      <c r="I317" s="11">
        <v>443816</v>
      </c>
      <c r="J317" s="11">
        <v>443816</v>
      </c>
      <c r="K317" s="11">
        <v>0</v>
      </c>
      <c r="L317" s="11">
        <v>43</v>
      </c>
      <c r="M317" s="11">
        <v>10578</v>
      </c>
      <c r="N317" s="11">
        <v>21</v>
      </c>
      <c r="O317" s="11">
        <v>1028</v>
      </c>
      <c r="P317" s="11">
        <v>49</v>
      </c>
      <c r="Q317" s="11">
        <v>19</v>
      </c>
      <c r="R317" s="11">
        <v>6148</v>
      </c>
      <c r="S317" s="11">
        <v>78</v>
      </c>
      <c r="T317" s="11">
        <v>4904</v>
      </c>
      <c r="U317" s="11">
        <v>20</v>
      </c>
      <c r="V317" s="11">
        <v>21</v>
      </c>
      <c r="W317" s="9" t="s">
        <v>2566</v>
      </c>
      <c r="X317" s="11">
        <v>2</v>
      </c>
      <c r="Y317" s="4" t="str">
        <f t="shared" si="19"/>
        <v>Non Historical</v>
      </c>
      <c r="Z317" s="4" t="str">
        <f t="shared" si="18"/>
        <v>Non Question</v>
      </c>
    </row>
    <row r="318" spans="1:26" x14ac:dyDescent="0.45">
      <c r="A318" s="9" t="s">
        <v>3426</v>
      </c>
      <c r="B318" s="9" t="s">
        <v>3427</v>
      </c>
      <c r="C318" s="10">
        <v>42391.666805555556</v>
      </c>
      <c r="D318" s="9" t="s">
        <v>3428</v>
      </c>
      <c r="E318" s="9" t="s">
        <v>2594</v>
      </c>
      <c r="F318" s="11">
        <v>360606</v>
      </c>
      <c r="G318" s="11">
        <v>360606</v>
      </c>
      <c r="H318" s="11">
        <v>0</v>
      </c>
      <c r="I318" s="11">
        <v>566703</v>
      </c>
      <c r="J318" s="11">
        <v>566703</v>
      </c>
      <c r="K318" s="11">
        <v>0</v>
      </c>
      <c r="L318" s="11">
        <v>86</v>
      </c>
      <c r="M318" s="11">
        <v>0</v>
      </c>
      <c r="N318" s="11">
        <v>188</v>
      </c>
      <c r="O318" s="11">
        <v>9836</v>
      </c>
      <c r="P318" s="11">
        <v>255</v>
      </c>
      <c r="Q318" s="11">
        <v>4</v>
      </c>
      <c r="R318" s="11">
        <v>3536</v>
      </c>
      <c r="S318" s="11">
        <v>6362</v>
      </c>
      <c r="T318" s="9" t="s">
        <v>2566</v>
      </c>
      <c r="U318" s="11">
        <v>55</v>
      </c>
      <c r="V318" s="11">
        <v>32</v>
      </c>
      <c r="W318" s="9" t="s">
        <v>2566</v>
      </c>
      <c r="X318" s="11">
        <v>1</v>
      </c>
      <c r="Y318" s="4" t="str">
        <f t="shared" si="19"/>
        <v>Historical</v>
      </c>
      <c r="Z318" s="4" t="str">
        <f t="shared" si="18"/>
        <v>Non Question</v>
      </c>
    </row>
    <row r="319" spans="1:26" x14ac:dyDescent="0.45">
      <c r="A319" s="9" t="s">
        <v>3429</v>
      </c>
      <c r="B319" s="9" t="s">
        <v>3430</v>
      </c>
      <c r="C319" s="10">
        <v>42391.333472222221</v>
      </c>
      <c r="D319" s="9" t="s">
        <v>3431</v>
      </c>
      <c r="E319" s="9" t="s">
        <v>2594</v>
      </c>
      <c r="F319" s="11">
        <v>298528</v>
      </c>
      <c r="G319" s="11">
        <v>26544</v>
      </c>
      <c r="H319" s="11">
        <v>271984</v>
      </c>
      <c r="I319" s="11">
        <v>536978</v>
      </c>
      <c r="J319" s="11">
        <v>44263</v>
      </c>
      <c r="K319" s="11">
        <v>492715</v>
      </c>
      <c r="L319" s="11">
        <v>16</v>
      </c>
      <c r="M319" s="11">
        <v>0</v>
      </c>
      <c r="N319" s="11">
        <v>249</v>
      </c>
      <c r="O319" s="11">
        <v>1063</v>
      </c>
      <c r="P319" s="11">
        <v>125</v>
      </c>
      <c r="Q319" s="11">
        <v>626</v>
      </c>
      <c r="R319" s="11">
        <v>1509</v>
      </c>
      <c r="S319" s="11">
        <v>8530</v>
      </c>
      <c r="T319" s="11">
        <v>2</v>
      </c>
      <c r="U319" s="11">
        <v>1</v>
      </c>
      <c r="V319" s="11">
        <v>15</v>
      </c>
      <c r="W319" s="9" t="s">
        <v>2566</v>
      </c>
      <c r="X319" s="9" t="s">
        <v>2566</v>
      </c>
      <c r="Y319" s="4" t="str">
        <f t="shared" si="19"/>
        <v>Non Historical</v>
      </c>
      <c r="Z319" s="4" t="str">
        <f t="shared" si="18"/>
        <v>Non Question</v>
      </c>
    </row>
    <row r="320" spans="1:26" x14ac:dyDescent="0.45">
      <c r="A320" s="9" t="s">
        <v>3432</v>
      </c>
      <c r="B320" s="9" t="s">
        <v>3433</v>
      </c>
      <c r="C320" s="10">
        <v>42390.660312499997</v>
      </c>
      <c r="D320" s="9" t="s">
        <v>3434</v>
      </c>
      <c r="E320" s="9" t="s">
        <v>2594</v>
      </c>
      <c r="F320" s="11">
        <v>32476</v>
      </c>
      <c r="G320" s="11">
        <v>32476</v>
      </c>
      <c r="H320" s="11">
        <v>0</v>
      </c>
      <c r="I320" s="11">
        <v>47845</v>
      </c>
      <c r="J320" s="11">
        <v>47845</v>
      </c>
      <c r="K320" s="11">
        <v>0</v>
      </c>
      <c r="L320" s="11">
        <v>6</v>
      </c>
      <c r="M320" s="11">
        <v>0</v>
      </c>
      <c r="N320" s="11">
        <v>60</v>
      </c>
      <c r="O320" s="11">
        <v>1162</v>
      </c>
      <c r="P320" s="11">
        <v>113</v>
      </c>
      <c r="Q320" s="9" t="s">
        <v>2566</v>
      </c>
      <c r="R320" s="11">
        <v>225</v>
      </c>
      <c r="S320" s="11">
        <v>5870</v>
      </c>
      <c r="T320" s="9" t="s">
        <v>2566</v>
      </c>
      <c r="U320" s="9" t="s">
        <v>2566</v>
      </c>
      <c r="V320" s="11">
        <v>6</v>
      </c>
      <c r="W320" s="9" t="s">
        <v>2566</v>
      </c>
      <c r="X320" s="9" t="s">
        <v>2566</v>
      </c>
      <c r="Y320" s="4" t="str">
        <f t="shared" si="19"/>
        <v>Non Historical</v>
      </c>
      <c r="Z320" s="4" t="str">
        <f t="shared" si="18"/>
        <v>Non Question</v>
      </c>
    </row>
    <row r="321" spans="1:26" x14ac:dyDescent="0.45">
      <c r="A321" s="9" t="s">
        <v>3435</v>
      </c>
      <c r="B321" s="9" t="s">
        <v>3436</v>
      </c>
      <c r="C321" s="10">
        <v>42390.375081018516</v>
      </c>
      <c r="D321" s="9" t="s">
        <v>3437</v>
      </c>
      <c r="E321" s="9" t="s">
        <v>2594</v>
      </c>
      <c r="F321" s="11">
        <v>26349</v>
      </c>
      <c r="G321" s="11">
        <v>26349</v>
      </c>
      <c r="H321" s="11">
        <v>0</v>
      </c>
      <c r="I321" s="11">
        <v>37314</v>
      </c>
      <c r="J321" s="11">
        <v>37314</v>
      </c>
      <c r="K321" s="11">
        <v>0</v>
      </c>
      <c r="L321" s="11">
        <v>1</v>
      </c>
      <c r="M321" s="11">
        <v>0</v>
      </c>
      <c r="N321" s="11">
        <v>18</v>
      </c>
      <c r="O321" s="11">
        <v>355</v>
      </c>
      <c r="P321" s="11">
        <v>31</v>
      </c>
      <c r="Q321" s="11">
        <v>3</v>
      </c>
      <c r="R321" s="11">
        <v>87</v>
      </c>
      <c r="S321" s="11">
        <v>3681</v>
      </c>
      <c r="T321" s="9" t="s">
        <v>2566</v>
      </c>
      <c r="U321" s="11">
        <v>1</v>
      </c>
      <c r="V321" s="9" t="s">
        <v>2566</v>
      </c>
      <c r="W321" s="9" t="s">
        <v>2566</v>
      </c>
      <c r="X321" s="9" t="s">
        <v>2566</v>
      </c>
      <c r="Y321" s="4" t="str">
        <f t="shared" si="19"/>
        <v>Non Historical</v>
      </c>
      <c r="Z321" s="4" t="str">
        <f t="shared" si="18"/>
        <v>Non Question</v>
      </c>
    </row>
    <row r="322" spans="1:26" x14ac:dyDescent="0.45">
      <c r="A322" s="9" t="s">
        <v>3438</v>
      </c>
      <c r="B322" s="9" t="s">
        <v>3439</v>
      </c>
      <c r="C322" s="10">
        <v>42389.798483796294</v>
      </c>
      <c r="D322" s="9" t="s">
        <v>3440</v>
      </c>
      <c r="E322" s="9" t="s">
        <v>2594</v>
      </c>
      <c r="F322" s="11">
        <v>928342</v>
      </c>
      <c r="G322" s="11">
        <v>846551</v>
      </c>
      <c r="H322" s="11">
        <v>81791</v>
      </c>
      <c r="I322" s="11">
        <v>1397192</v>
      </c>
      <c r="J322" s="11">
        <v>1279743</v>
      </c>
      <c r="K322" s="11">
        <v>117449</v>
      </c>
      <c r="L322" s="11">
        <v>194</v>
      </c>
      <c r="M322" s="11">
        <v>0</v>
      </c>
      <c r="N322" s="11">
        <v>737</v>
      </c>
      <c r="O322" s="11">
        <v>15941</v>
      </c>
      <c r="P322" s="9" t="s">
        <v>2566</v>
      </c>
      <c r="Q322" s="11">
        <v>14</v>
      </c>
      <c r="R322" s="11">
        <v>32020</v>
      </c>
      <c r="S322" s="11">
        <v>40266</v>
      </c>
      <c r="T322" s="9" t="s">
        <v>2566</v>
      </c>
      <c r="U322" s="11">
        <v>93</v>
      </c>
      <c r="V322" s="11">
        <v>109</v>
      </c>
      <c r="W322" s="9" t="s">
        <v>2566</v>
      </c>
      <c r="X322" s="11">
        <v>1</v>
      </c>
      <c r="Y322" s="4" t="str">
        <f t="shared" si="19"/>
        <v>Historical</v>
      </c>
      <c r="Z322" s="4" t="str">
        <f t="shared" si="18"/>
        <v>Non Question</v>
      </c>
    </row>
    <row r="323" spans="1:26" x14ac:dyDescent="0.45">
      <c r="A323" s="9" t="s">
        <v>3441</v>
      </c>
      <c r="B323" s="9" t="s">
        <v>3442</v>
      </c>
      <c r="C323" s="10">
        <v>42389.649270833332</v>
      </c>
      <c r="D323" s="9" t="s">
        <v>2724</v>
      </c>
      <c r="E323" s="9" t="s">
        <v>2594</v>
      </c>
      <c r="F323" s="11">
        <v>569</v>
      </c>
      <c r="G323" s="11">
        <v>569</v>
      </c>
      <c r="H323" s="11">
        <v>0</v>
      </c>
      <c r="I323" s="11">
        <v>803</v>
      </c>
      <c r="J323" s="11">
        <v>803</v>
      </c>
      <c r="K323" s="11">
        <v>0</v>
      </c>
      <c r="L323" s="11">
        <v>16</v>
      </c>
      <c r="M323" s="11">
        <v>0</v>
      </c>
      <c r="N323" s="11">
        <v>239</v>
      </c>
      <c r="O323" s="11">
        <v>1362</v>
      </c>
      <c r="P323" s="11">
        <v>426</v>
      </c>
      <c r="Q323" s="9" t="s">
        <v>2566</v>
      </c>
      <c r="R323" s="9" t="s">
        <v>2566</v>
      </c>
      <c r="S323" s="11">
        <v>7787</v>
      </c>
      <c r="T323" s="9" t="s">
        <v>2566</v>
      </c>
      <c r="U323" s="11">
        <v>5</v>
      </c>
      <c r="V323" s="11">
        <v>12</v>
      </c>
      <c r="W323" s="11">
        <v>1</v>
      </c>
      <c r="X323" s="9" t="s">
        <v>2566</v>
      </c>
      <c r="Y323" s="4" t="str">
        <f t="shared" si="19"/>
        <v>Non Historical</v>
      </c>
      <c r="Z323" s="4" t="str">
        <f t="shared" si="18"/>
        <v>Non Question</v>
      </c>
    </row>
    <row r="324" spans="1:26" x14ac:dyDescent="0.45">
      <c r="A324" s="9" t="s">
        <v>3443</v>
      </c>
      <c r="B324" s="9" t="s">
        <v>3444</v>
      </c>
      <c r="C324" s="10">
        <v>42389.284780092596</v>
      </c>
      <c r="D324" s="9" t="s">
        <v>3445</v>
      </c>
      <c r="E324" s="9" t="s">
        <v>2594</v>
      </c>
      <c r="F324" s="11">
        <v>289109</v>
      </c>
      <c r="G324" s="11">
        <v>289109</v>
      </c>
      <c r="H324" s="11">
        <v>0</v>
      </c>
      <c r="I324" s="11">
        <v>497814</v>
      </c>
      <c r="J324" s="11">
        <v>497814</v>
      </c>
      <c r="K324" s="11">
        <v>0</v>
      </c>
      <c r="L324" s="11">
        <v>57</v>
      </c>
      <c r="M324" s="11">
        <v>0</v>
      </c>
      <c r="N324" s="11">
        <v>1043</v>
      </c>
      <c r="O324" s="11">
        <v>15491</v>
      </c>
      <c r="P324" s="11">
        <v>1359</v>
      </c>
      <c r="Q324" s="11">
        <v>21</v>
      </c>
      <c r="R324" s="11">
        <v>6757</v>
      </c>
      <c r="S324" s="11">
        <v>27059</v>
      </c>
      <c r="T324" s="9" t="s">
        <v>2566</v>
      </c>
      <c r="U324" s="11">
        <v>9</v>
      </c>
      <c r="V324" s="11">
        <v>50</v>
      </c>
      <c r="W324" s="9" t="s">
        <v>2566</v>
      </c>
      <c r="X324" s="11">
        <v>3</v>
      </c>
      <c r="Y324" s="4" t="str">
        <f t="shared" si="19"/>
        <v>Non Historical</v>
      </c>
      <c r="Z324" s="4" t="str">
        <f t="shared" si="18"/>
        <v>Non Question</v>
      </c>
    </row>
    <row r="325" spans="1:26" x14ac:dyDescent="0.45">
      <c r="A325" s="9" t="s">
        <v>3446</v>
      </c>
      <c r="B325" s="9" t="s">
        <v>3447</v>
      </c>
      <c r="C325" s="10">
        <v>42389.281342592592</v>
      </c>
      <c r="D325" s="9" t="s">
        <v>3448</v>
      </c>
      <c r="E325" s="9" t="s">
        <v>2594</v>
      </c>
      <c r="F325" s="11">
        <v>63205</v>
      </c>
      <c r="G325" s="11">
        <v>63205</v>
      </c>
      <c r="H325" s="11">
        <v>0</v>
      </c>
      <c r="I325" s="11">
        <v>98041</v>
      </c>
      <c r="J325" s="11">
        <v>98041</v>
      </c>
      <c r="K325" s="11">
        <v>0</v>
      </c>
      <c r="L325" s="11">
        <v>8</v>
      </c>
      <c r="M325" s="11">
        <v>0</v>
      </c>
      <c r="N325" s="11">
        <v>104</v>
      </c>
      <c r="O325" s="11">
        <v>1011</v>
      </c>
      <c r="P325" s="11">
        <v>92</v>
      </c>
      <c r="Q325" s="11">
        <v>1</v>
      </c>
      <c r="R325" s="11">
        <v>2159</v>
      </c>
      <c r="S325" s="11">
        <v>17027</v>
      </c>
      <c r="T325" s="9" t="s">
        <v>2566</v>
      </c>
      <c r="U325" s="11">
        <v>1</v>
      </c>
      <c r="V325" s="11">
        <v>8</v>
      </c>
      <c r="W325" s="9" t="s">
        <v>2566</v>
      </c>
      <c r="X325" s="9" t="s">
        <v>2566</v>
      </c>
      <c r="Y325" s="4" t="str">
        <f t="shared" si="19"/>
        <v>Historical</v>
      </c>
      <c r="Z325" s="4" t="str">
        <f t="shared" si="18"/>
        <v>Non Question</v>
      </c>
    </row>
    <row r="326" spans="1:26" x14ac:dyDescent="0.45">
      <c r="A326" s="9" t="s">
        <v>3449</v>
      </c>
      <c r="B326" s="9" t="s">
        <v>3450</v>
      </c>
      <c r="C326" s="10">
        <v>42389.27783564815</v>
      </c>
      <c r="D326" s="9" t="s">
        <v>3451</v>
      </c>
      <c r="E326" s="9" t="s">
        <v>2594</v>
      </c>
      <c r="F326" s="11">
        <v>360095</v>
      </c>
      <c r="G326" s="11">
        <v>360095</v>
      </c>
      <c r="H326" s="11">
        <v>0</v>
      </c>
      <c r="I326" s="11">
        <v>611458</v>
      </c>
      <c r="J326" s="11">
        <v>611458</v>
      </c>
      <c r="K326" s="11">
        <v>0</v>
      </c>
      <c r="L326" s="11">
        <v>22</v>
      </c>
      <c r="M326" s="11">
        <v>0</v>
      </c>
      <c r="N326" s="11">
        <v>861</v>
      </c>
      <c r="O326" s="11">
        <v>19489</v>
      </c>
      <c r="P326" s="11">
        <v>1915</v>
      </c>
      <c r="Q326" s="11">
        <v>28</v>
      </c>
      <c r="R326" s="11">
        <v>8079</v>
      </c>
      <c r="S326" s="11">
        <v>18049</v>
      </c>
      <c r="T326" s="9" t="s">
        <v>2566</v>
      </c>
      <c r="U326" s="11">
        <v>9</v>
      </c>
      <c r="V326" s="11">
        <v>14</v>
      </c>
      <c r="W326" s="9" t="s">
        <v>2566</v>
      </c>
      <c r="X326" s="11">
        <v>1</v>
      </c>
      <c r="Y326" s="4" t="str">
        <f t="shared" si="19"/>
        <v>Non Historical</v>
      </c>
      <c r="Z326" s="4" t="str">
        <f t="shared" si="18"/>
        <v>Non Question</v>
      </c>
    </row>
    <row r="327" spans="1:26" x14ac:dyDescent="0.45">
      <c r="A327" s="9" t="s">
        <v>3452</v>
      </c>
      <c r="B327" s="9" t="s">
        <v>3453</v>
      </c>
      <c r="C327" s="10">
        <v>42389.274386574078</v>
      </c>
      <c r="D327" s="9" t="s">
        <v>3454</v>
      </c>
      <c r="E327" s="9" t="s">
        <v>2594</v>
      </c>
      <c r="F327" s="11">
        <v>71267</v>
      </c>
      <c r="G327" s="11">
        <v>71267</v>
      </c>
      <c r="H327" s="11">
        <v>0</v>
      </c>
      <c r="I327" s="11">
        <v>113954</v>
      </c>
      <c r="J327" s="11">
        <v>113954</v>
      </c>
      <c r="K327" s="11">
        <v>0</v>
      </c>
      <c r="L327" s="11">
        <v>14</v>
      </c>
      <c r="M327" s="11">
        <v>0</v>
      </c>
      <c r="N327" s="11">
        <v>25</v>
      </c>
      <c r="O327" s="11">
        <v>978</v>
      </c>
      <c r="P327" s="11">
        <v>85</v>
      </c>
      <c r="Q327" s="11">
        <v>1</v>
      </c>
      <c r="R327" s="11">
        <v>2255</v>
      </c>
      <c r="S327" s="11">
        <v>15878</v>
      </c>
      <c r="T327" s="9" t="s">
        <v>2566</v>
      </c>
      <c r="U327" s="9" t="s">
        <v>2566</v>
      </c>
      <c r="V327" s="11">
        <v>13</v>
      </c>
      <c r="W327" s="11">
        <v>1</v>
      </c>
      <c r="X327" s="11">
        <v>1</v>
      </c>
      <c r="Y327" s="4" t="str">
        <f t="shared" si="19"/>
        <v>Non Historical</v>
      </c>
      <c r="Z327" s="4" t="str">
        <f t="shared" si="18"/>
        <v>Non Question</v>
      </c>
    </row>
    <row r="328" spans="1:26" x14ac:dyDescent="0.45">
      <c r="A328" s="9" t="s">
        <v>3455</v>
      </c>
      <c r="B328" s="9" t="s">
        <v>3456</v>
      </c>
      <c r="C328" s="10">
        <v>42388.438518518517</v>
      </c>
      <c r="D328" s="9" t="s">
        <v>3457</v>
      </c>
      <c r="E328" s="9" t="s">
        <v>2590</v>
      </c>
      <c r="F328" s="11">
        <v>241204</v>
      </c>
      <c r="G328" s="11">
        <v>241204</v>
      </c>
      <c r="H328" s="11">
        <v>0</v>
      </c>
      <c r="I328" s="11">
        <v>349175</v>
      </c>
      <c r="J328" s="11">
        <v>349175</v>
      </c>
      <c r="K328" s="11">
        <v>0</v>
      </c>
      <c r="L328" s="11">
        <v>63</v>
      </c>
      <c r="M328" s="11">
        <v>0</v>
      </c>
      <c r="N328" s="11">
        <v>84</v>
      </c>
      <c r="O328" s="11">
        <v>4331</v>
      </c>
      <c r="P328" s="11">
        <v>164</v>
      </c>
      <c r="Q328" s="11">
        <v>726</v>
      </c>
      <c r="R328" s="11">
        <v>2062</v>
      </c>
      <c r="S328" s="11">
        <v>71</v>
      </c>
      <c r="T328" s="11">
        <v>42</v>
      </c>
      <c r="U328" s="11">
        <v>32</v>
      </c>
      <c r="V328" s="11">
        <v>28</v>
      </c>
      <c r="W328" s="9" t="s">
        <v>2566</v>
      </c>
      <c r="X328" s="11">
        <v>3</v>
      </c>
      <c r="Y328" s="4" t="str">
        <f t="shared" si="19"/>
        <v>Non Historical</v>
      </c>
      <c r="Z328" s="4" t="str">
        <f t="shared" si="18"/>
        <v>Non Question</v>
      </c>
    </row>
    <row r="329" spans="1:26" x14ac:dyDescent="0.45">
      <c r="A329" s="9" t="s">
        <v>3458</v>
      </c>
      <c r="B329" s="9" t="s">
        <v>3459</v>
      </c>
      <c r="C329" s="10">
        <v>42387.772928240738</v>
      </c>
      <c r="D329" s="9" t="s">
        <v>3460</v>
      </c>
      <c r="E329" s="9" t="s">
        <v>2594</v>
      </c>
      <c r="F329" s="11">
        <v>127363</v>
      </c>
      <c r="G329" s="11">
        <v>127363</v>
      </c>
      <c r="H329" s="11">
        <v>0</v>
      </c>
      <c r="I329" s="11">
        <v>194005</v>
      </c>
      <c r="J329" s="11">
        <v>194005</v>
      </c>
      <c r="K329" s="11">
        <v>0</v>
      </c>
      <c r="L329" s="11">
        <v>49</v>
      </c>
      <c r="M329" s="11">
        <v>0</v>
      </c>
      <c r="N329" s="11">
        <v>111</v>
      </c>
      <c r="O329" s="11">
        <v>2403</v>
      </c>
      <c r="P329" s="11">
        <v>219</v>
      </c>
      <c r="Q329" s="11">
        <v>4</v>
      </c>
      <c r="R329" s="11">
        <v>1025</v>
      </c>
      <c r="S329" s="11">
        <v>4068</v>
      </c>
      <c r="T329" s="9" t="s">
        <v>2566</v>
      </c>
      <c r="U329" s="11">
        <v>25</v>
      </c>
      <c r="V329" s="11">
        <v>24</v>
      </c>
      <c r="W329" s="9" t="s">
        <v>2566</v>
      </c>
      <c r="X329" s="11">
        <v>1</v>
      </c>
      <c r="Y329" s="4" t="str">
        <f t="shared" si="19"/>
        <v>Historical</v>
      </c>
      <c r="Z329" s="4" t="str">
        <f t="shared" si="18"/>
        <v>Non Question</v>
      </c>
    </row>
    <row r="330" spans="1:26" x14ac:dyDescent="0.45">
      <c r="A330" s="9" t="s">
        <v>3461</v>
      </c>
      <c r="B330" s="9" t="s">
        <v>3462</v>
      </c>
      <c r="C330" s="10">
        <v>42387.375011574077</v>
      </c>
      <c r="D330" s="9" t="s">
        <v>3463</v>
      </c>
      <c r="E330" s="9" t="s">
        <v>2590</v>
      </c>
      <c r="F330" s="11">
        <v>343041</v>
      </c>
      <c r="G330" s="11">
        <v>343041</v>
      </c>
      <c r="H330" s="11">
        <v>0</v>
      </c>
      <c r="I330" s="11">
        <v>508684</v>
      </c>
      <c r="J330" s="11">
        <v>508684</v>
      </c>
      <c r="K330" s="11">
        <v>0</v>
      </c>
      <c r="L330" s="11">
        <v>85</v>
      </c>
      <c r="M330" s="11">
        <v>0</v>
      </c>
      <c r="N330" s="11">
        <v>657</v>
      </c>
      <c r="O330" s="11">
        <v>3915</v>
      </c>
      <c r="P330" s="11">
        <v>273</v>
      </c>
      <c r="Q330" s="11">
        <v>769</v>
      </c>
      <c r="R330" s="11">
        <v>5956</v>
      </c>
      <c r="S330" s="11">
        <v>29</v>
      </c>
      <c r="T330" s="11">
        <v>42</v>
      </c>
      <c r="U330" s="11">
        <v>37</v>
      </c>
      <c r="V330" s="11">
        <v>50</v>
      </c>
      <c r="W330" s="11">
        <v>1</v>
      </c>
      <c r="X330" s="11">
        <v>1</v>
      </c>
      <c r="Y330" s="4" t="str">
        <f t="shared" si="19"/>
        <v>Non Historical</v>
      </c>
      <c r="Z330" s="4" t="str">
        <f t="shared" si="18"/>
        <v>Non Question</v>
      </c>
    </row>
    <row r="331" spans="1:26" x14ac:dyDescent="0.45">
      <c r="A331" s="9" t="s">
        <v>3464</v>
      </c>
      <c r="B331" s="9" t="s">
        <v>3465</v>
      </c>
      <c r="C331" s="10">
        <v>42386.750104166669</v>
      </c>
      <c r="D331" s="9" t="s">
        <v>3466</v>
      </c>
      <c r="E331" s="9" t="s">
        <v>2594</v>
      </c>
      <c r="F331" s="11">
        <v>30872</v>
      </c>
      <c r="G331" s="11">
        <v>30872</v>
      </c>
      <c r="H331" s="11">
        <v>0</v>
      </c>
      <c r="I331" s="11">
        <v>44858</v>
      </c>
      <c r="J331" s="11">
        <v>44858</v>
      </c>
      <c r="K331" s="11">
        <v>0</v>
      </c>
      <c r="L331" s="11">
        <v>4</v>
      </c>
      <c r="M331" s="11">
        <v>0</v>
      </c>
      <c r="N331" s="11">
        <v>24</v>
      </c>
      <c r="O331" s="11">
        <v>464</v>
      </c>
      <c r="P331" s="11">
        <v>58</v>
      </c>
      <c r="Q331" s="11">
        <v>24</v>
      </c>
      <c r="R331" s="11">
        <v>167</v>
      </c>
      <c r="S331" s="11">
        <v>3806</v>
      </c>
      <c r="T331" s="9" t="s">
        <v>2566</v>
      </c>
      <c r="U331" s="11">
        <v>1</v>
      </c>
      <c r="V331" s="11">
        <v>3</v>
      </c>
      <c r="W331" s="9" t="s">
        <v>2566</v>
      </c>
      <c r="X331" s="9" t="s">
        <v>2566</v>
      </c>
      <c r="Y331" s="4" t="str">
        <f t="shared" si="19"/>
        <v>Non Historical</v>
      </c>
      <c r="Z331" s="4" t="str">
        <f t="shared" si="18"/>
        <v>Non Question</v>
      </c>
    </row>
    <row r="332" spans="1:26" x14ac:dyDescent="0.45">
      <c r="A332" s="9" t="s">
        <v>3467</v>
      </c>
      <c r="B332" s="9" t="s">
        <v>3468</v>
      </c>
      <c r="C332" s="10">
        <v>42386.375092592592</v>
      </c>
      <c r="D332" s="9" t="s">
        <v>3469</v>
      </c>
      <c r="E332" s="9" t="s">
        <v>2594</v>
      </c>
      <c r="F332" s="11">
        <v>399029</v>
      </c>
      <c r="G332" s="11">
        <v>399029</v>
      </c>
      <c r="H332" s="11">
        <v>0</v>
      </c>
      <c r="I332" s="11">
        <v>604660</v>
      </c>
      <c r="J332" s="11">
        <v>604660</v>
      </c>
      <c r="K332" s="11">
        <v>0</v>
      </c>
      <c r="L332" s="11">
        <v>110</v>
      </c>
      <c r="M332" s="11">
        <v>0</v>
      </c>
      <c r="N332" s="11">
        <v>504</v>
      </c>
      <c r="O332" s="11">
        <v>7902</v>
      </c>
      <c r="P332" s="11">
        <v>197</v>
      </c>
      <c r="Q332" s="11">
        <v>2993</v>
      </c>
      <c r="R332" s="11">
        <v>6247</v>
      </c>
      <c r="S332" s="11">
        <v>7918</v>
      </c>
      <c r="T332" s="9" t="s">
        <v>2566</v>
      </c>
      <c r="U332" s="11">
        <v>72</v>
      </c>
      <c r="V332" s="11">
        <v>50</v>
      </c>
      <c r="W332" s="11">
        <v>2</v>
      </c>
      <c r="X332" s="11">
        <v>1</v>
      </c>
      <c r="Y332" s="4" t="str">
        <f t="shared" si="19"/>
        <v>Non Historical</v>
      </c>
      <c r="Z332" s="4" t="str">
        <f t="shared" si="18"/>
        <v>Non Question</v>
      </c>
    </row>
    <row r="333" spans="1:26" x14ac:dyDescent="0.45">
      <c r="A333" s="9" t="s">
        <v>3470</v>
      </c>
      <c r="B333" s="9" t="s">
        <v>3471</v>
      </c>
      <c r="C333" s="10">
        <v>42385.375104166669</v>
      </c>
      <c r="D333" s="9" t="s">
        <v>3472</v>
      </c>
      <c r="E333" s="9" t="s">
        <v>2594</v>
      </c>
      <c r="F333" s="11">
        <v>29290</v>
      </c>
      <c r="G333" s="11">
        <v>29290</v>
      </c>
      <c r="H333" s="11">
        <v>0</v>
      </c>
      <c r="I333" s="11">
        <v>43940</v>
      </c>
      <c r="J333" s="11">
        <v>43940</v>
      </c>
      <c r="K333" s="11">
        <v>0</v>
      </c>
      <c r="L333" s="11">
        <v>6</v>
      </c>
      <c r="M333" s="11">
        <v>0</v>
      </c>
      <c r="N333" s="11">
        <v>135</v>
      </c>
      <c r="O333" s="11">
        <v>543</v>
      </c>
      <c r="P333" s="11">
        <v>41</v>
      </c>
      <c r="Q333" s="11">
        <v>16</v>
      </c>
      <c r="R333" s="11">
        <v>285</v>
      </c>
      <c r="S333" s="11">
        <v>3953</v>
      </c>
      <c r="T333" s="9" t="s">
        <v>2566</v>
      </c>
      <c r="U333" s="9" t="s">
        <v>2566</v>
      </c>
      <c r="V333" s="11">
        <v>6</v>
      </c>
      <c r="W333" s="9" t="s">
        <v>2566</v>
      </c>
      <c r="X333" s="9" t="s">
        <v>2566</v>
      </c>
      <c r="Y333" s="4" t="str">
        <f t="shared" si="19"/>
        <v>Non Historical</v>
      </c>
      <c r="Z333" s="4" t="str">
        <f t="shared" si="18"/>
        <v>Non Question</v>
      </c>
    </row>
    <row r="334" spans="1:26" x14ac:dyDescent="0.45">
      <c r="A334" s="9" t="s">
        <v>3473</v>
      </c>
      <c r="B334" s="9" t="s">
        <v>3474</v>
      </c>
      <c r="C334" s="10">
        <v>42384.501296296294</v>
      </c>
      <c r="D334" s="9" t="s">
        <v>3475</v>
      </c>
      <c r="E334" s="9" t="s">
        <v>2590</v>
      </c>
      <c r="F334" s="11">
        <v>79816</v>
      </c>
      <c r="G334" s="11">
        <v>79816</v>
      </c>
      <c r="H334" s="11">
        <v>0</v>
      </c>
      <c r="I334" s="11">
        <v>119993</v>
      </c>
      <c r="J334" s="11">
        <v>119993</v>
      </c>
      <c r="K334" s="11">
        <v>0</v>
      </c>
      <c r="L334" s="11">
        <v>23</v>
      </c>
      <c r="M334" s="11">
        <v>0</v>
      </c>
      <c r="N334" s="11">
        <v>90</v>
      </c>
      <c r="O334" s="11">
        <v>1114</v>
      </c>
      <c r="P334" s="11">
        <v>42</v>
      </c>
      <c r="Q334" s="11">
        <v>132</v>
      </c>
      <c r="R334" s="11">
        <v>668</v>
      </c>
      <c r="S334" s="11">
        <v>41</v>
      </c>
      <c r="T334" s="11">
        <v>10</v>
      </c>
      <c r="U334" s="11">
        <v>12</v>
      </c>
      <c r="V334" s="11">
        <v>11</v>
      </c>
      <c r="W334" s="9" t="s">
        <v>2566</v>
      </c>
      <c r="X334" s="9" t="s">
        <v>2566</v>
      </c>
      <c r="Y334" s="4" t="str">
        <f t="shared" si="19"/>
        <v>Non Historical</v>
      </c>
      <c r="Z334" s="4" t="str">
        <f t="shared" si="18"/>
        <v>Question</v>
      </c>
    </row>
    <row r="335" spans="1:26" x14ac:dyDescent="0.45">
      <c r="A335" s="9" t="s">
        <v>3476</v>
      </c>
      <c r="B335" s="9" t="s">
        <v>3477</v>
      </c>
      <c r="C335" s="10">
        <v>42383.619085648148</v>
      </c>
      <c r="D335" s="9" t="s">
        <v>3478</v>
      </c>
      <c r="E335" s="9" t="s">
        <v>2594</v>
      </c>
      <c r="F335" s="11">
        <v>37169</v>
      </c>
      <c r="G335" s="11">
        <v>37169</v>
      </c>
      <c r="H335" s="11">
        <v>0</v>
      </c>
      <c r="I335" s="11">
        <v>54143</v>
      </c>
      <c r="J335" s="11">
        <v>54143</v>
      </c>
      <c r="K335" s="11">
        <v>0</v>
      </c>
      <c r="L335" s="11">
        <v>6</v>
      </c>
      <c r="M335" s="11">
        <v>0</v>
      </c>
      <c r="N335" s="11">
        <v>8</v>
      </c>
      <c r="O335" s="11">
        <v>425</v>
      </c>
      <c r="P335" s="11">
        <v>8</v>
      </c>
      <c r="Q335" s="11">
        <v>107</v>
      </c>
      <c r="R335" s="11">
        <v>235</v>
      </c>
      <c r="S335" s="11">
        <v>3841</v>
      </c>
      <c r="T335" s="11">
        <v>1</v>
      </c>
      <c r="U335" s="11">
        <v>2</v>
      </c>
      <c r="V335" s="11">
        <v>4</v>
      </c>
      <c r="W335" s="9" t="s">
        <v>2566</v>
      </c>
      <c r="X335" s="9" t="s">
        <v>2566</v>
      </c>
      <c r="Y335" s="4" t="str">
        <f t="shared" si="19"/>
        <v>Non Historical</v>
      </c>
      <c r="Z335" s="4" t="str">
        <f t="shared" ref="Z335:Z352" si="20">IF(SUMPRODUCT(--ISNUMBER(SEARCH(Question,$D335)))&gt;0, "Question", "Non Question")</f>
        <v>Non Question</v>
      </c>
    </row>
    <row r="336" spans="1:26" x14ac:dyDescent="0.45">
      <c r="A336" s="9" t="s">
        <v>3479</v>
      </c>
      <c r="B336" s="9" t="s">
        <v>3480</v>
      </c>
      <c r="C336" s="10">
        <v>42383.377916666665</v>
      </c>
      <c r="D336" s="9" t="s">
        <v>3478</v>
      </c>
      <c r="E336" s="9" t="s">
        <v>2594</v>
      </c>
      <c r="F336" s="11">
        <v>124031</v>
      </c>
      <c r="G336" s="11">
        <v>124031</v>
      </c>
      <c r="H336" s="11">
        <v>0</v>
      </c>
      <c r="I336" s="11">
        <v>185975</v>
      </c>
      <c r="J336" s="11">
        <v>185975</v>
      </c>
      <c r="K336" s="11">
        <v>0</v>
      </c>
      <c r="L336" s="11">
        <v>27</v>
      </c>
      <c r="M336" s="11">
        <v>0</v>
      </c>
      <c r="N336" s="11">
        <v>195</v>
      </c>
      <c r="O336" s="11">
        <v>3511</v>
      </c>
      <c r="P336" s="11">
        <v>233</v>
      </c>
      <c r="Q336" s="11">
        <v>230</v>
      </c>
      <c r="R336" s="11">
        <v>7084</v>
      </c>
      <c r="S336" s="11">
        <v>58888</v>
      </c>
      <c r="T336" s="9" t="s">
        <v>2566</v>
      </c>
      <c r="U336" s="11">
        <v>7</v>
      </c>
      <c r="V336" s="11">
        <v>19</v>
      </c>
      <c r="W336" s="9" t="s">
        <v>2566</v>
      </c>
      <c r="X336" s="11">
        <v>1</v>
      </c>
      <c r="Y336" s="4" t="str">
        <f t="shared" si="19"/>
        <v>Non Historical</v>
      </c>
      <c r="Z336" s="4" t="str">
        <f t="shared" si="20"/>
        <v>Non Question</v>
      </c>
    </row>
    <row r="337" spans="1:26" x14ac:dyDescent="0.45">
      <c r="A337" s="9" t="s">
        <v>3481</v>
      </c>
      <c r="B337" s="9" t="s">
        <v>3482</v>
      </c>
      <c r="C337" s="10">
        <v>42382.750127314815</v>
      </c>
      <c r="D337" s="9" t="s">
        <v>3483</v>
      </c>
      <c r="E337" s="9" t="s">
        <v>2590</v>
      </c>
      <c r="F337" s="11">
        <v>276935</v>
      </c>
      <c r="G337" s="11">
        <v>214247</v>
      </c>
      <c r="H337" s="11">
        <v>62688</v>
      </c>
      <c r="I337" s="11">
        <v>454466</v>
      </c>
      <c r="J337" s="11">
        <v>345606</v>
      </c>
      <c r="K337" s="11">
        <v>108860</v>
      </c>
      <c r="L337" s="11">
        <v>98</v>
      </c>
      <c r="M337" s="11">
        <v>0</v>
      </c>
      <c r="N337" s="11">
        <v>319</v>
      </c>
      <c r="O337" s="11">
        <v>3558</v>
      </c>
      <c r="P337" s="11">
        <v>455</v>
      </c>
      <c r="Q337" s="11">
        <v>1563</v>
      </c>
      <c r="R337" s="11">
        <v>3077</v>
      </c>
      <c r="S337" s="11">
        <v>68</v>
      </c>
      <c r="T337" s="9" t="s">
        <v>2566</v>
      </c>
      <c r="U337" s="11">
        <v>23</v>
      </c>
      <c r="V337" s="11">
        <v>77</v>
      </c>
      <c r="W337" s="9" t="s">
        <v>2566</v>
      </c>
      <c r="X337" s="9" t="s">
        <v>2566</v>
      </c>
      <c r="Y337" s="4" t="str">
        <f t="shared" si="19"/>
        <v>Historical</v>
      </c>
      <c r="Z337" s="4" t="str">
        <f t="shared" si="20"/>
        <v>Non Question</v>
      </c>
    </row>
    <row r="338" spans="1:26" x14ac:dyDescent="0.45">
      <c r="A338" s="9" t="s">
        <v>3484</v>
      </c>
      <c r="B338" s="9" t="s">
        <v>3485</v>
      </c>
      <c r="C338" s="10">
        <v>42382.250173611108</v>
      </c>
      <c r="D338" s="9" t="s">
        <v>3486</v>
      </c>
      <c r="E338" s="9" t="s">
        <v>2594</v>
      </c>
      <c r="F338" s="11">
        <v>437734</v>
      </c>
      <c r="G338" s="11">
        <v>437734</v>
      </c>
      <c r="H338" s="11">
        <v>0</v>
      </c>
      <c r="I338" s="11">
        <v>707349</v>
      </c>
      <c r="J338" s="11">
        <v>707349</v>
      </c>
      <c r="K338" s="11">
        <v>0</v>
      </c>
      <c r="L338" s="11">
        <v>270</v>
      </c>
      <c r="M338" s="11">
        <v>0</v>
      </c>
      <c r="N338" s="11">
        <v>932</v>
      </c>
      <c r="O338" s="11">
        <v>12590</v>
      </c>
      <c r="P338" s="11">
        <v>1670</v>
      </c>
      <c r="Q338" s="11">
        <v>1068</v>
      </c>
      <c r="R338" s="11">
        <v>9299</v>
      </c>
      <c r="S338" s="11">
        <v>10294</v>
      </c>
      <c r="T338" s="9" t="s">
        <v>2566</v>
      </c>
      <c r="U338" s="11">
        <v>31</v>
      </c>
      <c r="V338" s="11">
        <v>248</v>
      </c>
      <c r="W338" s="9" t="s">
        <v>2566</v>
      </c>
      <c r="X338" s="11">
        <v>10</v>
      </c>
      <c r="Y338" s="4" t="str">
        <f t="shared" si="19"/>
        <v>Non Historical</v>
      </c>
      <c r="Z338" s="4" t="str">
        <f t="shared" si="20"/>
        <v>Non Question</v>
      </c>
    </row>
    <row r="339" spans="1:26" x14ac:dyDescent="0.45">
      <c r="A339" s="9" t="s">
        <v>3487</v>
      </c>
      <c r="B339" s="9" t="s">
        <v>3488</v>
      </c>
      <c r="C339" s="10">
        <v>42381.583437499998</v>
      </c>
      <c r="D339" s="9" t="s">
        <v>3489</v>
      </c>
      <c r="E339" s="9" t="s">
        <v>2594</v>
      </c>
      <c r="F339" s="11">
        <v>28226</v>
      </c>
      <c r="G339" s="11">
        <v>28226</v>
      </c>
      <c r="H339" s="11">
        <v>0</v>
      </c>
      <c r="I339" s="11">
        <v>37045</v>
      </c>
      <c r="J339" s="11">
        <v>37045</v>
      </c>
      <c r="K339" s="11">
        <v>0</v>
      </c>
      <c r="L339" s="11">
        <v>4</v>
      </c>
      <c r="M339" s="11">
        <v>0</v>
      </c>
      <c r="N339" s="11">
        <v>29</v>
      </c>
      <c r="O339" s="11">
        <v>256</v>
      </c>
      <c r="P339" s="11">
        <v>12</v>
      </c>
      <c r="Q339" s="9" t="s">
        <v>2566</v>
      </c>
      <c r="R339" s="11">
        <v>93</v>
      </c>
      <c r="S339" s="11">
        <v>3220</v>
      </c>
      <c r="T339" s="9" t="s">
        <v>2566</v>
      </c>
      <c r="U339" s="11">
        <v>2</v>
      </c>
      <c r="V339" s="11">
        <v>2</v>
      </c>
      <c r="W339" s="9" t="s">
        <v>2566</v>
      </c>
      <c r="X339" s="9" t="s">
        <v>2566</v>
      </c>
      <c r="Y339" s="4" t="str">
        <f t="shared" si="19"/>
        <v>Non Historical</v>
      </c>
      <c r="Z339" s="4" t="str">
        <f t="shared" si="20"/>
        <v>Non Question</v>
      </c>
    </row>
    <row r="340" spans="1:26" x14ac:dyDescent="0.45">
      <c r="A340" s="9" t="s">
        <v>3490</v>
      </c>
      <c r="B340" s="9" t="s">
        <v>3491</v>
      </c>
      <c r="C340" s="10">
        <v>42381.403483796297</v>
      </c>
      <c r="D340" s="9" t="s">
        <v>3492</v>
      </c>
      <c r="E340" s="9" t="s">
        <v>2590</v>
      </c>
      <c r="F340" s="11">
        <v>233230</v>
      </c>
      <c r="G340" s="11">
        <v>233230</v>
      </c>
      <c r="H340" s="11">
        <v>0</v>
      </c>
      <c r="I340" s="11">
        <v>339083</v>
      </c>
      <c r="J340" s="11">
        <v>339083</v>
      </c>
      <c r="K340" s="11">
        <v>0</v>
      </c>
      <c r="L340" s="11">
        <v>83</v>
      </c>
      <c r="M340" s="11">
        <v>0</v>
      </c>
      <c r="N340" s="11">
        <v>466</v>
      </c>
      <c r="O340" s="11">
        <v>2284</v>
      </c>
      <c r="P340" s="11">
        <v>142</v>
      </c>
      <c r="Q340" s="11">
        <v>491</v>
      </c>
      <c r="R340" s="11">
        <v>3498</v>
      </c>
      <c r="S340" s="11">
        <v>23</v>
      </c>
      <c r="T340" s="11">
        <v>20</v>
      </c>
      <c r="U340" s="11">
        <v>38</v>
      </c>
      <c r="V340" s="11">
        <v>47</v>
      </c>
      <c r="W340" s="9" t="s">
        <v>2566</v>
      </c>
      <c r="X340" s="11">
        <v>2</v>
      </c>
      <c r="Y340" s="4" t="str">
        <f t="shared" si="19"/>
        <v>Non Historical</v>
      </c>
      <c r="Z340" s="4" t="str">
        <f t="shared" si="20"/>
        <v>Question</v>
      </c>
    </row>
    <row r="341" spans="1:26" x14ac:dyDescent="0.45">
      <c r="A341" s="9" t="s">
        <v>3493</v>
      </c>
      <c r="B341" s="9" t="s">
        <v>3494</v>
      </c>
      <c r="C341" s="10">
        <v>42380.406967592593</v>
      </c>
      <c r="D341" s="9" t="s">
        <v>3495</v>
      </c>
      <c r="E341" s="9" t="s">
        <v>2594</v>
      </c>
      <c r="F341" s="11">
        <v>389889</v>
      </c>
      <c r="G341" s="11">
        <v>389889</v>
      </c>
      <c r="H341" s="11">
        <v>0</v>
      </c>
      <c r="I341" s="11">
        <v>579881</v>
      </c>
      <c r="J341" s="11">
        <v>579881</v>
      </c>
      <c r="K341" s="11">
        <v>0</v>
      </c>
      <c r="L341" s="11">
        <v>130</v>
      </c>
      <c r="M341" s="11">
        <v>0</v>
      </c>
      <c r="N341" s="11">
        <v>150</v>
      </c>
      <c r="O341" s="11">
        <v>9291</v>
      </c>
      <c r="P341" s="11">
        <v>390</v>
      </c>
      <c r="Q341" s="11">
        <v>2</v>
      </c>
      <c r="R341" s="11">
        <v>5568</v>
      </c>
      <c r="S341" s="11">
        <v>6089</v>
      </c>
      <c r="T341" s="9" t="s">
        <v>2566</v>
      </c>
      <c r="U341" s="11">
        <v>64</v>
      </c>
      <c r="V341" s="11">
        <v>65</v>
      </c>
      <c r="W341" s="9" t="s">
        <v>2566</v>
      </c>
      <c r="X341" s="11">
        <v>2</v>
      </c>
      <c r="Y341" s="4" t="str">
        <f t="shared" si="19"/>
        <v>Historical</v>
      </c>
      <c r="Z341" s="4" t="str">
        <f t="shared" si="20"/>
        <v>Non Question</v>
      </c>
    </row>
    <row r="342" spans="1:26" x14ac:dyDescent="0.45">
      <c r="A342" s="9" t="s">
        <v>3496</v>
      </c>
      <c r="B342" s="9" t="s">
        <v>3497</v>
      </c>
      <c r="C342" s="10">
        <v>42379.375092592592</v>
      </c>
      <c r="D342" s="9" t="s">
        <v>3498</v>
      </c>
      <c r="E342" s="9" t="s">
        <v>2594</v>
      </c>
      <c r="F342" s="11">
        <v>24571</v>
      </c>
      <c r="G342" s="11">
        <v>24571</v>
      </c>
      <c r="H342" s="11">
        <v>0</v>
      </c>
      <c r="I342" s="11">
        <v>33793</v>
      </c>
      <c r="J342" s="11">
        <v>33793</v>
      </c>
      <c r="K342" s="11">
        <v>0</v>
      </c>
      <c r="L342" s="11">
        <v>3</v>
      </c>
      <c r="M342" s="11">
        <v>0</v>
      </c>
      <c r="N342" s="11">
        <v>9</v>
      </c>
      <c r="O342" s="11">
        <v>119</v>
      </c>
      <c r="P342" s="11">
        <v>2</v>
      </c>
      <c r="Q342" s="11">
        <v>1</v>
      </c>
      <c r="R342" s="11">
        <v>24</v>
      </c>
      <c r="S342" s="11">
        <v>2798</v>
      </c>
      <c r="T342" s="9" t="s">
        <v>2566</v>
      </c>
      <c r="U342" s="9" t="s">
        <v>2566</v>
      </c>
      <c r="V342" s="11">
        <v>3</v>
      </c>
      <c r="W342" s="9" t="s">
        <v>2566</v>
      </c>
      <c r="X342" s="9" t="s">
        <v>2566</v>
      </c>
      <c r="Y342" s="4" t="str">
        <f t="shared" si="19"/>
        <v>Historical</v>
      </c>
      <c r="Z342" s="4" t="str">
        <f t="shared" si="20"/>
        <v>Non Question</v>
      </c>
    </row>
    <row r="343" spans="1:26" x14ac:dyDescent="0.45">
      <c r="A343" s="9" t="s">
        <v>3499</v>
      </c>
      <c r="B343" s="9" t="s">
        <v>3500</v>
      </c>
      <c r="C343" s="10">
        <v>42378.375092592592</v>
      </c>
      <c r="D343" s="9" t="s">
        <v>3501</v>
      </c>
      <c r="E343" s="9" t="s">
        <v>2594</v>
      </c>
      <c r="F343" s="11">
        <v>232148</v>
      </c>
      <c r="G343" s="11">
        <v>232148</v>
      </c>
      <c r="H343" s="11">
        <v>0</v>
      </c>
      <c r="I343" s="11">
        <v>335307</v>
      </c>
      <c r="J343" s="11">
        <v>335307</v>
      </c>
      <c r="K343" s="11">
        <v>0</v>
      </c>
      <c r="L343" s="11">
        <v>63</v>
      </c>
      <c r="M343" s="11">
        <v>0</v>
      </c>
      <c r="N343" s="11">
        <v>481</v>
      </c>
      <c r="O343" s="11">
        <v>2794</v>
      </c>
      <c r="P343" s="11">
        <v>83</v>
      </c>
      <c r="Q343" s="11">
        <v>918</v>
      </c>
      <c r="R343" s="11">
        <v>4513</v>
      </c>
      <c r="S343" s="11">
        <v>4875</v>
      </c>
      <c r="T343" s="9" t="s">
        <v>2566</v>
      </c>
      <c r="U343" s="11">
        <v>27</v>
      </c>
      <c r="V343" s="11">
        <v>36</v>
      </c>
      <c r="W343" s="9" t="s">
        <v>2566</v>
      </c>
      <c r="X343" s="9" t="s">
        <v>2566</v>
      </c>
      <c r="Y343" s="4" t="str">
        <f t="shared" si="19"/>
        <v>Non Historical</v>
      </c>
      <c r="Z343" s="4" t="str">
        <f t="shared" si="20"/>
        <v>Question</v>
      </c>
    </row>
    <row r="344" spans="1:26" x14ac:dyDescent="0.45">
      <c r="A344" s="9" t="s">
        <v>3502</v>
      </c>
      <c r="B344" s="9" t="s">
        <v>3503</v>
      </c>
      <c r="C344" s="10">
        <v>42377.423738425925</v>
      </c>
      <c r="D344" s="9" t="s">
        <v>3504</v>
      </c>
      <c r="E344" s="9" t="s">
        <v>2594</v>
      </c>
      <c r="F344" s="11">
        <v>43320</v>
      </c>
      <c r="G344" s="11">
        <v>43320</v>
      </c>
      <c r="H344" s="11">
        <v>0</v>
      </c>
      <c r="I344" s="11">
        <v>67320</v>
      </c>
      <c r="J344" s="11">
        <v>67320</v>
      </c>
      <c r="K344" s="11">
        <v>0</v>
      </c>
      <c r="L344" s="11">
        <v>10</v>
      </c>
      <c r="M344" s="11">
        <v>0</v>
      </c>
      <c r="N344" s="11">
        <v>109</v>
      </c>
      <c r="O344" s="11">
        <v>777</v>
      </c>
      <c r="P344" s="11">
        <v>55</v>
      </c>
      <c r="Q344" s="11">
        <v>98</v>
      </c>
      <c r="R344" s="11">
        <v>671</v>
      </c>
      <c r="S344" s="11">
        <v>3259</v>
      </c>
      <c r="T344" s="9" t="s">
        <v>2566</v>
      </c>
      <c r="U344" s="11">
        <v>4</v>
      </c>
      <c r="V344" s="11">
        <v>15</v>
      </c>
      <c r="W344" s="9" t="s">
        <v>2566</v>
      </c>
      <c r="X344" s="9" t="s">
        <v>2566</v>
      </c>
      <c r="Y344" s="4" t="str">
        <f t="shared" si="19"/>
        <v>Non Historical</v>
      </c>
      <c r="Z344" s="4" t="str">
        <f t="shared" si="20"/>
        <v>Non Question</v>
      </c>
    </row>
    <row r="345" spans="1:26" x14ac:dyDescent="0.45">
      <c r="A345" s="9" t="s">
        <v>3505</v>
      </c>
      <c r="B345" s="9" t="s">
        <v>3506</v>
      </c>
      <c r="C345" s="10">
        <v>42376.770937499998</v>
      </c>
      <c r="D345" s="9" t="s">
        <v>3507</v>
      </c>
      <c r="E345" s="9" t="s">
        <v>2594</v>
      </c>
      <c r="F345" s="11">
        <v>178071</v>
      </c>
      <c r="G345" s="11">
        <v>178071</v>
      </c>
      <c r="H345" s="11">
        <v>0</v>
      </c>
      <c r="I345" s="11">
        <v>269715</v>
      </c>
      <c r="J345" s="11">
        <v>269715</v>
      </c>
      <c r="K345" s="11">
        <v>0</v>
      </c>
      <c r="L345" s="11">
        <v>63</v>
      </c>
      <c r="M345" s="11">
        <v>0</v>
      </c>
      <c r="N345" s="11">
        <v>114</v>
      </c>
      <c r="O345" s="11">
        <v>2766</v>
      </c>
      <c r="P345" s="11">
        <v>118</v>
      </c>
      <c r="Q345" s="11">
        <v>841</v>
      </c>
      <c r="R345" s="11">
        <v>1829</v>
      </c>
      <c r="S345" s="11">
        <v>4510</v>
      </c>
      <c r="T345" s="9" t="s">
        <v>2566</v>
      </c>
      <c r="U345" s="11">
        <v>29</v>
      </c>
      <c r="V345" s="11">
        <v>34</v>
      </c>
      <c r="W345" s="9" t="s">
        <v>2566</v>
      </c>
      <c r="X345" s="11">
        <v>1</v>
      </c>
      <c r="Y345" s="4" t="str">
        <f t="shared" si="19"/>
        <v>Non Historical</v>
      </c>
      <c r="Z345" s="4" t="str">
        <f t="shared" si="20"/>
        <v>Non Question</v>
      </c>
    </row>
    <row r="346" spans="1:26" x14ac:dyDescent="0.45">
      <c r="A346" s="9" t="s">
        <v>3508</v>
      </c>
      <c r="B346" s="9" t="s">
        <v>3509</v>
      </c>
      <c r="C346" s="10">
        <v>42375.389594907407</v>
      </c>
      <c r="D346" s="9" t="s">
        <v>3510</v>
      </c>
      <c r="E346" s="9" t="s">
        <v>2590</v>
      </c>
      <c r="F346" s="11">
        <v>345087</v>
      </c>
      <c r="G346" s="11">
        <v>345087</v>
      </c>
      <c r="H346" s="11">
        <v>0</v>
      </c>
      <c r="I346" s="11">
        <v>525224</v>
      </c>
      <c r="J346" s="11">
        <v>525224</v>
      </c>
      <c r="K346" s="11">
        <v>0</v>
      </c>
      <c r="L346" s="11">
        <v>93</v>
      </c>
      <c r="M346" s="11">
        <v>0</v>
      </c>
      <c r="N346" s="11">
        <v>1144</v>
      </c>
      <c r="O346" s="11">
        <v>4329</v>
      </c>
      <c r="P346" s="11">
        <v>308</v>
      </c>
      <c r="Q346" s="11">
        <v>905</v>
      </c>
      <c r="R346" s="11">
        <v>8459</v>
      </c>
      <c r="S346" s="11">
        <v>11</v>
      </c>
      <c r="T346" s="11">
        <v>47</v>
      </c>
      <c r="U346" s="11">
        <v>39</v>
      </c>
      <c r="V346" s="11">
        <v>54</v>
      </c>
      <c r="W346" s="9" t="s">
        <v>2566</v>
      </c>
      <c r="X346" s="9" t="s">
        <v>2566</v>
      </c>
      <c r="Y346" s="4" t="str">
        <f t="shared" si="19"/>
        <v>Historical</v>
      </c>
      <c r="Z346" s="4" t="str">
        <f t="shared" si="20"/>
        <v>Question</v>
      </c>
    </row>
    <row r="347" spans="1:26" x14ac:dyDescent="0.45">
      <c r="A347" s="9" t="s">
        <v>3511</v>
      </c>
      <c r="B347" s="9" t="s">
        <v>3512</v>
      </c>
      <c r="C347" s="10">
        <v>42374.750081018516</v>
      </c>
      <c r="D347" s="9" t="s">
        <v>3513</v>
      </c>
      <c r="E347" s="9" t="s">
        <v>2594</v>
      </c>
      <c r="F347" s="11">
        <v>23474</v>
      </c>
      <c r="G347" s="11">
        <v>23474</v>
      </c>
      <c r="H347" s="11">
        <v>0</v>
      </c>
      <c r="I347" s="11">
        <v>34363</v>
      </c>
      <c r="J347" s="11">
        <v>34363</v>
      </c>
      <c r="K347" s="11">
        <v>0</v>
      </c>
      <c r="L347" s="11">
        <v>1</v>
      </c>
      <c r="M347" s="11">
        <v>0</v>
      </c>
      <c r="N347" s="11">
        <v>17</v>
      </c>
      <c r="O347" s="11">
        <v>210</v>
      </c>
      <c r="P347" s="11">
        <v>16</v>
      </c>
      <c r="Q347" s="11">
        <v>1</v>
      </c>
      <c r="R347" s="11">
        <v>76</v>
      </c>
      <c r="S347" s="11">
        <v>2244</v>
      </c>
      <c r="T347" s="9" t="s">
        <v>2566</v>
      </c>
      <c r="U347" s="11">
        <v>1</v>
      </c>
      <c r="V347" s="9" t="s">
        <v>2566</v>
      </c>
      <c r="W347" s="9" t="s">
        <v>2566</v>
      </c>
      <c r="X347" s="9" t="s">
        <v>2566</v>
      </c>
      <c r="Y347" s="4" t="str">
        <f t="shared" si="19"/>
        <v>Non Historical</v>
      </c>
      <c r="Z347" s="4" t="str">
        <f t="shared" si="20"/>
        <v>Non Question</v>
      </c>
    </row>
    <row r="348" spans="1:26" x14ac:dyDescent="0.45">
      <c r="A348" s="9" t="s">
        <v>3514</v>
      </c>
      <c r="B348" s="9" t="s">
        <v>3515</v>
      </c>
      <c r="C348" s="10">
        <v>42373.488761574074</v>
      </c>
      <c r="D348" s="9" t="s">
        <v>3516</v>
      </c>
      <c r="E348" s="9" t="s">
        <v>2616</v>
      </c>
      <c r="F348" s="11">
        <v>279333</v>
      </c>
      <c r="G348" s="11">
        <v>279333</v>
      </c>
      <c r="H348" s="11">
        <v>0</v>
      </c>
      <c r="I348" s="11">
        <v>481963</v>
      </c>
      <c r="J348" s="11">
        <v>481963</v>
      </c>
      <c r="K348" s="11">
        <v>0</v>
      </c>
      <c r="L348" s="11">
        <v>51</v>
      </c>
      <c r="M348" s="11">
        <v>16179</v>
      </c>
      <c r="N348" s="11">
        <v>95</v>
      </c>
      <c r="O348" s="11">
        <v>2134</v>
      </c>
      <c r="P348" s="11">
        <v>293</v>
      </c>
      <c r="Q348" s="11">
        <v>4</v>
      </c>
      <c r="R348" s="11">
        <v>4444</v>
      </c>
      <c r="S348" s="11">
        <v>98</v>
      </c>
      <c r="T348" s="11">
        <v>3382</v>
      </c>
      <c r="U348" s="11">
        <v>23</v>
      </c>
      <c r="V348" s="11">
        <v>26</v>
      </c>
      <c r="W348" s="9" t="s">
        <v>2566</v>
      </c>
      <c r="X348" s="11">
        <v>1</v>
      </c>
      <c r="Y348" s="4" t="str">
        <f t="shared" si="19"/>
        <v>Non Historical</v>
      </c>
      <c r="Z348" s="4" t="str">
        <f t="shared" si="20"/>
        <v>Non Question</v>
      </c>
    </row>
    <row r="349" spans="1:26" x14ac:dyDescent="0.45">
      <c r="A349" s="9" t="s">
        <v>3517</v>
      </c>
      <c r="B349" s="9" t="s">
        <v>3518</v>
      </c>
      <c r="C349" s="10">
        <v>42373.375104166669</v>
      </c>
      <c r="D349" s="9" t="s">
        <v>3519</v>
      </c>
      <c r="E349" s="9" t="s">
        <v>2594</v>
      </c>
      <c r="F349" s="11">
        <v>32882</v>
      </c>
      <c r="G349" s="11">
        <v>32882</v>
      </c>
      <c r="H349" s="11">
        <v>0</v>
      </c>
      <c r="I349" s="11">
        <v>50999</v>
      </c>
      <c r="J349" s="11">
        <v>50999</v>
      </c>
      <c r="K349" s="11">
        <v>0</v>
      </c>
      <c r="L349" s="11">
        <v>2</v>
      </c>
      <c r="M349" s="11">
        <v>0</v>
      </c>
      <c r="N349" s="11">
        <v>26</v>
      </c>
      <c r="O349" s="11">
        <v>328</v>
      </c>
      <c r="P349" s="11">
        <v>70</v>
      </c>
      <c r="Q349" s="11">
        <v>113</v>
      </c>
      <c r="R349" s="11">
        <v>174</v>
      </c>
      <c r="S349" s="11">
        <v>2072</v>
      </c>
      <c r="T349" s="9" t="s">
        <v>2566</v>
      </c>
      <c r="U349" s="11">
        <v>1</v>
      </c>
      <c r="V349" s="11">
        <v>1</v>
      </c>
      <c r="W349" s="9" t="s">
        <v>2566</v>
      </c>
      <c r="X349" s="9" t="s">
        <v>2566</v>
      </c>
      <c r="Y349" s="4" t="str">
        <f t="shared" si="19"/>
        <v>Non Historical</v>
      </c>
      <c r="Z349" s="4" t="str">
        <f t="shared" si="20"/>
        <v>Non Question</v>
      </c>
    </row>
    <row r="350" spans="1:26" x14ac:dyDescent="0.45">
      <c r="A350" s="9" t="s">
        <v>3520</v>
      </c>
      <c r="B350" s="9" t="s">
        <v>3521</v>
      </c>
      <c r="C350" s="10">
        <v>42372.375104166669</v>
      </c>
      <c r="D350" s="9" t="s">
        <v>3522</v>
      </c>
      <c r="E350" s="9" t="s">
        <v>2594</v>
      </c>
      <c r="F350" s="11">
        <v>72086</v>
      </c>
      <c r="G350" s="11">
        <v>72086</v>
      </c>
      <c r="H350" s="11">
        <v>0</v>
      </c>
      <c r="I350" s="11">
        <v>109024</v>
      </c>
      <c r="J350" s="11">
        <v>109024</v>
      </c>
      <c r="K350" s="11">
        <v>0</v>
      </c>
      <c r="L350" s="11">
        <v>30</v>
      </c>
      <c r="M350" s="11">
        <v>0</v>
      </c>
      <c r="N350" s="11">
        <v>29</v>
      </c>
      <c r="O350" s="11">
        <v>820</v>
      </c>
      <c r="P350" s="11">
        <v>33</v>
      </c>
      <c r="Q350" s="11">
        <v>1</v>
      </c>
      <c r="R350" s="11">
        <v>375</v>
      </c>
      <c r="S350" s="11">
        <v>2134</v>
      </c>
      <c r="T350" s="9" t="s">
        <v>2566</v>
      </c>
      <c r="U350" s="11">
        <v>20</v>
      </c>
      <c r="V350" s="11">
        <v>10</v>
      </c>
      <c r="W350" s="9" t="s">
        <v>2566</v>
      </c>
      <c r="X350" s="11">
        <v>1</v>
      </c>
      <c r="Y350" s="4" t="str">
        <f t="shared" si="19"/>
        <v>Non Historical</v>
      </c>
      <c r="Z350" s="4" t="str">
        <f t="shared" si="20"/>
        <v>Non Question</v>
      </c>
    </row>
    <row r="351" spans="1:26" x14ac:dyDescent="0.45">
      <c r="A351" s="9" t="s">
        <v>3523</v>
      </c>
      <c r="B351" s="9" t="s">
        <v>3524</v>
      </c>
      <c r="C351" s="10">
        <v>42371.395902777775</v>
      </c>
      <c r="D351" s="9" t="s">
        <v>3525</v>
      </c>
      <c r="E351" s="9" t="s">
        <v>2594</v>
      </c>
      <c r="F351" s="11">
        <v>306895</v>
      </c>
      <c r="G351" s="11">
        <v>306895</v>
      </c>
      <c r="H351" s="11">
        <v>0</v>
      </c>
      <c r="I351" s="11">
        <v>461357</v>
      </c>
      <c r="J351" s="11">
        <v>461357</v>
      </c>
      <c r="K351" s="11">
        <v>0</v>
      </c>
      <c r="L351" s="11">
        <v>90</v>
      </c>
      <c r="M351" s="11">
        <v>0</v>
      </c>
      <c r="N351" s="11">
        <v>140</v>
      </c>
      <c r="O351" s="11">
        <v>8855</v>
      </c>
      <c r="P351" s="11">
        <v>156</v>
      </c>
      <c r="Q351" s="11">
        <v>3</v>
      </c>
      <c r="R351" s="11">
        <v>3241</v>
      </c>
      <c r="S351" s="11">
        <v>4445</v>
      </c>
      <c r="T351" s="9" t="s">
        <v>2566</v>
      </c>
      <c r="U351" s="11">
        <v>53</v>
      </c>
      <c r="V351" s="11">
        <v>37</v>
      </c>
      <c r="W351" s="9" t="s">
        <v>2566</v>
      </c>
      <c r="X351" s="11">
        <v>4</v>
      </c>
      <c r="Y351" s="4" t="str">
        <f t="shared" si="19"/>
        <v>Historical</v>
      </c>
      <c r="Z351" s="4" t="str">
        <f t="shared" si="20"/>
        <v>Non Question</v>
      </c>
    </row>
    <row r="352" spans="1:26" x14ac:dyDescent="0.45">
      <c r="A352" s="9" t="s">
        <v>3526</v>
      </c>
      <c r="B352" s="9" t="s">
        <v>3527</v>
      </c>
      <c r="C352" s="10">
        <v>42370.493819444448</v>
      </c>
      <c r="D352" s="9" t="s">
        <v>3528</v>
      </c>
      <c r="E352" s="9" t="s">
        <v>2594</v>
      </c>
      <c r="F352" s="11">
        <v>343669</v>
      </c>
      <c r="G352" s="11">
        <v>343669</v>
      </c>
      <c r="H352" s="11">
        <v>0</v>
      </c>
      <c r="I352" s="11">
        <v>563808</v>
      </c>
      <c r="J352" s="11">
        <v>563808</v>
      </c>
      <c r="K352" s="11">
        <v>0</v>
      </c>
      <c r="L352" s="11">
        <v>111</v>
      </c>
      <c r="M352" s="11">
        <v>0</v>
      </c>
      <c r="N352" s="11">
        <v>258</v>
      </c>
      <c r="O352" s="11">
        <v>5581</v>
      </c>
      <c r="P352" s="11">
        <v>387</v>
      </c>
      <c r="Q352" s="11">
        <v>3</v>
      </c>
      <c r="R352" s="11">
        <v>3902</v>
      </c>
      <c r="S352" s="11">
        <v>3948</v>
      </c>
      <c r="T352" s="9" t="s">
        <v>2566</v>
      </c>
      <c r="U352" s="11">
        <v>59</v>
      </c>
      <c r="V352" s="11">
        <v>56</v>
      </c>
      <c r="W352" s="9" t="s">
        <v>2566</v>
      </c>
      <c r="X352" s="9" t="s">
        <v>2566</v>
      </c>
      <c r="Y352" s="4" t="str">
        <f t="shared" si="19"/>
        <v>Historical</v>
      </c>
      <c r="Z352" s="4" t="str">
        <f t="shared" si="20"/>
        <v>Non Question</v>
      </c>
    </row>
    <row r="353" spans="1:26" x14ac:dyDescent="0.45">
      <c r="A353" s="34" t="s">
        <v>3529</v>
      </c>
      <c r="B353" s="34" t="s">
        <v>3530</v>
      </c>
      <c r="C353" s="38">
        <v>42370.375057870369</v>
      </c>
      <c r="D353" s="34" t="s">
        <v>3531</v>
      </c>
      <c r="E353" s="34" t="s">
        <v>2594</v>
      </c>
      <c r="F353" s="39">
        <v>228023</v>
      </c>
      <c r="G353" s="39">
        <v>228023</v>
      </c>
      <c r="H353" s="39">
        <v>0</v>
      </c>
      <c r="I353" s="39">
        <v>354602</v>
      </c>
      <c r="J353" s="39">
        <v>354602</v>
      </c>
      <c r="K353" s="39">
        <v>0</v>
      </c>
      <c r="L353" s="39">
        <v>62</v>
      </c>
      <c r="M353" s="39">
        <v>0</v>
      </c>
      <c r="N353" s="39">
        <v>132</v>
      </c>
      <c r="O353" s="39">
        <v>6166</v>
      </c>
      <c r="P353" s="39">
        <v>81</v>
      </c>
      <c r="Q353" s="39">
        <v>5</v>
      </c>
      <c r="R353" s="39">
        <v>2769</v>
      </c>
      <c r="S353" s="39">
        <v>3743</v>
      </c>
      <c r="T353" s="34" t="s">
        <v>2566</v>
      </c>
      <c r="U353" s="39">
        <v>45</v>
      </c>
      <c r="V353" s="39">
        <v>20</v>
      </c>
      <c r="W353" s="34" t="s">
        <v>2566</v>
      </c>
      <c r="X353" s="39">
        <v>1</v>
      </c>
      <c r="Y353" s="40" t="str">
        <f t="shared" si="19"/>
        <v>Historical</v>
      </c>
      <c r="Z353" s="31" t="s">
        <v>4287</v>
      </c>
    </row>
    <row r="354" spans="1:26" x14ac:dyDescent="0.45">
      <c r="A354" s="9" t="s">
        <v>3532</v>
      </c>
      <c r="B354" s="9" t="s">
        <v>3533</v>
      </c>
      <c r="C354" s="10">
        <v>42369.38548611111</v>
      </c>
      <c r="D354" s="9" t="s">
        <v>3534</v>
      </c>
      <c r="E354" s="9" t="s">
        <v>2594</v>
      </c>
      <c r="F354" s="11">
        <v>107273</v>
      </c>
      <c r="G354" s="11">
        <v>107273</v>
      </c>
      <c r="H354" s="11">
        <v>0</v>
      </c>
      <c r="I354" s="11">
        <v>177476</v>
      </c>
      <c r="J354" s="11">
        <v>177476</v>
      </c>
      <c r="K354" s="11">
        <v>0</v>
      </c>
      <c r="L354" s="11">
        <v>31</v>
      </c>
      <c r="M354" s="11">
        <v>0</v>
      </c>
      <c r="N354" s="11">
        <v>31</v>
      </c>
      <c r="O354" s="11">
        <v>1705</v>
      </c>
      <c r="P354" s="11">
        <v>28</v>
      </c>
      <c r="Q354" s="11">
        <v>2</v>
      </c>
      <c r="R354" s="11">
        <v>711</v>
      </c>
      <c r="S354" s="11">
        <v>2524</v>
      </c>
      <c r="T354" s="9" t="s">
        <v>2566</v>
      </c>
      <c r="U354" s="11">
        <v>16</v>
      </c>
      <c r="V354" s="11">
        <v>16</v>
      </c>
      <c r="W354" s="9" t="s">
        <v>2566</v>
      </c>
      <c r="X354" s="9" t="s">
        <v>2566</v>
      </c>
      <c r="Y354" s="4" t="str">
        <f t="shared" si="19"/>
        <v>Historical</v>
      </c>
      <c r="Z354" s="4" t="str">
        <f t="shared" ref="Z354:Z385" si="21">IF(SUMPRODUCT(--ISNUMBER(SEARCH(Question,$D354)))&gt;0, "Question", "Non Question")</f>
        <v>Non Question</v>
      </c>
    </row>
    <row r="355" spans="1:26" x14ac:dyDescent="0.45">
      <c r="A355" s="9" t="s">
        <v>3535</v>
      </c>
      <c r="B355" s="9" t="s">
        <v>3536</v>
      </c>
      <c r="C355" s="10">
        <v>42368.375057870369</v>
      </c>
      <c r="D355" s="9" t="s">
        <v>3537</v>
      </c>
      <c r="E355" s="9" t="s">
        <v>2594</v>
      </c>
      <c r="F355" s="11">
        <v>1195987</v>
      </c>
      <c r="G355" s="11">
        <v>1195987</v>
      </c>
      <c r="H355" s="11">
        <v>0</v>
      </c>
      <c r="I355" s="11">
        <v>2009631</v>
      </c>
      <c r="J355" s="11">
        <v>2009631</v>
      </c>
      <c r="K355" s="11">
        <v>0</v>
      </c>
      <c r="L355" s="11">
        <v>306</v>
      </c>
      <c r="M355" s="11">
        <v>0</v>
      </c>
      <c r="N355" s="11">
        <v>26045</v>
      </c>
      <c r="O355" s="11">
        <v>29251</v>
      </c>
      <c r="P355" s="11">
        <v>2635</v>
      </c>
      <c r="Q355" s="11">
        <v>63</v>
      </c>
      <c r="R355" s="11">
        <v>91972</v>
      </c>
      <c r="S355" s="11">
        <v>33989</v>
      </c>
      <c r="T355" s="9" t="s">
        <v>2566</v>
      </c>
      <c r="U355" s="11">
        <v>115</v>
      </c>
      <c r="V355" s="11">
        <v>196</v>
      </c>
      <c r="W355" s="9" t="s">
        <v>2566</v>
      </c>
      <c r="X355" s="11">
        <v>7</v>
      </c>
      <c r="Y355" s="4" t="str">
        <f t="shared" si="19"/>
        <v>Historical</v>
      </c>
      <c r="Z355" s="4" t="str">
        <f t="shared" si="21"/>
        <v>Question</v>
      </c>
    </row>
    <row r="356" spans="1:26" x14ac:dyDescent="0.45">
      <c r="A356" s="9" t="s">
        <v>3538</v>
      </c>
      <c r="B356" s="9" t="s">
        <v>3539</v>
      </c>
      <c r="C356" s="10">
        <v>42367.375069444446</v>
      </c>
      <c r="D356" s="9" t="s">
        <v>3540</v>
      </c>
      <c r="E356" s="9" t="s">
        <v>2594</v>
      </c>
      <c r="F356" s="11">
        <v>241277</v>
      </c>
      <c r="G356" s="11">
        <v>241277</v>
      </c>
      <c r="H356" s="11">
        <v>0</v>
      </c>
      <c r="I356" s="11">
        <v>362004</v>
      </c>
      <c r="J356" s="11">
        <v>362004</v>
      </c>
      <c r="K356" s="11">
        <v>0</v>
      </c>
      <c r="L356" s="11">
        <v>88</v>
      </c>
      <c r="M356" s="11">
        <v>0</v>
      </c>
      <c r="N356" s="11">
        <v>265</v>
      </c>
      <c r="O356" s="11">
        <v>7812</v>
      </c>
      <c r="P356" s="11">
        <v>363</v>
      </c>
      <c r="Q356" s="11">
        <v>4</v>
      </c>
      <c r="R356" s="11">
        <v>4227</v>
      </c>
      <c r="S356" s="11">
        <v>5956</v>
      </c>
      <c r="T356" s="9" t="s">
        <v>2566</v>
      </c>
      <c r="U356" s="11">
        <v>54</v>
      </c>
      <c r="V356" s="11">
        <v>38</v>
      </c>
      <c r="W356" s="9" t="s">
        <v>2566</v>
      </c>
      <c r="X356" s="11">
        <v>1</v>
      </c>
      <c r="Y356" s="4" t="str">
        <f t="shared" si="19"/>
        <v>Historical</v>
      </c>
      <c r="Z356" s="4" t="str">
        <f t="shared" si="21"/>
        <v>Question</v>
      </c>
    </row>
    <row r="357" spans="1:26" x14ac:dyDescent="0.45">
      <c r="A357" s="9" t="s">
        <v>3541</v>
      </c>
      <c r="B357" s="9" t="s">
        <v>3542</v>
      </c>
      <c r="C357" s="10">
        <v>42366.354247685187</v>
      </c>
      <c r="D357" s="9" t="s">
        <v>3543</v>
      </c>
      <c r="E357" s="9" t="s">
        <v>2594</v>
      </c>
      <c r="F357" s="11">
        <v>134123</v>
      </c>
      <c r="G357" s="11">
        <v>134123</v>
      </c>
      <c r="H357" s="11">
        <v>0</v>
      </c>
      <c r="I357" s="11">
        <v>199121</v>
      </c>
      <c r="J357" s="11">
        <v>199121</v>
      </c>
      <c r="K357" s="11">
        <v>0</v>
      </c>
      <c r="L357" s="11">
        <v>80</v>
      </c>
      <c r="M357" s="11">
        <v>0</v>
      </c>
      <c r="N357" s="11">
        <v>78</v>
      </c>
      <c r="O357" s="11">
        <v>3961</v>
      </c>
      <c r="P357" s="11">
        <v>87</v>
      </c>
      <c r="Q357" s="11">
        <v>2</v>
      </c>
      <c r="R357" s="11">
        <v>1896</v>
      </c>
      <c r="S357" s="11">
        <v>4172</v>
      </c>
      <c r="T357" s="9" t="s">
        <v>2566</v>
      </c>
      <c r="U357" s="11">
        <v>35</v>
      </c>
      <c r="V357" s="11">
        <v>44</v>
      </c>
      <c r="W357" s="9" t="s">
        <v>2566</v>
      </c>
      <c r="X357" s="11">
        <v>3</v>
      </c>
      <c r="Y357" s="4" t="str">
        <f t="shared" si="19"/>
        <v>Historical</v>
      </c>
      <c r="Z357" s="4" t="str">
        <f t="shared" si="21"/>
        <v>Non Question</v>
      </c>
    </row>
    <row r="358" spans="1:26" x14ac:dyDescent="0.45">
      <c r="A358" s="9" t="s">
        <v>3544</v>
      </c>
      <c r="B358" s="9" t="s">
        <v>3545</v>
      </c>
      <c r="C358" s="10">
        <v>42365.375104166669</v>
      </c>
      <c r="D358" s="9" t="s">
        <v>3546</v>
      </c>
      <c r="E358" s="9" t="s">
        <v>2594</v>
      </c>
      <c r="F358" s="11">
        <v>249706</v>
      </c>
      <c r="G358" s="11">
        <v>249706</v>
      </c>
      <c r="H358" s="11">
        <v>0</v>
      </c>
      <c r="I358" s="11">
        <v>375474</v>
      </c>
      <c r="J358" s="11">
        <v>375474</v>
      </c>
      <c r="K358" s="11">
        <v>0</v>
      </c>
      <c r="L358" s="11">
        <v>120</v>
      </c>
      <c r="M358" s="11">
        <v>0</v>
      </c>
      <c r="N358" s="11">
        <v>235</v>
      </c>
      <c r="O358" s="11">
        <v>8378</v>
      </c>
      <c r="P358" s="11">
        <v>129</v>
      </c>
      <c r="Q358" s="11">
        <v>4</v>
      </c>
      <c r="R358" s="11">
        <v>4017</v>
      </c>
      <c r="S358" s="11">
        <v>5790</v>
      </c>
      <c r="T358" s="9" t="s">
        <v>2566</v>
      </c>
      <c r="U358" s="11">
        <v>70</v>
      </c>
      <c r="V358" s="11">
        <v>54</v>
      </c>
      <c r="W358" s="11">
        <v>1</v>
      </c>
      <c r="X358" s="9" t="s">
        <v>2566</v>
      </c>
      <c r="Y358" s="4" t="str">
        <f t="shared" si="19"/>
        <v>Historical</v>
      </c>
      <c r="Z358" s="4" t="str">
        <f t="shared" si="21"/>
        <v>Non Question</v>
      </c>
    </row>
    <row r="359" spans="1:26" x14ac:dyDescent="0.45">
      <c r="A359" s="9" t="s">
        <v>3547</v>
      </c>
      <c r="B359" s="9" t="s">
        <v>3548</v>
      </c>
      <c r="C359" s="10">
        <v>42364.375115740739</v>
      </c>
      <c r="D359" s="9" t="s">
        <v>3549</v>
      </c>
      <c r="E359" s="9" t="s">
        <v>2594</v>
      </c>
      <c r="F359" s="11">
        <v>149289</v>
      </c>
      <c r="G359" s="11">
        <v>149289</v>
      </c>
      <c r="H359" s="11">
        <v>0</v>
      </c>
      <c r="I359" s="11">
        <v>235393</v>
      </c>
      <c r="J359" s="11">
        <v>235393</v>
      </c>
      <c r="K359" s="11">
        <v>0</v>
      </c>
      <c r="L359" s="11">
        <v>55</v>
      </c>
      <c r="M359" s="11">
        <v>0</v>
      </c>
      <c r="N359" s="11">
        <v>57</v>
      </c>
      <c r="O359" s="11">
        <v>2734</v>
      </c>
      <c r="P359" s="11">
        <v>53</v>
      </c>
      <c r="Q359" s="11">
        <v>1</v>
      </c>
      <c r="R359" s="11">
        <v>1230</v>
      </c>
      <c r="S359" s="11">
        <v>2960</v>
      </c>
      <c r="T359" s="9" t="s">
        <v>2566</v>
      </c>
      <c r="U359" s="11">
        <v>35</v>
      </c>
      <c r="V359" s="11">
        <v>20</v>
      </c>
      <c r="W359" s="9" t="s">
        <v>2566</v>
      </c>
      <c r="X359" s="9" t="s">
        <v>2566</v>
      </c>
      <c r="Y359" s="4" t="str">
        <f t="shared" si="19"/>
        <v>Historical</v>
      </c>
      <c r="Z359" s="4" t="str">
        <f t="shared" si="21"/>
        <v>Non Question</v>
      </c>
    </row>
    <row r="360" spans="1:26" x14ac:dyDescent="0.45">
      <c r="A360" s="9" t="s">
        <v>3550</v>
      </c>
      <c r="B360" s="9" t="s">
        <v>3551</v>
      </c>
      <c r="C360" s="10">
        <v>42363.29178240741</v>
      </c>
      <c r="D360" s="44" t="s">
        <v>3552</v>
      </c>
      <c r="E360" s="9" t="s">
        <v>2594</v>
      </c>
      <c r="F360" s="11">
        <v>131548</v>
      </c>
      <c r="G360" s="11">
        <v>131548</v>
      </c>
      <c r="H360" s="11">
        <v>0</v>
      </c>
      <c r="I360" s="11">
        <v>221293</v>
      </c>
      <c r="J360" s="11">
        <v>221293</v>
      </c>
      <c r="K360" s="11">
        <v>0</v>
      </c>
      <c r="L360" s="11">
        <v>47</v>
      </c>
      <c r="M360" s="11">
        <v>0</v>
      </c>
      <c r="N360" s="11">
        <v>69</v>
      </c>
      <c r="O360" s="11">
        <v>4095</v>
      </c>
      <c r="P360" s="11">
        <v>115</v>
      </c>
      <c r="Q360" s="11">
        <v>1</v>
      </c>
      <c r="R360" s="11">
        <v>698</v>
      </c>
      <c r="S360" s="11">
        <v>2368</v>
      </c>
      <c r="T360" s="9" t="s">
        <v>2566</v>
      </c>
      <c r="U360" s="11">
        <v>29</v>
      </c>
      <c r="V360" s="11">
        <v>18</v>
      </c>
      <c r="W360" s="9" t="s">
        <v>2566</v>
      </c>
      <c r="X360" s="11">
        <v>1</v>
      </c>
      <c r="Y360" s="4" t="str">
        <f t="shared" si="19"/>
        <v>Non Historical</v>
      </c>
      <c r="Z360" s="4" t="str">
        <f t="shared" si="21"/>
        <v>Non Question</v>
      </c>
    </row>
    <row r="361" spans="1:26" x14ac:dyDescent="0.45">
      <c r="A361" s="9" t="s">
        <v>3553</v>
      </c>
      <c r="B361" s="9" t="s">
        <v>3554</v>
      </c>
      <c r="C361" s="10">
        <v>42362.375092592592</v>
      </c>
      <c r="D361" s="9" t="s">
        <v>3555</v>
      </c>
      <c r="E361" s="9" t="s">
        <v>2594</v>
      </c>
      <c r="F361" s="11">
        <v>33639</v>
      </c>
      <c r="G361" s="11">
        <v>33639</v>
      </c>
      <c r="H361" s="11">
        <v>0</v>
      </c>
      <c r="I361" s="11">
        <v>67358</v>
      </c>
      <c r="J361" s="11">
        <v>67358</v>
      </c>
      <c r="K361" s="11">
        <v>0</v>
      </c>
      <c r="L361" s="11">
        <v>5</v>
      </c>
      <c r="M361" s="11">
        <v>0</v>
      </c>
      <c r="N361" s="11">
        <v>20</v>
      </c>
      <c r="O361" s="11">
        <v>308</v>
      </c>
      <c r="P361" s="11">
        <v>39</v>
      </c>
      <c r="Q361" s="11">
        <v>8</v>
      </c>
      <c r="R361" s="11">
        <v>51</v>
      </c>
      <c r="S361" s="11">
        <v>1788</v>
      </c>
      <c r="T361" s="9" t="s">
        <v>2566</v>
      </c>
      <c r="U361" s="11">
        <v>3</v>
      </c>
      <c r="V361" s="11">
        <v>2</v>
      </c>
      <c r="W361" s="9" t="s">
        <v>2566</v>
      </c>
      <c r="X361" s="9" t="s">
        <v>2566</v>
      </c>
      <c r="Y361" s="4" t="str">
        <f t="shared" si="19"/>
        <v>Historical</v>
      </c>
      <c r="Z361" s="4" t="str">
        <f t="shared" si="21"/>
        <v>Non Question</v>
      </c>
    </row>
    <row r="362" spans="1:26" x14ac:dyDescent="0.45">
      <c r="A362" s="9" t="s">
        <v>3556</v>
      </c>
      <c r="B362" s="9" t="s">
        <v>3557</v>
      </c>
      <c r="C362" s="10">
        <v>42361.375081018516</v>
      </c>
      <c r="D362" s="9" t="s">
        <v>3558</v>
      </c>
      <c r="E362" s="9" t="s">
        <v>2594</v>
      </c>
      <c r="F362" s="11">
        <v>98099</v>
      </c>
      <c r="G362" s="11">
        <v>98099</v>
      </c>
      <c r="H362" s="11">
        <v>0</v>
      </c>
      <c r="I362" s="11">
        <v>149892</v>
      </c>
      <c r="J362" s="11">
        <v>149892</v>
      </c>
      <c r="K362" s="11">
        <v>0</v>
      </c>
      <c r="L362" s="11">
        <v>50</v>
      </c>
      <c r="M362" s="11">
        <v>0</v>
      </c>
      <c r="N362" s="11">
        <v>50</v>
      </c>
      <c r="O362" s="11">
        <v>1421</v>
      </c>
      <c r="P362" s="11">
        <v>113</v>
      </c>
      <c r="Q362" s="9" t="s">
        <v>2566</v>
      </c>
      <c r="R362" s="11">
        <v>774</v>
      </c>
      <c r="S362" s="11">
        <v>2081</v>
      </c>
      <c r="T362" s="9" t="s">
        <v>2566</v>
      </c>
      <c r="U362" s="11">
        <v>30</v>
      </c>
      <c r="V362" s="11">
        <v>19</v>
      </c>
      <c r="W362" s="9" t="s">
        <v>2566</v>
      </c>
      <c r="X362" s="11">
        <v>1</v>
      </c>
      <c r="Y362" s="4" t="str">
        <f t="shared" si="19"/>
        <v>Historical</v>
      </c>
      <c r="Z362" s="4" t="str">
        <f t="shared" si="21"/>
        <v>Non Question</v>
      </c>
    </row>
    <row r="363" spans="1:26" x14ac:dyDescent="0.45">
      <c r="A363" s="9" t="s">
        <v>3559</v>
      </c>
      <c r="B363" s="9" t="s">
        <v>3560</v>
      </c>
      <c r="C363" s="10">
        <v>42360.375081018516</v>
      </c>
      <c r="D363" s="9" t="s">
        <v>3561</v>
      </c>
      <c r="E363" s="9" t="s">
        <v>2594</v>
      </c>
      <c r="F363" s="11">
        <v>45466</v>
      </c>
      <c r="G363" s="11">
        <v>45466</v>
      </c>
      <c r="H363" s="11">
        <v>0</v>
      </c>
      <c r="I363" s="11">
        <v>72759</v>
      </c>
      <c r="J363" s="11">
        <v>72759</v>
      </c>
      <c r="K363" s="11">
        <v>0</v>
      </c>
      <c r="L363" s="11">
        <v>15</v>
      </c>
      <c r="M363" s="11">
        <v>0</v>
      </c>
      <c r="N363" s="11">
        <v>721</v>
      </c>
      <c r="O363" s="11">
        <v>872</v>
      </c>
      <c r="P363" s="11">
        <v>47</v>
      </c>
      <c r="Q363" s="11">
        <v>1</v>
      </c>
      <c r="R363" s="11">
        <v>2132</v>
      </c>
      <c r="S363" s="11">
        <v>2224</v>
      </c>
      <c r="T363" s="9" t="s">
        <v>2566</v>
      </c>
      <c r="U363" s="11">
        <v>5</v>
      </c>
      <c r="V363" s="11">
        <v>10</v>
      </c>
      <c r="W363" s="9" t="s">
        <v>2566</v>
      </c>
      <c r="X363" s="9" t="s">
        <v>2566</v>
      </c>
      <c r="Y363" s="4" t="str">
        <f t="shared" si="19"/>
        <v>Non Historical</v>
      </c>
      <c r="Z363" s="4" t="str">
        <f t="shared" si="21"/>
        <v>Non Question</v>
      </c>
    </row>
    <row r="364" spans="1:26" x14ac:dyDescent="0.45">
      <c r="A364" s="9" t="s">
        <v>3562</v>
      </c>
      <c r="B364" s="9" t="s">
        <v>3563</v>
      </c>
      <c r="C364" s="10">
        <v>42359.375150462962</v>
      </c>
      <c r="D364" s="9" t="s">
        <v>3564</v>
      </c>
      <c r="E364" s="9" t="s">
        <v>2594</v>
      </c>
      <c r="F364" s="11">
        <v>19475</v>
      </c>
      <c r="G364" s="11">
        <v>19475</v>
      </c>
      <c r="H364" s="11">
        <v>0</v>
      </c>
      <c r="I364" s="11">
        <v>30285</v>
      </c>
      <c r="J364" s="11">
        <v>30285</v>
      </c>
      <c r="K364" s="11">
        <v>0</v>
      </c>
      <c r="L364" s="11">
        <v>4</v>
      </c>
      <c r="M364" s="11">
        <v>0</v>
      </c>
      <c r="N364" s="11">
        <v>49</v>
      </c>
      <c r="O364" s="11">
        <v>419</v>
      </c>
      <c r="P364" s="11">
        <v>67</v>
      </c>
      <c r="Q364" s="11">
        <v>5</v>
      </c>
      <c r="R364" s="11">
        <v>174</v>
      </c>
      <c r="S364" s="11">
        <v>1500</v>
      </c>
      <c r="T364" s="9" t="s">
        <v>2566</v>
      </c>
      <c r="U364" s="11">
        <v>1</v>
      </c>
      <c r="V364" s="11">
        <v>4</v>
      </c>
      <c r="W364" s="9" t="s">
        <v>2566</v>
      </c>
      <c r="X364" s="9" t="s">
        <v>2566</v>
      </c>
      <c r="Y364" s="4" t="str">
        <f t="shared" si="19"/>
        <v>Non Historical</v>
      </c>
      <c r="Z364" s="4" t="str">
        <f t="shared" si="21"/>
        <v>Non Question</v>
      </c>
    </row>
    <row r="365" spans="1:26" x14ac:dyDescent="0.45">
      <c r="A365" s="9" t="s">
        <v>3565</v>
      </c>
      <c r="B365" s="9" t="s">
        <v>3566</v>
      </c>
      <c r="C365" s="10">
        <v>42358.385497685187</v>
      </c>
      <c r="D365" s="9" t="s">
        <v>3567</v>
      </c>
      <c r="E365" s="9" t="s">
        <v>2594</v>
      </c>
      <c r="F365" s="11">
        <v>46199</v>
      </c>
      <c r="G365" s="11">
        <v>46199</v>
      </c>
      <c r="H365" s="11">
        <v>0</v>
      </c>
      <c r="I365" s="11">
        <v>71446</v>
      </c>
      <c r="J365" s="11">
        <v>71446</v>
      </c>
      <c r="K365" s="11">
        <v>0</v>
      </c>
      <c r="L365" s="11">
        <v>19</v>
      </c>
      <c r="M365" s="11">
        <v>0</v>
      </c>
      <c r="N365" s="11">
        <v>32</v>
      </c>
      <c r="O365" s="11">
        <v>470</v>
      </c>
      <c r="P365" s="11">
        <v>20</v>
      </c>
      <c r="Q365" s="11">
        <v>53</v>
      </c>
      <c r="R365" s="11">
        <v>294</v>
      </c>
      <c r="S365" s="11">
        <v>1494</v>
      </c>
      <c r="T365" s="9" t="s">
        <v>2566</v>
      </c>
      <c r="U365" s="11">
        <v>11</v>
      </c>
      <c r="V365" s="11">
        <v>8</v>
      </c>
      <c r="W365" s="9" t="s">
        <v>2566</v>
      </c>
      <c r="X365" s="9" t="s">
        <v>2566</v>
      </c>
      <c r="Y365" s="4" t="str">
        <f t="shared" si="19"/>
        <v>Non Historical</v>
      </c>
      <c r="Z365" s="4" t="str">
        <f t="shared" si="21"/>
        <v>Non Question</v>
      </c>
    </row>
    <row r="366" spans="1:26" x14ac:dyDescent="0.45">
      <c r="A366" s="9" t="s">
        <v>3568</v>
      </c>
      <c r="B366" s="9" t="s">
        <v>3569</v>
      </c>
      <c r="C366" s="10">
        <v>42357.375092592592</v>
      </c>
      <c r="D366" s="9" t="s">
        <v>3570</v>
      </c>
      <c r="E366" s="9" t="s">
        <v>2594</v>
      </c>
      <c r="F366" s="11">
        <v>19333</v>
      </c>
      <c r="G366" s="11">
        <v>19333</v>
      </c>
      <c r="H366" s="11">
        <v>0</v>
      </c>
      <c r="I366" s="11">
        <v>29481</v>
      </c>
      <c r="J366" s="11">
        <v>29481</v>
      </c>
      <c r="K366" s="11">
        <v>0</v>
      </c>
      <c r="L366" s="11">
        <v>4</v>
      </c>
      <c r="M366" s="11">
        <v>0</v>
      </c>
      <c r="N366" s="11">
        <v>27</v>
      </c>
      <c r="O366" s="11">
        <v>226</v>
      </c>
      <c r="P366" s="11">
        <v>12</v>
      </c>
      <c r="Q366" s="9" t="s">
        <v>2566</v>
      </c>
      <c r="R366" s="11">
        <v>72</v>
      </c>
      <c r="S366" s="11">
        <v>1373</v>
      </c>
      <c r="T366" s="9" t="s">
        <v>2566</v>
      </c>
      <c r="U366" s="11">
        <v>3</v>
      </c>
      <c r="V366" s="11">
        <v>2</v>
      </c>
      <c r="W366" s="9" t="s">
        <v>2566</v>
      </c>
      <c r="X366" s="9" t="s">
        <v>2566</v>
      </c>
      <c r="Y366" s="4" t="str">
        <f t="shared" si="19"/>
        <v>Non Historical</v>
      </c>
      <c r="Z366" s="4" t="str">
        <f t="shared" si="21"/>
        <v>Non Question</v>
      </c>
    </row>
    <row r="367" spans="1:26" x14ac:dyDescent="0.45">
      <c r="A367" s="9" t="s">
        <v>3571</v>
      </c>
      <c r="B367" s="9" t="s">
        <v>3572</v>
      </c>
      <c r="C367" s="10">
        <v>42356.423692129632</v>
      </c>
      <c r="D367" s="9" t="s">
        <v>3573</v>
      </c>
      <c r="E367" s="9" t="s">
        <v>2594</v>
      </c>
      <c r="F367" s="11">
        <v>13683</v>
      </c>
      <c r="G367" s="11">
        <v>13683</v>
      </c>
      <c r="H367" s="11">
        <v>0</v>
      </c>
      <c r="I367" s="11">
        <v>20319</v>
      </c>
      <c r="J367" s="11">
        <v>20319</v>
      </c>
      <c r="K367" s="11">
        <v>0</v>
      </c>
      <c r="L367" s="11">
        <v>2</v>
      </c>
      <c r="M367" s="11">
        <v>0</v>
      </c>
      <c r="N367" s="11">
        <v>17</v>
      </c>
      <c r="O367" s="11">
        <v>139</v>
      </c>
      <c r="P367" s="11">
        <v>9</v>
      </c>
      <c r="Q367" s="9" t="s">
        <v>2566</v>
      </c>
      <c r="R367" s="11">
        <v>47</v>
      </c>
      <c r="S367" s="11">
        <v>1280</v>
      </c>
      <c r="T367" s="9" t="s">
        <v>2566</v>
      </c>
      <c r="U367" s="11">
        <v>1</v>
      </c>
      <c r="V367" s="11">
        <v>1</v>
      </c>
      <c r="W367" s="9" t="s">
        <v>2566</v>
      </c>
      <c r="X367" s="9" t="s">
        <v>2566</v>
      </c>
      <c r="Y367" s="4" t="str">
        <f t="shared" si="19"/>
        <v>Non Historical</v>
      </c>
      <c r="Z367" s="4" t="str">
        <f t="shared" si="21"/>
        <v>Non Question</v>
      </c>
    </row>
    <row r="368" spans="1:26" x14ac:dyDescent="0.45">
      <c r="A368" s="9" t="s">
        <v>3574</v>
      </c>
      <c r="B368" s="9" t="s">
        <v>3575</v>
      </c>
      <c r="C368" s="10">
        <v>42355.500173611108</v>
      </c>
      <c r="D368" s="9" t="s">
        <v>3576</v>
      </c>
      <c r="E368" s="9" t="s">
        <v>2594</v>
      </c>
      <c r="F368" s="11">
        <v>14560</v>
      </c>
      <c r="G368" s="11">
        <v>14560</v>
      </c>
      <c r="H368" s="11">
        <v>0</v>
      </c>
      <c r="I368" s="11">
        <v>22447</v>
      </c>
      <c r="J368" s="11">
        <v>22447</v>
      </c>
      <c r="K368" s="11">
        <v>0</v>
      </c>
      <c r="L368" s="11">
        <v>4</v>
      </c>
      <c r="M368" s="11">
        <v>0</v>
      </c>
      <c r="N368" s="11">
        <v>15</v>
      </c>
      <c r="O368" s="11">
        <v>195</v>
      </c>
      <c r="P368" s="11">
        <v>25</v>
      </c>
      <c r="Q368" s="11">
        <v>29</v>
      </c>
      <c r="R368" s="11">
        <v>63</v>
      </c>
      <c r="S368" s="11">
        <v>1225</v>
      </c>
      <c r="T368" s="9" t="s">
        <v>2566</v>
      </c>
      <c r="U368" s="11">
        <v>3</v>
      </c>
      <c r="V368" s="11">
        <v>2</v>
      </c>
      <c r="W368" s="9" t="s">
        <v>2566</v>
      </c>
      <c r="X368" s="9" t="s">
        <v>2566</v>
      </c>
      <c r="Y368" s="4" t="str">
        <f t="shared" si="19"/>
        <v>Non Historical</v>
      </c>
      <c r="Z368" s="4" t="str">
        <f t="shared" si="21"/>
        <v>Non Question</v>
      </c>
    </row>
    <row r="369" spans="1:26" x14ac:dyDescent="0.45">
      <c r="A369" s="9" t="s">
        <v>3577</v>
      </c>
      <c r="B369" s="9" t="s">
        <v>3578</v>
      </c>
      <c r="C369" s="10">
        <v>42355.382013888891</v>
      </c>
      <c r="D369" s="9" t="s">
        <v>3579</v>
      </c>
      <c r="E369" s="9" t="s">
        <v>2594</v>
      </c>
      <c r="F369" s="11">
        <v>17075</v>
      </c>
      <c r="G369" s="11">
        <v>17075</v>
      </c>
      <c r="H369" s="11">
        <v>0</v>
      </c>
      <c r="I369" s="11">
        <v>27599</v>
      </c>
      <c r="J369" s="11">
        <v>27599</v>
      </c>
      <c r="K369" s="11">
        <v>0</v>
      </c>
      <c r="L369" s="11">
        <v>1</v>
      </c>
      <c r="M369" s="11">
        <v>0</v>
      </c>
      <c r="N369" s="11">
        <v>15</v>
      </c>
      <c r="O369" s="11">
        <v>174</v>
      </c>
      <c r="P369" s="11">
        <v>14</v>
      </c>
      <c r="Q369" s="11">
        <v>11</v>
      </c>
      <c r="R369" s="11">
        <v>66</v>
      </c>
      <c r="S369" s="11">
        <v>1153</v>
      </c>
      <c r="T369" s="9" t="s">
        <v>2566</v>
      </c>
      <c r="U369" s="11">
        <v>1</v>
      </c>
      <c r="V369" s="9" t="s">
        <v>2566</v>
      </c>
      <c r="W369" s="9" t="s">
        <v>2566</v>
      </c>
      <c r="X369" s="9" t="s">
        <v>2566</v>
      </c>
      <c r="Y369" s="4" t="str">
        <f t="shared" si="19"/>
        <v>Non Historical</v>
      </c>
      <c r="Z369" s="4" t="str">
        <f t="shared" si="21"/>
        <v>Non Question</v>
      </c>
    </row>
    <row r="370" spans="1:26" x14ac:dyDescent="0.45">
      <c r="A370" s="9" t="s">
        <v>3580</v>
      </c>
      <c r="B370" s="9" t="s">
        <v>3581</v>
      </c>
      <c r="C370" s="10">
        <v>42354.7422337963</v>
      </c>
      <c r="D370" s="9" t="s">
        <v>3582</v>
      </c>
      <c r="E370" s="9" t="s">
        <v>2764</v>
      </c>
      <c r="F370" s="11">
        <v>59311</v>
      </c>
      <c r="G370" s="11">
        <v>59311</v>
      </c>
      <c r="H370" s="11">
        <v>0</v>
      </c>
      <c r="I370" s="11">
        <v>97345</v>
      </c>
      <c r="J370" s="11">
        <v>97345</v>
      </c>
      <c r="K370" s="11">
        <v>0</v>
      </c>
      <c r="L370" s="11">
        <v>18</v>
      </c>
      <c r="M370" s="11">
        <v>0</v>
      </c>
      <c r="N370" s="11">
        <v>112</v>
      </c>
      <c r="O370" s="11">
        <v>600</v>
      </c>
      <c r="P370" s="9" t="s">
        <v>2566</v>
      </c>
      <c r="Q370" s="9" t="s">
        <v>2566</v>
      </c>
      <c r="R370" s="11">
        <v>1232</v>
      </c>
      <c r="S370" s="9" t="s">
        <v>2566</v>
      </c>
      <c r="T370" s="9" t="s">
        <v>2566</v>
      </c>
      <c r="U370" s="11">
        <v>9</v>
      </c>
      <c r="V370" s="11">
        <v>9</v>
      </c>
      <c r="W370" s="9" t="s">
        <v>2566</v>
      </c>
      <c r="X370" s="9" t="s">
        <v>2566</v>
      </c>
      <c r="Y370" s="4" t="str">
        <f t="shared" si="19"/>
        <v>Non Historical</v>
      </c>
      <c r="Z370" s="4" t="str">
        <f t="shared" si="21"/>
        <v>Non Question</v>
      </c>
    </row>
    <row r="371" spans="1:26" x14ac:dyDescent="0.45">
      <c r="A371" s="9" t="s">
        <v>3583</v>
      </c>
      <c r="B371" s="9" t="s">
        <v>3584</v>
      </c>
      <c r="C371" s="10">
        <v>42354.396967592591</v>
      </c>
      <c r="D371" s="9" t="s">
        <v>3585</v>
      </c>
      <c r="E371" s="9" t="s">
        <v>2616</v>
      </c>
      <c r="F371" s="11">
        <v>34740</v>
      </c>
      <c r="G371" s="11">
        <v>34740</v>
      </c>
      <c r="H371" s="11">
        <v>0</v>
      </c>
      <c r="I371" s="11">
        <v>50946</v>
      </c>
      <c r="J371" s="11">
        <v>50946</v>
      </c>
      <c r="K371" s="11">
        <v>0</v>
      </c>
      <c r="L371" s="11">
        <v>5</v>
      </c>
      <c r="M371" s="11">
        <v>15829</v>
      </c>
      <c r="N371" s="11">
        <v>30</v>
      </c>
      <c r="O371" s="11">
        <v>136</v>
      </c>
      <c r="P371" s="11">
        <v>16</v>
      </c>
      <c r="Q371" s="9" t="s">
        <v>2566</v>
      </c>
      <c r="R371" s="11">
        <v>168</v>
      </c>
      <c r="S371" s="11">
        <v>50</v>
      </c>
      <c r="T371" s="11">
        <v>1041</v>
      </c>
      <c r="U371" s="11">
        <v>2</v>
      </c>
      <c r="V371" s="11">
        <v>4</v>
      </c>
      <c r="W371" s="9" t="s">
        <v>2566</v>
      </c>
      <c r="X371" s="9" t="s">
        <v>2566</v>
      </c>
      <c r="Y371" s="4" t="str">
        <f t="shared" si="19"/>
        <v>Non Historical</v>
      </c>
      <c r="Z371" s="4" t="str">
        <f t="shared" si="21"/>
        <v>Question</v>
      </c>
    </row>
    <row r="372" spans="1:26" x14ac:dyDescent="0.45">
      <c r="A372" s="9" t="s">
        <v>3586</v>
      </c>
      <c r="B372" s="9" t="s">
        <v>3587</v>
      </c>
      <c r="C372" s="10">
        <v>42353.750520833331</v>
      </c>
      <c r="D372" s="9" t="s">
        <v>3588</v>
      </c>
      <c r="E372" s="9" t="s">
        <v>2616</v>
      </c>
      <c r="F372" s="11">
        <v>37695</v>
      </c>
      <c r="G372" s="11">
        <v>37695</v>
      </c>
      <c r="H372" s="11">
        <v>0</v>
      </c>
      <c r="I372" s="11">
        <v>55851</v>
      </c>
      <c r="J372" s="11">
        <v>55851</v>
      </c>
      <c r="K372" s="11">
        <v>0</v>
      </c>
      <c r="L372" s="11">
        <v>3</v>
      </c>
      <c r="M372" s="11">
        <v>16196</v>
      </c>
      <c r="N372" s="11">
        <v>43</v>
      </c>
      <c r="O372" s="11">
        <v>172</v>
      </c>
      <c r="P372" s="11">
        <v>26</v>
      </c>
      <c r="Q372" s="9" t="s">
        <v>2566</v>
      </c>
      <c r="R372" s="11">
        <v>306</v>
      </c>
      <c r="S372" s="11">
        <v>43</v>
      </c>
      <c r="T372" s="11">
        <v>589</v>
      </c>
      <c r="U372" s="9" t="s">
        <v>2566</v>
      </c>
      <c r="V372" s="11">
        <v>2</v>
      </c>
      <c r="W372" s="9" t="s">
        <v>2566</v>
      </c>
      <c r="X372" s="11">
        <v>1</v>
      </c>
      <c r="Y372" s="4" t="str">
        <f t="shared" si="19"/>
        <v>Non Historical</v>
      </c>
      <c r="Z372" s="4" t="str">
        <f t="shared" si="21"/>
        <v>Question</v>
      </c>
    </row>
    <row r="373" spans="1:26" x14ac:dyDescent="0.45">
      <c r="A373" s="9" t="s">
        <v>3589</v>
      </c>
      <c r="B373" s="9" t="s">
        <v>3590</v>
      </c>
      <c r="C373" s="10">
        <v>42353.395902777775</v>
      </c>
      <c r="D373" s="9" t="s">
        <v>3591</v>
      </c>
      <c r="E373" s="9" t="s">
        <v>2594</v>
      </c>
      <c r="F373" s="11">
        <v>48192</v>
      </c>
      <c r="G373" s="11">
        <v>48192</v>
      </c>
      <c r="H373" s="11">
        <v>0</v>
      </c>
      <c r="I373" s="11">
        <v>69951</v>
      </c>
      <c r="J373" s="11">
        <v>69951</v>
      </c>
      <c r="K373" s="11">
        <v>0</v>
      </c>
      <c r="L373" s="11">
        <v>14</v>
      </c>
      <c r="M373" s="11">
        <v>0</v>
      </c>
      <c r="N373" s="11">
        <v>43</v>
      </c>
      <c r="O373" s="11">
        <v>850</v>
      </c>
      <c r="P373" s="11">
        <v>48</v>
      </c>
      <c r="Q373" s="9" t="s">
        <v>2566</v>
      </c>
      <c r="R373" s="11">
        <v>636</v>
      </c>
      <c r="S373" s="11">
        <v>1703</v>
      </c>
      <c r="T373" s="9" t="s">
        <v>2566</v>
      </c>
      <c r="U373" s="11">
        <v>7</v>
      </c>
      <c r="V373" s="11">
        <v>7</v>
      </c>
      <c r="W373" s="9" t="s">
        <v>2566</v>
      </c>
      <c r="X373" s="9" t="s">
        <v>2566</v>
      </c>
      <c r="Y373" s="4" t="str">
        <f t="shared" si="19"/>
        <v>Non Historical</v>
      </c>
      <c r="Z373" s="4" t="str">
        <f t="shared" si="21"/>
        <v>Question</v>
      </c>
    </row>
    <row r="374" spans="1:26" x14ac:dyDescent="0.45">
      <c r="A374" s="9" t="s">
        <v>3592</v>
      </c>
      <c r="B374" s="9" t="s">
        <v>3593</v>
      </c>
      <c r="C374" s="10">
        <v>42352.771874999999</v>
      </c>
      <c r="D374" s="9" t="s">
        <v>3594</v>
      </c>
      <c r="E374" s="9" t="s">
        <v>2616</v>
      </c>
      <c r="F374" s="11">
        <v>66794</v>
      </c>
      <c r="G374" s="11">
        <v>66794</v>
      </c>
      <c r="H374" s="11">
        <v>0</v>
      </c>
      <c r="I374" s="11">
        <v>99802</v>
      </c>
      <c r="J374" s="11">
        <v>99802</v>
      </c>
      <c r="K374" s="11">
        <v>0</v>
      </c>
      <c r="L374" s="11">
        <v>8</v>
      </c>
      <c r="M374" s="11">
        <v>16123</v>
      </c>
      <c r="N374" s="11">
        <v>60</v>
      </c>
      <c r="O374" s="11">
        <v>479</v>
      </c>
      <c r="P374" s="11">
        <v>54</v>
      </c>
      <c r="Q374" s="11">
        <v>3</v>
      </c>
      <c r="R374" s="11">
        <v>1224</v>
      </c>
      <c r="S374" s="11">
        <v>66</v>
      </c>
      <c r="T374" s="11">
        <v>773</v>
      </c>
      <c r="U374" s="11">
        <v>4</v>
      </c>
      <c r="V374" s="11">
        <v>4</v>
      </c>
      <c r="W374" s="9" t="s">
        <v>2566</v>
      </c>
      <c r="X374" s="9" t="s">
        <v>2566</v>
      </c>
      <c r="Y374" s="4" t="str">
        <f t="shared" si="19"/>
        <v>Non Historical</v>
      </c>
      <c r="Z374" s="4" t="str">
        <f t="shared" si="21"/>
        <v>Non Question</v>
      </c>
    </row>
    <row r="375" spans="1:26" x14ac:dyDescent="0.45">
      <c r="A375" s="9" t="s">
        <v>3595</v>
      </c>
      <c r="B375" s="9" t="s">
        <v>3596</v>
      </c>
      <c r="C375" s="10">
        <v>42352.402511574073</v>
      </c>
      <c r="D375" s="9" t="s">
        <v>3597</v>
      </c>
      <c r="E375" s="9" t="s">
        <v>3230</v>
      </c>
      <c r="F375" s="11">
        <v>112600</v>
      </c>
      <c r="G375" s="11">
        <v>112600</v>
      </c>
      <c r="H375" s="11">
        <v>0</v>
      </c>
      <c r="I375" s="11">
        <v>168522</v>
      </c>
      <c r="J375" s="11">
        <v>168522</v>
      </c>
      <c r="K375" s="11">
        <v>0</v>
      </c>
      <c r="L375" s="11">
        <v>26</v>
      </c>
      <c r="M375" s="11">
        <v>21146</v>
      </c>
      <c r="N375" s="11">
        <v>23</v>
      </c>
      <c r="O375" s="11">
        <v>480</v>
      </c>
      <c r="P375" s="9" t="s">
        <v>2566</v>
      </c>
      <c r="Q375" s="9" t="s">
        <v>2566</v>
      </c>
      <c r="R375" s="11">
        <v>2597</v>
      </c>
      <c r="S375" s="11">
        <v>10</v>
      </c>
      <c r="T375" s="11">
        <v>5</v>
      </c>
      <c r="U375" s="11">
        <v>10</v>
      </c>
      <c r="V375" s="11">
        <v>15</v>
      </c>
      <c r="W375" s="9" t="s">
        <v>2566</v>
      </c>
      <c r="X375" s="11">
        <v>1</v>
      </c>
      <c r="Y375" s="4" t="str">
        <f t="shared" si="19"/>
        <v>Non Historical</v>
      </c>
      <c r="Z375" s="4" t="str">
        <f t="shared" si="21"/>
        <v>Non Question</v>
      </c>
    </row>
    <row r="376" spans="1:26" x14ac:dyDescent="0.45">
      <c r="A376" s="9" t="s">
        <v>3598</v>
      </c>
      <c r="B376" s="9" t="s">
        <v>3599</v>
      </c>
      <c r="C376" s="10">
        <v>42351.750925925924</v>
      </c>
      <c r="D376" s="9" t="s">
        <v>3600</v>
      </c>
      <c r="E376" s="9" t="s">
        <v>2616</v>
      </c>
      <c r="F376" s="11">
        <v>34318</v>
      </c>
      <c r="G376" s="11">
        <v>34318</v>
      </c>
      <c r="H376" s="11">
        <v>0</v>
      </c>
      <c r="I376" s="11">
        <v>50841</v>
      </c>
      <c r="J376" s="11">
        <v>50841</v>
      </c>
      <c r="K376" s="11">
        <v>0</v>
      </c>
      <c r="L376" s="11">
        <v>3</v>
      </c>
      <c r="M376" s="11">
        <v>16044</v>
      </c>
      <c r="N376" s="11">
        <v>20</v>
      </c>
      <c r="O376" s="11">
        <v>154</v>
      </c>
      <c r="P376" s="11">
        <v>14</v>
      </c>
      <c r="Q376" s="11">
        <v>1</v>
      </c>
      <c r="R376" s="11">
        <v>311</v>
      </c>
      <c r="S376" s="11">
        <v>36</v>
      </c>
      <c r="T376" s="11">
        <v>477</v>
      </c>
      <c r="U376" s="11">
        <v>1</v>
      </c>
      <c r="V376" s="11">
        <v>2</v>
      </c>
      <c r="W376" s="9" t="s">
        <v>2566</v>
      </c>
      <c r="X376" s="9" t="s">
        <v>2566</v>
      </c>
      <c r="Y376" s="4" t="str">
        <f t="shared" si="19"/>
        <v>Non Historical</v>
      </c>
      <c r="Z376" s="4" t="str">
        <f t="shared" si="21"/>
        <v>Non Question</v>
      </c>
    </row>
    <row r="377" spans="1:26" x14ac:dyDescent="0.45">
      <c r="A377" s="9" t="s">
        <v>3601</v>
      </c>
      <c r="B377" s="9" t="s">
        <v>3602</v>
      </c>
      <c r="C377" s="10">
        <v>42351.395891203705</v>
      </c>
      <c r="D377" s="9" t="s">
        <v>3603</v>
      </c>
      <c r="E377" s="9" t="s">
        <v>2594</v>
      </c>
      <c r="F377" s="11">
        <v>67572</v>
      </c>
      <c r="G377" s="11">
        <v>67572</v>
      </c>
      <c r="H377" s="11">
        <v>0</v>
      </c>
      <c r="I377" s="11">
        <v>127654</v>
      </c>
      <c r="J377" s="11">
        <v>127654</v>
      </c>
      <c r="K377" s="11">
        <v>0</v>
      </c>
      <c r="L377" s="11">
        <v>11</v>
      </c>
      <c r="M377" s="11">
        <v>0</v>
      </c>
      <c r="N377" s="11">
        <v>216</v>
      </c>
      <c r="O377" s="11">
        <v>2023</v>
      </c>
      <c r="P377" s="11">
        <v>89</v>
      </c>
      <c r="Q377" s="11">
        <v>153</v>
      </c>
      <c r="R377" s="11">
        <v>838</v>
      </c>
      <c r="S377" s="11">
        <v>1786</v>
      </c>
      <c r="T377" s="9" t="s">
        <v>2566</v>
      </c>
      <c r="U377" s="11">
        <v>3</v>
      </c>
      <c r="V377" s="11">
        <v>8</v>
      </c>
      <c r="W377" s="9" t="s">
        <v>2566</v>
      </c>
      <c r="X377" s="9" t="s">
        <v>2566</v>
      </c>
      <c r="Y377" s="4" t="str">
        <f t="shared" ref="Y377:Y440" si="22">IF(SUMPRODUCT(--ISNUMBER(SEARCH(History,$D377)))&gt;0, "Historical", "Non Historical")</f>
        <v>Non Historical</v>
      </c>
      <c r="Z377" s="4" t="str">
        <f t="shared" si="21"/>
        <v>Non Question</v>
      </c>
    </row>
    <row r="378" spans="1:26" x14ac:dyDescent="0.45">
      <c r="A378" s="9" t="s">
        <v>3604</v>
      </c>
      <c r="B378" s="9" t="s">
        <v>3605</v>
      </c>
      <c r="C378" s="10">
        <v>42350.70416666667</v>
      </c>
      <c r="D378" s="9" t="s">
        <v>3606</v>
      </c>
      <c r="E378" s="9" t="s">
        <v>3230</v>
      </c>
      <c r="F378" s="11">
        <v>22440</v>
      </c>
      <c r="G378" s="11">
        <v>22440</v>
      </c>
      <c r="H378" s="11">
        <v>0</v>
      </c>
      <c r="I378" s="11">
        <v>54000</v>
      </c>
      <c r="J378" s="11">
        <v>54000</v>
      </c>
      <c r="K378" s="11">
        <v>0</v>
      </c>
      <c r="L378" s="11">
        <v>3</v>
      </c>
      <c r="M378" s="11">
        <v>12842</v>
      </c>
      <c r="N378" s="11">
        <v>15</v>
      </c>
      <c r="O378" s="11">
        <v>59</v>
      </c>
      <c r="P378" s="9" t="s">
        <v>2566</v>
      </c>
      <c r="Q378" s="11">
        <v>2</v>
      </c>
      <c r="R378" s="11">
        <v>211</v>
      </c>
      <c r="S378" s="11">
        <v>15</v>
      </c>
      <c r="T378" s="11">
        <v>1</v>
      </c>
      <c r="U378" s="11">
        <v>1</v>
      </c>
      <c r="V378" s="11">
        <v>2</v>
      </c>
      <c r="W378" s="9" t="s">
        <v>2566</v>
      </c>
      <c r="X378" s="9" t="s">
        <v>2566</v>
      </c>
      <c r="Y378" s="4" t="str">
        <f t="shared" si="22"/>
        <v>Non Historical</v>
      </c>
      <c r="Z378" s="4" t="str">
        <f t="shared" si="21"/>
        <v>Non Question</v>
      </c>
    </row>
    <row r="379" spans="1:26" x14ac:dyDescent="0.45">
      <c r="A379" s="9" t="s">
        <v>3607</v>
      </c>
      <c r="B379" s="9" t="s">
        <v>3608</v>
      </c>
      <c r="C379" s="10">
        <v>42350.354571759257</v>
      </c>
      <c r="D379" s="9" t="s">
        <v>3609</v>
      </c>
      <c r="E379" s="9" t="s">
        <v>2594</v>
      </c>
      <c r="F379" s="11">
        <v>672845</v>
      </c>
      <c r="G379" s="11">
        <v>672845</v>
      </c>
      <c r="H379" s="11">
        <v>0</v>
      </c>
      <c r="I379" s="11">
        <v>1111592</v>
      </c>
      <c r="J379" s="11">
        <v>1111592</v>
      </c>
      <c r="K379" s="11">
        <v>0</v>
      </c>
      <c r="L379" s="11">
        <v>151</v>
      </c>
      <c r="M379" s="11">
        <v>0</v>
      </c>
      <c r="N379" s="11">
        <v>388</v>
      </c>
      <c r="O379" s="11">
        <v>12236</v>
      </c>
      <c r="P379" s="11">
        <v>310</v>
      </c>
      <c r="Q379" s="11">
        <v>3</v>
      </c>
      <c r="R379" s="11">
        <v>9013</v>
      </c>
      <c r="S379" s="11">
        <v>8981</v>
      </c>
      <c r="T379" s="9" t="s">
        <v>2566</v>
      </c>
      <c r="U379" s="11">
        <v>23</v>
      </c>
      <c r="V379" s="11">
        <v>134</v>
      </c>
      <c r="W379" s="11">
        <v>1</v>
      </c>
      <c r="X379" s="9" t="s">
        <v>2566</v>
      </c>
      <c r="Y379" s="4" t="str">
        <f t="shared" si="22"/>
        <v>Non Historical</v>
      </c>
      <c r="Z379" s="4" t="str">
        <f t="shared" si="21"/>
        <v>Non Question</v>
      </c>
    </row>
    <row r="380" spans="1:26" x14ac:dyDescent="0.45">
      <c r="A380" s="9" t="s">
        <v>3610</v>
      </c>
      <c r="B380" s="9" t="s">
        <v>3611</v>
      </c>
      <c r="C380" s="10">
        <v>42350.354537037034</v>
      </c>
      <c r="D380" s="9" t="s">
        <v>3612</v>
      </c>
      <c r="E380" s="9" t="s">
        <v>2594</v>
      </c>
      <c r="F380" s="11">
        <v>415</v>
      </c>
      <c r="G380" s="11">
        <v>415</v>
      </c>
      <c r="H380" s="11">
        <v>0</v>
      </c>
      <c r="I380" s="11">
        <v>562</v>
      </c>
      <c r="J380" s="11">
        <v>562</v>
      </c>
      <c r="K380" s="11">
        <v>0</v>
      </c>
      <c r="L380" s="11">
        <v>0</v>
      </c>
      <c r="M380" s="11">
        <v>0</v>
      </c>
      <c r="N380" s="11">
        <v>5</v>
      </c>
      <c r="O380" s="11">
        <v>157</v>
      </c>
      <c r="P380" s="11">
        <v>4</v>
      </c>
      <c r="Q380" s="9" t="s">
        <v>2566</v>
      </c>
      <c r="R380" s="11">
        <v>2</v>
      </c>
      <c r="S380" s="11">
        <v>1849</v>
      </c>
      <c r="T380" s="9" t="s">
        <v>2566</v>
      </c>
      <c r="U380" s="9" t="s">
        <v>2566</v>
      </c>
      <c r="V380" s="9" t="s">
        <v>2566</v>
      </c>
      <c r="W380" s="9" t="s">
        <v>2566</v>
      </c>
      <c r="X380" s="9" t="s">
        <v>2566</v>
      </c>
      <c r="Y380" s="4" t="str">
        <f t="shared" si="22"/>
        <v>Non Historical</v>
      </c>
      <c r="Z380" s="4" t="str">
        <f t="shared" si="21"/>
        <v>Non Question</v>
      </c>
    </row>
    <row r="381" spans="1:26" x14ac:dyDescent="0.45">
      <c r="A381" s="9" t="s">
        <v>3613</v>
      </c>
      <c r="B381" s="9" t="s">
        <v>3614</v>
      </c>
      <c r="C381" s="10">
        <v>42350.354513888888</v>
      </c>
      <c r="D381" s="9" t="s">
        <v>3615</v>
      </c>
      <c r="E381" s="9" t="s">
        <v>2594</v>
      </c>
      <c r="F381" s="11">
        <v>283</v>
      </c>
      <c r="G381" s="11">
        <v>283</v>
      </c>
      <c r="H381" s="11">
        <v>0</v>
      </c>
      <c r="I381" s="11">
        <v>431</v>
      </c>
      <c r="J381" s="11">
        <v>431</v>
      </c>
      <c r="K381" s="11">
        <v>0</v>
      </c>
      <c r="L381" s="11">
        <v>1</v>
      </c>
      <c r="M381" s="11">
        <v>0</v>
      </c>
      <c r="N381" s="11">
        <v>3</v>
      </c>
      <c r="O381" s="11">
        <v>63</v>
      </c>
      <c r="P381" s="11">
        <v>3</v>
      </c>
      <c r="Q381" s="9" t="s">
        <v>2566</v>
      </c>
      <c r="R381" s="11">
        <v>4</v>
      </c>
      <c r="S381" s="11">
        <v>1764</v>
      </c>
      <c r="T381" s="9" t="s">
        <v>2566</v>
      </c>
      <c r="U381" s="9" t="s">
        <v>2566</v>
      </c>
      <c r="V381" s="11">
        <v>1</v>
      </c>
      <c r="W381" s="9" t="s">
        <v>2566</v>
      </c>
      <c r="X381" s="9" t="s">
        <v>2566</v>
      </c>
      <c r="Y381" s="4" t="str">
        <f t="shared" si="22"/>
        <v>Non Historical</v>
      </c>
      <c r="Z381" s="4" t="str">
        <f t="shared" si="21"/>
        <v>Non Question</v>
      </c>
    </row>
    <row r="382" spans="1:26" x14ac:dyDescent="0.45">
      <c r="A382" s="9" t="s">
        <v>3616</v>
      </c>
      <c r="B382" s="9" t="s">
        <v>3617</v>
      </c>
      <c r="C382" s="10">
        <v>42350.354479166665</v>
      </c>
      <c r="D382" s="9" t="s">
        <v>3618</v>
      </c>
      <c r="E382" s="9" t="s">
        <v>2594</v>
      </c>
      <c r="F382" s="11">
        <v>392</v>
      </c>
      <c r="G382" s="11">
        <v>392</v>
      </c>
      <c r="H382" s="11">
        <v>0</v>
      </c>
      <c r="I382" s="11">
        <v>592</v>
      </c>
      <c r="J382" s="11">
        <v>592</v>
      </c>
      <c r="K382" s="11">
        <v>0</v>
      </c>
      <c r="L382" s="11">
        <v>0</v>
      </c>
      <c r="M382" s="11">
        <v>0</v>
      </c>
      <c r="N382" s="11">
        <v>5</v>
      </c>
      <c r="O382" s="11">
        <v>205</v>
      </c>
      <c r="P382" s="11">
        <v>5</v>
      </c>
      <c r="Q382" s="9" t="s">
        <v>2566</v>
      </c>
      <c r="R382" s="11">
        <v>7</v>
      </c>
      <c r="S382" s="11">
        <v>1896</v>
      </c>
      <c r="T382" s="9" t="s">
        <v>2566</v>
      </c>
      <c r="U382" s="9" t="s">
        <v>2566</v>
      </c>
      <c r="V382" s="9" t="s">
        <v>2566</v>
      </c>
      <c r="W382" s="9" t="s">
        <v>2566</v>
      </c>
      <c r="X382" s="9" t="s">
        <v>2566</v>
      </c>
      <c r="Y382" s="4" t="str">
        <f t="shared" si="22"/>
        <v>Non Historical</v>
      </c>
      <c r="Z382" s="4" t="str">
        <f t="shared" si="21"/>
        <v>Non Question</v>
      </c>
    </row>
    <row r="383" spans="1:26" x14ac:dyDescent="0.45">
      <c r="A383" s="9" t="s">
        <v>3619</v>
      </c>
      <c r="B383" s="9" t="s">
        <v>3620</v>
      </c>
      <c r="C383" s="10">
        <v>42350.354456018518</v>
      </c>
      <c r="D383" s="9" t="s">
        <v>3621</v>
      </c>
      <c r="E383" s="9" t="s">
        <v>2594</v>
      </c>
      <c r="F383" s="11">
        <v>468</v>
      </c>
      <c r="G383" s="11">
        <v>468</v>
      </c>
      <c r="H383" s="11">
        <v>0</v>
      </c>
      <c r="I383" s="11">
        <v>732</v>
      </c>
      <c r="J383" s="11">
        <v>732</v>
      </c>
      <c r="K383" s="11">
        <v>0</v>
      </c>
      <c r="L383" s="11">
        <v>0</v>
      </c>
      <c r="M383" s="11">
        <v>0</v>
      </c>
      <c r="N383" s="11">
        <v>2</v>
      </c>
      <c r="O383" s="11">
        <v>199</v>
      </c>
      <c r="P383" s="11">
        <v>7</v>
      </c>
      <c r="Q383" s="9" t="s">
        <v>2566</v>
      </c>
      <c r="R383" s="11">
        <v>6</v>
      </c>
      <c r="S383" s="11">
        <v>2229</v>
      </c>
      <c r="T383" s="9" t="s">
        <v>2566</v>
      </c>
      <c r="U383" s="9" t="s">
        <v>2566</v>
      </c>
      <c r="V383" s="9" t="s">
        <v>2566</v>
      </c>
      <c r="W383" s="9" t="s">
        <v>2566</v>
      </c>
      <c r="X383" s="9" t="s">
        <v>2566</v>
      </c>
      <c r="Y383" s="4" t="str">
        <f t="shared" si="22"/>
        <v>Non Historical</v>
      </c>
      <c r="Z383" s="4" t="str">
        <f t="shared" si="21"/>
        <v>Non Question</v>
      </c>
    </row>
    <row r="384" spans="1:26" x14ac:dyDescent="0.45">
      <c r="A384" s="9" t="s">
        <v>3622</v>
      </c>
      <c r="B384" s="9" t="s">
        <v>3623</v>
      </c>
      <c r="C384" s="10">
        <v>42350.354421296295</v>
      </c>
      <c r="D384" s="9" t="s">
        <v>3624</v>
      </c>
      <c r="E384" s="9" t="s">
        <v>2594</v>
      </c>
      <c r="F384" s="11">
        <v>6735</v>
      </c>
      <c r="G384" s="11">
        <v>6735</v>
      </c>
      <c r="H384" s="11">
        <v>0</v>
      </c>
      <c r="I384" s="11">
        <v>10069</v>
      </c>
      <c r="J384" s="11">
        <v>10069</v>
      </c>
      <c r="K384" s="11">
        <v>0</v>
      </c>
      <c r="L384" s="11">
        <v>0</v>
      </c>
      <c r="M384" s="11">
        <v>0</v>
      </c>
      <c r="N384" s="11">
        <v>21</v>
      </c>
      <c r="O384" s="11">
        <v>1256</v>
      </c>
      <c r="P384" s="11">
        <v>19</v>
      </c>
      <c r="Q384" s="9" t="s">
        <v>2566</v>
      </c>
      <c r="R384" s="11">
        <v>167</v>
      </c>
      <c r="S384" s="11">
        <v>2587</v>
      </c>
      <c r="T384" s="9" t="s">
        <v>2566</v>
      </c>
      <c r="U384" s="9" t="s">
        <v>2566</v>
      </c>
      <c r="V384" s="9" t="s">
        <v>2566</v>
      </c>
      <c r="W384" s="9" t="s">
        <v>2566</v>
      </c>
      <c r="X384" s="9" t="s">
        <v>2566</v>
      </c>
      <c r="Y384" s="4" t="str">
        <f t="shared" si="22"/>
        <v>Non Historical</v>
      </c>
      <c r="Z384" s="4" t="str">
        <f t="shared" si="21"/>
        <v>Non Question</v>
      </c>
    </row>
    <row r="385" spans="1:26" x14ac:dyDescent="0.45">
      <c r="A385" s="9" t="s">
        <v>3625</v>
      </c>
      <c r="B385" s="9" t="s">
        <v>3626</v>
      </c>
      <c r="C385" s="10">
        <v>42350.354409722226</v>
      </c>
      <c r="D385" s="9" t="s">
        <v>3627</v>
      </c>
      <c r="E385" s="9" t="s">
        <v>2594</v>
      </c>
      <c r="F385" s="11">
        <v>177</v>
      </c>
      <c r="G385" s="11">
        <v>177</v>
      </c>
      <c r="H385" s="11">
        <v>0</v>
      </c>
      <c r="I385" s="11">
        <v>256</v>
      </c>
      <c r="J385" s="11">
        <v>256</v>
      </c>
      <c r="K385" s="11">
        <v>0</v>
      </c>
      <c r="L385" s="11">
        <v>0</v>
      </c>
      <c r="M385" s="11">
        <v>0</v>
      </c>
      <c r="N385" s="11">
        <v>1</v>
      </c>
      <c r="O385" s="11">
        <v>84</v>
      </c>
      <c r="P385" s="11">
        <v>2</v>
      </c>
      <c r="Q385" s="9" t="s">
        <v>2566</v>
      </c>
      <c r="R385" s="11">
        <v>2</v>
      </c>
      <c r="S385" s="11">
        <v>2166</v>
      </c>
      <c r="T385" s="9" t="s">
        <v>2566</v>
      </c>
      <c r="U385" s="9" t="s">
        <v>2566</v>
      </c>
      <c r="V385" s="9" t="s">
        <v>2566</v>
      </c>
      <c r="W385" s="9" t="s">
        <v>2566</v>
      </c>
      <c r="X385" s="9" t="s">
        <v>2566</v>
      </c>
      <c r="Y385" s="4" t="str">
        <f t="shared" si="22"/>
        <v>Non Historical</v>
      </c>
      <c r="Z385" s="4" t="str">
        <f t="shared" si="21"/>
        <v>Non Question</v>
      </c>
    </row>
    <row r="386" spans="1:26" x14ac:dyDescent="0.45">
      <c r="A386" s="9" t="s">
        <v>3628</v>
      </c>
      <c r="B386" s="9" t="s">
        <v>3629</v>
      </c>
      <c r="C386" s="10">
        <v>42350.354375000003</v>
      </c>
      <c r="D386" s="9" t="s">
        <v>3630</v>
      </c>
      <c r="E386" s="9" t="s">
        <v>2594</v>
      </c>
      <c r="F386" s="11">
        <v>961</v>
      </c>
      <c r="G386" s="11">
        <v>961</v>
      </c>
      <c r="H386" s="11">
        <v>0</v>
      </c>
      <c r="I386" s="11">
        <v>1678</v>
      </c>
      <c r="J386" s="11">
        <v>1678</v>
      </c>
      <c r="K386" s="11">
        <v>0</v>
      </c>
      <c r="L386" s="11">
        <v>0</v>
      </c>
      <c r="M386" s="11">
        <v>0</v>
      </c>
      <c r="N386" s="11">
        <v>2</v>
      </c>
      <c r="O386" s="11">
        <v>136</v>
      </c>
      <c r="P386" s="11">
        <v>3</v>
      </c>
      <c r="Q386" s="11">
        <v>2</v>
      </c>
      <c r="R386" s="11">
        <v>60</v>
      </c>
      <c r="S386" s="11">
        <v>2210</v>
      </c>
      <c r="T386" s="9" t="s">
        <v>2566</v>
      </c>
      <c r="U386" s="9" t="s">
        <v>2566</v>
      </c>
      <c r="V386" s="9" t="s">
        <v>2566</v>
      </c>
      <c r="W386" s="9" t="s">
        <v>2566</v>
      </c>
      <c r="X386" s="9" t="s">
        <v>2566</v>
      </c>
      <c r="Y386" s="4" t="str">
        <f t="shared" si="22"/>
        <v>Non Historical</v>
      </c>
      <c r="Z386" s="4" t="str">
        <f t="shared" ref="Z386:Z417" si="23">IF(SUMPRODUCT(--ISNUMBER(SEARCH(Question,$D386)))&gt;0, "Question", "Non Question")</f>
        <v>Non Question</v>
      </c>
    </row>
    <row r="387" spans="1:26" x14ac:dyDescent="0.45">
      <c r="A387" s="9" t="s">
        <v>3631</v>
      </c>
      <c r="B387" s="9" t="s">
        <v>3632</v>
      </c>
      <c r="C387" s="10">
        <v>42350.354351851849</v>
      </c>
      <c r="D387" s="9" t="s">
        <v>3633</v>
      </c>
      <c r="E387" s="9" t="s">
        <v>2594</v>
      </c>
      <c r="F387" s="11">
        <v>906</v>
      </c>
      <c r="G387" s="11">
        <v>906</v>
      </c>
      <c r="H387" s="11">
        <v>0</v>
      </c>
      <c r="I387" s="11">
        <v>1709</v>
      </c>
      <c r="J387" s="11">
        <v>1709</v>
      </c>
      <c r="K387" s="11">
        <v>0</v>
      </c>
      <c r="L387" s="11">
        <v>1</v>
      </c>
      <c r="M387" s="11">
        <v>0</v>
      </c>
      <c r="N387" s="11">
        <v>3</v>
      </c>
      <c r="O387" s="11">
        <v>143</v>
      </c>
      <c r="P387" s="11">
        <v>3</v>
      </c>
      <c r="Q387" s="11">
        <v>2</v>
      </c>
      <c r="R387" s="11">
        <v>57</v>
      </c>
      <c r="S387" s="11">
        <v>2335</v>
      </c>
      <c r="T387" s="9" t="s">
        <v>2566</v>
      </c>
      <c r="U387" s="9" t="s">
        <v>2566</v>
      </c>
      <c r="V387" s="11">
        <v>1</v>
      </c>
      <c r="W387" s="9" t="s">
        <v>2566</v>
      </c>
      <c r="X387" s="9" t="s">
        <v>2566</v>
      </c>
      <c r="Y387" s="4" t="str">
        <f t="shared" si="22"/>
        <v>Non Historical</v>
      </c>
      <c r="Z387" s="4" t="str">
        <f t="shared" si="23"/>
        <v>Non Question</v>
      </c>
    </row>
    <row r="388" spans="1:26" x14ac:dyDescent="0.45">
      <c r="A388" s="9" t="s">
        <v>3634</v>
      </c>
      <c r="B388" s="9" t="s">
        <v>3635</v>
      </c>
      <c r="C388" s="10">
        <v>42350.354317129626</v>
      </c>
      <c r="D388" s="9" t="s">
        <v>3636</v>
      </c>
      <c r="E388" s="9" t="s">
        <v>2594</v>
      </c>
      <c r="F388" s="11">
        <v>878</v>
      </c>
      <c r="G388" s="11">
        <v>878</v>
      </c>
      <c r="H388" s="11">
        <v>0</v>
      </c>
      <c r="I388" s="11">
        <v>1520</v>
      </c>
      <c r="J388" s="11">
        <v>1520</v>
      </c>
      <c r="K388" s="11">
        <v>0</v>
      </c>
      <c r="L388" s="11">
        <v>0</v>
      </c>
      <c r="M388" s="11">
        <v>0</v>
      </c>
      <c r="N388" s="11">
        <v>3</v>
      </c>
      <c r="O388" s="11">
        <v>64</v>
      </c>
      <c r="P388" s="11">
        <v>3</v>
      </c>
      <c r="Q388" s="11">
        <v>2</v>
      </c>
      <c r="R388" s="11">
        <v>54</v>
      </c>
      <c r="S388" s="11">
        <v>2047</v>
      </c>
      <c r="T388" s="9" t="s">
        <v>2566</v>
      </c>
      <c r="U388" s="9" t="s">
        <v>2566</v>
      </c>
      <c r="V388" s="9" t="s">
        <v>2566</v>
      </c>
      <c r="W388" s="9" t="s">
        <v>2566</v>
      </c>
      <c r="X388" s="9" t="s">
        <v>2566</v>
      </c>
      <c r="Y388" s="4" t="str">
        <f t="shared" si="22"/>
        <v>Non Historical</v>
      </c>
      <c r="Z388" s="4" t="str">
        <f t="shared" si="23"/>
        <v>Non Question</v>
      </c>
    </row>
    <row r="389" spans="1:26" x14ac:dyDescent="0.45">
      <c r="A389" s="9" t="s">
        <v>3637</v>
      </c>
      <c r="B389" s="9" t="s">
        <v>3638</v>
      </c>
      <c r="C389" s="10">
        <v>42350.35429398148</v>
      </c>
      <c r="D389" s="9" t="s">
        <v>3639</v>
      </c>
      <c r="E389" s="9" t="s">
        <v>2594</v>
      </c>
      <c r="F389" s="11">
        <v>1081</v>
      </c>
      <c r="G389" s="11">
        <v>1081</v>
      </c>
      <c r="H389" s="11">
        <v>0</v>
      </c>
      <c r="I389" s="11">
        <v>1865</v>
      </c>
      <c r="J389" s="11">
        <v>1865</v>
      </c>
      <c r="K389" s="11">
        <v>0</v>
      </c>
      <c r="L389" s="11">
        <v>0</v>
      </c>
      <c r="M389" s="11">
        <v>0</v>
      </c>
      <c r="N389" s="11">
        <v>1</v>
      </c>
      <c r="O389" s="11">
        <v>133</v>
      </c>
      <c r="P389" s="11">
        <v>7</v>
      </c>
      <c r="Q389" s="11">
        <v>2</v>
      </c>
      <c r="R389" s="11">
        <v>56</v>
      </c>
      <c r="S389" s="11">
        <v>2558</v>
      </c>
      <c r="T389" s="9" t="s">
        <v>2566</v>
      </c>
      <c r="U389" s="9" t="s">
        <v>2566</v>
      </c>
      <c r="V389" s="9" t="s">
        <v>2566</v>
      </c>
      <c r="W389" s="9" t="s">
        <v>2566</v>
      </c>
      <c r="X389" s="9" t="s">
        <v>2566</v>
      </c>
      <c r="Y389" s="4" t="str">
        <f t="shared" si="22"/>
        <v>Non Historical</v>
      </c>
      <c r="Z389" s="4" t="str">
        <f t="shared" si="23"/>
        <v>Non Question</v>
      </c>
    </row>
    <row r="390" spans="1:26" x14ac:dyDescent="0.45">
      <c r="A390" s="9" t="s">
        <v>3640</v>
      </c>
      <c r="B390" s="9" t="s">
        <v>3641</v>
      </c>
      <c r="C390" s="10">
        <v>42350.354259259257</v>
      </c>
      <c r="D390" s="9" t="s">
        <v>3642</v>
      </c>
      <c r="E390" s="9" t="s">
        <v>2594</v>
      </c>
      <c r="F390" s="11">
        <v>1088</v>
      </c>
      <c r="G390" s="11">
        <v>1088</v>
      </c>
      <c r="H390" s="11">
        <v>0</v>
      </c>
      <c r="I390" s="11">
        <v>1919</v>
      </c>
      <c r="J390" s="11">
        <v>1919</v>
      </c>
      <c r="K390" s="11">
        <v>0</v>
      </c>
      <c r="L390" s="11">
        <v>5</v>
      </c>
      <c r="M390" s="11">
        <v>0</v>
      </c>
      <c r="N390" s="11">
        <v>12</v>
      </c>
      <c r="O390" s="11">
        <v>302</v>
      </c>
      <c r="P390" s="11">
        <v>11</v>
      </c>
      <c r="Q390" s="11">
        <v>2</v>
      </c>
      <c r="R390" s="11">
        <v>59</v>
      </c>
      <c r="S390" s="11">
        <v>3068</v>
      </c>
      <c r="T390" s="9" t="s">
        <v>2566</v>
      </c>
      <c r="U390" s="11">
        <v>2</v>
      </c>
      <c r="V390" s="11">
        <v>3</v>
      </c>
      <c r="W390" s="9" t="s">
        <v>2566</v>
      </c>
      <c r="X390" s="9" t="s">
        <v>2566</v>
      </c>
      <c r="Y390" s="4" t="str">
        <f t="shared" si="22"/>
        <v>Non Historical</v>
      </c>
      <c r="Z390" s="4" t="str">
        <f t="shared" si="23"/>
        <v>Non Question</v>
      </c>
    </row>
    <row r="391" spans="1:26" x14ac:dyDescent="0.45">
      <c r="A391" s="9" t="s">
        <v>3643</v>
      </c>
      <c r="B391" s="9" t="s">
        <v>3644</v>
      </c>
      <c r="C391" s="10">
        <v>42349.722673611112</v>
      </c>
      <c r="D391" s="9" t="s">
        <v>3645</v>
      </c>
      <c r="E391" s="9" t="s">
        <v>3230</v>
      </c>
      <c r="F391" s="11">
        <v>99781</v>
      </c>
      <c r="G391" s="11">
        <v>99781</v>
      </c>
      <c r="H391" s="11">
        <v>0</v>
      </c>
      <c r="I391" s="11">
        <v>154008</v>
      </c>
      <c r="J391" s="11">
        <v>154008</v>
      </c>
      <c r="K391" s="11">
        <v>0</v>
      </c>
      <c r="L391" s="11">
        <v>24</v>
      </c>
      <c r="M391" s="11">
        <v>16828</v>
      </c>
      <c r="N391" s="11">
        <v>13</v>
      </c>
      <c r="O391" s="11">
        <v>258</v>
      </c>
      <c r="P391" s="9" t="s">
        <v>2566</v>
      </c>
      <c r="Q391" s="11">
        <v>1</v>
      </c>
      <c r="R391" s="11">
        <v>2303</v>
      </c>
      <c r="S391" s="11">
        <v>26</v>
      </c>
      <c r="T391" s="11">
        <v>5</v>
      </c>
      <c r="U391" s="11">
        <v>14</v>
      </c>
      <c r="V391" s="11">
        <v>12</v>
      </c>
      <c r="W391" s="11">
        <v>1</v>
      </c>
      <c r="X391" s="9" t="s">
        <v>2566</v>
      </c>
      <c r="Y391" s="4" t="str">
        <f t="shared" si="22"/>
        <v>Non Historical</v>
      </c>
      <c r="Z391" s="4" t="str">
        <f t="shared" si="23"/>
        <v>Non Question</v>
      </c>
    </row>
    <row r="392" spans="1:26" x14ac:dyDescent="0.45">
      <c r="A392" s="9" t="s">
        <v>3646</v>
      </c>
      <c r="B392" s="9" t="s">
        <v>3647</v>
      </c>
      <c r="C392" s="10">
        <v>42349.38548611111</v>
      </c>
      <c r="D392" s="9" t="s">
        <v>3648</v>
      </c>
      <c r="E392" s="9" t="s">
        <v>2594</v>
      </c>
      <c r="F392" s="11">
        <v>34269</v>
      </c>
      <c r="G392" s="11">
        <v>34269</v>
      </c>
      <c r="H392" s="11">
        <v>0</v>
      </c>
      <c r="I392" s="11">
        <v>52375</v>
      </c>
      <c r="J392" s="11">
        <v>52375</v>
      </c>
      <c r="K392" s="11">
        <v>0</v>
      </c>
      <c r="L392" s="11">
        <v>7</v>
      </c>
      <c r="M392" s="11">
        <v>0</v>
      </c>
      <c r="N392" s="11">
        <v>13</v>
      </c>
      <c r="O392" s="11">
        <v>359</v>
      </c>
      <c r="P392" s="11">
        <v>18</v>
      </c>
      <c r="Q392" s="11">
        <v>42</v>
      </c>
      <c r="R392" s="11">
        <v>230</v>
      </c>
      <c r="S392" s="11">
        <v>1349</v>
      </c>
      <c r="T392" s="9" t="s">
        <v>2566</v>
      </c>
      <c r="U392" s="11">
        <v>3</v>
      </c>
      <c r="V392" s="11">
        <v>4</v>
      </c>
      <c r="W392" s="9" t="s">
        <v>2566</v>
      </c>
      <c r="X392" s="9" t="s">
        <v>2566</v>
      </c>
      <c r="Y392" s="4" t="str">
        <f t="shared" si="22"/>
        <v>Non Historical</v>
      </c>
      <c r="Z392" s="4" t="str">
        <f t="shared" si="23"/>
        <v>Non Question</v>
      </c>
    </row>
    <row r="393" spans="1:26" x14ac:dyDescent="0.45">
      <c r="A393" s="9" t="s">
        <v>3649</v>
      </c>
      <c r="B393" s="9" t="s">
        <v>3650</v>
      </c>
      <c r="C393" s="10">
        <v>42348.727777777778</v>
      </c>
      <c r="D393" s="9" t="s">
        <v>3651</v>
      </c>
      <c r="E393" s="9" t="s">
        <v>3230</v>
      </c>
      <c r="F393" s="11">
        <v>137847</v>
      </c>
      <c r="G393" s="11">
        <v>137847</v>
      </c>
      <c r="H393" s="11">
        <v>0</v>
      </c>
      <c r="I393" s="11">
        <v>203957</v>
      </c>
      <c r="J393" s="11">
        <v>203957</v>
      </c>
      <c r="K393" s="11">
        <v>0</v>
      </c>
      <c r="L393" s="11">
        <v>31</v>
      </c>
      <c r="M393" s="11">
        <v>10232</v>
      </c>
      <c r="N393" s="11">
        <v>13</v>
      </c>
      <c r="O393" s="11">
        <v>284</v>
      </c>
      <c r="P393" s="9" t="s">
        <v>2566</v>
      </c>
      <c r="Q393" s="9" t="s">
        <v>2566</v>
      </c>
      <c r="R393" s="11">
        <v>6326</v>
      </c>
      <c r="S393" s="11">
        <v>20</v>
      </c>
      <c r="T393" s="11">
        <v>7</v>
      </c>
      <c r="U393" s="11">
        <v>12</v>
      </c>
      <c r="V393" s="11">
        <v>19</v>
      </c>
      <c r="W393" s="9" t="s">
        <v>2566</v>
      </c>
      <c r="X393" s="11">
        <v>1</v>
      </c>
      <c r="Y393" s="4" t="str">
        <f t="shared" si="22"/>
        <v>Non Historical</v>
      </c>
      <c r="Z393" s="4" t="str">
        <f t="shared" si="23"/>
        <v>Non Question</v>
      </c>
    </row>
    <row r="394" spans="1:26" x14ac:dyDescent="0.45">
      <c r="A394" s="9" t="s">
        <v>3652</v>
      </c>
      <c r="B394" s="9" t="s">
        <v>3653</v>
      </c>
      <c r="C394" s="10">
        <v>42348.400081018517</v>
      </c>
      <c r="D394" s="9" t="s">
        <v>3654</v>
      </c>
      <c r="E394" s="9" t="s">
        <v>2594</v>
      </c>
      <c r="F394" s="11">
        <v>180688</v>
      </c>
      <c r="G394" s="11">
        <v>180688</v>
      </c>
      <c r="H394" s="11">
        <v>0</v>
      </c>
      <c r="I394" s="11">
        <v>286437</v>
      </c>
      <c r="J394" s="11">
        <v>286437</v>
      </c>
      <c r="K394" s="11">
        <v>0</v>
      </c>
      <c r="L394" s="11">
        <v>33</v>
      </c>
      <c r="M394" s="11">
        <v>0</v>
      </c>
      <c r="N394" s="11">
        <v>165</v>
      </c>
      <c r="O394" s="11">
        <v>6977</v>
      </c>
      <c r="P394" s="11">
        <v>289</v>
      </c>
      <c r="Q394" s="11">
        <v>3</v>
      </c>
      <c r="R394" s="11">
        <v>3538</v>
      </c>
      <c r="S394" s="11">
        <v>2363</v>
      </c>
      <c r="T394" s="9" t="s">
        <v>2566</v>
      </c>
      <c r="U394" s="11">
        <v>16</v>
      </c>
      <c r="V394" s="11">
        <v>17</v>
      </c>
      <c r="W394" s="9" t="s">
        <v>2566</v>
      </c>
      <c r="X394" s="9" t="s">
        <v>2566</v>
      </c>
      <c r="Y394" s="4" t="str">
        <f t="shared" si="22"/>
        <v>Non Historical</v>
      </c>
      <c r="Z394" s="4" t="str">
        <f t="shared" si="23"/>
        <v>Non Question</v>
      </c>
    </row>
    <row r="395" spans="1:26" x14ac:dyDescent="0.45">
      <c r="A395" s="9" t="s">
        <v>3655</v>
      </c>
      <c r="B395" s="9" t="s">
        <v>3656</v>
      </c>
      <c r="C395" s="10">
        <v>42347.752106481479</v>
      </c>
      <c r="D395" s="9" t="s">
        <v>3657</v>
      </c>
      <c r="E395" s="9" t="s">
        <v>3230</v>
      </c>
      <c r="F395" s="11">
        <v>300490</v>
      </c>
      <c r="G395" s="11">
        <v>300490</v>
      </c>
      <c r="H395" s="11">
        <v>0</v>
      </c>
      <c r="I395" s="11">
        <v>468711</v>
      </c>
      <c r="J395" s="11">
        <v>468711</v>
      </c>
      <c r="K395" s="11">
        <v>0</v>
      </c>
      <c r="L395" s="11">
        <v>73</v>
      </c>
      <c r="M395" s="11">
        <v>8541</v>
      </c>
      <c r="N395" s="11">
        <v>35</v>
      </c>
      <c r="O395" s="11">
        <v>880</v>
      </c>
      <c r="P395" s="9" t="s">
        <v>2566</v>
      </c>
      <c r="Q395" s="11">
        <v>3</v>
      </c>
      <c r="R395" s="11">
        <v>16133</v>
      </c>
      <c r="S395" s="11">
        <v>12</v>
      </c>
      <c r="T395" s="11">
        <v>13</v>
      </c>
      <c r="U395" s="11">
        <v>33</v>
      </c>
      <c r="V395" s="11">
        <v>39</v>
      </c>
      <c r="W395" s="9" t="s">
        <v>2566</v>
      </c>
      <c r="X395" s="9" t="s">
        <v>2566</v>
      </c>
      <c r="Y395" s="4" t="str">
        <f t="shared" si="22"/>
        <v>Non Historical</v>
      </c>
      <c r="Z395" s="4" t="str">
        <f t="shared" si="23"/>
        <v>Non Question</v>
      </c>
    </row>
    <row r="396" spans="1:26" x14ac:dyDescent="0.45">
      <c r="A396" s="44" t="s">
        <v>3658</v>
      </c>
      <c r="B396" s="44" t="s">
        <v>3659</v>
      </c>
      <c r="C396" s="45">
        <v>42347.507013888891</v>
      </c>
      <c r="D396" s="44" t="s">
        <v>3660</v>
      </c>
      <c r="E396" s="44" t="s">
        <v>2594</v>
      </c>
      <c r="F396" s="46">
        <v>20440</v>
      </c>
      <c r="G396" s="46">
        <v>20440</v>
      </c>
      <c r="H396" s="46">
        <v>0</v>
      </c>
      <c r="I396" s="46">
        <v>30797</v>
      </c>
      <c r="J396" s="46">
        <v>30797</v>
      </c>
      <c r="K396" s="46">
        <v>0</v>
      </c>
      <c r="L396" s="46">
        <v>2</v>
      </c>
      <c r="M396" s="46">
        <v>0</v>
      </c>
      <c r="N396" s="46">
        <v>28</v>
      </c>
      <c r="O396" s="46">
        <v>366</v>
      </c>
      <c r="P396" s="46">
        <v>38</v>
      </c>
      <c r="Q396" s="46">
        <v>31</v>
      </c>
      <c r="R396" s="46">
        <v>120</v>
      </c>
      <c r="S396" s="46">
        <v>1433</v>
      </c>
      <c r="T396" s="44" t="s">
        <v>2566</v>
      </c>
      <c r="U396" s="46">
        <v>1</v>
      </c>
      <c r="V396" s="46">
        <v>1</v>
      </c>
      <c r="W396" s="44" t="s">
        <v>2566</v>
      </c>
      <c r="X396" s="44" t="s">
        <v>2566</v>
      </c>
      <c r="Y396" s="47" t="str">
        <f t="shared" si="22"/>
        <v>Non Historical</v>
      </c>
      <c r="Z396" s="47" t="str">
        <f t="shared" si="23"/>
        <v>Question</v>
      </c>
    </row>
    <row r="397" spans="1:26" x14ac:dyDescent="0.45">
      <c r="A397" s="9" t="s">
        <v>3661</v>
      </c>
      <c r="B397" s="9" t="s">
        <v>3662</v>
      </c>
      <c r="C397" s="10">
        <v>42346.711967592593</v>
      </c>
      <c r="D397" s="9" t="s">
        <v>3663</v>
      </c>
      <c r="E397" s="9" t="s">
        <v>3230</v>
      </c>
      <c r="F397" s="11">
        <v>122837</v>
      </c>
      <c r="G397" s="11">
        <v>122837</v>
      </c>
      <c r="H397" s="11">
        <v>0</v>
      </c>
      <c r="I397" s="11">
        <v>177696</v>
      </c>
      <c r="J397" s="11">
        <v>177696</v>
      </c>
      <c r="K397" s="11">
        <v>0</v>
      </c>
      <c r="L397" s="11">
        <v>28</v>
      </c>
      <c r="M397" s="11">
        <v>14868</v>
      </c>
      <c r="N397" s="11">
        <v>45</v>
      </c>
      <c r="O397" s="11">
        <v>441</v>
      </c>
      <c r="P397" s="9" t="s">
        <v>2566</v>
      </c>
      <c r="Q397" s="9" t="s">
        <v>2566</v>
      </c>
      <c r="R397" s="11">
        <v>3062</v>
      </c>
      <c r="S397" s="11">
        <v>13</v>
      </c>
      <c r="T397" s="11">
        <v>2</v>
      </c>
      <c r="U397" s="11">
        <v>11</v>
      </c>
      <c r="V397" s="11">
        <v>20</v>
      </c>
      <c r="W397" s="9" t="s">
        <v>2566</v>
      </c>
      <c r="X397" s="9" t="s">
        <v>2566</v>
      </c>
      <c r="Y397" s="4" t="str">
        <f t="shared" si="22"/>
        <v>Non Historical</v>
      </c>
      <c r="Z397" s="4" t="str">
        <f t="shared" si="23"/>
        <v>Non Question</v>
      </c>
    </row>
    <row r="398" spans="1:26" x14ac:dyDescent="0.45">
      <c r="A398" s="9" t="s">
        <v>3664</v>
      </c>
      <c r="B398" s="9" t="s">
        <v>3665</v>
      </c>
      <c r="C398" s="10">
        <v>42346.375011574077</v>
      </c>
      <c r="D398" s="9" t="s">
        <v>3666</v>
      </c>
      <c r="E398" s="9" t="s">
        <v>2616</v>
      </c>
      <c r="F398" s="11">
        <v>428816</v>
      </c>
      <c r="G398" s="11">
        <v>428816</v>
      </c>
      <c r="H398" s="11">
        <v>0</v>
      </c>
      <c r="I398" s="11">
        <v>641743</v>
      </c>
      <c r="J398" s="11">
        <v>641743</v>
      </c>
      <c r="K398" s="11">
        <v>0</v>
      </c>
      <c r="L398" s="11">
        <v>70</v>
      </c>
      <c r="M398" s="11">
        <v>15964</v>
      </c>
      <c r="N398" s="11">
        <v>290</v>
      </c>
      <c r="O398" s="11">
        <v>4113</v>
      </c>
      <c r="P398" s="11">
        <v>390</v>
      </c>
      <c r="Q398" s="11">
        <v>17</v>
      </c>
      <c r="R398" s="11">
        <v>11206</v>
      </c>
      <c r="S398" s="11">
        <v>166</v>
      </c>
      <c r="T398" s="11">
        <v>11705</v>
      </c>
      <c r="U398" s="11">
        <v>29</v>
      </c>
      <c r="V398" s="11">
        <v>42</v>
      </c>
      <c r="W398" s="11">
        <v>12</v>
      </c>
      <c r="X398" s="11">
        <v>5</v>
      </c>
      <c r="Y398" s="4" t="str">
        <f t="shared" si="22"/>
        <v>Non Historical</v>
      </c>
      <c r="Z398" s="4" t="str">
        <f t="shared" si="23"/>
        <v>Non Question</v>
      </c>
    </row>
    <row r="399" spans="1:26" x14ac:dyDescent="0.45">
      <c r="A399" s="9" t="s">
        <v>3667</v>
      </c>
      <c r="B399" s="9" t="s">
        <v>3668</v>
      </c>
      <c r="C399" s="10">
        <v>42345.674930555557</v>
      </c>
      <c r="D399" s="9" t="s">
        <v>2724</v>
      </c>
      <c r="E399" s="9" t="s">
        <v>2594</v>
      </c>
      <c r="F399" s="11">
        <v>2641</v>
      </c>
      <c r="G399" s="11">
        <v>2641</v>
      </c>
      <c r="H399" s="11">
        <v>0</v>
      </c>
      <c r="I399" s="11">
        <v>3781</v>
      </c>
      <c r="J399" s="11">
        <v>3781</v>
      </c>
      <c r="K399" s="11">
        <v>0</v>
      </c>
      <c r="L399" s="11">
        <v>11</v>
      </c>
      <c r="M399" s="11">
        <v>0</v>
      </c>
      <c r="N399" s="11">
        <v>119</v>
      </c>
      <c r="O399" s="11">
        <v>2457</v>
      </c>
      <c r="P399" s="11">
        <v>52</v>
      </c>
      <c r="Q399" s="9" t="s">
        <v>2566</v>
      </c>
      <c r="R399" s="11">
        <v>20</v>
      </c>
      <c r="S399" s="11">
        <v>2843</v>
      </c>
      <c r="T399" s="9" t="s">
        <v>2566</v>
      </c>
      <c r="U399" s="11">
        <v>6</v>
      </c>
      <c r="V399" s="11">
        <v>4</v>
      </c>
      <c r="W399" s="11">
        <v>2</v>
      </c>
      <c r="X399" s="9" t="s">
        <v>2566</v>
      </c>
      <c r="Y399" s="4" t="str">
        <f t="shared" si="22"/>
        <v>Non Historical</v>
      </c>
      <c r="Z399" s="4" t="str">
        <f t="shared" si="23"/>
        <v>Non Question</v>
      </c>
    </row>
    <row r="400" spans="1:26" x14ac:dyDescent="0.45">
      <c r="A400" s="9" t="s">
        <v>3669</v>
      </c>
      <c r="B400" s="9" t="s">
        <v>3670</v>
      </c>
      <c r="C400" s="10">
        <v>42345.572175925925</v>
      </c>
      <c r="D400" s="9" t="s">
        <v>3671</v>
      </c>
      <c r="E400" s="9" t="s">
        <v>2594</v>
      </c>
      <c r="F400" s="11">
        <v>98580</v>
      </c>
      <c r="G400" s="11">
        <v>98580</v>
      </c>
      <c r="H400" s="11">
        <v>0</v>
      </c>
      <c r="I400" s="11">
        <v>130234</v>
      </c>
      <c r="J400" s="11">
        <v>130234</v>
      </c>
      <c r="K400" s="11">
        <v>0</v>
      </c>
      <c r="L400" s="11">
        <v>25</v>
      </c>
      <c r="M400" s="11">
        <v>0</v>
      </c>
      <c r="N400" s="11">
        <v>199</v>
      </c>
      <c r="O400" s="11">
        <v>3006</v>
      </c>
      <c r="P400" s="11">
        <v>284</v>
      </c>
      <c r="Q400" s="11">
        <v>5</v>
      </c>
      <c r="R400" s="11">
        <v>911</v>
      </c>
      <c r="S400" s="11">
        <v>5835</v>
      </c>
      <c r="T400" s="9" t="s">
        <v>2566</v>
      </c>
      <c r="U400" s="11">
        <v>7</v>
      </c>
      <c r="V400" s="11">
        <v>23</v>
      </c>
      <c r="W400" s="9" t="s">
        <v>2566</v>
      </c>
      <c r="X400" s="9" t="s">
        <v>2566</v>
      </c>
      <c r="Y400" s="4" t="str">
        <f t="shared" si="22"/>
        <v>Non Historical</v>
      </c>
      <c r="Z400" s="4" t="str">
        <f t="shared" si="23"/>
        <v>Non Question</v>
      </c>
    </row>
    <row r="401" spans="1:26" x14ac:dyDescent="0.45">
      <c r="A401" s="9" t="s">
        <v>3672</v>
      </c>
      <c r="B401" s="9" t="s">
        <v>3673</v>
      </c>
      <c r="C401" s="10">
        <v>42345.495763888888</v>
      </c>
      <c r="D401" s="9" t="s">
        <v>3674</v>
      </c>
      <c r="E401" s="9" t="s">
        <v>2594</v>
      </c>
      <c r="F401" s="11">
        <v>92664</v>
      </c>
      <c r="G401" s="11">
        <v>92664</v>
      </c>
      <c r="H401" s="11">
        <v>0</v>
      </c>
      <c r="I401" s="11">
        <v>119088</v>
      </c>
      <c r="J401" s="11">
        <v>119088</v>
      </c>
      <c r="K401" s="11">
        <v>0</v>
      </c>
      <c r="L401" s="11">
        <v>10</v>
      </c>
      <c r="M401" s="11">
        <v>0</v>
      </c>
      <c r="N401" s="11">
        <v>177</v>
      </c>
      <c r="O401" s="11">
        <v>1475</v>
      </c>
      <c r="P401" s="11">
        <v>134</v>
      </c>
      <c r="Q401" s="11">
        <v>1</v>
      </c>
      <c r="R401" s="11">
        <v>685</v>
      </c>
      <c r="S401" s="11">
        <v>6075</v>
      </c>
      <c r="T401" s="9" t="s">
        <v>2566</v>
      </c>
      <c r="U401" s="11">
        <v>4</v>
      </c>
      <c r="V401" s="11">
        <v>6</v>
      </c>
      <c r="W401" s="9" t="s">
        <v>2566</v>
      </c>
      <c r="X401" s="9" t="s">
        <v>2566</v>
      </c>
      <c r="Y401" s="4" t="str">
        <f t="shared" si="22"/>
        <v>Non Historical</v>
      </c>
      <c r="Z401" s="4" t="str">
        <f t="shared" si="23"/>
        <v>Non Question</v>
      </c>
    </row>
    <row r="402" spans="1:26" x14ac:dyDescent="0.45">
      <c r="A402" s="9" t="s">
        <v>3675</v>
      </c>
      <c r="B402" s="9" t="s">
        <v>3676</v>
      </c>
      <c r="C402" s="10">
        <v>42345.449247685188</v>
      </c>
      <c r="D402" s="9" t="s">
        <v>3677</v>
      </c>
      <c r="E402" s="9" t="s">
        <v>2594</v>
      </c>
      <c r="F402" s="11">
        <v>275068</v>
      </c>
      <c r="G402" s="11">
        <v>275068</v>
      </c>
      <c r="H402" s="11">
        <v>0</v>
      </c>
      <c r="I402" s="11">
        <v>456031</v>
      </c>
      <c r="J402" s="11">
        <v>456031</v>
      </c>
      <c r="K402" s="11">
        <v>0</v>
      </c>
      <c r="L402" s="11">
        <v>25</v>
      </c>
      <c r="M402" s="11">
        <v>0</v>
      </c>
      <c r="N402" s="11">
        <v>1348</v>
      </c>
      <c r="O402" s="11">
        <v>8909</v>
      </c>
      <c r="P402" s="11">
        <v>790</v>
      </c>
      <c r="Q402" s="11">
        <v>7</v>
      </c>
      <c r="R402" s="11">
        <v>12249</v>
      </c>
      <c r="S402" s="11">
        <v>19151</v>
      </c>
      <c r="T402" s="9" t="s">
        <v>2566</v>
      </c>
      <c r="U402" s="11">
        <v>6</v>
      </c>
      <c r="V402" s="11">
        <v>14</v>
      </c>
      <c r="W402" s="9" t="s">
        <v>2566</v>
      </c>
      <c r="X402" s="11">
        <v>6</v>
      </c>
      <c r="Y402" s="4" t="str">
        <f t="shared" si="22"/>
        <v>Non Historical</v>
      </c>
      <c r="Z402" s="4" t="str">
        <f t="shared" si="23"/>
        <v>Non Question</v>
      </c>
    </row>
    <row r="403" spans="1:26" x14ac:dyDescent="0.45">
      <c r="A403" s="9" t="s">
        <v>3678</v>
      </c>
      <c r="B403" s="9" t="s">
        <v>3679</v>
      </c>
      <c r="C403" s="10">
        <v>42345.383449074077</v>
      </c>
      <c r="D403" s="9" t="s">
        <v>3680</v>
      </c>
      <c r="E403" s="9" t="s">
        <v>2594</v>
      </c>
      <c r="F403" s="11">
        <v>207342</v>
      </c>
      <c r="G403" s="11">
        <v>207342</v>
      </c>
      <c r="H403" s="11">
        <v>0</v>
      </c>
      <c r="I403" s="11">
        <v>304467</v>
      </c>
      <c r="J403" s="11">
        <v>304467</v>
      </c>
      <c r="K403" s="11">
        <v>0</v>
      </c>
      <c r="L403" s="11">
        <v>35</v>
      </c>
      <c r="M403" s="11">
        <v>0</v>
      </c>
      <c r="N403" s="11">
        <v>723</v>
      </c>
      <c r="O403" s="11">
        <v>4306</v>
      </c>
      <c r="P403" s="11">
        <v>442</v>
      </c>
      <c r="Q403" s="11">
        <v>6</v>
      </c>
      <c r="R403" s="11">
        <v>4760</v>
      </c>
      <c r="S403" s="11">
        <v>10334</v>
      </c>
      <c r="T403" s="9" t="s">
        <v>2566</v>
      </c>
      <c r="U403" s="11">
        <v>14</v>
      </c>
      <c r="V403" s="11">
        <v>22</v>
      </c>
      <c r="W403" s="9" t="s">
        <v>2566</v>
      </c>
      <c r="X403" s="9" t="s">
        <v>2566</v>
      </c>
      <c r="Y403" s="4" t="str">
        <f t="shared" si="22"/>
        <v>Non Historical</v>
      </c>
      <c r="Z403" s="4" t="str">
        <f t="shared" si="23"/>
        <v>Non Question</v>
      </c>
    </row>
    <row r="404" spans="1:26" x14ac:dyDescent="0.45">
      <c r="A404" s="9" t="s">
        <v>3681</v>
      </c>
      <c r="B404" s="9" t="s">
        <v>3682</v>
      </c>
      <c r="C404" s="10">
        <v>42345.310532407406</v>
      </c>
      <c r="D404" s="9" t="s">
        <v>3683</v>
      </c>
      <c r="E404" s="9" t="s">
        <v>2594</v>
      </c>
      <c r="F404" s="11">
        <v>110993</v>
      </c>
      <c r="G404" s="11">
        <v>110993</v>
      </c>
      <c r="H404" s="11">
        <v>0</v>
      </c>
      <c r="I404" s="11">
        <v>145539</v>
      </c>
      <c r="J404" s="11">
        <v>145539</v>
      </c>
      <c r="K404" s="11">
        <v>0</v>
      </c>
      <c r="L404" s="11">
        <v>10</v>
      </c>
      <c r="M404" s="11">
        <v>0</v>
      </c>
      <c r="N404" s="11">
        <v>316</v>
      </c>
      <c r="O404" s="11">
        <v>1713</v>
      </c>
      <c r="P404" s="11">
        <v>219</v>
      </c>
      <c r="Q404" s="9" t="s">
        <v>2566</v>
      </c>
      <c r="R404" s="11">
        <v>1293</v>
      </c>
      <c r="S404" s="11">
        <v>8248</v>
      </c>
      <c r="T404" s="9" t="s">
        <v>2566</v>
      </c>
      <c r="U404" s="11">
        <v>1</v>
      </c>
      <c r="V404" s="11">
        <v>35</v>
      </c>
      <c r="W404" s="9" t="s">
        <v>2566</v>
      </c>
      <c r="X404" s="9" t="s">
        <v>2566</v>
      </c>
      <c r="Y404" s="4" t="str">
        <f t="shared" si="22"/>
        <v>Non Historical</v>
      </c>
      <c r="Z404" s="4" t="str">
        <f t="shared" si="23"/>
        <v>Non Question</v>
      </c>
    </row>
    <row r="405" spans="1:26" x14ac:dyDescent="0.45">
      <c r="A405" s="9" t="s">
        <v>3684</v>
      </c>
      <c r="B405" s="9" t="s">
        <v>3685</v>
      </c>
      <c r="C405" s="10">
        <v>42345.306030092594</v>
      </c>
      <c r="D405" s="9" t="s">
        <v>3686</v>
      </c>
      <c r="E405" s="9" t="s">
        <v>2594</v>
      </c>
      <c r="F405" s="11">
        <v>107562</v>
      </c>
      <c r="G405" s="11">
        <v>107562</v>
      </c>
      <c r="H405" s="11">
        <v>0</v>
      </c>
      <c r="I405" s="11">
        <v>146009</v>
      </c>
      <c r="J405" s="11">
        <v>146009</v>
      </c>
      <c r="K405" s="11">
        <v>0</v>
      </c>
      <c r="L405" s="11">
        <v>9</v>
      </c>
      <c r="M405" s="11">
        <v>0</v>
      </c>
      <c r="N405" s="11">
        <v>2038</v>
      </c>
      <c r="O405" s="11">
        <v>2932</v>
      </c>
      <c r="P405" s="11">
        <v>303</v>
      </c>
      <c r="Q405" s="11">
        <v>1</v>
      </c>
      <c r="R405" s="11">
        <v>1192</v>
      </c>
      <c r="S405" s="11">
        <v>8836</v>
      </c>
      <c r="T405" s="9" t="s">
        <v>2566</v>
      </c>
      <c r="U405" s="11">
        <v>3</v>
      </c>
      <c r="V405" s="11">
        <v>7</v>
      </c>
      <c r="W405" s="9" t="s">
        <v>2566</v>
      </c>
      <c r="X405" s="9" t="s">
        <v>2566</v>
      </c>
      <c r="Y405" s="4" t="str">
        <f t="shared" si="22"/>
        <v>Non Historical</v>
      </c>
      <c r="Z405" s="4" t="str">
        <f t="shared" si="23"/>
        <v>Non Question</v>
      </c>
    </row>
    <row r="406" spans="1:26" x14ac:dyDescent="0.45">
      <c r="A406" s="9" t="s">
        <v>3687</v>
      </c>
      <c r="B406" s="9" t="s">
        <v>3688</v>
      </c>
      <c r="C406" s="10">
        <v>42345.30265046296</v>
      </c>
      <c r="D406" s="9" t="s">
        <v>3689</v>
      </c>
      <c r="E406" s="9" t="s">
        <v>2594</v>
      </c>
      <c r="F406" s="11">
        <v>392846</v>
      </c>
      <c r="G406" s="11">
        <v>392846</v>
      </c>
      <c r="H406" s="11">
        <v>0</v>
      </c>
      <c r="I406" s="11">
        <v>622891</v>
      </c>
      <c r="J406" s="11">
        <v>622891</v>
      </c>
      <c r="K406" s="11">
        <v>0</v>
      </c>
      <c r="L406" s="11">
        <v>49</v>
      </c>
      <c r="M406" s="11">
        <v>0</v>
      </c>
      <c r="N406" s="11">
        <v>3342</v>
      </c>
      <c r="O406" s="11">
        <v>10506</v>
      </c>
      <c r="P406" s="11">
        <v>1592</v>
      </c>
      <c r="Q406" s="11">
        <v>38</v>
      </c>
      <c r="R406" s="11">
        <v>16144</v>
      </c>
      <c r="S406" s="11">
        <v>17766</v>
      </c>
      <c r="T406" s="9" t="s">
        <v>2566</v>
      </c>
      <c r="U406" s="11">
        <v>10</v>
      </c>
      <c r="V406" s="11">
        <v>39</v>
      </c>
      <c r="W406" s="9" t="s">
        <v>2566</v>
      </c>
      <c r="X406" s="11">
        <v>3</v>
      </c>
      <c r="Y406" s="4" t="str">
        <f t="shared" si="22"/>
        <v>Non Historical</v>
      </c>
      <c r="Z406" s="4" t="str">
        <f t="shared" si="23"/>
        <v>Non Question</v>
      </c>
    </row>
    <row r="407" spans="1:26" x14ac:dyDescent="0.45">
      <c r="A407" s="9" t="s">
        <v>3690</v>
      </c>
      <c r="B407" s="9" t="s">
        <v>3691</v>
      </c>
      <c r="C407" s="10">
        <v>42345.299305555556</v>
      </c>
      <c r="D407" s="9" t="s">
        <v>3692</v>
      </c>
      <c r="E407" s="9" t="s">
        <v>2594</v>
      </c>
      <c r="F407" s="11">
        <v>83633</v>
      </c>
      <c r="G407" s="11">
        <v>83633</v>
      </c>
      <c r="H407" s="11">
        <v>0</v>
      </c>
      <c r="I407" s="11">
        <v>106861</v>
      </c>
      <c r="J407" s="11">
        <v>106861</v>
      </c>
      <c r="K407" s="11">
        <v>0</v>
      </c>
      <c r="L407" s="11">
        <v>4</v>
      </c>
      <c r="M407" s="11">
        <v>0</v>
      </c>
      <c r="N407" s="11">
        <v>83</v>
      </c>
      <c r="O407" s="11">
        <v>777</v>
      </c>
      <c r="P407" s="11">
        <v>68</v>
      </c>
      <c r="Q407" s="11">
        <v>4</v>
      </c>
      <c r="R407" s="11">
        <v>508</v>
      </c>
      <c r="S407" s="11">
        <v>7336</v>
      </c>
      <c r="T407" s="9" t="s">
        <v>2566</v>
      </c>
      <c r="U407" s="11">
        <v>1</v>
      </c>
      <c r="V407" s="11">
        <v>3</v>
      </c>
      <c r="W407" s="9" t="s">
        <v>2566</v>
      </c>
      <c r="X407" s="9" t="s">
        <v>2566</v>
      </c>
      <c r="Y407" s="4" t="str">
        <f t="shared" si="22"/>
        <v>Non Historical</v>
      </c>
      <c r="Z407" s="4" t="str">
        <f t="shared" si="23"/>
        <v>Non Question</v>
      </c>
    </row>
    <row r="408" spans="1:26" x14ac:dyDescent="0.45">
      <c r="A408" s="9" t="s">
        <v>3693</v>
      </c>
      <c r="B408" s="9" t="s">
        <v>3694</v>
      </c>
      <c r="C408" s="10">
        <v>42345.295925925922</v>
      </c>
      <c r="D408" s="9" t="s">
        <v>3695</v>
      </c>
      <c r="E408" s="9" t="s">
        <v>2594</v>
      </c>
      <c r="F408" s="11">
        <v>117557</v>
      </c>
      <c r="G408" s="11">
        <v>117557</v>
      </c>
      <c r="H408" s="11">
        <v>0</v>
      </c>
      <c r="I408" s="11">
        <v>170819</v>
      </c>
      <c r="J408" s="11">
        <v>170819</v>
      </c>
      <c r="K408" s="11">
        <v>0</v>
      </c>
      <c r="L408" s="11">
        <v>6</v>
      </c>
      <c r="M408" s="11">
        <v>0</v>
      </c>
      <c r="N408" s="11">
        <v>680</v>
      </c>
      <c r="O408" s="11">
        <v>2347</v>
      </c>
      <c r="P408" s="11">
        <v>433</v>
      </c>
      <c r="Q408" s="11">
        <v>5</v>
      </c>
      <c r="R408" s="11">
        <v>2028</v>
      </c>
      <c r="S408" s="11">
        <v>10058</v>
      </c>
      <c r="T408" s="9" t="s">
        <v>2566</v>
      </c>
      <c r="U408" s="11">
        <v>2</v>
      </c>
      <c r="V408" s="11">
        <v>4</v>
      </c>
      <c r="W408" s="9" t="s">
        <v>2566</v>
      </c>
      <c r="X408" s="9" t="s">
        <v>2566</v>
      </c>
      <c r="Y408" s="4" t="str">
        <f t="shared" si="22"/>
        <v>Non Historical</v>
      </c>
      <c r="Z408" s="4" t="str">
        <f t="shared" si="23"/>
        <v>Non Question</v>
      </c>
    </row>
    <row r="409" spans="1:26" x14ac:dyDescent="0.45">
      <c r="A409" s="9" t="s">
        <v>3696</v>
      </c>
      <c r="B409" s="9" t="s">
        <v>3697</v>
      </c>
      <c r="C409" s="10">
        <v>42345.292118055557</v>
      </c>
      <c r="D409" s="9" t="s">
        <v>3698</v>
      </c>
      <c r="E409" s="9" t="s">
        <v>2594</v>
      </c>
      <c r="F409" s="11">
        <v>120777</v>
      </c>
      <c r="G409" s="11">
        <v>120777</v>
      </c>
      <c r="H409" s="11">
        <v>0</v>
      </c>
      <c r="I409" s="11">
        <v>178764</v>
      </c>
      <c r="J409" s="11">
        <v>178764</v>
      </c>
      <c r="K409" s="11">
        <v>0</v>
      </c>
      <c r="L409" s="11">
        <v>13</v>
      </c>
      <c r="M409" s="11">
        <v>0</v>
      </c>
      <c r="N409" s="11">
        <v>2031</v>
      </c>
      <c r="O409" s="11">
        <v>3946</v>
      </c>
      <c r="P409" s="11">
        <v>370</v>
      </c>
      <c r="Q409" s="11">
        <v>8</v>
      </c>
      <c r="R409" s="11">
        <v>2673</v>
      </c>
      <c r="S409" s="11">
        <v>9151</v>
      </c>
      <c r="T409" s="9" t="s">
        <v>2566</v>
      </c>
      <c r="U409" s="11">
        <v>3</v>
      </c>
      <c r="V409" s="11">
        <v>10</v>
      </c>
      <c r="W409" s="9" t="s">
        <v>2566</v>
      </c>
      <c r="X409" s="9" t="s">
        <v>2566</v>
      </c>
      <c r="Y409" s="4" t="str">
        <f t="shared" si="22"/>
        <v>Non Historical</v>
      </c>
      <c r="Z409" s="4" t="str">
        <f t="shared" si="23"/>
        <v>Non Question</v>
      </c>
    </row>
    <row r="410" spans="1:26" x14ac:dyDescent="0.45">
      <c r="A410" s="9" t="s">
        <v>3699</v>
      </c>
      <c r="B410" s="9" t="s">
        <v>3700</v>
      </c>
      <c r="C410" s="10">
        <v>42345.285219907404</v>
      </c>
      <c r="D410" s="9" t="s">
        <v>3701</v>
      </c>
      <c r="E410" s="9" t="s">
        <v>2594</v>
      </c>
      <c r="F410" s="11">
        <v>56879</v>
      </c>
      <c r="G410" s="11">
        <v>56879</v>
      </c>
      <c r="H410" s="11">
        <v>0</v>
      </c>
      <c r="I410" s="11">
        <v>71821</v>
      </c>
      <c r="J410" s="11">
        <v>71821</v>
      </c>
      <c r="K410" s="11">
        <v>0</v>
      </c>
      <c r="L410" s="11">
        <v>2</v>
      </c>
      <c r="M410" s="11">
        <v>0</v>
      </c>
      <c r="N410" s="11">
        <v>35</v>
      </c>
      <c r="O410" s="11">
        <v>581</v>
      </c>
      <c r="P410" s="11">
        <v>51</v>
      </c>
      <c r="Q410" s="9" t="s">
        <v>2566</v>
      </c>
      <c r="R410" s="11">
        <v>212</v>
      </c>
      <c r="S410" s="11">
        <v>7009</v>
      </c>
      <c r="T410" s="9" t="s">
        <v>2566</v>
      </c>
      <c r="U410" s="9" t="s">
        <v>2566</v>
      </c>
      <c r="V410" s="11">
        <v>2</v>
      </c>
      <c r="W410" s="9" t="s">
        <v>2566</v>
      </c>
      <c r="X410" s="9" t="s">
        <v>2566</v>
      </c>
      <c r="Y410" s="4" t="str">
        <f t="shared" si="22"/>
        <v>Non Historical</v>
      </c>
      <c r="Z410" s="4" t="str">
        <f t="shared" si="23"/>
        <v>Non Question</v>
      </c>
    </row>
    <row r="411" spans="1:26" x14ac:dyDescent="0.45">
      <c r="A411" s="9" t="s">
        <v>3702</v>
      </c>
      <c r="B411" s="9" t="s">
        <v>3703</v>
      </c>
      <c r="C411" s="10">
        <v>42345.281736111108</v>
      </c>
      <c r="D411" s="9" t="s">
        <v>3704</v>
      </c>
      <c r="E411" s="9" t="s">
        <v>2594</v>
      </c>
      <c r="F411" s="11">
        <v>213791</v>
      </c>
      <c r="G411" s="11">
        <v>213791</v>
      </c>
      <c r="H411" s="11">
        <v>0</v>
      </c>
      <c r="I411" s="11">
        <v>349544</v>
      </c>
      <c r="J411" s="11">
        <v>349544</v>
      </c>
      <c r="K411" s="11">
        <v>0</v>
      </c>
      <c r="L411" s="11">
        <v>33</v>
      </c>
      <c r="M411" s="11">
        <v>0</v>
      </c>
      <c r="N411" s="11">
        <v>401</v>
      </c>
      <c r="O411" s="11">
        <v>4343</v>
      </c>
      <c r="P411" s="11">
        <v>689</v>
      </c>
      <c r="Q411" s="11">
        <v>8</v>
      </c>
      <c r="R411" s="11">
        <v>4444</v>
      </c>
      <c r="S411" s="11">
        <v>9304</v>
      </c>
      <c r="T411" s="9" t="s">
        <v>2566</v>
      </c>
      <c r="U411" s="11">
        <v>6</v>
      </c>
      <c r="V411" s="11">
        <v>26</v>
      </c>
      <c r="W411" s="9" t="s">
        <v>2566</v>
      </c>
      <c r="X411" s="11">
        <v>4</v>
      </c>
      <c r="Y411" s="4" t="str">
        <f t="shared" si="22"/>
        <v>Non Historical</v>
      </c>
      <c r="Z411" s="4" t="str">
        <f t="shared" si="23"/>
        <v>Non Question</v>
      </c>
    </row>
    <row r="412" spans="1:26" x14ac:dyDescent="0.45">
      <c r="A412" s="9" t="s">
        <v>3705</v>
      </c>
      <c r="B412" s="9" t="s">
        <v>3706</v>
      </c>
      <c r="C412" s="10">
        <v>42345.27851851852</v>
      </c>
      <c r="D412" s="9" t="s">
        <v>3707</v>
      </c>
      <c r="E412" s="9" t="s">
        <v>2594</v>
      </c>
      <c r="F412" s="11">
        <v>48738</v>
      </c>
      <c r="G412" s="11">
        <v>48738</v>
      </c>
      <c r="H412" s="11">
        <v>0</v>
      </c>
      <c r="I412" s="11">
        <v>63526</v>
      </c>
      <c r="J412" s="11">
        <v>63526</v>
      </c>
      <c r="K412" s="11">
        <v>0</v>
      </c>
      <c r="L412" s="11">
        <v>3</v>
      </c>
      <c r="M412" s="11">
        <v>0</v>
      </c>
      <c r="N412" s="11">
        <v>35</v>
      </c>
      <c r="O412" s="11">
        <v>543</v>
      </c>
      <c r="P412" s="11">
        <v>78</v>
      </c>
      <c r="Q412" s="11">
        <v>1</v>
      </c>
      <c r="R412" s="11">
        <v>203</v>
      </c>
      <c r="S412" s="11">
        <v>6716</v>
      </c>
      <c r="T412" s="9" t="s">
        <v>2566</v>
      </c>
      <c r="U412" s="11">
        <v>1</v>
      </c>
      <c r="V412" s="11">
        <v>2</v>
      </c>
      <c r="W412" s="9" t="s">
        <v>2566</v>
      </c>
      <c r="X412" s="9" t="s">
        <v>2566</v>
      </c>
      <c r="Y412" s="4" t="str">
        <f t="shared" si="22"/>
        <v>Non Historical</v>
      </c>
      <c r="Z412" s="4" t="str">
        <f t="shared" si="23"/>
        <v>Non Question</v>
      </c>
    </row>
    <row r="413" spans="1:26" x14ac:dyDescent="0.45">
      <c r="A413" s="9" t="s">
        <v>3708</v>
      </c>
      <c r="B413" s="9" t="s">
        <v>3709</v>
      </c>
      <c r="C413" s="10">
        <v>42345.274895833332</v>
      </c>
      <c r="D413" s="9" t="s">
        <v>3710</v>
      </c>
      <c r="E413" s="9" t="s">
        <v>2594</v>
      </c>
      <c r="F413" s="11">
        <v>85317</v>
      </c>
      <c r="G413" s="11">
        <v>85317</v>
      </c>
      <c r="H413" s="11">
        <v>0</v>
      </c>
      <c r="I413" s="11">
        <v>125279</v>
      </c>
      <c r="J413" s="11">
        <v>125279</v>
      </c>
      <c r="K413" s="11">
        <v>0</v>
      </c>
      <c r="L413" s="11">
        <v>23</v>
      </c>
      <c r="M413" s="11">
        <v>0</v>
      </c>
      <c r="N413" s="11">
        <v>206</v>
      </c>
      <c r="O413" s="11">
        <v>2028</v>
      </c>
      <c r="P413" s="11">
        <v>237</v>
      </c>
      <c r="Q413" s="11">
        <v>1</v>
      </c>
      <c r="R413" s="11">
        <v>1837</v>
      </c>
      <c r="S413" s="11">
        <v>7462</v>
      </c>
      <c r="T413" s="9" t="s">
        <v>2566</v>
      </c>
      <c r="U413" s="11">
        <v>3</v>
      </c>
      <c r="V413" s="11">
        <v>21</v>
      </c>
      <c r="W413" s="9" t="s">
        <v>2566</v>
      </c>
      <c r="X413" s="9" t="s">
        <v>2566</v>
      </c>
      <c r="Y413" s="4" t="str">
        <f t="shared" si="22"/>
        <v>Non Historical</v>
      </c>
      <c r="Z413" s="4" t="str">
        <f t="shared" si="23"/>
        <v>Non Question</v>
      </c>
    </row>
    <row r="414" spans="1:26" x14ac:dyDescent="0.45">
      <c r="A414" s="9" t="s">
        <v>3711</v>
      </c>
      <c r="B414" s="9" t="s">
        <v>3712</v>
      </c>
      <c r="C414" s="10">
        <v>42345.272013888891</v>
      </c>
      <c r="D414" s="9" t="s">
        <v>3713</v>
      </c>
      <c r="E414" s="9" t="s">
        <v>2594</v>
      </c>
      <c r="F414" s="11">
        <v>66425</v>
      </c>
      <c r="G414" s="11">
        <v>66425</v>
      </c>
      <c r="H414" s="11">
        <v>0</v>
      </c>
      <c r="I414" s="11">
        <v>91620</v>
      </c>
      <c r="J414" s="11">
        <v>91620</v>
      </c>
      <c r="K414" s="11">
        <v>0</v>
      </c>
      <c r="L414" s="11">
        <v>13</v>
      </c>
      <c r="M414" s="11">
        <v>0</v>
      </c>
      <c r="N414" s="11">
        <v>129</v>
      </c>
      <c r="O414" s="11">
        <v>1185</v>
      </c>
      <c r="P414" s="11">
        <v>143</v>
      </c>
      <c r="Q414" s="11">
        <v>1</v>
      </c>
      <c r="R414" s="11">
        <v>999</v>
      </c>
      <c r="S414" s="11">
        <v>7261</v>
      </c>
      <c r="T414" s="9" t="s">
        <v>2566</v>
      </c>
      <c r="U414" s="11">
        <v>1</v>
      </c>
      <c r="V414" s="11">
        <v>13</v>
      </c>
      <c r="W414" s="9" t="s">
        <v>2566</v>
      </c>
      <c r="X414" s="9" t="s">
        <v>2566</v>
      </c>
      <c r="Y414" s="4" t="str">
        <f t="shared" si="22"/>
        <v>Non Historical</v>
      </c>
      <c r="Z414" s="4" t="str">
        <f t="shared" si="23"/>
        <v>Non Question</v>
      </c>
    </row>
    <row r="415" spans="1:26" x14ac:dyDescent="0.45">
      <c r="A415" s="9" t="s">
        <v>3714</v>
      </c>
      <c r="B415" s="9" t="s">
        <v>3715</v>
      </c>
      <c r="C415" s="10">
        <v>42345.264386574076</v>
      </c>
      <c r="D415" s="9" t="s">
        <v>3716</v>
      </c>
      <c r="E415" s="9" t="s">
        <v>2594</v>
      </c>
      <c r="F415" s="11">
        <v>212411</v>
      </c>
      <c r="G415" s="11">
        <v>212411</v>
      </c>
      <c r="H415" s="11">
        <v>0</v>
      </c>
      <c r="I415" s="11">
        <v>358078</v>
      </c>
      <c r="J415" s="11">
        <v>358078</v>
      </c>
      <c r="K415" s="11">
        <v>0</v>
      </c>
      <c r="L415" s="11">
        <v>23</v>
      </c>
      <c r="M415" s="11">
        <v>0</v>
      </c>
      <c r="N415" s="11">
        <v>1013</v>
      </c>
      <c r="O415" s="11">
        <v>10100</v>
      </c>
      <c r="P415" s="11">
        <v>1778</v>
      </c>
      <c r="Q415" s="11">
        <v>10</v>
      </c>
      <c r="R415" s="11">
        <v>4080</v>
      </c>
      <c r="S415" s="11">
        <v>9068</v>
      </c>
      <c r="T415" s="9" t="s">
        <v>2566</v>
      </c>
      <c r="U415" s="11">
        <v>5</v>
      </c>
      <c r="V415" s="11">
        <v>21</v>
      </c>
      <c r="W415" s="9" t="s">
        <v>2566</v>
      </c>
      <c r="X415" s="9" t="s">
        <v>2566</v>
      </c>
      <c r="Y415" s="4" t="str">
        <f t="shared" si="22"/>
        <v>Non Historical</v>
      </c>
      <c r="Z415" s="4" t="str">
        <f t="shared" si="23"/>
        <v>Non Question</v>
      </c>
    </row>
    <row r="416" spans="1:26" x14ac:dyDescent="0.45">
      <c r="A416" s="9" t="s">
        <v>3717</v>
      </c>
      <c r="B416" s="9" t="s">
        <v>3718</v>
      </c>
      <c r="C416" s="10">
        <v>42345.260891203703</v>
      </c>
      <c r="D416" s="9" t="s">
        <v>3719</v>
      </c>
      <c r="E416" s="9" t="s">
        <v>2594</v>
      </c>
      <c r="F416" s="11">
        <v>70588</v>
      </c>
      <c r="G416" s="11">
        <v>70588</v>
      </c>
      <c r="H416" s="11">
        <v>0</v>
      </c>
      <c r="I416" s="11">
        <v>100667</v>
      </c>
      <c r="J416" s="11">
        <v>100667</v>
      </c>
      <c r="K416" s="11">
        <v>0</v>
      </c>
      <c r="L416" s="11">
        <v>4</v>
      </c>
      <c r="M416" s="11">
        <v>0</v>
      </c>
      <c r="N416" s="11">
        <v>381</v>
      </c>
      <c r="O416" s="11">
        <v>1875</v>
      </c>
      <c r="P416" s="11">
        <v>205</v>
      </c>
      <c r="Q416" s="11">
        <v>1</v>
      </c>
      <c r="R416" s="11">
        <v>1159</v>
      </c>
      <c r="S416" s="11">
        <v>7486</v>
      </c>
      <c r="T416" s="9" t="s">
        <v>2566</v>
      </c>
      <c r="U416" s="11">
        <v>1</v>
      </c>
      <c r="V416" s="11">
        <v>3</v>
      </c>
      <c r="W416" s="9" t="s">
        <v>2566</v>
      </c>
      <c r="X416" s="9" t="s">
        <v>2566</v>
      </c>
      <c r="Y416" s="4" t="str">
        <f t="shared" si="22"/>
        <v>Non Historical</v>
      </c>
      <c r="Z416" s="4" t="str">
        <f t="shared" si="23"/>
        <v>Non Question</v>
      </c>
    </row>
    <row r="417" spans="1:26" x14ac:dyDescent="0.45">
      <c r="A417" s="9" t="s">
        <v>3720</v>
      </c>
      <c r="B417" s="9" t="s">
        <v>3721</v>
      </c>
      <c r="C417" s="10">
        <v>42345.257569444446</v>
      </c>
      <c r="D417" s="9" t="s">
        <v>3722</v>
      </c>
      <c r="E417" s="9" t="s">
        <v>2594</v>
      </c>
      <c r="F417" s="11">
        <v>58164</v>
      </c>
      <c r="G417" s="11">
        <v>58164</v>
      </c>
      <c r="H417" s="11">
        <v>0</v>
      </c>
      <c r="I417" s="11">
        <v>79523</v>
      </c>
      <c r="J417" s="11">
        <v>79523</v>
      </c>
      <c r="K417" s="11">
        <v>0</v>
      </c>
      <c r="L417" s="11">
        <v>3</v>
      </c>
      <c r="M417" s="11">
        <v>0</v>
      </c>
      <c r="N417" s="11">
        <v>178</v>
      </c>
      <c r="O417" s="11">
        <v>912</v>
      </c>
      <c r="P417" s="11">
        <v>115</v>
      </c>
      <c r="Q417" s="11">
        <v>1</v>
      </c>
      <c r="R417" s="11">
        <v>675</v>
      </c>
      <c r="S417" s="11">
        <v>7284</v>
      </c>
      <c r="T417" s="9" t="s">
        <v>2566</v>
      </c>
      <c r="U417" s="9" t="s">
        <v>2566</v>
      </c>
      <c r="V417" s="11">
        <v>3</v>
      </c>
      <c r="W417" s="9" t="s">
        <v>2566</v>
      </c>
      <c r="X417" s="11">
        <v>1</v>
      </c>
      <c r="Y417" s="4" t="str">
        <f t="shared" si="22"/>
        <v>Non Historical</v>
      </c>
      <c r="Z417" s="4" t="str">
        <f t="shared" si="23"/>
        <v>Non Question</v>
      </c>
    </row>
    <row r="418" spans="1:26" x14ac:dyDescent="0.45">
      <c r="A418" s="9" t="s">
        <v>3723</v>
      </c>
      <c r="B418" s="9" t="s">
        <v>3724</v>
      </c>
      <c r="C418" s="10">
        <v>42345.253969907404</v>
      </c>
      <c r="D418" s="9" t="s">
        <v>3725</v>
      </c>
      <c r="E418" s="9" t="s">
        <v>2594</v>
      </c>
      <c r="F418" s="11">
        <v>87811</v>
      </c>
      <c r="G418" s="11">
        <v>87811</v>
      </c>
      <c r="H418" s="11">
        <v>0</v>
      </c>
      <c r="I418" s="11">
        <v>134945</v>
      </c>
      <c r="J418" s="11">
        <v>134945</v>
      </c>
      <c r="K418" s="11">
        <v>0</v>
      </c>
      <c r="L418" s="11">
        <v>7</v>
      </c>
      <c r="M418" s="11">
        <v>0</v>
      </c>
      <c r="N418" s="11">
        <v>672</v>
      </c>
      <c r="O418" s="11">
        <v>2295</v>
      </c>
      <c r="P418" s="11">
        <v>276</v>
      </c>
      <c r="Q418" s="11">
        <v>2</v>
      </c>
      <c r="R418" s="11">
        <v>3490</v>
      </c>
      <c r="S418" s="11">
        <v>8631</v>
      </c>
      <c r="T418" s="9" t="s">
        <v>2566</v>
      </c>
      <c r="U418" s="11">
        <v>2</v>
      </c>
      <c r="V418" s="11">
        <v>4</v>
      </c>
      <c r="W418" s="9" t="s">
        <v>2566</v>
      </c>
      <c r="X418" s="11">
        <v>1</v>
      </c>
      <c r="Y418" s="4" t="str">
        <f t="shared" si="22"/>
        <v>Non Historical</v>
      </c>
      <c r="Z418" s="4" t="str">
        <f t="shared" ref="Z418:Z449" si="24">IF(SUMPRODUCT(--ISNUMBER(SEARCH(Question,$D418)))&gt;0, "Question", "Non Question")</f>
        <v>Non Question</v>
      </c>
    </row>
    <row r="419" spans="1:26" x14ac:dyDescent="0.45">
      <c r="A419" s="9" t="s">
        <v>3726</v>
      </c>
      <c r="B419" s="9" t="s">
        <v>3727</v>
      </c>
      <c r="C419" s="10">
        <v>42345.250462962962</v>
      </c>
      <c r="D419" s="9" t="s">
        <v>3728</v>
      </c>
      <c r="E419" s="9" t="s">
        <v>2594</v>
      </c>
      <c r="F419" s="11">
        <v>56659</v>
      </c>
      <c r="G419" s="11">
        <v>56659</v>
      </c>
      <c r="H419" s="11">
        <v>0</v>
      </c>
      <c r="I419" s="11">
        <v>78660</v>
      </c>
      <c r="J419" s="11">
        <v>78660</v>
      </c>
      <c r="K419" s="11">
        <v>0</v>
      </c>
      <c r="L419" s="11">
        <v>5</v>
      </c>
      <c r="M419" s="11">
        <v>0</v>
      </c>
      <c r="N419" s="11">
        <v>228</v>
      </c>
      <c r="O419" s="11">
        <v>1184</v>
      </c>
      <c r="P419" s="11">
        <v>200</v>
      </c>
      <c r="Q419" s="11">
        <v>1</v>
      </c>
      <c r="R419" s="11">
        <v>783</v>
      </c>
      <c r="S419" s="11">
        <v>7430</v>
      </c>
      <c r="T419" s="9" t="s">
        <v>2566</v>
      </c>
      <c r="U419" s="9" t="s">
        <v>2566</v>
      </c>
      <c r="V419" s="11">
        <v>4</v>
      </c>
      <c r="W419" s="9" t="s">
        <v>2566</v>
      </c>
      <c r="X419" s="11">
        <v>1</v>
      </c>
      <c r="Y419" s="4" t="str">
        <f t="shared" si="22"/>
        <v>Non Historical</v>
      </c>
      <c r="Z419" s="4" t="str">
        <f t="shared" si="24"/>
        <v>Non Question</v>
      </c>
    </row>
    <row r="420" spans="1:26" x14ac:dyDescent="0.45">
      <c r="A420" s="9" t="s">
        <v>3729</v>
      </c>
      <c r="B420" s="9" t="s">
        <v>3730</v>
      </c>
      <c r="C420" s="10">
        <v>42345.247002314813</v>
      </c>
      <c r="D420" s="9" t="s">
        <v>3731</v>
      </c>
      <c r="E420" s="9" t="s">
        <v>2594</v>
      </c>
      <c r="F420" s="11">
        <v>54841</v>
      </c>
      <c r="G420" s="11">
        <v>54841</v>
      </c>
      <c r="H420" s="11">
        <v>0</v>
      </c>
      <c r="I420" s="11">
        <v>75822</v>
      </c>
      <c r="J420" s="11">
        <v>75822</v>
      </c>
      <c r="K420" s="11">
        <v>0</v>
      </c>
      <c r="L420" s="11">
        <v>7</v>
      </c>
      <c r="M420" s="11">
        <v>0</v>
      </c>
      <c r="N420" s="11">
        <v>291</v>
      </c>
      <c r="O420" s="11">
        <v>1315</v>
      </c>
      <c r="P420" s="11">
        <v>164</v>
      </c>
      <c r="Q420" s="11">
        <v>3</v>
      </c>
      <c r="R420" s="11">
        <v>833</v>
      </c>
      <c r="S420" s="11">
        <v>7640</v>
      </c>
      <c r="T420" s="9" t="s">
        <v>2566</v>
      </c>
      <c r="U420" s="11">
        <v>1</v>
      </c>
      <c r="V420" s="11">
        <v>5</v>
      </c>
      <c r="W420" s="9" t="s">
        <v>2566</v>
      </c>
      <c r="X420" s="11">
        <v>1</v>
      </c>
      <c r="Y420" s="4" t="str">
        <f t="shared" si="22"/>
        <v>Non Historical</v>
      </c>
      <c r="Z420" s="4" t="str">
        <f t="shared" si="24"/>
        <v>Non Question</v>
      </c>
    </row>
    <row r="421" spans="1:26" x14ac:dyDescent="0.45">
      <c r="A421" s="9" t="s">
        <v>3732</v>
      </c>
      <c r="B421" s="9" t="s">
        <v>3733</v>
      </c>
      <c r="C421" s="10">
        <v>42345.243541666663</v>
      </c>
      <c r="D421" s="9" t="s">
        <v>3734</v>
      </c>
      <c r="E421" s="9" t="s">
        <v>2594</v>
      </c>
      <c r="F421" s="11">
        <v>143530</v>
      </c>
      <c r="G421" s="11">
        <v>143530</v>
      </c>
      <c r="H421" s="11">
        <v>0</v>
      </c>
      <c r="I421" s="11">
        <v>234774</v>
      </c>
      <c r="J421" s="11">
        <v>234774</v>
      </c>
      <c r="K421" s="11">
        <v>0</v>
      </c>
      <c r="L421" s="11">
        <v>20</v>
      </c>
      <c r="M421" s="11">
        <v>0</v>
      </c>
      <c r="N421" s="11">
        <v>2052</v>
      </c>
      <c r="O421" s="11">
        <v>4711</v>
      </c>
      <c r="P421" s="11">
        <v>554</v>
      </c>
      <c r="Q421" s="11">
        <v>7</v>
      </c>
      <c r="R421" s="11">
        <v>5242</v>
      </c>
      <c r="S421" s="11">
        <v>10480</v>
      </c>
      <c r="T421" s="9" t="s">
        <v>2566</v>
      </c>
      <c r="U421" s="11">
        <v>3</v>
      </c>
      <c r="V421" s="11">
        <v>12</v>
      </c>
      <c r="W421" s="9" t="s">
        <v>2566</v>
      </c>
      <c r="X421" s="11">
        <v>5</v>
      </c>
      <c r="Y421" s="4" t="str">
        <f t="shared" si="22"/>
        <v>Non Historical</v>
      </c>
      <c r="Z421" s="4" t="str">
        <f t="shared" si="24"/>
        <v>Non Question</v>
      </c>
    </row>
    <row r="422" spans="1:26" x14ac:dyDescent="0.45">
      <c r="A422" s="9" t="s">
        <v>3735</v>
      </c>
      <c r="B422" s="9" t="s">
        <v>3736</v>
      </c>
      <c r="C422" s="10">
        <v>42345.240555555552</v>
      </c>
      <c r="D422" s="9" t="s">
        <v>3737</v>
      </c>
      <c r="E422" s="9" t="s">
        <v>2594</v>
      </c>
      <c r="F422" s="11">
        <v>55792</v>
      </c>
      <c r="G422" s="11">
        <v>55792</v>
      </c>
      <c r="H422" s="11">
        <v>0</v>
      </c>
      <c r="I422" s="11">
        <v>79954</v>
      </c>
      <c r="J422" s="11">
        <v>79954</v>
      </c>
      <c r="K422" s="11">
        <v>0</v>
      </c>
      <c r="L422" s="11">
        <v>7</v>
      </c>
      <c r="M422" s="11">
        <v>0</v>
      </c>
      <c r="N422" s="11">
        <v>159</v>
      </c>
      <c r="O422" s="11">
        <v>891</v>
      </c>
      <c r="P422" s="11">
        <v>109</v>
      </c>
      <c r="Q422" s="11">
        <v>1</v>
      </c>
      <c r="R422" s="11">
        <v>789</v>
      </c>
      <c r="S422" s="11">
        <v>7131</v>
      </c>
      <c r="T422" s="9" t="s">
        <v>2566</v>
      </c>
      <c r="U422" s="11">
        <v>3</v>
      </c>
      <c r="V422" s="11">
        <v>4</v>
      </c>
      <c r="W422" s="9" t="s">
        <v>2566</v>
      </c>
      <c r="X422" s="9" t="s">
        <v>2566</v>
      </c>
      <c r="Y422" s="4" t="str">
        <f t="shared" si="22"/>
        <v>Non Historical</v>
      </c>
      <c r="Z422" s="4" t="str">
        <f t="shared" si="24"/>
        <v>Non Question</v>
      </c>
    </row>
    <row r="423" spans="1:26" x14ac:dyDescent="0.45">
      <c r="A423" s="9" t="s">
        <v>3738</v>
      </c>
      <c r="B423" s="9" t="s">
        <v>3739</v>
      </c>
      <c r="C423" s="10">
        <v>42345.236643518518</v>
      </c>
      <c r="D423" s="9" t="s">
        <v>3740</v>
      </c>
      <c r="E423" s="9" t="s">
        <v>2594</v>
      </c>
      <c r="F423" s="11">
        <v>466141</v>
      </c>
      <c r="G423" s="11">
        <v>466141</v>
      </c>
      <c r="H423" s="11">
        <v>0</v>
      </c>
      <c r="I423" s="11">
        <v>797645</v>
      </c>
      <c r="J423" s="11">
        <v>797645</v>
      </c>
      <c r="K423" s="11">
        <v>0</v>
      </c>
      <c r="L423" s="11">
        <v>25</v>
      </c>
      <c r="M423" s="11">
        <v>0</v>
      </c>
      <c r="N423" s="11">
        <v>5905</v>
      </c>
      <c r="O423" s="11">
        <v>11693</v>
      </c>
      <c r="P423" s="11">
        <v>2146</v>
      </c>
      <c r="Q423" s="11">
        <v>29</v>
      </c>
      <c r="R423" s="11">
        <v>21164</v>
      </c>
      <c r="S423" s="11">
        <v>21655</v>
      </c>
      <c r="T423" s="9" t="s">
        <v>2566</v>
      </c>
      <c r="U423" s="11">
        <v>4</v>
      </c>
      <c r="V423" s="11">
        <v>21</v>
      </c>
      <c r="W423" s="11">
        <v>2</v>
      </c>
      <c r="X423" s="9" t="s">
        <v>2566</v>
      </c>
      <c r="Y423" s="4" t="str">
        <f t="shared" si="22"/>
        <v>Non Historical</v>
      </c>
      <c r="Z423" s="4" t="str">
        <f t="shared" si="24"/>
        <v>Non Question</v>
      </c>
    </row>
    <row r="424" spans="1:26" x14ac:dyDescent="0.45">
      <c r="A424" s="9" t="s">
        <v>3741</v>
      </c>
      <c r="B424" s="9" t="s">
        <v>3742</v>
      </c>
      <c r="C424" s="10">
        <v>42345.233159722222</v>
      </c>
      <c r="D424" s="9" t="s">
        <v>3743</v>
      </c>
      <c r="E424" s="9" t="s">
        <v>2594</v>
      </c>
      <c r="F424" s="11">
        <v>101943</v>
      </c>
      <c r="G424" s="11">
        <v>101943</v>
      </c>
      <c r="H424" s="11">
        <v>0</v>
      </c>
      <c r="I424" s="11">
        <v>171082</v>
      </c>
      <c r="J424" s="11">
        <v>171082</v>
      </c>
      <c r="K424" s="11">
        <v>0</v>
      </c>
      <c r="L424" s="11">
        <v>13</v>
      </c>
      <c r="M424" s="11">
        <v>0</v>
      </c>
      <c r="N424" s="11">
        <v>1822</v>
      </c>
      <c r="O424" s="11">
        <v>3848</v>
      </c>
      <c r="P424" s="11">
        <v>440</v>
      </c>
      <c r="Q424" s="11">
        <v>5</v>
      </c>
      <c r="R424" s="11">
        <v>4327</v>
      </c>
      <c r="S424" s="11">
        <v>10508</v>
      </c>
      <c r="T424" s="9" t="s">
        <v>2566</v>
      </c>
      <c r="U424" s="11">
        <v>1</v>
      </c>
      <c r="V424" s="11">
        <v>10</v>
      </c>
      <c r="W424" s="9" t="s">
        <v>2566</v>
      </c>
      <c r="X424" s="11">
        <v>2</v>
      </c>
      <c r="Y424" s="4" t="str">
        <f t="shared" si="22"/>
        <v>Non Historical</v>
      </c>
      <c r="Z424" s="4" t="str">
        <f t="shared" si="24"/>
        <v>Non Question</v>
      </c>
    </row>
    <row r="425" spans="1:26" x14ac:dyDescent="0.45">
      <c r="A425" s="9" t="s">
        <v>3744</v>
      </c>
      <c r="B425" s="9" t="s">
        <v>3745</v>
      </c>
      <c r="C425" s="10">
        <v>42345.229432870372</v>
      </c>
      <c r="D425" s="9" t="s">
        <v>3746</v>
      </c>
      <c r="E425" s="9" t="s">
        <v>2594</v>
      </c>
      <c r="F425" s="11">
        <v>249492</v>
      </c>
      <c r="G425" s="11">
        <v>249492</v>
      </c>
      <c r="H425" s="11">
        <v>0</v>
      </c>
      <c r="I425" s="11">
        <v>420466</v>
      </c>
      <c r="J425" s="11">
        <v>420466</v>
      </c>
      <c r="K425" s="11">
        <v>0</v>
      </c>
      <c r="L425" s="11">
        <v>37</v>
      </c>
      <c r="M425" s="11">
        <v>0</v>
      </c>
      <c r="N425" s="11">
        <v>1075</v>
      </c>
      <c r="O425" s="11">
        <v>5251</v>
      </c>
      <c r="P425" s="11">
        <v>824</v>
      </c>
      <c r="Q425" s="11">
        <v>2613</v>
      </c>
      <c r="R425" s="11">
        <v>4516</v>
      </c>
      <c r="S425" s="11">
        <v>9714</v>
      </c>
      <c r="T425" s="9" t="s">
        <v>2566</v>
      </c>
      <c r="U425" s="11">
        <v>8</v>
      </c>
      <c r="V425" s="11">
        <v>36</v>
      </c>
      <c r="W425" s="9" t="s">
        <v>2566</v>
      </c>
      <c r="X425" s="11">
        <v>1</v>
      </c>
      <c r="Y425" s="4" t="str">
        <f t="shared" si="22"/>
        <v>Non Historical</v>
      </c>
      <c r="Z425" s="4" t="str">
        <f t="shared" si="24"/>
        <v>Non Question</v>
      </c>
    </row>
    <row r="426" spans="1:26" x14ac:dyDescent="0.45">
      <c r="A426" s="9" t="s">
        <v>3747</v>
      </c>
      <c r="B426" s="9" t="s">
        <v>3748</v>
      </c>
      <c r="C426" s="10">
        <v>42345.220358796294</v>
      </c>
      <c r="D426" s="9" t="s">
        <v>3749</v>
      </c>
      <c r="E426" s="9" t="s">
        <v>2616</v>
      </c>
      <c r="F426" s="11">
        <v>1966842</v>
      </c>
      <c r="G426" s="11">
        <v>940811</v>
      </c>
      <c r="H426" s="11">
        <v>1026031</v>
      </c>
      <c r="I426" s="11">
        <v>2634049</v>
      </c>
      <c r="J426" s="11">
        <v>1490758</v>
      </c>
      <c r="K426" s="11">
        <v>1143291</v>
      </c>
      <c r="L426" s="11">
        <v>98</v>
      </c>
      <c r="M426" s="11">
        <v>15355</v>
      </c>
      <c r="N426" s="11">
        <v>4229</v>
      </c>
      <c r="O426" s="11">
        <v>9368</v>
      </c>
      <c r="P426" s="11">
        <v>1707</v>
      </c>
      <c r="Q426" s="11">
        <v>113</v>
      </c>
      <c r="R426" s="11">
        <v>31011</v>
      </c>
      <c r="S426" s="11">
        <v>789</v>
      </c>
      <c r="T426" s="11">
        <v>28154</v>
      </c>
      <c r="U426" s="11">
        <v>17</v>
      </c>
      <c r="V426" s="11">
        <v>82</v>
      </c>
      <c r="W426" s="11">
        <v>1</v>
      </c>
      <c r="X426" s="11">
        <v>4</v>
      </c>
      <c r="Y426" s="4" t="str">
        <f t="shared" si="22"/>
        <v>Non Historical</v>
      </c>
      <c r="Z426" s="4" t="str">
        <f t="shared" si="24"/>
        <v>Non Question</v>
      </c>
    </row>
    <row r="427" spans="1:26" x14ac:dyDescent="0.45">
      <c r="A427" s="9" t="s">
        <v>3750</v>
      </c>
      <c r="B427" s="9" t="s">
        <v>3751</v>
      </c>
      <c r="C427" s="10">
        <v>42345.219953703701</v>
      </c>
      <c r="D427" s="9" t="s">
        <v>3752</v>
      </c>
      <c r="E427" s="9" t="s">
        <v>2616</v>
      </c>
      <c r="F427" s="11">
        <v>1483483</v>
      </c>
      <c r="G427" s="11">
        <v>576918</v>
      </c>
      <c r="H427" s="11">
        <v>906565</v>
      </c>
      <c r="I427" s="11">
        <v>1931170</v>
      </c>
      <c r="J427" s="11">
        <v>898233</v>
      </c>
      <c r="K427" s="11">
        <v>1032937</v>
      </c>
      <c r="L427" s="11">
        <v>81</v>
      </c>
      <c r="M427" s="11">
        <v>15203</v>
      </c>
      <c r="N427" s="11">
        <v>2683</v>
      </c>
      <c r="O427" s="11">
        <v>8043</v>
      </c>
      <c r="P427" s="11">
        <v>1475</v>
      </c>
      <c r="Q427" s="11">
        <v>162</v>
      </c>
      <c r="R427" s="11">
        <v>13014</v>
      </c>
      <c r="S427" s="11">
        <v>476</v>
      </c>
      <c r="T427" s="11">
        <v>32768</v>
      </c>
      <c r="U427" s="11">
        <v>10</v>
      </c>
      <c r="V427" s="11">
        <v>67</v>
      </c>
      <c r="W427" s="9" t="s">
        <v>2566</v>
      </c>
      <c r="X427" s="11">
        <v>5</v>
      </c>
      <c r="Y427" s="4" t="str">
        <f t="shared" si="22"/>
        <v>Non Historical</v>
      </c>
      <c r="Z427" s="4" t="str">
        <f t="shared" si="24"/>
        <v>Non Question</v>
      </c>
    </row>
    <row r="428" spans="1:26" x14ac:dyDescent="0.45">
      <c r="A428" s="9" t="s">
        <v>3753</v>
      </c>
      <c r="B428" s="9" t="s">
        <v>3754</v>
      </c>
      <c r="C428" s="10">
        <v>42345.219363425924</v>
      </c>
      <c r="D428" s="9" t="s">
        <v>3755</v>
      </c>
      <c r="E428" s="9" t="s">
        <v>2616</v>
      </c>
      <c r="F428" s="11">
        <v>1058665</v>
      </c>
      <c r="G428" s="11">
        <v>386348</v>
      </c>
      <c r="H428" s="11">
        <v>672317</v>
      </c>
      <c r="I428" s="11">
        <v>1377516</v>
      </c>
      <c r="J428" s="11">
        <v>611906</v>
      </c>
      <c r="K428" s="11">
        <v>765610</v>
      </c>
      <c r="L428" s="11">
        <v>76</v>
      </c>
      <c r="M428" s="11">
        <v>13452</v>
      </c>
      <c r="N428" s="11">
        <v>1295</v>
      </c>
      <c r="O428" s="11">
        <v>4064</v>
      </c>
      <c r="P428" s="11">
        <v>623</v>
      </c>
      <c r="Q428" s="11">
        <v>57</v>
      </c>
      <c r="R428" s="11">
        <v>7387</v>
      </c>
      <c r="S428" s="11">
        <v>245</v>
      </c>
      <c r="T428" s="11">
        <v>8660</v>
      </c>
      <c r="U428" s="11">
        <v>12</v>
      </c>
      <c r="V428" s="11">
        <v>67</v>
      </c>
      <c r="W428" s="11">
        <v>1</v>
      </c>
      <c r="X428" s="11">
        <v>5</v>
      </c>
      <c r="Y428" s="4" t="str">
        <f t="shared" si="22"/>
        <v>Non Historical</v>
      </c>
      <c r="Z428" s="4" t="str">
        <f t="shared" si="24"/>
        <v>Non Question</v>
      </c>
    </row>
    <row r="429" spans="1:26" x14ac:dyDescent="0.45">
      <c r="A429" s="9" t="s">
        <v>3756</v>
      </c>
      <c r="B429" s="9" t="s">
        <v>3757</v>
      </c>
      <c r="C429" s="10">
        <v>42345.218981481485</v>
      </c>
      <c r="D429" s="9" t="s">
        <v>3758</v>
      </c>
      <c r="E429" s="9" t="s">
        <v>2616</v>
      </c>
      <c r="F429" s="11">
        <v>1498641</v>
      </c>
      <c r="G429" s="11">
        <v>516476</v>
      </c>
      <c r="H429" s="11">
        <v>982165</v>
      </c>
      <c r="I429" s="11">
        <v>2001103</v>
      </c>
      <c r="J429" s="11">
        <v>794430</v>
      </c>
      <c r="K429" s="11">
        <v>1206673</v>
      </c>
      <c r="L429" s="11">
        <v>81</v>
      </c>
      <c r="M429" s="11">
        <v>13241</v>
      </c>
      <c r="N429" s="11">
        <v>974</v>
      </c>
      <c r="O429" s="11">
        <v>7370</v>
      </c>
      <c r="P429" s="11">
        <v>743</v>
      </c>
      <c r="Q429" s="11">
        <v>68</v>
      </c>
      <c r="R429" s="11">
        <v>15215</v>
      </c>
      <c r="S429" s="11">
        <v>447</v>
      </c>
      <c r="T429" s="11">
        <v>12134</v>
      </c>
      <c r="U429" s="11">
        <v>8</v>
      </c>
      <c r="V429" s="11">
        <v>61</v>
      </c>
      <c r="W429" s="9" t="s">
        <v>2566</v>
      </c>
      <c r="X429" s="11">
        <v>12</v>
      </c>
      <c r="Y429" s="4" t="str">
        <f t="shared" si="22"/>
        <v>Non Historical</v>
      </c>
      <c r="Z429" s="4" t="str">
        <f t="shared" si="24"/>
        <v>Non Question</v>
      </c>
    </row>
    <row r="430" spans="1:26" x14ac:dyDescent="0.45">
      <c r="A430" s="9" t="s">
        <v>3759</v>
      </c>
      <c r="B430" s="9" t="s">
        <v>3760</v>
      </c>
      <c r="C430" s="10">
        <v>42345.206886574073</v>
      </c>
      <c r="D430" s="9" t="s">
        <v>3761</v>
      </c>
      <c r="E430" s="9" t="s">
        <v>2594</v>
      </c>
      <c r="F430" s="11">
        <v>42423</v>
      </c>
      <c r="G430" s="11">
        <v>42423</v>
      </c>
      <c r="H430" s="11">
        <v>0</v>
      </c>
      <c r="I430" s="11">
        <v>60028</v>
      </c>
      <c r="J430" s="11">
        <v>60028</v>
      </c>
      <c r="K430" s="11">
        <v>0</v>
      </c>
      <c r="L430" s="11">
        <v>2</v>
      </c>
      <c r="M430" s="11">
        <v>0</v>
      </c>
      <c r="N430" s="11">
        <v>119</v>
      </c>
      <c r="O430" s="11">
        <v>739</v>
      </c>
      <c r="P430" s="11">
        <v>59</v>
      </c>
      <c r="Q430" s="11">
        <v>134</v>
      </c>
      <c r="R430" s="11">
        <v>486</v>
      </c>
      <c r="S430" s="11">
        <v>5912</v>
      </c>
      <c r="T430" s="9" t="s">
        <v>2566</v>
      </c>
      <c r="U430" s="11">
        <v>2</v>
      </c>
      <c r="V430" s="9" t="s">
        <v>2566</v>
      </c>
      <c r="W430" s="9" t="s">
        <v>2566</v>
      </c>
      <c r="X430" s="9" t="s">
        <v>2566</v>
      </c>
      <c r="Y430" s="4" t="str">
        <f t="shared" si="22"/>
        <v>Non Historical</v>
      </c>
      <c r="Z430" s="4" t="str">
        <f t="shared" si="24"/>
        <v>Non Question</v>
      </c>
    </row>
    <row r="431" spans="1:26" x14ac:dyDescent="0.45">
      <c r="A431" s="9" t="s">
        <v>3762</v>
      </c>
      <c r="B431" s="9" t="s">
        <v>3763</v>
      </c>
      <c r="C431" s="10">
        <v>42344.875254629631</v>
      </c>
      <c r="D431" s="9" t="s">
        <v>3764</v>
      </c>
      <c r="E431" s="9" t="s">
        <v>2616</v>
      </c>
      <c r="F431" s="11">
        <v>95808</v>
      </c>
      <c r="G431" s="11">
        <v>95808</v>
      </c>
      <c r="H431" s="11">
        <v>0</v>
      </c>
      <c r="I431" s="11">
        <v>147113</v>
      </c>
      <c r="J431" s="11">
        <v>147113</v>
      </c>
      <c r="K431" s="11">
        <v>0</v>
      </c>
      <c r="L431" s="11">
        <v>10</v>
      </c>
      <c r="M431" s="11">
        <v>11339</v>
      </c>
      <c r="N431" s="11">
        <v>129</v>
      </c>
      <c r="O431" s="11">
        <v>750</v>
      </c>
      <c r="P431" s="11">
        <v>100</v>
      </c>
      <c r="Q431" s="11">
        <v>73</v>
      </c>
      <c r="R431" s="11">
        <v>1002</v>
      </c>
      <c r="S431" s="11">
        <v>68</v>
      </c>
      <c r="T431" s="11">
        <v>1494</v>
      </c>
      <c r="U431" s="11">
        <v>4</v>
      </c>
      <c r="V431" s="11">
        <v>7</v>
      </c>
      <c r="W431" s="9" t="s">
        <v>2566</v>
      </c>
      <c r="X431" s="9" t="s">
        <v>2566</v>
      </c>
      <c r="Y431" s="4" t="str">
        <f t="shared" si="22"/>
        <v>Non Historical</v>
      </c>
      <c r="Z431" s="4" t="str">
        <f t="shared" si="24"/>
        <v>Non Question</v>
      </c>
    </row>
    <row r="432" spans="1:26" x14ac:dyDescent="0.45">
      <c r="A432" s="9" t="s">
        <v>3765</v>
      </c>
      <c r="B432" s="9" t="s">
        <v>3766</v>
      </c>
      <c r="C432" s="10">
        <v>42344.832013888888</v>
      </c>
      <c r="D432" s="9" t="s">
        <v>3767</v>
      </c>
      <c r="E432" s="9" t="s">
        <v>2616</v>
      </c>
      <c r="F432" s="11">
        <v>132029</v>
      </c>
      <c r="G432" s="11">
        <v>132029</v>
      </c>
      <c r="H432" s="11">
        <v>0</v>
      </c>
      <c r="I432" s="11">
        <v>211850</v>
      </c>
      <c r="J432" s="11">
        <v>211850</v>
      </c>
      <c r="K432" s="11">
        <v>0</v>
      </c>
      <c r="L432" s="11">
        <v>15</v>
      </c>
      <c r="M432" s="11">
        <v>16519</v>
      </c>
      <c r="N432" s="11">
        <v>327</v>
      </c>
      <c r="O432" s="11">
        <v>2888</v>
      </c>
      <c r="P432" s="11">
        <v>522</v>
      </c>
      <c r="Q432" s="11">
        <v>4</v>
      </c>
      <c r="R432" s="11">
        <v>6700</v>
      </c>
      <c r="S432" s="11">
        <v>94</v>
      </c>
      <c r="T432" s="11">
        <v>3228</v>
      </c>
      <c r="U432" s="11">
        <v>2</v>
      </c>
      <c r="V432" s="11">
        <v>13</v>
      </c>
      <c r="W432" s="9" t="s">
        <v>2566</v>
      </c>
      <c r="X432" s="9" t="s">
        <v>2566</v>
      </c>
      <c r="Y432" s="4" t="str">
        <f t="shared" si="22"/>
        <v>Non Historical</v>
      </c>
      <c r="Z432" s="4" t="str">
        <f t="shared" si="24"/>
        <v>Non Question</v>
      </c>
    </row>
    <row r="433" spans="1:26" x14ac:dyDescent="0.45">
      <c r="A433" s="9" t="s">
        <v>3768</v>
      </c>
      <c r="B433" s="9" t="s">
        <v>3769</v>
      </c>
      <c r="C433" s="10">
        <v>42344.821018518516</v>
      </c>
      <c r="D433" s="9" t="s">
        <v>3770</v>
      </c>
      <c r="E433" s="9" t="s">
        <v>2616</v>
      </c>
      <c r="F433" s="11">
        <v>249454</v>
      </c>
      <c r="G433" s="11">
        <v>249454</v>
      </c>
      <c r="H433" s="11">
        <v>0</v>
      </c>
      <c r="I433" s="11">
        <v>371343</v>
      </c>
      <c r="J433" s="11">
        <v>371343</v>
      </c>
      <c r="K433" s="11">
        <v>0</v>
      </c>
      <c r="L433" s="11">
        <v>42</v>
      </c>
      <c r="M433" s="11">
        <v>15130</v>
      </c>
      <c r="N433" s="11">
        <v>94</v>
      </c>
      <c r="O433" s="11">
        <v>2325</v>
      </c>
      <c r="P433" s="11">
        <v>261</v>
      </c>
      <c r="Q433" s="9" t="s">
        <v>2566</v>
      </c>
      <c r="R433" s="11">
        <v>7788</v>
      </c>
      <c r="S433" s="11">
        <v>64</v>
      </c>
      <c r="T433" s="11">
        <v>1475</v>
      </c>
      <c r="U433" s="11">
        <v>19</v>
      </c>
      <c r="V433" s="11">
        <v>23</v>
      </c>
      <c r="W433" s="9" t="s">
        <v>2566</v>
      </c>
      <c r="X433" s="9" t="s">
        <v>2566</v>
      </c>
      <c r="Y433" s="4" t="str">
        <f t="shared" si="22"/>
        <v>Historical</v>
      </c>
      <c r="Z433" s="4" t="str">
        <f t="shared" si="24"/>
        <v>Non Question</v>
      </c>
    </row>
    <row r="434" spans="1:26" x14ac:dyDescent="0.45">
      <c r="A434" s="9" t="s">
        <v>3771</v>
      </c>
      <c r="B434" s="9" t="s">
        <v>3772</v>
      </c>
      <c r="C434" s="10">
        <v>42344.791250000002</v>
      </c>
      <c r="D434" s="9" t="s">
        <v>3773</v>
      </c>
      <c r="E434" s="9" t="s">
        <v>2616</v>
      </c>
      <c r="F434" s="11">
        <v>112645</v>
      </c>
      <c r="G434" s="11">
        <v>112645</v>
      </c>
      <c r="H434" s="11">
        <v>0</v>
      </c>
      <c r="I434" s="11">
        <v>183966</v>
      </c>
      <c r="J434" s="11">
        <v>183966</v>
      </c>
      <c r="K434" s="11">
        <v>0</v>
      </c>
      <c r="L434" s="11">
        <v>16</v>
      </c>
      <c r="M434" s="11">
        <v>15338</v>
      </c>
      <c r="N434" s="11">
        <v>86</v>
      </c>
      <c r="O434" s="11">
        <v>1314</v>
      </c>
      <c r="P434" s="11">
        <v>198</v>
      </c>
      <c r="Q434" s="9" t="s">
        <v>2566</v>
      </c>
      <c r="R434" s="11">
        <v>2436</v>
      </c>
      <c r="S434" s="11">
        <v>34</v>
      </c>
      <c r="T434" s="11">
        <v>946</v>
      </c>
      <c r="U434" s="11">
        <v>4</v>
      </c>
      <c r="V434" s="11">
        <v>12</v>
      </c>
      <c r="W434" s="9" t="s">
        <v>2566</v>
      </c>
      <c r="X434" s="11">
        <v>2</v>
      </c>
      <c r="Y434" s="4" t="str">
        <f t="shared" si="22"/>
        <v>Non Historical</v>
      </c>
      <c r="Z434" s="4" t="str">
        <f t="shared" si="24"/>
        <v>Non Question</v>
      </c>
    </row>
    <row r="435" spans="1:26" x14ac:dyDescent="0.45">
      <c r="A435" s="9" t="s">
        <v>3774</v>
      </c>
      <c r="B435" s="9" t="s">
        <v>3775</v>
      </c>
      <c r="C435" s="10">
        <v>42344.77915509259</v>
      </c>
      <c r="D435" s="9" t="s">
        <v>3776</v>
      </c>
      <c r="E435" s="9" t="s">
        <v>2616</v>
      </c>
      <c r="F435" s="11">
        <v>80973</v>
      </c>
      <c r="G435" s="11">
        <v>80973</v>
      </c>
      <c r="H435" s="11">
        <v>0</v>
      </c>
      <c r="I435" s="11">
        <v>124609</v>
      </c>
      <c r="J435" s="11">
        <v>124609</v>
      </c>
      <c r="K435" s="11">
        <v>0</v>
      </c>
      <c r="L435" s="11">
        <v>6</v>
      </c>
      <c r="M435" s="11">
        <v>12290</v>
      </c>
      <c r="N435" s="11">
        <v>38</v>
      </c>
      <c r="O435" s="11">
        <v>691</v>
      </c>
      <c r="P435" s="11">
        <v>113</v>
      </c>
      <c r="Q435" s="11">
        <v>1</v>
      </c>
      <c r="R435" s="11">
        <v>1708</v>
      </c>
      <c r="S435" s="11">
        <v>43</v>
      </c>
      <c r="T435" s="11">
        <v>904</v>
      </c>
      <c r="U435" s="11">
        <v>1</v>
      </c>
      <c r="V435" s="11">
        <v>5</v>
      </c>
      <c r="W435" s="9" t="s">
        <v>2566</v>
      </c>
      <c r="X435" s="9" t="s">
        <v>2566</v>
      </c>
      <c r="Y435" s="4" t="str">
        <f t="shared" si="22"/>
        <v>Historical</v>
      </c>
      <c r="Z435" s="4" t="str">
        <f t="shared" si="24"/>
        <v>Non Question</v>
      </c>
    </row>
    <row r="436" spans="1:26" x14ac:dyDescent="0.45">
      <c r="A436" s="9" t="s">
        <v>3777</v>
      </c>
      <c r="B436" s="9" t="s">
        <v>3778</v>
      </c>
      <c r="C436" s="10">
        <v>42344.776307870372</v>
      </c>
      <c r="D436" s="9" t="s">
        <v>3779</v>
      </c>
      <c r="E436" s="9" t="s">
        <v>2616</v>
      </c>
      <c r="F436" s="11">
        <v>202929</v>
      </c>
      <c r="G436" s="11">
        <v>202929</v>
      </c>
      <c r="H436" s="11">
        <v>0</v>
      </c>
      <c r="I436" s="11">
        <v>310869</v>
      </c>
      <c r="J436" s="11">
        <v>310869</v>
      </c>
      <c r="K436" s="11">
        <v>0</v>
      </c>
      <c r="L436" s="11">
        <v>25</v>
      </c>
      <c r="M436" s="11">
        <v>12877</v>
      </c>
      <c r="N436" s="11">
        <v>62</v>
      </c>
      <c r="O436" s="11">
        <v>1465</v>
      </c>
      <c r="P436" s="11">
        <v>140</v>
      </c>
      <c r="Q436" s="11">
        <v>2</v>
      </c>
      <c r="R436" s="11">
        <v>6155</v>
      </c>
      <c r="S436" s="11">
        <v>38</v>
      </c>
      <c r="T436" s="11">
        <v>2142</v>
      </c>
      <c r="U436" s="11">
        <v>8</v>
      </c>
      <c r="V436" s="11">
        <v>16</v>
      </c>
      <c r="W436" s="9" t="s">
        <v>2566</v>
      </c>
      <c r="X436" s="11">
        <v>1</v>
      </c>
      <c r="Y436" s="4" t="str">
        <f t="shared" si="22"/>
        <v>Non Historical</v>
      </c>
      <c r="Z436" s="4" t="str">
        <f t="shared" si="24"/>
        <v>Non Question</v>
      </c>
    </row>
    <row r="437" spans="1:26" x14ac:dyDescent="0.45">
      <c r="A437" s="9" t="s">
        <v>3780</v>
      </c>
      <c r="B437" s="9" t="s">
        <v>3781</v>
      </c>
      <c r="C437" s="10">
        <v>42344.766759259262</v>
      </c>
      <c r="D437" s="9" t="s">
        <v>3782</v>
      </c>
      <c r="E437" s="9" t="s">
        <v>2616</v>
      </c>
      <c r="F437" s="11">
        <v>82214</v>
      </c>
      <c r="G437" s="11">
        <v>82214</v>
      </c>
      <c r="H437" s="11">
        <v>0</v>
      </c>
      <c r="I437" s="11">
        <v>135253</v>
      </c>
      <c r="J437" s="11">
        <v>135253</v>
      </c>
      <c r="K437" s="11">
        <v>0</v>
      </c>
      <c r="L437" s="11">
        <v>11</v>
      </c>
      <c r="M437" s="11">
        <v>16037</v>
      </c>
      <c r="N437" s="11">
        <v>104</v>
      </c>
      <c r="O437" s="11">
        <v>860</v>
      </c>
      <c r="P437" s="11">
        <v>158</v>
      </c>
      <c r="Q437" s="11">
        <v>9</v>
      </c>
      <c r="R437" s="11">
        <v>1573</v>
      </c>
      <c r="S437" s="11">
        <v>67</v>
      </c>
      <c r="T437" s="11">
        <v>1183</v>
      </c>
      <c r="U437" s="11">
        <v>1</v>
      </c>
      <c r="V437" s="11">
        <v>10</v>
      </c>
      <c r="W437" s="9" t="s">
        <v>2566</v>
      </c>
      <c r="X437" s="11">
        <v>1</v>
      </c>
      <c r="Y437" s="4" t="str">
        <f t="shared" si="22"/>
        <v>Non Historical</v>
      </c>
      <c r="Z437" s="4" t="str">
        <f t="shared" si="24"/>
        <v>Non Question</v>
      </c>
    </row>
    <row r="438" spans="1:26" x14ac:dyDescent="0.45">
      <c r="A438" s="9" t="s">
        <v>3783</v>
      </c>
      <c r="B438" s="9" t="s">
        <v>3784</v>
      </c>
      <c r="C438" s="10">
        <v>42344.754131944443</v>
      </c>
      <c r="D438" s="9" t="s">
        <v>3785</v>
      </c>
      <c r="E438" s="9" t="s">
        <v>2616</v>
      </c>
      <c r="F438" s="11">
        <v>438744</v>
      </c>
      <c r="G438" s="11">
        <v>438744</v>
      </c>
      <c r="H438" s="11">
        <v>0</v>
      </c>
      <c r="I438" s="11">
        <v>706403</v>
      </c>
      <c r="J438" s="11">
        <v>706403</v>
      </c>
      <c r="K438" s="11">
        <v>0</v>
      </c>
      <c r="L438" s="11">
        <v>67</v>
      </c>
      <c r="M438" s="11">
        <v>13671</v>
      </c>
      <c r="N438" s="11">
        <v>563</v>
      </c>
      <c r="O438" s="11">
        <v>5096</v>
      </c>
      <c r="P438" s="11">
        <v>877</v>
      </c>
      <c r="Q438" s="11">
        <v>6</v>
      </c>
      <c r="R438" s="11">
        <v>20201</v>
      </c>
      <c r="S438" s="11">
        <v>115</v>
      </c>
      <c r="T438" s="11">
        <v>2459</v>
      </c>
      <c r="U438" s="11">
        <v>20</v>
      </c>
      <c r="V438" s="11">
        <v>49</v>
      </c>
      <c r="W438" s="9" t="s">
        <v>2566</v>
      </c>
      <c r="X438" s="11">
        <v>3</v>
      </c>
      <c r="Y438" s="4" t="str">
        <f t="shared" si="22"/>
        <v>Non Historical</v>
      </c>
      <c r="Z438" s="4" t="str">
        <f t="shared" si="24"/>
        <v>Non Question</v>
      </c>
    </row>
    <row r="439" spans="1:26" x14ac:dyDescent="0.45">
      <c r="A439" s="9" t="s">
        <v>3786</v>
      </c>
      <c r="B439" s="9" t="s">
        <v>3787</v>
      </c>
      <c r="C439" s="10">
        <v>42344.750555555554</v>
      </c>
      <c r="D439" s="9" t="s">
        <v>3788</v>
      </c>
      <c r="E439" s="9" t="s">
        <v>2594</v>
      </c>
      <c r="F439" s="11">
        <v>25562</v>
      </c>
      <c r="G439" s="11">
        <v>25562</v>
      </c>
      <c r="H439" s="11">
        <v>0</v>
      </c>
      <c r="I439" s="11">
        <v>36302</v>
      </c>
      <c r="J439" s="11">
        <v>36302</v>
      </c>
      <c r="K439" s="11">
        <v>0</v>
      </c>
      <c r="L439" s="11">
        <v>1</v>
      </c>
      <c r="M439" s="11">
        <v>0</v>
      </c>
      <c r="N439" s="11">
        <v>55</v>
      </c>
      <c r="O439" s="11">
        <v>485</v>
      </c>
      <c r="P439" s="11">
        <v>87</v>
      </c>
      <c r="Q439" s="11">
        <v>1</v>
      </c>
      <c r="R439" s="11">
        <v>162</v>
      </c>
      <c r="S439" s="11">
        <v>4563</v>
      </c>
      <c r="T439" s="9" t="s">
        <v>2566</v>
      </c>
      <c r="U439" s="9" t="s">
        <v>2566</v>
      </c>
      <c r="V439" s="11">
        <v>1</v>
      </c>
      <c r="W439" s="9" t="s">
        <v>2566</v>
      </c>
      <c r="X439" s="9" t="s">
        <v>2566</v>
      </c>
      <c r="Y439" s="4" t="str">
        <f t="shared" si="22"/>
        <v>Non Historical</v>
      </c>
      <c r="Z439" s="4" t="str">
        <f t="shared" si="24"/>
        <v>Non Question</v>
      </c>
    </row>
    <row r="440" spans="1:26" x14ac:dyDescent="0.45">
      <c r="A440" s="9" t="s">
        <v>3789</v>
      </c>
      <c r="B440" s="9" t="s">
        <v>3790</v>
      </c>
      <c r="C440" s="10">
        <v>42344.733275462961</v>
      </c>
      <c r="D440" s="9" t="s">
        <v>3791</v>
      </c>
      <c r="E440" s="9" t="s">
        <v>2616</v>
      </c>
      <c r="F440" s="11">
        <v>77980</v>
      </c>
      <c r="G440" s="11">
        <v>77980</v>
      </c>
      <c r="H440" s="11">
        <v>0</v>
      </c>
      <c r="I440" s="11">
        <v>110722</v>
      </c>
      <c r="J440" s="11">
        <v>110722</v>
      </c>
      <c r="K440" s="11">
        <v>0</v>
      </c>
      <c r="L440" s="11">
        <v>12</v>
      </c>
      <c r="M440" s="11">
        <v>19171</v>
      </c>
      <c r="N440" s="11">
        <v>72</v>
      </c>
      <c r="O440" s="11">
        <v>480</v>
      </c>
      <c r="P440" s="11">
        <v>135</v>
      </c>
      <c r="Q440" s="11">
        <v>1</v>
      </c>
      <c r="R440" s="11">
        <v>665</v>
      </c>
      <c r="S440" s="11">
        <v>21</v>
      </c>
      <c r="T440" s="11">
        <v>714</v>
      </c>
      <c r="U440" s="11">
        <v>2</v>
      </c>
      <c r="V440" s="11">
        <v>11</v>
      </c>
      <c r="W440" s="9" t="s">
        <v>2566</v>
      </c>
      <c r="X440" s="9" t="s">
        <v>2566</v>
      </c>
      <c r="Y440" s="4" t="str">
        <f t="shared" si="22"/>
        <v>Non Historical</v>
      </c>
      <c r="Z440" s="4" t="str">
        <f t="shared" si="24"/>
        <v>Non Question</v>
      </c>
    </row>
    <row r="441" spans="1:26" x14ac:dyDescent="0.45">
      <c r="A441" s="9" t="s">
        <v>3792</v>
      </c>
      <c r="B441" s="9" t="s">
        <v>3793</v>
      </c>
      <c r="C441" s="10">
        <v>42344.625092592592</v>
      </c>
      <c r="D441" s="9" t="s">
        <v>3794</v>
      </c>
      <c r="E441" s="9" t="s">
        <v>2594</v>
      </c>
      <c r="F441" s="11">
        <v>31900</v>
      </c>
      <c r="G441" s="11">
        <v>31900</v>
      </c>
      <c r="H441" s="11">
        <v>0</v>
      </c>
      <c r="I441" s="11">
        <v>46366</v>
      </c>
      <c r="J441" s="11">
        <v>46366</v>
      </c>
      <c r="K441" s="11">
        <v>0</v>
      </c>
      <c r="L441" s="11">
        <v>4</v>
      </c>
      <c r="M441" s="11">
        <v>0</v>
      </c>
      <c r="N441" s="11">
        <v>20</v>
      </c>
      <c r="O441" s="11">
        <v>525</v>
      </c>
      <c r="P441" s="11">
        <v>12</v>
      </c>
      <c r="Q441" s="11">
        <v>46</v>
      </c>
      <c r="R441" s="11">
        <v>227</v>
      </c>
      <c r="S441" s="11">
        <v>4052</v>
      </c>
      <c r="T441" s="9" t="s">
        <v>2566</v>
      </c>
      <c r="U441" s="11">
        <v>1</v>
      </c>
      <c r="V441" s="11">
        <v>3</v>
      </c>
      <c r="W441" s="9" t="s">
        <v>2566</v>
      </c>
      <c r="X441" s="9" t="s">
        <v>2566</v>
      </c>
      <c r="Y441" s="4" t="str">
        <f t="shared" ref="Y441:Y504" si="25">IF(SUMPRODUCT(--ISNUMBER(SEARCH(History,$D441)))&gt;0, "Historical", "Non Historical")</f>
        <v>Non Historical</v>
      </c>
      <c r="Z441" s="4" t="str">
        <f t="shared" si="24"/>
        <v>Non Question</v>
      </c>
    </row>
    <row r="442" spans="1:26" x14ac:dyDescent="0.45">
      <c r="A442" s="9" t="s">
        <v>3795</v>
      </c>
      <c r="B442" s="9" t="s">
        <v>3796</v>
      </c>
      <c r="C442" s="10">
        <v>42344.46534722222</v>
      </c>
      <c r="D442" s="9" t="s">
        <v>3797</v>
      </c>
      <c r="E442" s="9" t="s">
        <v>2594</v>
      </c>
      <c r="F442" s="11">
        <v>18807</v>
      </c>
      <c r="G442" s="11">
        <v>18807</v>
      </c>
      <c r="H442" s="11">
        <v>0</v>
      </c>
      <c r="I442" s="11">
        <v>28399</v>
      </c>
      <c r="J442" s="11">
        <v>28399</v>
      </c>
      <c r="K442" s="11">
        <v>0</v>
      </c>
      <c r="L442" s="11">
        <v>3</v>
      </c>
      <c r="M442" s="11">
        <v>0</v>
      </c>
      <c r="N442" s="11">
        <v>26</v>
      </c>
      <c r="O442" s="11">
        <v>232</v>
      </c>
      <c r="P442" s="11">
        <v>37</v>
      </c>
      <c r="Q442" s="11">
        <v>5</v>
      </c>
      <c r="R442" s="11">
        <v>51</v>
      </c>
      <c r="S442" s="11">
        <v>3228</v>
      </c>
      <c r="T442" s="9" t="s">
        <v>2566</v>
      </c>
      <c r="U442" s="11">
        <v>1</v>
      </c>
      <c r="V442" s="11">
        <v>2</v>
      </c>
      <c r="W442" s="9" t="s">
        <v>2566</v>
      </c>
      <c r="X442" s="9" t="s">
        <v>2566</v>
      </c>
      <c r="Y442" s="4" t="str">
        <f t="shared" si="25"/>
        <v>Non Historical</v>
      </c>
      <c r="Z442" s="4" t="str">
        <f t="shared" si="24"/>
        <v>Non Question</v>
      </c>
    </row>
    <row r="443" spans="1:26" x14ac:dyDescent="0.45">
      <c r="A443" s="9" t="s">
        <v>3798</v>
      </c>
      <c r="B443" s="9" t="s">
        <v>3799</v>
      </c>
      <c r="C443" s="10">
        <v>42343.843807870369</v>
      </c>
      <c r="D443" s="9" t="s">
        <v>3800</v>
      </c>
      <c r="E443" s="9" t="s">
        <v>2594</v>
      </c>
      <c r="F443" s="11">
        <v>157789</v>
      </c>
      <c r="G443" s="11">
        <v>157789</v>
      </c>
      <c r="H443" s="11">
        <v>0</v>
      </c>
      <c r="I443" s="11">
        <v>228104</v>
      </c>
      <c r="J443" s="11">
        <v>228104</v>
      </c>
      <c r="K443" s="11">
        <v>0</v>
      </c>
      <c r="L443" s="11">
        <v>54</v>
      </c>
      <c r="M443" s="11">
        <v>0</v>
      </c>
      <c r="N443" s="11">
        <v>33</v>
      </c>
      <c r="O443" s="11">
        <v>1311</v>
      </c>
      <c r="P443" s="11">
        <v>28</v>
      </c>
      <c r="Q443" s="11">
        <v>434</v>
      </c>
      <c r="R443" s="11">
        <v>1178</v>
      </c>
      <c r="S443" s="11">
        <v>3114</v>
      </c>
      <c r="T443" s="9" t="s">
        <v>2566</v>
      </c>
      <c r="U443" s="11">
        <v>29</v>
      </c>
      <c r="V443" s="11">
        <v>25</v>
      </c>
      <c r="W443" s="9" t="s">
        <v>2566</v>
      </c>
      <c r="X443" s="9" t="s">
        <v>2566</v>
      </c>
      <c r="Y443" s="4" t="str">
        <f t="shared" si="25"/>
        <v>Non Historical</v>
      </c>
      <c r="Z443" s="4" t="str">
        <f t="shared" si="24"/>
        <v>Non Question</v>
      </c>
    </row>
    <row r="444" spans="1:26" x14ac:dyDescent="0.45">
      <c r="A444" s="9" t="s">
        <v>3801</v>
      </c>
      <c r="B444" s="9" t="s">
        <v>3802</v>
      </c>
      <c r="C444" s="10">
        <v>42343.681226851855</v>
      </c>
      <c r="D444" s="9" t="s">
        <v>3803</v>
      </c>
      <c r="E444" s="9" t="s">
        <v>2616</v>
      </c>
      <c r="F444" s="11">
        <v>146006</v>
      </c>
      <c r="G444" s="11">
        <v>146006</v>
      </c>
      <c r="H444" s="11">
        <v>0</v>
      </c>
      <c r="I444" s="11">
        <v>191514</v>
      </c>
      <c r="J444" s="11">
        <v>191514</v>
      </c>
      <c r="K444" s="11">
        <v>0</v>
      </c>
      <c r="L444" s="11">
        <v>16</v>
      </c>
      <c r="M444" s="11">
        <v>21177</v>
      </c>
      <c r="N444" s="11">
        <v>25</v>
      </c>
      <c r="O444" s="11">
        <v>670</v>
      </c>
      <c r="P444" s="11">
        <v>87</v>
      </c>
      <c r="Q444" s="11">
        <v>2</v>
      </c>
      <c r="R444" s="11">
        <v>1922</v>
      </c>
      <c r="S444" s="11">
        <v>57</v>
      </c>
      <c r="T444" s="11">
        <v>1565</v>
      </c>
      <c r="U444" s="11">
        <v>3</v>
      </c>
      <c r="V444" s="11">
        <v>14</v>
      </c>
      <c r="W444" s="9" t="s">
        <v>2566</v>
      </c>
      <c r="X444" s="9" t="s">
        <v>2566</v>
      </c>
      <c r="Y444" s="4" t="str">
        <f t="shared" si="25"/>
        <v>Historical</v>
      </c>
      <c r="Z444" s="4" t="str">
        <f t="shared" si="24"/>
        <v>Non Question</v>
      </c>
    </row>
    <row r="445" spans="1:26" x14ac:dyDescent="0.45">
      <c r="A445" s="9" t="s">
        <v>3804</v>
      </c>
      <c r="B445" s="9" t="s">
        <v>3805</v>
      </c>
      <c r="C445" s="10">
        <v>42343.532013888886</v>
      </c>
      <c r="D445" s="9" t="s">
        <v>3806</v>
      </c>
      <c r="E445" s="9" t="s">
        <v>2616</v>
      </c>
      <c r="F445" s="11">
        <v>52371</v>
      </c>
      <c r="G445" s="11">
        <v>52371</v>
      </c>
      <c r="H445" s="11">
        <v>0</v>
      </c>
      <c r="I445" s="11">
        <v>94107</v>
      </c>
      <c r="J445" s="11">
        <v>94107</v>
      </c>
      <c r="K445" s="11">
        <v>0</v>
      </c>
      <c r="L445" s="11">
        <v>11</v>
      </c>
      <c r="M445" s="11">
        <v>13159</v>
      </c>
      <c r="N445" s="11">
        <v>45</v>
      </c>
      <c r="O445" s="11">
        <v>347</v>
      </c>
      <c r="P445" s="11">
        <v>100</v>
      </c>
      <c r="Q445" s="9" t="s">
        <v>2566</v>
      </c>
      <c r="R445" s="11">
        <v>386</v>
      </c>
      <c r="S445" s="11">
        <v>20</v>
      </c>
      <c r="T445" s="11">
        <v>522</v>
      </c>
      <c r="U445" s="11">
        <v>1</v>
      </c>
      <c r="V445" s="11">
        <v>11</v>
      </c>
      <c r="W445" s="9" t="s">
        <v>2566</v>
      </c>
      <c r="X445" s="9" t="s">
        <v>2566</v>
      </c>
      <c r="Y445" s="4" t="str">
        <f t="shared" si="25"/>
        <v>Non Historical</v>
      </c>
      <c r="Z445" s="4" t="str">
        <f t="shared" si="24"/>
        <v>Non Question</v>
      </c>
    </row>
    <row r="446" spans="1:26" x14ac:dyDescent="0.45">
      <c r="A446" s="9" t="s">
        <v>3807</v>
      </c>
      <c r="B446" s="9" t="s">
        <v>3808</v>
      </c>
      <c r="C446" s="10">
        <v>42342.781331018516</v>
      </c>
      <c r="D446" s="9" t="s">
        <v>3809</v>
      </c>
      <c r="E446" s="9" t="s">
        <v>2594</v>
      </c>
      <c r="F446" s="11">
        <v>18928</v>
      </c>
      <c r="G446" s="11">
        <v>18928</v>
      </c>
      <c r="H446" s="11">
        <v>0</v>
      </c>
      <c r="I446" s="11">
        <v>29763</v>
      </c>
      <c r="J446" s="11">
        <v>29763</v>
      </c>
      <c r="K446" s="11">
        <v>0</v>
      </c>
      <c r="L446" s="11">
        <v>3</v>
      </c>
      <c r="M446" s="11">
        <v>0</v>
      </c>
      <c r="N446" s="11">
        <v>66</v>
      </c>
      <c r="O446" s="11">
        <v>354</v>
      </c>
      <c r="P446" s="11">
        <v>19</v>
      </c>
      <c r="Q446" s="11">
        <v>13</v>
      </c>
      <c r="R446" s="11">
        <v>81</v>
      </c>
      <c r="S446" s="11">
        <v>2182</v>
      </c>
      <c r="T446" s="9" t="s">
        <v>2566</v>
      </c>
      <c r="U446" s="9" t="s">
        <v>2566</v>
      </c>
      <c r="V446" s="11">
        <v>3</v>
      </c>
      <c r="W446" s="9" t="s">
        <v>2566</v>
      </c>
      <c r="X446" s="9" t="s">
        <v>2566</v>
      </c>
      <c r="Y446" s="4" t="str">
        <f t="shared" si="25"/>
        <v>Non Historical</v>
      </c>
      <c r="Z446" s="4" t="str">
        <f t="shared" si="24"/>
        <v>Non Question</v>
      </c>
    </row>
    <row r="447" spans="1:26" x14ac:dyDescent="0.45">
      <c r="A447" s="9" t="s">
        <v>3810</v>
      </c>
      <c r="B447" s="9" t="s">
        <v>3811</v>
      </c>
      <c r="C447" s="10">
        <v>42342.658333333333</v>
      </c>
      <c r="D447" s="9" t="s">
        <v>3812</v>
      </c>
      <c r="E447" s="9" t="s">
        <v>2594</v>
      </c>
      <c r="F447" s="11">
        <v>125869</v>
      </c>
      <c r="G447" s="11">
        <v>125869</v>
      </c>
      <c r="H447" s="11">
        <v>0</v>
      </c>
      <c r="I447" s="11">
        <v>184989</v>
      </c>
      <c r="J447" s="11">
        <v>184989</v>
      </c>
      <c r="K447" s="11">
        <v>0</v>
      </c>
      <c r="L447" s="11">
        <v>37</v>
      </c>
      <c r="M447" s="11">
        <v>0</v>
      </c>
      <c r="N447" s="11">
        <v>87</v>
      </c>
      <c r="O447" s="11">
        <v>2105</v>
      </c>
      <c r="P447" s="11">
        <v>52</v>
      </c>
      <c r="Q447" s="11">
        <v>107</v>
      </c>
      <c r="R447" s="11">
        <v>3365</v>
      </c>
      <c r="S447" s="11">
        <v>2941</v>
      </c>
      <c r="T447" s="9" t="s">
        <v>2566</v>
      </c>
      <c r="U447" s="11">
        <v>19</v>
      </c>
      <c r="V447" s="11">
        <v>19</v>
      </c>
      <c r="W447" s="9" t="s">
        <v>2566</v>
      </c>
      <c r="X447" s="9" t="s">
        <v>2566</v>
      </c>
      <c r="Y447" s="4" t="str">
        <f t="shared" si="25"/>
        <v>Historical</v>
      </c>
      <c r="Z447" s="4" t="str">
        <f t="shared" si="24"/>
        <v>Non Question</v>
      </c>
    </row>
    <row r="448" spans="1:26" x14ac:dyDescent="0.45">
      <c r="A448" s="9" t="s">
        <v>3813</v>
      </c>
      <c r="B448" s="9" t="s">
        <v>3814</v>
      </c>
      <c r="C448" s="10">
        <v>42342.501516203702</v>
      </c>
      <c r="D448" s="9" t="s">
        <v>3815</v>
      </c>
      <c r="E448" s="9" t="s">
        <v>2616</v>
      </c>
      <c r="F448" s="11">
        <v>50897</v>
      </c>
      <c r="G448" s="11">
        <v>50897</v>
      </c>
      <c r="H448" s="11">
        <v>0</v>
      </c>
      <c r="I448" s="11">
        <v>77863</v>
      </c>
      <c r="J448" s="11">
        <v>77863</v>
      </c>
      <c r="K448" s="11">
        <v>0</v>
      </c>
      <c r="L448" s="11">
        <v>3</v>
      </c>
      <c r="M448" s="11">
        <v>12867</v>
      </c>
      <c r="N448" s="11">
        <v>64</v>
      </c>
      <c r="O448" s="11">
        <v>259</v>
      </c>
      <c r="P448" s="11">
        <v>67</v>
      </c>
      <c r="Q448" s="11">
        <v>1</v>
      </c>
      <c r="R448" s="11">
        <v>274</v>
      </c>
      <c r="S448" s="11">
        <v>35</v>
      </c>
      <c r="T448" s="11">
        <v>376</v>
      </c>
      <c r="U448" s="9" t="s">
        <v>2566</v>
      </c>
      <c r="V448" s="11">
        <v>4</v>
      </c>
      <c r="W448" s="9" t="s">
        <v>2566</v>
      </c>
      <c r="X448" s="9" t="s">
        <v>2566</v>
      </c>
      <c r="Y448" s="4" t="str">
        <f t="shared" si="25"/>
        <v>Non Historical</v>
      </c>
      <c r="Z448" s="4" t="str">
        <f t="shared" si="24"/>
        <v>Non Question</v>
      </c>
    </row>
    <row r="449" spans="1:26" x14ac:dyDescent="0.45">
      <c r="A449" s="9" t="s">
        <v>3816</v>
      </c>
      <c r="B449" s="9" t="s">
        <v>3817</v>
      </c>
      <c r="C449" s="10">
        <v>42341.947141203702</v>
      </c>
      <c r="D449" s="9" t="s">
        <v>3818</v>
      </c>
      <c r="E449" s="9" t="s">
        <v>2594</v>
      </c>
      <c r="F449" s="11">
        <v>94826</v>
      </c>
      <c r="G449" s="11">
        <v>94826</v>
      </c>
      <c r="H449" s="11">
        <v>0</v>
      </c>
      <c r="I449" s="11">
        <v>156980</v>
      </c>
      <c r="J449" s="11">
        <v>156980</v>
      </c>
      <c r="K449" s="11">
        <v>0</v>
      </c>
      <c r="L449" s="11">
        <v>33</v>
      </c>
      <c r="M449" s="11">
        <v>0</v>
      </c>
      <c r="N449" s="11">
        <v>129</v>
      </c>
      <c r="O449" s="11">
        <v>1113</v>
      </c>
      <c r="P449" s="11">
        <v>29</v>
      </c>
      <c r="Q449" s="11">
        <v>1</v>
      </c>
      <c r="R449" s="11">
        <v>971</v>
      </c>
      <c r="S449" s="11">
        <v>1827</v>
      </c>
      <c r="T449" s="9" t="s">
        <v>2566</v>
      </c>
      <c r="U449" s="11">
        <v>17</v>
      </c>
      <c r="V449" s="11">
        <v>16</v>
      </c>
      <c r="W449" s="9" t="s">
        <v>2566</v>
      </c>
      <c r="X449" s="9" t="s">
        <v>2566</v>
      </c>
      <c r="Y449" s="4" t="str">
        <f t="shared" si="25"/>
        <v>Historical</v>
      </c>
      <c r="Z449" s="4" t="str">
        <f t="shared" si="24"/>
        <v>Non Question</v>
      </c>
    </row>
    <row r="450" spans="1:26" x14ac:dyDescent="0.45">
      <c r="A450" s="9" t="s">
        <v>3819</v>
      </c>
      <c r="B450" s="9" t="s">
        <v>3820</v>
      </c>
      <c r="C450" s="10">
        <v>42341.795902777776</v>
      </c>
      <c r="D450" s="9" t="s">
        <v>3821</v>
      </c>
      <c r="E450" s="9" t="s">
        <v>2594</v>
      </c>
      <c r="F450" s="11">
        <v>70346</v>
      </c>
      <c r="G450" s="11">
        <v>52736</v>
      </c>
      <c r="H450" s="11">
        <v>17610</v>
      </c>
      <c r="I450" s="11">
        <v>104429</v>
      </c>
      <c r="J450" s="11">
        <v>80259</v>
      </c>
      <c r="K450" s="11">
        <v>24170</v>
      </c>
      <c r="L450" s="11">
        <v>32</v>
      </c>
      <c r="M450" s="11">
        <v>0</v>
      </c>
      <c r="N450" s="11">
        <v>172</v>
      </c>
      <c r="O450" s="11">
        <v>1364</v>
      </c>
      <c r="P450" s="11">
        <v>27</v>
      </c>
      <c r="Q450" s="11">
        <v>71</v>
      </c>
      <c r="R450" s="11">
        <v>616</v>
      </c>
      <c r="S450" s="11">
        <v>1783</v>
      </c>
      <c r="T450" s="9" t="s">
        <v>2566</v>
      </c>
      <c r="U450" s="11">
        <v>14</v>
      </c>
      <c r="V450" s="11">
        <v>18</v>
      </c>
      <c r="W450" s="9" t="s">
        <v>2566</v>
      </c>
      <c r="X450" s="9" t="s">
        <v>2566</v>
      </c>
      <c r="Y450" s="4" t="str">
        <f t="shared" si="25"/>
        <v>Non Historical</v>
      </c>
      <c r="Z450" s="4" t="str">
        <f t="shared" ref="Z450:Z481" si="26">IF(SUMPRODUCT(--ISNUMBER(SEARCH(Question,$D450)))&gt;0, "Question", "Non Question")</f>
        <v>Question</v>
      </c>
    </row>
    <row r="451" spans="1:26" x14ac:dyDescent="0.45">
      <c r="A451" s="9" t="s">
        <v>3822</v>
      </c>
      <c r="B451" s="9" t="s">
        <v>3823</v>
      </c>
      <c r="C451" s="10">
        <v>42341.300069444442</v>
      </c>
      <c r="D451" s="9" t="s">
        <v>3824</v>
      </c>
      <c r="E451" s="9" t="s">
        <v>2594</v>
      </c>
      <c r="F451" s="11">
        <v>58662</v>
      </c>
      <c r="G451" s="11">
        <v>58662</v>
      </c>
      <c r="H451" s="11">
        <v>0</v>
      </c>
      <c r="I451" s="11">
        <v>105940</v>
      </c>
      <c r="J451" s="11">
        <v>105940</v>
      </c>
      <c r="K451" s="11">
        <v>0</v>
      </c>
      <c r="L451" s="11">
        <v>15</v>
      </c>
      <c r="M451" s="11">
        <v>0</v>
      </c>
      <c r="N451" s="11">
        <v>2079</v>
      </c>
      <c r="O451" s="11">
        <v>2419</v>
      </c>
      <c r="P451" s="11">
        <v>162</v>
      </c>
      <c r="Q451" s="11">
        <v>700</v>
      </c>
      <c r="R451" s="11">
        <v>3108</v>
      </c>
      <c r="S451" s="11">
        <v>3593</v>
      </c>
      <c r="T451" s="9" t="s">
        <v>2566</v>
      </c>
      <c r="U451" s="11">
        <v>5</v>
      </c>
      <c r="V451" s="11">
        <v>10</v>
      </c>
      <c r="W451" s="9" t="s">
        <v>2566</v>
      </c>
      <c r="X451" s="9" t="s">
        <v>2566</v>
      </c>
      <c r="Y451" s="4" t="str">
        <f t="shared" si="25"/>
        <v>Non Historical</v>
      </c>
      <c r="Z451" s="4" t="str">
        <f t="shared" si="26"/>
        <v>Non Question</v>
      </c>
    </row>
    <row r="452" spans="1:26" x14ac:dyDescent="0.45">
      <c r="A452" s="9" t="s">
        <v>3825</v>
      </c>
      <c r="B452" s="9" t="s">
        <v>3826</v>
      </c>
      <c r="C452" s="10">
        <v>42340.750277777777</v>
      </c>
      <c r="D452" s="9" t="s">
        <v>3827</v>
      </c>
      <c r="E452" s="9" t="s">
        <v>2616</v>
      </c>
      <c r="F452" s="11">
        <v>182246</v>
      </c>
      <c r="G452" s="11">
        <v>182246</v>
      </c>
      <c r="H452" s="11">
        <v>0</v>
      </c>
      <c r="I452" s="11">
        <v>270796</v>
      </c>
      <c r="J452" s="11">
        <v>270796</v>
      </c>
      <c r="K452" s="11">
        <v>0</v>
      </c>
      <c r="L452" s="11">
        <v>22</v>
      </c>
      <c r="M452" s="11">
        <v>11776</v>
      </c>
      <c r="N452" s="11">
        <v>1394</v>
      </c>
      <c r="O452" s="11">
        <v>2558</v>
      </c>
      <c r="P452" s="11">
        <v>166</v>
      </c>
      <c r="Q452" s="11">
        <v>2</v>
      </c>
      <c r="R452" s="11">
        <v>7059</v>
      </c>
      <c r="S452" s="11">
        <v>275</v>
      </c>
      <c r="T452" s="11">
        <v>2460</v>
      </c>
      <c r="U452" s="11">
        <v>8</v>
      </c>
      <c r="V452" s="11">
        <v>13</v>
      </c>
      <c r="W452" s="9" t="s">
        <v>2566</v>
      </c>
      <c r="X452" s="11">
        <v>1</v>
      </c>
      <c r="Y452" s="4" t="str">
        <f t="shared" si="25"/>
        <v>Non Historical</v>
      </c>
      <c r="Z452" s="4" t="str">
        <f t="shared" si="26"/>
        <v>Non Question</v>
      </c>
    </row>
    <row r="453" spans="1:26" x14ac:dyDescent="0.45">
      <c r="A453" s="9" t="s">
        <v>3828</v>
      </c>
      <c r="B453" s="9" t="s">
        <v>3829</v>
      </c>
      <c r="C453" s="10">
        <v>42340.729224537034</v>
      </c>
      <c r="D453" s="9" t="s">
        <v>3830</v>
      </c>
      <c r="E453" s="9" t="s">
        <v>2594</v>
      </c>
      <c r="F453" s="11">
        <v>19014</v>
      </c>
      <c r="G453" s="11">
        <v>19014</v>
      </c>
      <c r="H453" s="11">
        <v>0</v>
      </c>
      <c r="I453" s="11">
        <v>28352</v>
      </c>
      <c r="J453" s="11">
        <v>28352</v>
      </c>
      <c r="K453" s="11">
        <v>0</v>
      </c>
      <c r="L453" s="11">
        <v>3</v>
      </c>
      <c r="M453" s="11">
        <v>0</v>
      </c>
      <c r="N453" s="11">
        <v>248</v>
      </c>
      <c r="O453" s="11">
        <v>226</v>
      </c>
      <c r="P453" s="11">
        <v>30</v>
      </c>
      <c r="Q453" s="11">
        <v>12</v>
      </c>
      <c r="R453" s="11">
        <v>200</v>
      </c>
      <c r="S453" s="11">
        <v>1521</v>
      </c>
      <c r="T453" s="9" t="s">
        <v>2566</v>
      </c>
      <c r="U453" s="9" t="s">
        <v>2566</v>
      </c>
      <c r="V453" s="11">
        <v>3</v>
      </c>
      <c r="W453" s="9" t="s">
        <v>2566</v>
      </c>
      <c r="X453" s="9" t="s">
        <v>2566</v>
      </c>
      <c r="Y453" s="4" t="str">
        <f t="shared" si="25"/>
        <v>Non Historical</v>
      </c>
      <c r="Z453" s="4" t="str">
        <f t="shared" si="26"/>
        <v>Non Question</v>
      </c>
    </row>
    <row r="454" spans="1:26" x14ac:dyDescent="0.45">
      <c r="A454" s="9" t="s">
        <v>3831</v>
      </c>
      <c r="B454" s="9" t="s">
        <v>3832</v>
      </c>
      <c r="C454" s="10">
        <v>42339.79173611111</v>
      </c>
      <c r="D454" s="9" t="s">
        <v>3833</v>
      </c>
      <c r="E454" s="9" t="s">
        <v>2594</v>
      </c>
      <c r="F454" s="11">
        <v>169913</v>
      </c>
      <c r="G454" s="11">
        <v>169913</v>
      </c>
      <c r="H454" s="11">
        <v>0</v>
      </c>
      <c r="I454" s="11">
        <v>284523</v>
      </c>
      <c r="J454" s="11">
        <v>284523</v>
      </c>
      <c r="K454" s="11">
        <v>0</v>
      </c>
      <c r="L454" s="11">
        <v>35</v>
      </c>
      <c r="M454" s="11">
        <v>0</v>
      </c>
      <c r="N454" s="11">
        <v>917</v>
      </c>
      <c r="O454" s="11">
        <v>2512</v>
      </c>
      <c r="P454" s="11">
        <v>202</v>
      </c>
      <c r="Q454" s="11">
        <v>2</v>
      </c>
      <c r="R454" s="11">
        <v>4698</v>
      </c>
      <c r="S454" s="11">
        <v>20549</v>
      </c>
      <c r="T454" s="9" t="s">
        <v>2566</v>
      </c>
      <c r="U454" s="11">
        <v>14</v>
      </c>
      <c r="V454" s="11">
        <v>23</v>
      </c>
      <c r="W454" s="9" t="s">
        <v>2566</v>
      </c>
      <c r="X454" s="9" t="s">
        <v>2566</v>
      </c>
      <c r="Y454" s="4" t="str">
        <f t="shared" si="25"/>
        <v>Historical</v>
      </c>
      <c r="Z454" s="4" t="str">
        <f t="shared" si="26"/>
        <v>Non Question</v>
      </c>
    </row>
    <row r="455" spans="1:26" x14ac:dyDescent="0.45">
      <c r="A455" s="44" t="s">
        <v>3834</v>
      </c>
      <c r="B455" s="44" t="s">
        <v>3835</v>
      </c>
      <c r="C455" s="45">
        <v>42339.708437499998</v>
      </c>
      <c r="D455" s="44" t="s">
        <v>3836</v>
      </c>
      <c r="E455" s="44" t="s">
        <v>2594</v>
      </c>
      <c r="F455" s="46">
        <v>134717</v>
      </c>
      <c r="G455" s="46">
        <v>119912</v>
      </c>
      <c r="H455" s="46">
        <v>14805</v>
      </c>
      <c r="I455" s="46">
        <v>190660</v>
      </c>
      <c r="J455" s="46">
        <v>174499</v>
      </c>
      <c r="K455" s="46">
        <v>16161</v>
      </c>
      <c r="L455" s="46">
        <v>41</v>
      </c>
      <c r="M455" s="46">
        <v>0</v>
      </c>
      <c r="N455" s="46">
        <v>1317</v>
      </c>
      <c r="O455" s="46">
        <v>2165</v>
      </c>
      <c r="P455" s="46">
        <v>65</v>
      </c>
      <c r="Q455" s="46">
        <v>296</v>
      </c>
      <c r="R455" s="46">
        <v>3360</v>
      </c>
      <c r="S455" s="46">
        <v>3018</v>
      </c>
      <c r="T455" s="44" t="s">
        <v>2566</v>
      </c>
      <c r="U455" s="46">
        <v>15</v>
      </c>
      <c r="V455" s="46">
        <v>29</v>
      </c>
      <c r="W455" s="44" t="s">
        <v>2566</v>
      </c>
      <c r="X455" s="44" t="s">
        <v>2566</v>
      </c>
      <c r="Y455" s="47" t="str">
        <f t="shared" si="25"/>
        <v>Non Historical</v>
      </c>
      <c r="Z455" s="47" t="str">
        <f t="shared" si="26"/>
        <v>Question</v>
      </c>
    </row>
    <row r="456" spans="1:26" x14ac:dyDescent="0.45">
      <c r="A456" s="9" t="s">
        <v>3837</v>
      </c>
      <c r="B456" s="9" t="s">
        <v>3838</v>
      </c>
      <c r="C456" s="10">
        <v>42339.500219907408</v>
      </c>
      <c r="D456" s="9" t="s">
        <v>3839</v>
      </c>
      <c r="E456" s="9" t="s">
        <v>2594</v>
      </c>
      <c r="F456" s="11">
        <v>37908</v>
      </c>
      <c r="G456" s="11">
        <v>37908</v>
      </c>
      <c r="H456" s="11">
        <v>0</v>
      </c>
      <c r="I456" s="11">
        <v>57576</v>
      </c>
      <c r="J456" s="11">
        <v>57576</v>
      </c>
      <c r="K456" s="11">
        <v>0</v>
      </c>
      <c r="L456" s="11">
        <v>4</v>
      </c>
      <c r="M456" s="11">
        <v>0</v>
      </c>
      <c r="N456" s="11">
        <v>1142</v>
      </c>
      <c r="O456" s="11">
        <v>540</v>
      </c>
      <c r="P456" s="11">
        <v>31</v>
      </c>
      <c r="Q456" s="11">
        <v>116</v>
      </c>
      <c r="R456" s="11">
        <v>736</v>
      </c>
      <c r="S456" s="11">
        <v>2553</v>
      </c>
      <c r="T456" s="9" t="s">
        <v>2566</v>
      </c>
      <c r="U456" s="9" t="s">
        <v>2566</v>
      </c>
      <c r="V456" s="11">
        <v>4</v>
      </c>
      <c r="W456" s="9" t="s">
        <v>2566</v>
      </c>
      <c r="X456" s="9" t="s">
        <v>2566</v>
      </c>
      <c r="Y456" s="4" t="str">
        <f t="shared" si="25"/>
        <v>Non Historical</v>
      </c>
      <c r="Z456" s="4" t="str">
        <f t="shared" si="26"/>
        <v>Non Question</v>
      </c>
    </row>
    <row r="457" spans="1:26" x14ac:dyDescent="0.45">
      <c r="A457" s="9" t="s">
        <v>3840</v>
      </c>
      <c r="B457" s="9" t="s">
        <v>3841</v>
      </c>
      <c r="C457" s="10">
        <v>42339.336342592593</v>
      </c>
      <c r="D457" s="9" t="s">
        <v>3842</v>
      </c>
      <c r="E457" s="9" t="s">
        <v>2594</v>
      </c>
      <c r="F457" s="11">
        <v>29843</v>
      </c>
      <c r="G457" s="11">
        <v>29843</v>
      </c>
      <c r="H457" s="11">
        <v>0</v>
      </c>
      <c r="I457" s="11">
        <v>41874</v>
      </c>
      <c r="J457" s="11">
        <v>41874</v>
      </c>
      <c r="K457" s="11">
        <v>0</v>
      </c>
      <c r="L457" s="11">
        <v>4</v>
      </c>
      <c r="M457" s="11">
        <v>0</v>
      </c>
      <c r="N457" s="11">
        <v>553</v>
      </c>
      <c r="O457" s="11">
        <v>167</v>
      </c>
      <c r="P457" s="11">
        <v>12</v>
      </c>
      <c r="Q457" s="9" t="s">
        <v>2566</v>
      </c>
      <c r="R457" s="11">
        <v>38</v>
      </c>
      <c r="S457" s="11">
        <v>1630</v>
      </c>
      <c r="T457" s="9" t="s">
        <v>2566</v>
      </c>
      <c r="U457" s="11">
        <v>1</v>
      </c>
      <c r="V457" s="11">
        <v>3</v>
      </c>
      <c r="W457" s="9" t="s">
        <v>2566</v>
      </c>
      <c r="X457" s="9" t="s">
        <v>2566</v>
      </c>
      <c r="Y457" s="4" t="str">
        <f t="shared" si="25"/>
        <v>Non Historical</v>
      </c>
      <c r="Z457" s="4" t="str">
        <f t="shared" si="26"/>
        <v>Non Question</v>
      </c>
    </row>
    <row r="458" spans="1:26" x14ac:dyDescent="0.45">
      <c r="A458" s="9" t="s">
        <v>3843</v>
      </c>
      <c r="B458" s="9" t="s">
        <v>3844</v>
      </c>
      <c r="C458" s="10">
        <v>42339.312569444446</v>
      </c>
      <c r="D458" s="9" t="s">
        <v>3845</v>
      </c>
      <c r="E458" s="9" t="s">
        <v>2594</v>
      </c>
      <c r="F458" s="11">
        <v>29746</v>
      </c>
      <c r="G458" s="11">
        <v>29746</v>
      </c>
      <c r="H458" s="11">
        <v>0</v>
      </c>
      <c r="I458" s="11">
        <v>41426</v>
      </c>
      <c r="J458" s="11">
        <v>41426</v>
      </c>
      <c r="K458" s="11">
        <v>0</v>
      </c>
      <c r="L458" s="11">
        <v>2</v>
      </c>
      <c r="M458" s="11">
        <v>0</v>
      </c>
      <c r="N458" s="11">
        <v>443</v>
      </c>
      <c r="O458" s="11">
        <v>171</v>
      </c>
      <c r="P458" s="11">
        <v>7</v>
      </c>
      <c r="Q458" s="9" t="s">
        <v>2566</v>
      </c>
      <c r="R458" s="11">
        <v>92</v>
      </c>
      <c r="S458" s="11">
        <v>1747</v>
      </c>
      <c r="T458" s="9" t="s">
        <v>2566</v>
      </c>
      <c r="U458" s="9" t="s">
        <v>2566</v>
      </c>
      <c r="V458" s="11">
        <v>2</v>
      </c>
      <c r="W458" s="9" t="s">
        <v>2566</v>
      </c>
      <c r="X458" s="9" t="s">
        <v>2566</v>
      </c>
      <c r="Y458" s="4" t="str">
        <f t="shared" si="25"/>
        <v>Non Historical</v>
      </c>
      <c r="Z458" s="4" t="str">
        <f t="shared" si="26"/>
        <v>Non Question</v>
      </c>
    </row>
    <row r="459" spans="1:26" x14ac:dyDescent="0.45">
      <c r="A459" s="9" t="s">
        <v>3846</v>
      </c>
      <c r="B459" s="9" t="s">
        <v>3847</v>
      </c>
      <c r="C459" s="10">
        <v>42338.760682870372</v>
      </c>
      <c r="D459" s="9" t="s">
        <v>3848</v>
      </c>
      <c r="E459" s="9" t="s">
        <v>2616</v>
      </c>
      <c r="F459" s="11">
        <v>97193</v>
      </c>
      <c r="G459" s="11">
        <v>97193</v>
      </c>
      <c r="H459" s="11">
        <v>0</v>
      </c>
      <c r="I459" s="11">
        <v>129447</v>
      </c>
      <c r="J459" s="11">
        <v>129447</v>
      </c>
      <c r="K459" s="11">
        <v>0</v>
      </c>
      <c r="L459" s="11">
        <v>6</v>
      </c>
      <c r="M459" s="11">
        <v>11365</v>
      </c>
      <c r="N459" s="11">
        <v>214</v>
      </c>
      <c r="O459" s="11">
        <v>467</v>
      </c>
      <c r="P459" s="11">
        <v>76</v>
      </c>
      <c r="Q459" s="9" t="s">
        <v>2566</v>
      </c>
      <c r="R459" s="11">
        <v>349</v>
      </c>
      <c r="S459" s="11">
        <v>228</v>
      </c>
      <c r="T459" s="11">
        <v>729</v>
      </c>
      <c r="U459" s="11">
        <v>1</v>
      </c>
      <c r="V459" s="11">
        <v>5</v>
      </c>
      <c r="W459" s="9" t="s">
        <v>2566</v>
      </c>
      <c r="X459" s="9" t="s">
        <v>2566</v>
      </c>
      <c r="Y459" s="4" t="str">
        <f t="shared" si="25"/>
        <v>Non Historical</v>
      </c>
      <c r="Z459" s="4" t="str">
        <f t="shared" si="26"/>
        <v>Non Question</v>
      </c>
    </row>
    <row r="460" spans="1:26" x14ac:dyDescent="0.45">
      <c r="A460" s="9" t="s">
        <v>3849</v>
      </c>
      <c r="B460" s="9" t="s">
        <v>3850</v>
      </c>
      <c r="C460" s="10">
        <v>42338.396018518521</v>
      </c>
      <c r="D460" s="9" t="s">
        <v>3851</v>
      </c>
      <c r="E460" s="9" t="s">
        <v>2594</v>
      </c>
      <c r="F460" s="11">
        <v>1651016</v>
      </c>
      <c r="G460" s="11">
        <v>1651016</v>
      </c>
      <c r="H460" s="11">
        <v>0</v>
      </c>
      <c r="I460" s="11">
        <v>3390480</v>
      </c>
      <c r="J460" s="11">
        <v>3390480</v>
      </c>
      <c r="K460" s="11">
        <v>0</v>
      </c>
      <c r="L460" s="11">
        <v>174</v>
      </c>
      <c r="M460" s="11">
        <v>0</v>
      </c>
      <c r="N460" s="11">
        <v>83462</v>
      </c>
      <c r="O460" s="11">
        <v>72367</v>
      </c>
      <c r="P460" s="11">
        <v>4961</v>
      </c>
      <c r="Q460" s="11">
        <v>214</v>
      </c>
      <c r="R460" s="11">
        <v>326566</v>
      </c>
      <c r="S460" s="11">
        <v>201300</v>
      </c>
      <c r="T460" s="9" t="s">
        <v>2566</v>
      </c>
      <c r="U460" s="11">
        <v>19</v>
      </c>
      <c r="V460" s="11">
        <v>113</v>
      </c>
      <c r="W460" s="11">
        <v>3</v>
      </c>
      <c r="X460" s="11">
        <v>52</v>
      </c>
      <c r="Y460" s="4" t="str">
        <f t="shared" si="25"/>
        <v>Non Historical</v>
      </c>
      <c r="Z460" s="4" t="str">
        <f t="shared" si="26"/>
        <v>Question</v>
      </c>
    </row>
    <row r="461" spans="1:26" x14ac:dyDescent="0.45">
      <c r="A461" s="9" t="s">
        <v>3852</v>
      </c>
      <c r="B461" s="9" t="s">
        <v>3853</v>
      </c>
      <c r="C461" s="10">
        <v>42337.520937499998</v>
      </c>
      <c r="D461" s="9" t="s">
        <v>3854</v>
      </c>
      <c r="E461" s="9" t="s">
        <v>2594</v>
      </c>
      <c r="F461" s="11">
        <v>54530</v>
      </c>
      <c r="G461" s="11">
        <v>54530</v>
      </c>
      <c r="H461" s="11">
        <v>0</v>
      </c>
      <c r="I461" s="11">
        <v>78637</v>
      </c>
      <c r="J461" s="11">
        <v>78637</v>
      </c>
      <c r="K461" s="11">
        <v>0</v>
      </c>
      <c r="L461" s="11">
        <v>10</v>
      </c>
      <c r="M461" s="11">
        <v>0</v>
      </c>
      <c r="N461" s="11">
        <v>529</v>
      </c>
      <c r="O461" s="11">
        <v>594</v>
      </c>
      <c r="P461" s="11">
        <v>58</v>
      </c>
      <c r="Q461" s="9" t="s">
        <v>2566</v>
      </c>
      <c r="R461" s="11">
        <v>183</v>
      </c>
      <c r="S461" s="11">
        <v>6154</v>
      </c>
      <c r="T461" s="9" t="s">
        <v>2566</v>
      </c>
      <c r="U461" s="11">
        <v>4</v>
      </c>
      <c r="V461" s="11">
        <v>6</v>
      </c>
      <c r="W461" s="9" t="s">
        <v>2566</v>
      </c>
      <c r="X461" s="9" t="s">
        <v>2566</v>
      </c>
      <c r="Y461" s="4" t="str">
        <f t="shared" si="25"/>
        <v>Non Historical</v>
      </c>
      <c r="Z461" s="4" t="str">
        <f t="shared" si="26"/>
        <v>Non Question</v>
      </c>
    </row>
    <row r="462" spans="1:26" x14ac:dyDescent="0.45">
      <c r="A462" s="9" t="s">
        <v>3855</v>
      </c>
      <c r="B462" s="9" t="s">
        <v>3856</v>
      </c>
      <c r="C462" s="10">
        <v>42336.37537037037</v>
      </c>
      <c r="D462" s="9" t="s">
        <v>3857</v>
      </c>
      <c r="E462" s="9" t="s">
        <v>2616</v>
      </c>
      <c r="F462" s="11">
        <v>282927</v>
      </c>
      <c r="G462" s="11">
        <v>282927</v>
      </c>
      <c r="H462" s="11">
        <v>0</v>
      </c>
      <c r="I462" s="11">
        <v>415907</v>
      </c>
      <c r="J462" s="11">
        <v>415907</v>
      </c>
      <c r="K462" s="11">
        <v>0</v>
      </c>
      <c r="L462" s="11">
        <v>44</v>
      </c>
      <c r="M462" s="11">
        <v>13013</v>
      </c>
      <c r="N462" s="11">
        <v>257</v>
      </c>
      <c r="O462" s="11">
        <v>3097</v>
      </c>
      <c r="P462" s="11">
        <v>284</v>
      </c>
      <c r="Q462" s="11">
        <v>1</v>
      </c>
      <c r="R462" s="11">
        <v>7893</v>
      </c>
      <c r="S462" s="11">
        <v>207</v>
      </c>
      <c r="T462" s="11">
        <v>3489</v>
      </c>
      <c r="U462" s="11">
        <v>20</v>
      </c>
      <c r="V462" s="11">
        <v>24</v>
      </c>
      <c r="W462" s="9" t="s">
        <v>2566</v>
      </c>
      <c r="X462" s="9" t="s">
        <v>2566</v>
      </c>
      <c r="Y462" s="4" t="str">
        <f t="shared" si="25"/>
        <v>Non Historical</v>
      </c>
      <c r="Z462" s="4" t="str">
        <f t="shared" si="26"/>
        <v>Non Question</v>
      </c>
    </row>
    <row r="463" spans="1:26" x14ac:dyDescent="0.45">
      <c r="A463" s="9" t="s">
        <v>3858</v>
      </c>
      <c r="B463" s="9" t="s">
        <v>3859</v>
      </c>
      <c r="C463" s="10">
        <v>42335.396145833336</v>
      </c>
      <c r="D463" s="9" t="s">
        <v>3860</v>
      </c>
      <c r="E463" s="9" t="s">
        <v>2616</v>
      </c>
      <c r="F463" s="11">
        <v>110761</v>
      </c>
      <c r="G463" s="11">
        <v>110761</v>
      </c>
      <c r="H463" s="11">
        <v>0</v>
      </c>
      <c r="I463" s="11">
        <v>150999</v>
      </c>
      <c r="J463" s="11">
        <v>150999</v>
      </c>
      <c r="K463" s="11">
        <v>0</v>
      </c>
      <c r="L463" s="11">
        <v>11</v>
      </c>
      <c r="M463" s="11">
        <v>12564</v>
      </c>
      <c r="N463" s="11">
        <v>88</v>
      </c>
      <c r="O463" s="11">
        <v>404</v>
      </c>
      <c r="P463" s="11">
        <v>90</v>
      </c>
      <c r="Q463" s="11">
        <v>3</v>
      </c>
      <c r="R463" s="11">
        <v>467</v>
      </c>
      <c r="S463" s="11">
        <v>48</v>
      </c>
      <c r="T463" s="11">
        <v>792</v>
      </c>
      <c r="U463" s="11">
        <v>6</v>
      </c>
      <c r="V463" s="11">
        <v>5</v>
      </c>
      <c r="W463" s="9" t="s">
        <v>2566</v>
      </c>
      <c r="X463" s="11">
        <v>1</v>
      </c>
      <c r="Y463" s="4" t="str">
        <f t="shared" si="25"/>
        <v>Non Historical</v>
      </c>
      <c r="Z463" s="4" t="str">
        <f t="shared" si="26"/>
        <v>Non Question</v>
      </c>
    </row>
    <row r="464" spans="1:26" x14ac:dyDescent="0.45">
      <c r="A464" s="9" t="s">
        <v>3861</v>
      </c>
      <c r="B464" s="9" t="s">
        <v>3862</v>
      </c>
      <c r="C464" s="10">
        <v>42333.396412037036</v>
      </c>
      <c r="D464" s="9" t="s">
        <v>3863</v>
      </c>
      <c r="E464" s="9" t="s">
        <v>2616</v>
      </c>
      <c r="F464" s="11">
        <v>69082</v>
      </c>
      <c r="G464" s="11">
        <v>69082</v>
      </c>
      <c r="H464" s="11">
        <v>0</v>
      </c>
      <c r="I464" s="11">
        <v>97351</v>
      </c>
      <c r="J464" s="11">
        <v>97351</v>
      </c>
      <c r="K464" s="11">
        <v>0</v>
      </c>
      <c r="L464" s="11">
        <v>2</v>
      </c>
      <c r="M464" s="11">
        <v>11435</v>
      </c>
      <c r="N464" s="11">
        <v>54</v>
      </c>
      <c r="O464" s="11">
        <v>306</v>
      </c>
      <c r="P464" s="11">
        <v>24</v>
      </c>
      <c r="Q464" s="9" t="s">
        <v>2566</v>
      </c>
      <c r="R464" s="11">
        <v>301</v>
      </c>
      <c r="S464" s="11">
        <v>37</v>
      </c>
      <c r="T464" s="11">
        <v>569</v>
      </c>
      <c r="U464" s="11">
        <v>1</v>
      </c>
      <c r="V464" s="11">
        <v>1</v>
      </c>
      <c r="W464" s="9" t="s">
        <v>2566</v>
      </c>
      <c r="X464" s="9" t="s">
        <v>2566</v>
      </c>
      <c r="Y464" s="4" t="str">
        <f t="shared" si="25"/>
        <v>Non Historical</v>
      </c>
      <c r="Z464" s="4" t="str">
        <f t="shared" si="26"/>
        <v>Non Question</v>
      </c>
    </row>
    <row r="465" spans="1:26" x14ac:dyDescent="0.45">
      <c r="A465" s="9" t="s">
        <v>3864</v>
      </c>
      <c r="B465" s="9" t="s">
        <v>3865</v>
      </c>
      <c r="C465" s="10">
        <v>42331.395972222221</v>
      </c>
      <c r="D465" s="9" t="s">
        <v>3866</v>
      </c>
      <c r="E465" s="9" t="s">
        <v>2594</v>
      </c>
      <c r="F465" s="11">
        <v>125703</v>
      </c>
      <c r="G465" s="11">
        <v>125703</v>
      </c>
      <c r="H465" s="11">
        <v>0</v>
      </c>
      <c r="I465" s="11">
        <v>185878</v>
      </c>
      <c r="J465" s="11">
        <v>185878</v>
      </c>
      <c r="K465" s="11">
        <v>0</v>
      </c>
      <c r="L465" s="11">
        <v>32</v>
      </c>
      <c r="M465" s="11">
        <v>0</v>
      </c>
      <c r="N465" s="11">
        <v>1876</v>
      </c>
      <c r="O465" s="11">
        <v>4193</v>
      </c>
      <c r="P465" s="11">
        <v>169</v>
      </c>
      <c r="Q465" s="9" t="s">
        <v>2566</v>
      </c>
      <c r="R465" s="11">
        <v>2822</v>
      </c>
      <c r="S465" s="11">
        <v>4741</v>
      </c>
      <c r="T465" s="9" t="s">
        <v>2566</v>
      </c>
      <c r="U465" s="11">
        <v>13</v>
      </c>
      <c r="V465" s="11">
        <v>19</v>
      </c>
      <c r="W465" s="9" t="s">
        <v>2566</v>
      </c>
      <c r="X465" s="11">
        <v>1</v>
      </c>
      <c r="Y465" s="4" t="str">
        <f t="shared" si="25"/>
        <v>Non Historical</v>
      </c>
      <c r="Z465" s="4" t="str">
        <f t="shared" si="26"/>
        <v>Non Question</v>
      </c>
    </row>
    <row r="466" spans="1:26" x14ac:dyDescent="0.45">
      <c r="A466" s="9" t="s">
        <v>3867</v>
      </c>
      <c r="B466" s="9" t="s">
        <v>3868</v>
      </c>
      <c r="C466" s="10">
        <v>42330.427129629628</v>
      </c>
      <c r="D466" s="9" t="s">
        <v>3869</v>
      </c>
      <c r="E466" s="9" t="s">
        <v>2764</v>
      </c>
      <c r="F466" s="11">
        <v>456075</v>
      </c>
      <c r="G466" s="11">
        <v>456075</v>
      </c>
      <c r="H466" s="11">
        <v>0</v>
      </c>
      <c r="I466" s="11">
        <v>903111</v>
      </c>
      <c r="J466" s="11">
        <v>903111</v>
      </c>
      <c r="K466" s="11">
        <v>0</v>
      </c>
      <c r="L466" s="11">
        <v>62</v>
      </c>
      <c r="M466" s="11">
        <v>0</v>
      </c>
      <c r="N466" s="11">
        <v>24158</v>
      </c>
      <c r="O466" s="11">
        <v>15989</v>
      </c>
      <c r="P466" s="11">
        <v>705</v>
      </c>
      <c r="Q466" s="11">
        <v>168</v>
      </c>
      <c r="R466" s="11">
        <v>40157</v>
      </c>
      <c r="S466" s="11">
        <v>159</v>
      </c>
      <c r="T466" s="9" t="s">
        <v>2566</v>
      </c>
      <c r="U466" s="11">
        <v>16</v>
      </c>
      <c r="V466" s="11">
        <v>47</v>
      </c>
      <c r="W466" s="9" t="s">
        <v>2566</v>
      </c>
      <c r="X466" s="11">
        <v>3</v>
      </c>
      <c r="Y466" s="4" t="str">
        <f t="shared" si="25"/>
        <v>Non Historical</v>
      </c>
      <c r="Z466" s="4" t="str">
        <f t="shared" si="26"/>
        <v>Question</v>
      </c>
    </row>
    <row r="467" spans="1:26" x14ac:dyDescent="0.45">
      <c r="A467" s="9" t="s">
        <v>3870</v>
      </c>
      <c r="B467" s="9" t="s">
        <v>3871</v>
      </c>
      <c r="C467" s="10">
        <v>42329.382002314815</v>
      </c>
      <c r="D467" s="9" t="s">
        <v>3872</v>
      </c>
      <c r="E467" s="9" t="s">
        <v>2594</v>
      </c>
      <c r="F467" s="11">
        <v>217727</v>
      </c>
      <c r="G467" s="11">
        <v>217727</v>
      </c>
      <c r="H467" s="11">
        <v>0</v>
      </c>
      <c r="I467" s="11">
        <v>341805</v>
      </c>
      <c r="J467" s="11">
        <v>341805</v>
      </c>
      <c r="K467" s="11">
        <v>0</v>
      </c>
      <c r="L467" s="11">
        <v>59</v>
      </c>
      <c r="M467" s="11">
        <v>0</v>
      </c>
      <c r="N467" s="11">
        <v>308</v>
      </c>
      <c r="O467" s="11">
        <v>4595</v>
      </c>
      <c r="P467" s="11">
        <v>274</v>
      </c>
      <c r="Q467" s="11">
        <v>1</v>
      </c>
      <c r="R467" s="11">
        <v>2242</v>
      </c>
      <c r="S467" s="11">
        <v>4040</v>
      </c>
      <c r="T467" s="9" t="s">
        <v>2566</v>
      </c>
      <c r="U467" s="11">
        <v>28</v>
      </c>
      <c r="V467" s="11">
        <v>30</v>
      </c>
      <c r="W467" s="9" t="s">
        <v>2566</v>
      </c>
      <c r="X467" s="9" t="s">
        <v>2566</v>
      </c>
      <c r="Y467" s="4" t="str">
        <f t="shared" si="25"/>
        <v>Non Historical</v>
      </c>
      <c r="Z467" s="4" t="str">
        <f t="shared" si="26"/>
        <v>Non Question</v>
      </c>
    </row>
    <row r="468" spans="1:26" x14ac:dyDescent="0.45">
      <c r="A468" s="9" t="s">
        <v>3873</v>
      </c>
      <c r="B468" s="9" t="s">
        <v>3874</v>
      </c>
      <c r="C468" s="10">
        <v>42328.396203703705</v>
      </c>
      <c r="D468" s="9" t="s">
        <v>3875</v>
      </c>
      <c r="E468" s="9" t="s">
        <v>2616</v>
      </c>
      <c r="F468" s="11">
        <v>133493</v>
      </c>
      <c r="G468" s="11">
        <v>133493</v>
      </c>
      <c r="H468" s="11">
        <v>0</v>
      </c>
      <c r="I468" s="11">
        <v>176401</v>
      </c>
      <c r="J468" s="11">
        <v>176401</v>
      </c>
      <c r="K468" s="11">
        <v>0</v>
      </c>
      <c r="L468" s="11">
        <v>13</v>
      </c>
      <c r="M468" s="11">
        <v>11181</v>
      </c>
      <c r="N468" s="11">
        <v>38</v>
      </c>
      <c r="O468" s="11">
        <v>645</v>
      </c>
      <c r="P468" s="11">
        <v>54</v>
      </c>
      <c r="Q468" s="9" t="s">
        <v>2566</v>
      </c>
      <c r="R468" s="11">
        <v>1348</v>
      </c>
      <c r="S468" s="11">
        <v>71</v>
      </c>
      <c r="T468" s="11">
        <v>911</v>
      </c>
      <c r="U468" s="11">
        <v>4</v>
      </c>
      <c r="V468" s="11">
        <v>9</v>
      </c>
      <c r="W468" s="9" t="s">
        <v>2566</v>
      </c>
      <c r="X468" s="9" t="s">
        <v>2566</v>
      </c>
      <c r="Y468" s="4" t="str">
        <f t="shared" si="25"/>
        <v>Non Historical</v>
      </c>
      <c r="Z468" s="4" t="str">
        <f t="shared" si="26"/>
        <v>Non Question</v>
      </c>
    </row>
    <row r="469" spans="1:26" x14ac:dyDescent="0.45">
      <c r="A469" s="9" t="s">
        <v>3876</v>
      </c>
      <c r="B469" s="9" t="s">
        <v>3877</v>
      </c>
      <c r="C469" s="10">
        <v>42327.780555555553</v>
      </c>
      <c r="D469" s="9" t="s">
        <v>3878</v>
      </c>
      <c r="E469" s="9" t="s">
        <v>2594</v>
      </c>
      <c r="F469" s="11">
        <v>360036</v>
      </c>
      <c r="G469" s="11">
        <v>360036</v>
      </c>
      <c r="H469" s="11">
        <v>0</v>
      </c>
      <c r="I469" s="11">
        <v>508712</v>
      </c>
      <c r="J469" s="11">
        <v>508712</v>
      </c>
      <c r="K469" s="11">
        <v>0</v>
      </c>
      <c r="L469" s="11">
        <v>91</v>
      </c>
      <c r="M469" s="11">
        <v>0</v>
      </c>
      <c r="N469" s="11">
        <v>161</v>
      </c>
      <c r="O469" s="11">
        <v>11268</v>
      </c>
      <c r="P469" s="11">
        <v>127</v>
      </c>
      <c r="Q469" s="11">
        <v>1</v>
      </c>
      <c r="R469" s="11">
        <v>3299</v>
      </c>
      <c r="S469" s="11">
        <v>4986</v>
      </c>
      <c r="T469" s="9" t="s">
        <v>2566</v>
      </c>
      <c r="U469" s="11">
        <v>59</v>
      </c>
      <c r="V469" s="11">
        <v>29</v>
      </c>
      <c r="W469" s="9" t="s">
        <v>2566</v>
      </c>
      <c r="X469" s="11">
        <v>1</v>
      </c>
      <c r="Y469" s="4" t="str">
        <f t="shared" si="25"/>
        <v>Historical</v>
      </c>
      <c r="Z469" s="4" t="str">
        <f t="shared" si="26"/>
        <v>Non Question</v>
      </c>
    </row>
    <row r="470" spans="1:26" x14ac:dyDescent="0.45">
      <c r="A470" s="9" t="s">
        <v>3879</v>
      </c>
      <c r="B470" s="9" t="s">
        <v>3880</v>
      </c>
      <c r="C470" s="10">
        <v>42327.686435185184</v>
      </c>
      <c r="D470" s="9" t="s">
        <v>3881</v>
      </c>
      <c r="E470" s="9" t="s">
        <v>2594</v>
      </c>
      <c r="F470" s="11">
        <v>42008</v>
      </c>
      <c r="G470" s="11">
        <v>42008</v>
      </c>
      <c r="H470" s="11">
        <v>0</v>
      </c>
      <c r="I470" s="11">
        <v>57614</v>
      </c>
      <c r="J470" s="11">
        <v>57614</v>
      </c>
      <c r="K470" s="11">
        <v>0</v>
      </c>
      <c r="L470" s="11">
        <v>14</v>
      </c>
      <c r="M470" s="11">
        <v>0</v>
      </c>
      <c r="N470" s="11">
        <v>75</v>
      </c>
      <c r="O470" s="11">
        <v>636</v>
      </c>
      <c r="P470" s="11">
        <v>21</v>
      </c>
      <c r="Q470" s="9" t="s">
        <v>2566</v>
      </c>
      <c r="R470" s="11">
        <v>196</v>
      </c>
      <c r="S470" s="11">
        <v>2731</v>
      </c>
      <c r="T470" s="9" t="s">
        <v>2566</v>
      </c>
      <c r="U470" s="11">
        <v>6</v>
      </c>
      <c r="V470" s="11">
        <v>8</v>
      </c>
      <c r="W470" s="9" t="s">
        <v>2566</v>
      </c>
      <c r="X470" s="9" t="s">
        <v>2566</v>
      </c>
      <c r="Y470" s="4" t="str">
        <f t="shared" si="25"/>
        <v>Historical</v>
      </c>
      <c r="Z470" s="4" t="str">
        <f t="shared" si="26"/>
        <v>Non Question</v>
      </c>
    </row>
    <row r="471" spans="1:26" x14ac:dyDescent="0.45">
      <c r="A471" s="9" t="s">
        <v>3882</v>
      </c>
      <c r="B471" s="9" t="s">
        <v>3883</v>
      </c>
      <c r="C471" s="10">
        <v>42327.684016203704</v>
      </c>
      <c r="D471" s="9" t="s">
        <v>3884</v>
      </c>
      <c r="E471" s="9" t="s">
        <v>2594</v>
      </c>
      <c r="F471" s="11">
        <v>34977</v>
      </c>
      <c r="G471" s="11">
        <v>34977</v>
      </c>
      <c r="H471" s="11">
        <v>0</v>
      </c>
      <c r="I471" s="11">
        <v>47211</v>
      </c>
      <c r="J471" s="11">
        <v>47211</v>
      </c>
      <c r="K471" s="11">
        <v>0</v>
      </c>
      <c r="L471" s="11">
        <v>2</v>
      </c>
      <c r="M471" s="11">
        <v>0</v>
      </c>
      <c r="N471" s="11">
        <v>99</v>
      </c>
      <c r="O471" s="11">
        <v>574</v>
      </c>
      <c r="P471" s="11">
        <v>43</v>
      </c>
      <c r="Q471" s="9" t="s">
        <v>2566</v>
      </c>
      <c r="R471" s="11">
        <v>71</v>
      </c>
      <c r="S471" s="11">
        <v>2292</v>
      </c>
      <c r="T471" s="9" t="s">
        <v>2566</v>
      </c>
      <c r="U471" s="11">
        <v>2</v>
      </c>
      <c r="V471" s="9" t="s">
        <v>2566</v>
      </c>
      <c r="W471" s="9" t="s">
        <v>2566</v>
      </c>
      <c r="X471" s="9" t="s">
        <v>2566</v>
      </c>
      <c r="Y471" s="4" t="str">
        <f t="shared" si="25"/>
        <v>Historical</v>
      </c>
      <c r="Z471" s="4" t="str">
        <f t="shared" si="26"/>
        <v>Non Question</v>
      </c>
    </row>
    <row r="472" spans="1:26" x14ac:dyDescent="0.45">
      <c r="A472" s="9" t="s">
        <v>3885</v>
      </c>
      <c r="B472" s="9" t="s">
        <v>3886</v>
      </c>
      <c r="C472" s="10">
        <v>42327.683935185189</v>
      </c>
      <c r="D472" s="9" t="s">
        <v>3887</v>
      </c>
      <c r="E472" s="9" t="s">
        <v>2594</v>
      </c>
      <c r="F472" s="11">
        <v>29937</v>
      </c>
      <c r="G472" s="11">
        <v>29937</v>
      </c>
      <c r="H472" s="11">
        <v>0</v>
      </c>
      <c r="I472" s="11">
        <v>39579</v>
      </c>
      <c r="J472" s="11">
        <v>39579</v>
      </c>
      <c r="K472" s="11">
        <v>0</v>
      </c>
      <c r="L472" s="11">
        <v>1</v>
      </c>
      <c r="M472" s="11">
        <v>0</v>
      </c>
      <c r="N472" s="11">
        <v>67</v>
      </c>
      <c r="O472" s="11">
        <v>533</v>
      </c>
      <c r="P472" s="11">
        <v>18</v>
      </c>
      <c r="Q472" s="11">
        <v>1</v>
      </c>
      <c r="R472" s="11">
        <v>64</v>
      </c>
      <c r="S472" s="11">
        <v>2055</v>
      </c>
      <c r="T472" s="9" t="s">
        <v>2566</v>
      </c>
      <c r="U472" s="11">
        <v>1</v>
      </c>
      <c r="V472" s="9" t="s">
        <v>2566</v>
      </c>
      <c r="W472" s="9" t="s">
        <v>2566</v>
      </c>
      <c r="X472" s="9" t="s">
        <v>2566</v>
      </c>
      <c r="Y472" s="4" t="str">
        <f t="shared" si="25"/>
        <v>Historical</v>
      </c>
      <c r="Z472" s="4" t="str">
        <f t="shared" si="26"/>
        <v>Non Question</v>
      </c>
    </row>
    <row r="473" spans="1:26" x14ac:dyDescent="0.45">
      <c r="A473" s="9" t="s">
        <v>3888</v>
      </c>
      <c r="B473" s="9" t="s">
        <v>3889</v>
      </c>
      <c r="C473" s="10">
        <v>42325.375717592593</v>
      </c>
      <c r="D473" s="9" t="s">
        <v>3890</v>
      </c>
      <c r="E473" s="9" t="s">
        <v>2616</v>
      </c>
      <c r="F473" s="11">
        <v>156201</v>
      </c>
      <c r="G473" s="11">
        <v>156201</v>
      </c>
      <c r="H473" s="11">
        <v>0</v>
      </c>
      <c r="I473" s="11">
        <v>229414</v>
      </c>
      <c r="J473" s="11">
        <v>229414</v>
      </c>
      <c r="K473" s="11">
        <v>0</v>
      </c>
      <c r="L473" s="11">
        <v>34</v>
      </c>
      <c r="M473" s="11">
        <v>11324</v>
      </c>
      <c r="N473" s="11">
        <v>163</v>
      </c>
      <c r="O473" s="11">
        <v>1340</v>
      </c>
      <c r="P473" s="11">
        <v>112</v>
      </c>
      <c r="Q473" s="11">
        <v>2</v>
      </c>
      <c r="R473" s="11">
        <v>2947</v>
      </c>
      <c r="S473" s="11">
        <v>87</v>
      </c>
      <c r="T473" s="11">
        <v>1479</v>
      </c>
      <c r="U473" s="11">
        <v>7</v>
      </c>
      <c r="V473" s="11">
        <v>28</v>
      </c>
      <c r="W473" s="9" t="s">
        <v>2566</v>
      </c>
      <c r="X473" s="9" t="s">
        <v>2566</v>
      </c>
      <c r="Y473" s="4" t="str">
        <f t="shared" si="25"/>
        <v>Non Historical</v>
      </c>
      <c r="Z473" s="4" t="str">
        <f t="shared" si="26"/>
        <v>Non Question</v>
      </c>
    </row>
    <row r="474" spans="1:26" x14ac:dyDescent="0.45">
      <c r="A474" s="9" t="s">
        <v>3891</v>
      </c>
      <c r="B474" s="9" t="s">
        <v>3892</v>
      </c>
      <c r="C474" s="10">
        <v>42324.502222222225</v>
      </c>
      <c r="D474" s="9" t="s">
        <v>2120</v>
      </c>
      <c r="E474" s="9" t="s">
        <v>2594</v>
      </c>
      <c r="F474" s="11">
        <v>37830</v>
      </c>
      <c r="G474" s="11">
        <v>37830</v>
      </c>
      <c r="H474" s="11">
        <v>0</v>
      </c>
      <c r="I474" s="11">
        <v>53768</v>
      </c>
      <c r="J474" s="11">
        <v>53768</v>
      </c>
      <c r="K474" s="11">
        <v>0</v>
      </c>
      <c r="L474" s="11">
        <v>17</v>
      </c>
      <c r="M474" s="11">
        <v>0</v>
      </c>
      <c r="N474" s="11">
        <v>74</v>
      </c>
      <c r="O474" s="11">
        <v>505</v>
      </c>
      <c r="P474" s="11">
        <v>25</v>
      </c>
      <c r="Q474" s="9" t="s">
        <v>2566</v>
      </c>
      <c r="R474" s="11">
        <v>512</v>
      </c>
      <c r="S474" s="11">
        <v>1023</v>
      </c>
      <c r="T474" s="9" t="s">
        <v>2566</v>
      </c>
      <c r="U474" s="11">
        <v>11</v>
      </c>
      <c r="V474" s="11">
        <v>6</v>
      </c>
      <c r="W474" s="9" t="s">
        <v>2566</v>
      </c>
      <c r="X474" s="9" t="s">
        <v>2566</v>
      </c>
      <c r="Y474" s="4" t="str">
        <f t="shared" si="25"/>
        <v>Non Historical</v>
      </c>
      <c r="Z474" s="4" t="str">
        <f t="shared" si="26"/>
        <v>Question</v>
      </c>
    </row>
    <row r="475" spans="1:26" x14ac:dyDescent="0.45">
      <c r="A475" s="9" t="s">
        <v>3893</v>
      </c>
      <c r="B475" s="9" t="s">
        <v>3894</v>
      </c>
      <c r="C475" s="10">
        <v>42320.416747685187</v>
      </c>
      <c r="D475" s="9" t="s">
        <v>3895</v>
      </c>
      <c r="E475" s="9" t="s">
        <v>2594</v>
      </c>
      <c r="F475" s="11">
        <v>120341</v>
      </c>
      <c r="G475" s="11">
        <v>120341</v>
      </c>
      <c r="H475" s="11">
        <v>0</v>
      </c>
      <c r="I475" s="11">
        <v>185549</v>
      </c>
      <c r="J475" s="11">
        <v>185549</v>
      </c>
      <c r="K475" s="11">
        <v>0</v>
      </c>
      <c r="L475" s="11">
        <v>42</v>
      </c>
      <c r="M475" s="11">
        <v>0</v>
      </c>
      <c r="N475" s="11">
        <v>52</v>
      </c>
      <c r="O475" s="11">
        <v>2394</v>
      </c>
      <c r="P475" s="11">
        <v>202</v>
      </c>
      <c r="Q475" s="11">
        <v>2</v>
      </c>
      <c r="R475" s="11">
        <v>792</v>
      </c>
      <c r="S475" s="11">
        <v>1515</v>
      </c>
      <c r="T475" s="9" t="s">
        <v>2566</v>
      </c>
      <c r="U475" s="11">
        <v>23</v>
      </c>
      <c r="V475" s="11">
        <v>19</v>
      </c>
      <c r="W475" s="9" t="s">
        <v>2566</v>
      </c>
      <c r="X475" s="9" t="s">
        <v>2566</v>
      </c>
      <c r="Y475" s="4" t="str">
        <f t="shared" si="25"/>
        <v>Non Historical</v>
      </c>
      <c r="Z475" s="4" t="str">
        <f t="shared" si="26"/>
        <v>Non Question</v>
      </c>
    </row>
    <row r="476" spans="1:26" x14ac:dyDescent="0.45">
      <c r="A476" s="9" t="s">
        <v>3896</v>
      </c>
      <c r="B476" s="9" t="s">
        <v>3897</v>
      </c>
      <c r="C476" s="10">
        <v>42319.402962962966</v>
      </c>
      <c r="D476" s="9" t="s">
        <v>3898</v>
      </c>
      <c r="E476" s="9" t="s">
        <v>2616</v>
      </c>
      <c r="F476" s="11">
        <v>263940</v>
      </c>
      <c r="G476" s="11">
        <v>78009</v>
      </c>
      <c r="H476" s="11">
        <v>185931</v>
      </c>
      <c r="I476" s="11">
        <v>395585</v>
      </c>
      <c r="J476" s="11">
        <v>132695</v>
      </c>
      <c r="K476" s="11">
        <v>262890</v>
      </c>
      <c r="L476" s="11">
        <v>36</v>
      </c>
      <c r="M476" s="11">
        <v>7374</v>
      </c>
      <c r="N476" s="11">
        <v>362</v>
      </c>
      <c r="O476" s="11">
        <v>1302</v>
      </c>
      <c r="P476" s="11">
        <v>412</v>
      </c>
      <c r="Q476" s="11">
        <v>2201</v>
      </c>
      <c r="R476" s="11">
        <v>1639</v>
      </c>
      <c r="S476" s="11">
        <v>132</v>
      </c>
      <c r="T476" s="11">
        <v>2015</v>
      </c>
      <c r="U476" s="11">
        <v>14</v>
      </c>
      <c r="V476" s="11">
        <v>22</v>
      </c>
      <c r="W476" s="9" t="s">
        <v>2566</v>
      </c>
      <c r="X476" s="9" t="s">
        <v>2566</v>
      </c>
      <c r="Y476" s="4" t="str">
        <f t="shared" si="25"/>
        <v>Non Historical</v>
      </c>
      <c r="Z476" s="4" t="str">
        <f t="shared" si="26"/>
        <v>Non Question</v>
      </c>
    </row>
    <row r="477" spans="1:26" x14ac:dyDescent="0.45">
      <c r="A477" s="9" t="s">
        <v>3899</v>
      </c>
      <c r="B477" s="9" t="s">
        <v>3900</v>
      </c>
      <c r="C477" s="10">
        <v>42318.813020833331</v>
      </c>
      <c r="D477" s="9" t="s">
        <v>3901</v>
      </c>
      <c r="E477" s="9" t="s">
        <v>2594</v>
      </c>
      <c r="F477" s="11">
        <v>79438</v>
      </c>
      <c r="G477" s="11">
        <v>79438</v>
      </c>
      <c r="H477" s="11">
        <v>0</v>
      </c>
      <c r="I477" s="11">
        <v>126935</v>
      </c>
      <c r="J477" s="11">
        <v>126935</v>
      </c>
      <c r="K477" s="11">
        <v>0</v>
      </c>
      <c r="L477" s="11">
        <v>8</v>
      </c>
      <c r="M477" s="11">
        <v>0</v>
      </c>
      <c r="N477" s="11">
        <v>6</v>
      </c>
      <c r="O477" s="11">
        <v>50</v>
      </c>
      <c r="P477" s="11">
        <v>2</v>
      </c>
      <c r="Q477" s="11">
        <v>1</v>
      </c>
      <c r="R477" s="11">
        <v>2498</v>
      </c>
      <c r="S477" s="11">
        <v>2985</v>
      </c>
      <c r="T477" s="9" t="s">
        <v>2566</v>
      </c>
      <c r="U477" s="9" t="s">
        <v>2566</v>
      </c>
      <c r="V477" s="11">
        <v>8</v>
      </c>
      <c r="W477" s="9" t="s">
        <v>2566</v>
      </c>
      <c r="X477" s="9" t="s">
        <v>2566</v>
      </c>
      <c r="Y477" s="4" t="str">
        <f t="shared" si="25"/>
        <v>Non Historical</v>
      </c>
      <c r="Z477" s="4" t="str">
        <f t="shared" si="26"/>
        <v>Non Question</v>
      </c>
    </row>
    <row r="478" spans="1:26" x14ac:dyDescent="0.45">
      <c r="A478" s="9" t="s">
        <v>3902</v>
      </c>
      <c r="B478" s="9" t="s">
        <v>3903</v>
      </c>
      <c r="C478" s="10">
        <v>42318.812974537039</v>
      </c>
      <c r="D478" s="9" t="s">
        <v>3904</v>
      </c>
      <c r="E478" s="9" t="s">
        <v>2594</v>
      </c>
      <c r="F478" s="11">
        <v>595</v>
      </c>
      <c r="G478" s="11">
        <v>595</v>
      </c>
      <c r="H478" s="11">
        <v>0</v>
      </c>
      <c r="I478" s="11">
        <v>843</v>
      </c>
      <c r="J478" s="11">
        <v>843</v>
      </c>
      <c r="K478" s="11">
        <v>0</v>
      </c>
      <c r="L478" s="11">
        <v>0</v>
      </c>
      <c r="M478" s="11">
        <v>0</v>
      </c>
      <c r="N478" s="11">
        <v>1</v>
      </c>
      <c r="O478" s="11">
        <v>55</v>
      </c>
      <c r="P478" s="11">
        <v>1</v>
      </c>
      <c r="Q478" s="9" t="s">
        <v>2566</v>
      </c>
      <c r="R478" s="11">
        <v>18</v>
      </c>
      <c r="S478" s="11">
        <v>1320</v>
      </c>
      <c r="T478" s="9" t="s">
        <v>2566</v>
      </c>
      <c r="U478" s="9" t="s">
        <v>2566</v>
      </c>
      <c r="V478" s="9" t="s">
        <v>2566</v>
      </c>
      <c r="W478" s="9" t="s">
        <v>2566</v>
      </c>
      <c r="X478" s="9" t="s">
        <v>2566</v>
      </c>
      <c r="Y478" s="4" t="str">
        <f t="shared" si="25"/>
        <v>Non Historical</v>
      </c>
      <c r="Z478" s="4" t="str">
        <f t="shared" si="26"/>
        <v>Non Question</v>
      </c>
    </row>
    <row r="479" spans="1:26" x14ac:dyDescent="0.45">
      <c r="A479" s="9" t="s">
        <v>3905</v>
      </c>
      <c r="B479" s="9" t="s">
        <v>3906</v>
      </c>
      <c r="C479" s="10">
        <v>42318.812928240739</v>
      </c>
      <c r="D479" s="9" t="s">
        <v>3907</v>
      </c>
      <c r="E479" s="9" t="s">
        <v>2594</v>
      </c>
      <c r="F479" s="11">
        <v>2313</v>
      </c>
      <c r="G479" s="11">
        <v>2313</v>
      </c>
      <c r="H479" s="11">
        <v>0</v>
      </c>
      <c r="I479" s="11">
        <v>3732</v>
      </c>
      <c r="J479" s="11">
        <v>3732</v>
      </c>
      <c r="K479" s="11">
        <v>0</v>
      </c>
      <c r="L479" s="11">
        <v>0</v>
      </c>
      <c r="M479" s="11">
        <v>0</v>
      </c>
      <c r="N479" s="11">
        <v>20</v>
      </c>
      <c r="O479" s="11">
        <v>321</v>
      </c>
      <c r="P479" s="11">
        <v>15</v>
      </c>
      <c r="Q479" s="9" t="s">
        <v>2566</v>
      </c>
      <c r="R479" s="11">
        <v>36</v>
      </c>
      <c r="S479" s="11">
        <v>1512</v>
      </c>
      <c r="T479" s="9" t="s">
        <v>2566</v>
      </c>
      <c r="U479" s="9" t="s">
        <v>2566</v>
      </c>
      <c r="V479" s="9" t="s">
        <v>2566</v>
      </c>
      <c r="W479" s="9" t="s">
        <v>2566</v>
      </c>
      <c r="X479" s="9" t="s">
        <v>2566</v>
      </c>
      <c r="Y479" s="4" t="str">
        <f t="shared" si="25"/>
        <v>Non Historical</v>
      </c>
      <c r="Z479" s="4" t="str">
        <f t="shared" si="26"/>
        <v>Non Question</v>
      </c>
    </row>
    <row r="480" spans="1:26" x14ac:dyDescent="0.45">
      <c r="A480" s="9" t="s">
        <v>3908</v>
      </c>
      <c r="B480" s="9" t="s">
        <v>3909</v>
      </c>
      <c r="C480" s="10">
        <v>42318.812881944446</v>
      </c>
      <c r="D480" s="9" t="s">
        <v>3910</v>
      </c>
      <c r="E480" s="9" t="s">
        <v>2594</v>
      </c>
      <c r="F480" s="11">
        <v>638</v>
      </c>
      <c r="G480" s="11">
        <v>638</v>
      </c>
      <c r="H480" s="11">
        <v>0</v>
      </c>
      <c r="I480" s="11">
        <v>911</v>
      </c>
      <c r="J480" s="11">
        <v>911</v>
      </c>
      <c r="K480" s="11">
        <v>0</v>
      </c>
      <c r="L480" s="11">
        <v>0</v>
      </c>
      <c r="M480" s="11">
        <v>0</v>
      </c>
      <c r="N480" s="11">
        <v>2</v>
      </c>
      <c r="O480" s="11">
        <v>85</v>
      </c>
      <c r="P480" s="11">
        <v>4</v>
      </c>
      <c r="Q480" s="9" t="s">
        <v>2566</v>
      </c>
      <c r="R480" s="11">
        <v>8</v>
      </c>
      <c r="S480" s="11">
        <v>1409</v>
      </c>
      <c r="T480" s="9" t="s">
        <v>2566</v>
      </c>
      <c r="U480" s="9" t="s">
        <v>2566</v>
      </c>
      <c r="V480" s="9" t="s">
        <v>2566</v>
      </c>
      <c r="W480" s="9" t="s">
        <v>2566</v>
      </c>
      <c r="X480" s="9" t="s">
        <v>2566</v>
      </c>
      <c r="Y480" s="4" t="str">
        <f t="shared" si="25"/>
        <v>Non Historical</v>
      </c>
      <c r="Z480" s="4" t="str">
        <f t="shared" si="26"/>
        <v>Non Question</v>
      </c>
    </row>
    <row r="481" spans="1:26" x14ac:dyDescent="0.45">
      <c r="A481" s="9" t="s">
        <v>3911</v>
      </c>
      <c r="B481" s="9" t="s">
        <v>3912</v>
      </c>
      <c r="C481" s="10">
        <v>42318.812824074077</v>
      </c>
      <c r="D481" s="9" t="s">
        <v>3913</v>
      </c>
      <c r="E481" s="9" t="s">
        <v>2594</v>
      </c>
      <c r="F481" s="11">
        <v>736</v>
      </c>
      <c r="G481" s="11">
        <v>736</v>
      </c>
      <c r="H481" s="11">
        <v>0</v>
      </c>
      <c r="I481" s="11">
        <v>1053</v>
      </c>
      <c r="J481" s="11">
        <v>1053</v>
      </c>
      <c r="K481" s="11">
        <v>0</v>
      </c>
      <c r="L481" s="11">
        <v>0</v>
      </c>
      <c r="M481" s="11">
        <v>0</v>
      </c>
      <c r="N481" s="11">
        <v>12</v>
      </c>
      <c r="O481" s="11">
        <v>179</v>
      </c>
      <c r="P481" s="11">
        <v>10</v>
      </c>
      <c r="Q481" s="9" t="s">
        <v>2566</v>
      </c>
      <c r="R481" s="11">
        <v>12</v>
      </c>
      <c r="S481" s="11">
        <v>1444</v>
      </c>
      <c r="T481" s="9" t="s">
        <v>2566</v>
      </c>
      <c r="U481" s="9" t="s">
        <v>2566</v>
      </c>
      <c r="V481" s="9" t="s">
        <v>2566</v>
      </c>
      <c r="W481" s="9" t="s">
        <v>2566</v>
      </c>
      <c r="X481" s="9" t="s">
        <v>2566</v>
      </c>
      <c r="Y481" s="4" t="str">
        <f t="shared" si="25"/>
        <v>Non Historical</v>
      </c>
      <c r="Z481" s="4" t="str">
        <f t="shared" si="26"/>
        <v>Non Question</v>
      </c>
    </row>
    <row r="482" spans="1:26" x14ac:dyDescent="0.45">
      <c r="A482" s="9" t="s">
        <v>3914</v>
      </c>
      <c r="B482" s="9" t="s">
        <v>3915</v>
      </c>
      <c r="C482" s="10">
        <v>42318.812777777777</v>
      </c>
      <c r="D482" s="9" t="s">
        <v>3916</v>
      </c>
      <c r="E482" s="9" t="s">
        <v>2594</v>
      </c>
      <c r="F482" s="11">
        <v>457</v>
      </c>
      <c r="G482" s="11">
        <v>457</v>
      </c>
      <c r="H482" s="11">
        <v>0</v>
      </c>
      <c r="I482" s="11">
        <v>651</v>
      </c>
      <c r="J482" s="11">
        <v>651</v>
      </c>
      <c r="K482" s="11">
        <v>0</v>
      </c>
      <c r="L482" s="11">
        <v>0</v>
      </c>
      <c r="M482" s="11">
        <v>0</v>
      </c>
      <c r="N482" s="11">
        <v>1</v>
      </c>
      <c r="O482" s="11">
        <v>98</v>
      </c>
      <c r="P482" s="11">
        <v>2</v>
      </c>
      <c r="Q482" s="9" t="s">
        <v>2566</v>
      </c>
      <c r="R482" s="11">
        <v>2</v>
      </c>
      <c r="S482" s="11">
        <v>1453</v>
      </c>
      <c r="T482" s="9" t="s">
        <v>2566</v>
      </c>
      <c r="U482" s="9" t="s">
        <v>2566</v>
      </c>
      <c r="V482" s="9" t="s">
        <v>2566</v>
      </c>
      <c r="W482" s="9" t="s">
        <v>2566</v>
      </c>
      <c r="X482" s="9" t="s">
        <v>2566</v>
      </c>
      <c r="Y482" s="4" t="str">
        <f t="shared" si="25"/>
        <v>Non Historical</v>
      </c>
      <c r="Z482" s="4" t="str">
        <f t="shared" ref="Z482:Z513" si="27">IF(SUMPRODUCT(--ISNUMBER(SEARCH(Question,$D482)))&gt;0, "Question", "Non Question")</f>
        <v>Non Question</v>
      </c>
    </row>
    <row r="483" spans="1:26" x14ac:dyDescent="0.45">
      <c r="A483" s="9" t="s">
        <v>3917</v>
      </c>
      <c r="B483" s="9" t="s">
        <v>3918</v>
      </c>
      <c r="C483" s="10">
        <v>42318.812731481485</v>
      </c>
      <c r="D483" s="9" t="s">
        <v>3919</v>
      </c>
      <c r="E483" s="9" t="s">
        <v>2594</v>
      </c>
      <c r="F483" s="11">
        <v>806</v>
      </c>
      <c r="G483" s="11">
        <v>806</v>
      </c>
      <c r="H483" s="11">
        <v>0</v>
      </c>
      <c r="I483" s="11">
        <v>1219</v>
      </c>
      <c r="J483" s="11">
        <v>1219</v>
      </c>
      <c r="K483" s="11">
        <v>0</v>
      </c>
      <c r="L483" s="11">
        <v>0</v>
      </c>
      <c r="M483" s="11">
        <v>0</v>
      </c>
      <c r="N483" s="11">
        <v>14</v>
      </c>
      <c r="O483" s="11">
        <v>110</v>
      </c>
      <c r="P483" s="11">
        <v>7</v>
      </c>
      <c r="Q483" s="9" t="s">
        <v>2566</v>
      </c>
      <c r="R483" s="11">
        <v>20</v>
      </c>
      <c r="S483" s="11">
        <v>1692</v>
      </c>
      <c r="T483" s="9" t="s">
        <v>2566</v>
      </c>
      <c r="U483" s="9" t="s">
        <v>2566</v>
      </c>
      <c r="V483" s="9" t="s">
        <v>2566</v>
      </c>
      <c r="W483" s="9" t="s">
        <v>2566</v>
      </c>
      <c r="X483" s="9" t="s">
        <v>2566</v>
      </c>
      <c r="Y483" s="4" t="str">
        <f t="shared" si="25"/>
        <v>Non Historical</v>
      </c>
      <c r="Z483" s="4" t="str">
        <f t="shared" si="27"/>
        <v>Non Question</v>
      </c>
    </row>
    <row r="484" spans="1:26" x14ac:dyDescent="0.45">
      <c r="A484" s="9" t="s">
        <v>3920</v>
      </c>
      <c r="B484" s="9" t="s">
        <v>3921</v>
      </c>
      <c r="C484" s="10">
        <v>42318.812685185185</v>
      </c>
      <c r="D484" s="9" t="s">
        <v>3922</v>
      </c>
      <c r="E484" s="9" t="s">
        <v>2594</v>
      </c>
      <c r="F484" s="11">
        <v>561</v>
      </c>
      <c r="G484" s="11">
        <v>561</v>
      </c>
      <c r="H484" s="11">
        <v>0</v>
      </c>
      <c r="I484" s="11">
        <v>813</v>
      </c>
      <c r="J484" s="11">
        <v>813</v>
      </c>
      <c r="K484" s="11">
        <v>0</v>
      </c>
      <c r="L484" s="11">
        <v>0</v>
      </c>
      <c r="M484" s="11">
        <v>0</v>
      </c>
      <c r="N484" s="11">
        <v>4</v>
      </c>
      <c r="O484" s="11">
        <v>130</v>
      </c>
      <c r="P484" s="11">
        <v>5</v>
      </c>
      <c r="Q484" s="9" t="s">
        <v>2566</v>
      </c>
      <c r="R484" s="11">
        <v>6</v>
      </c>
      <c r="S484" s="11">
        <v>1509</v>
      </c>
      <c r="T484" s="9" t="s">
        <v>2566</v>
      </c>
      <c r="U484" s="9" t="s">
        <v>2566</v>
      </c>
      <c r="V484" s="9" t="s">
        <v>2566</v>
      </c>
      <c r="W484" s="9" t="s">
        <v>2566</v>
      </c>
      <c r="X484" s="9" t="s">
        <v>2566</v>
      </c>
      <c r="Y484" s="4" t="str">
        <f t="shared" si="25"/>
        <v>Non Historical</v>
      </c>
      <c r="Z484" s="4" t="str">
        <f t="shared" si="27"/>
        <v>Non Question</v>
      </c>
    </row>
    <row r="485" spans="1:26" x14ac:dyDescent="0.45">
      <c r="A485" s="9" t="s">
        <v>3923</v>
      </c>
      <c r="B485" s="9" t="s">
        <v>3924</v>
      </c>
      <c r="C485" s="10">
        <v>42318.812638888892</v>
      </c>
      <c r="D485" s="9" t="s">
        <v>3925</v>
      </c>
      <c r="E485" s="9" t="s">
        <v>2594</v>
      </c>
      <c r="F485" s="11">
        <v>947</v>
      </c>
      <c r="G485" s="11">
        <v>947</v>
      </c>
      <c r="H485" s="11">
        <v>0</v>
      </c>
      <c r="I485" s="11">
        <v>1523</v>
      </c>
      <c r="J485" s="11">
        <v>1523</v>
      </c>
      <c r="K485" s="11">
        <v>0</v>
      </c>
      <c r="L485" s="11">
        <v>0</v>
      </c>
      <c r="M485" s="11">
        <v>0</v>
      </c>
      <c r="N485" s="11">
        <v>2</v>
      </c>
      <c r="O485" s="11">
        <v>160</v>
      </c>
      <c r="P485" s="11">
        <v>7</v>
      </c>
      <c r="Q485" s="9" t="s">
        <v>2566</v>
      </c>
      <c r="R485" s="11">
        <v>15</v>
      </c>
      <c r="S485" s="11">
        <v>1826</v>
      </c>
      <c r="T485" s="9" t="s">
        <v>2566</v>
      </c>
      <c r="U485" s="9" t="s">
        <v>2566</v>
      </c>
      <c r="V485" s="9" t="s">
        <v>2566</v>
      </c>
      <c r="W485" s="9" t="s">
        <v>2566</v>
      </c>
      <c r="X485" s="9" t="s">
        <v>2566</v>
      </c>
      <c r="Y485" s="4" t="str">
        <f t="shared" si="25"/>
        <v>Non Historical</v>
      </c>
      <c r="Z485" s="4" t="str">
        <f t="shared" si="27"/>
        <v>Non Question</v>
      </c>
    </row>
    <row r="486" spans="1:26" x14ac:dyDescent="0.45">
      <c r="A486" s="9" t="s">
        <v>3926</v>
      </c>
      <c r="B486" s="9" t="s">
        <v>3927</v>
      </c>
      <c r="C486" s="10">
        <v>42318.812592592592</v>
      </c>
      <c r="D486" s="9" t="s">
        <v>3928</v>
      </c>
      <c r="E486" s="9" t="s">
        <v>2594</v>
      </c>
      <c r="F486" s="11">
        <v>15795</v>
      </c>
      <c r="G486" s="11">
        <v>15795</v>
      </c>
      <c r="H486" s="11">
        <v>0</v>
      </c>
      <c r="I486" s="11">
        <v>23704</v>
      </c>
      <c r="J486" s="11">
        <v>23704</v>
      </c>
      <c r="K486" s="11">
        <v>0</v>
      </c>
      <c r="L486" s="11">
        <v>7</v>
      </c>
      <c r="M486" s="11">
        <v>0</v>
      </c>
      <c r="N486" s="11">
        <v>145</v>
      </c>
      <c r="O486" s="11">
        <v>2239</v>
      </c>
      <c r="P486" s="11">
        <v>70</v>
      </c>
      <c r="Q486" s="11">
        <v>1</v>
      </c>
      <c r="R486" s="11">
        <v>743</v>
      </c>
      <c r="S486" s="11">
        <v>3006</v>
      </c>
      <c r="T486" s="9" t="s">
        <v>2566</v>
      </c>
      <c r="U486" s="11">
        <v>5</v>
      </c>
      <c r="V486" s="11">
        <v>3</v>
      </c>
      <c r="W486" s="9" t="s">
        <v>2566</v>
      </c>
      <c r="X486" s="9" t="s">
        <v>2566</v>
      </c>
      <c r="Y486" s="4" t="str">
        <f t="shared" si="25"/>
        <v>Non Historical</v>
      </c>
      <c r="Z486" s="4" t="str">
        <f t="shared" si="27"/>
        <v>Non Question</v>
      </c>
    </row>
    <row r="487" spans="1:26" x14ac:dyDescent="0.45">
      <c r="A487" s="5" t="s">
        <v>3929</v>
      </c>
      <c r="B487" s="5" t="s">
        <v>3930</v>
      </c>
      <c r="C487" s="8">
        <v>42318.32298611111</v>
      </c>
      <c r="D487" s="5" t="s">
        <v>3931</v>
      </c>
      <c r="E487" s="5" t="s">
        <v>2594</v>
      </c>
      <c r="F487" s="6">
        <v>426041</v>
      </c>
      <c r="G487" s="6">
        <v>426041</v>
      </c>
      <c r="H487" s="6">
        <v>0</v>
      </c>
      <c r="I487" s="6">
        <v>654747</v>
      </c>
      <c r="J487" s="6">
        <v>654747</v>
      </c>
      <c r="K487" s="6">
        <v>0</v>
      </c>
      <c r="L487" s="6">
        <v>93</v>
      </c>
      <c r="M487" s="6">
        <v>0</v>
      </c>
      <c r="N487" s="6">
        <v>206</v>
      </c>
      <c r="O487" s="6">
        <v>5484</v>
      </c>
      <c r="P487" s="6">
        <v>228</v>
      </c>
      <c r="Q487" s="6">
        <v>14</v>
      </c>
      <c r="R487" s="6">
        <v>6410</v>
      </c>
      <c r="S487" s="6">
        <v>2212</v>
      </c>
      <c r="T487" s="5" t="s">
        <v>2566</v>
      </c>
      <c r="U487" s="6">
        <v>13</v>
      </c>
      <c r="V487" s="6">
        <v>81</v>
      </c>
      <c r="W487" s="5" t="s">
        <v>2566</v>
      </c>
      <c r="X487" s="5" t="s">
        <v>2566</v>
      </c>
      <c r="Y487" s="4" t="str">
        <f t="shared" si="25"/>
        <v>Historical</v>
      </c>
      <c r="Z487" s="4" t="str">
        <f t="shared" si="27"/>
        <v>Non Question</v>
      </c>
    </row>
    <row r="488" spans="1:26" x14ac:dyDescent="0.45">
      <c r="A488" s="5" t="s">
        <v>3932</v>
      </c>
      <c r="B488" s="5" t="s">
        <v>3933</v>
      </c>
      <c r="C488" s="8">
        <v>42318.316064814811</v>
      </c>
      <c r="D488" s="5" t="s">
        <v>3934</v>
      </c>
      <c r="E488" s="5" t="s">
        <v>2594</v>
      </c>
      <c r="F488" s="6">
        <v>102701</v>
      </c>
      <c r="G488" s="6">
        <v>102701</v>
      </c>
      <c r="H488" s="6">
        <v>0</v>
      </c>
      <c r="I488" s="6">
        <v>191279</v>
      </c>
      <c r="J488" s="6">
        <v>191279</v>
      </c>
      <c r="K488" s="6">
        <v>0</v>
      </c>
      <c r="L488" s="6">
        <v>7</v>
      </c>
      <c r="M488" s="6">
        <v>0</v>
      </c>
      <c r="N488" s="6">
        <v>353</v>
      </c>
      <c r="O488" s="6">
        <v>6762</v>
      </c>
      <c r="P488" s="6">
        <v>368</v>
      </c>
      <c r="Q488" s="6">
        <v>9</v>
      </c>
      <c r="R488" s="6">
        <v>4366</v>
      </c>
      <c r="S488" s="6">
        <v>4317</v>
      </c>
      <c r="T488" s="5" t="s">
        <v>2566</v>
      </c>
      <c r="U488" s="5" t="s">
        <v>2566</v>
      </c>
      <c r="V488" s="6">
        <v>5</v>
      </c>
      <c r="W488" s="5" t="s">
        <v>2566</v>
      </c>
      <c r="X488" s="6">
        <v>2</v>
      </c>
      <c r="Y488" s="4" t="str">
        <f t="shared" si="25"/>
        <v>Non Historical</v>
      </c>
      <c r="Z488" s="4" t="str">
        <f t="shared" si="27"/>
        <v>Non Question</v>
      </c>
    </row>
    <row r="489" spans="1:26" x14ac:dyDescent="0.45">
      <c r="A489" s="5" t="s">
        <v>3935</v>
      </c>
      <c r="B489" s="5" t="s">
        <v>3936</v>
      </c>
      <c r="C489" s="8">
        <v>42318.312569444446</v>
      </c>
      <c r="D489" s="5" t="s">
        <v>3937</v>
      </c>
      <c r="E489" s="5" t="s">
        <v>2594</v>
      </c>
      <c r="F489" s="6">
        <v>545072</v>
      </c>
      <c r="G489" s="6">
        <v>545072</v>
      </c>
      <c r="H489" s="6">
        <v>0</v>
      </c>
      <c r="I489" s="6">
        <v>912624</v>
      </c>
      <c r="J489" s="6">
        <v>912624</v>
      </c>
      <c r="K489" s="6">
        <v>0</v>
      </c>
      <c r="L489" s="6">
        <v>469</v>
      </c>
      <c r="M489" s="6">
        <v>0</v>
      </c>
      <c r="N489" s="6">
        <v>1592</v>
      </c>
      <c r="O489" s="6">
        <v>22735</v>
      </c>
      <c r="P489" s="6">
        <v>1310</v>
      </c>
      <c r="Q489" s="6">
        <v>429</v>
      </c>
      <c r="R489" s="6">
        <v>13831</v>
      </c>
      <c r="S489" s="6">
        <v>4711</v>
      </c>
      <c r="T489" s="5" t="s">
        <v>2566</v>
      </c>
      <c r="U489" s="6">
        <v>106</v>
      </c>
      <c r="V489" s="6">
        <v>372</v>
      </c>
      <c r="W489" s="6">
        <v>1</v>
      </c>
      <c r="X489" s="6">
        <v>11</v>
      </c>
      <c r="Y489" s="4" t="str">
        <f t="shared" si="25"/>
        <v>Historical</v>
      </c>
      <c r="Z489" s="4" t="str">
        <f t="shared" si="27"/>
        <v>Non Question</v>
      </c>
    </row>
    <row r="490" spans="1:26" x14ac:dyDescent="0.45">
      <c r="A490" s="5" t="s">
        <v>3938</v>
      </c>
      <c r="B490" s="5" t="s">
        <v>3939</v>
      </c>
      <c r="C490" s="8">
        <v>42317.760509259257</v>
      </c>
      <c r="D490" s="5" t="s">
        <v>3940</v>
      </c>
      <c r="E490" s="5" t="s">
        <v>2594</v>
      </c>
      <c r="F490" s="6">
        <v>48076</v>
      </c>
      <c r="G490" s="6">
        <v>48076</v>
      </c>
      <c r="H490" s="6">
        <v>0</v>
      </c>
      <c r="I490" s="6">
        <v>70477</v>
      </c>
      <c r="J490" s="6">
        <v>70477</v>
      </c>
      <c r="K490" s="6">
        <v>0</v>
      </c>
      <c r="L490" s="6">
        <v>20</v>
      </c>
      <c r="M490" s="6">
        <v>0</v>
      </c>
      <c r="N490" s="6">
        <v>38</v>
      </c>
      <c r="O490" s="6">
        <v>1233</v>
      </c>
      <c r="P490" s="6">
        <v>16</v>
      </c>
      <c r="Q490" s="5" t="s">
        <v>2566</v>
      </c>
      <c r="R490" s="6">
        <v>304</v>
      </c>
      <c r="S490" s="6">
        <v>1787</v>
      </c>
      <c r="T490" s="5" t="s">
        <v>2566</v>
      </c>
      <c r="U490" s="6">
        <v>10</v>
      </c>
      <c r="V490" s="6">
        <v>11</v>
      </c>
      <c r="W490" s="5" t="s">
        <v>2566</v>
      </c>
      <c r="X490" s="5" t="s">
        <v>2566</v>
      </c>
      <c r="Y490" s="4" t="str">
        <f t="shared" si="25"/>
        <v>Historical</v>
      </c>
      <c r="Z490" s="4" t="str">
        <f t="shared" si="27"/>
        <v>Non Question</v>
      </c>
    </row>
    <row r="491" spans="1:26" x14ac:dyDescent="0.45">
      <c r="A491" s="5" t="s">
        <v>3941</v>
      </c>
      <c r="B491" s="5" t="s">
        <v>3942</v>
      </c>
      <c r="C491" s="8">
        <v>42316.375104166669</v>
      </c>
      <c r="D491" s="5" t="s">
        <v>3943</v>
      </c>
      <c r="E491" s="5" t="s">
        <v>2594</v>
      </c>
      <c r="F491" s="6">
        <v>315486</v>
      </c>
      <c r="G491" s="6">
        <v>315486</v>
      </c>
      <c r="H491" s="6">
        <v>0</v>
      </c>
      <c r="I491" s="6">
        <v>469261</v>
      </c>
      <c r="J491" s="6">
        <v>469261</v>
      </c>
      <c r="K491" s="6">
        <v>0</v>
      </c>
      <c r="L491" s="6">
        <v>84</v>
      </c>
      <c r="M491" s="6">
        <v>0</v>
      </c>
      <c r="N491" s="6">
        <v>121</v>
      </c>
      <c r="O491" s="6">
        <v>7138</v>
      </c>
      <c r="P491" s="6">
        <v>854</v>
      </c>
      <c r="Q491" s="6">
        <v>5</v>
      </c>
      <c r="R491" s="6">
        <v>2130</v>
      </c>
      <c r="S491" s="6">
        <v>2987</v>
      </c>
      <c r="T491" s="5" t="s">
        <v>2566</v>
      </c>
      <c r="U491" s="6">
        <v>47</v>
      </c>
      <c r="V491" s="6">
        <v>41</v>
      </c>
      <c r="W491" s="5" t="s">
        <v>2566</v>
      </c>
      <c r="X491" s="6">
        <v>1</v>
      </c>
      <c r="Y491" s="4" t="str">
        <f t="shared" si="25"/>
        <v>Non Historical</v>
      </c>
      <c r="Z491" s="4" t="str">
        <f t="shared" si="27"/>
        <v>Non Question</v>
      </c>
    </row>
    <row r="492" spans="1:26" x14ac:dyDescent="0.45">
      <c r="A492" s="5" t="s">
        <v>3944</v>
      </c>
      <c r="B492" s="5" t="s">
        <v>3945</v>
      </c>
      <c r="C492" s="8">
        <v>42315.375115740739</v>
      </c>
      <c r="D492" s="5" t="s">
        <v>3946</v>
      </c>
      <c r="E492" s="5" t="s">
        <v>2594</v>
      </c>
      <c r="F492" s="6">
        <v>57841</v>
      </c>
      <c r="G492" s="6">
        <v>57841</v>
      </c>
      <c r="H492" s="6">
        <v>0</v>
      </c>
      <c r="I492" s="6">
        <v>90426</v>
      </c>
      <c r="J492" s="6">
        <v>90426</v>
      </c>
      <c r="K492" s="6">
        <v>0</v>
      </c>
      <c r="L492" s="6">
        <v>34</v>
      </c>
      <c r="M492" s="6">
        <v>0</v>
      </c>
      <c r="N492" s="6">
        <v>504</v>
      </c>
      <c r="O492" s="6">
        <v>2065</v>
      </c>
      <c r="P492" s="6">
        <v>144</v>
      </c>
      <c r="Q492" s="6">
        <v>2</v>
      </c>
      <c r="R492" s="6">
        <v>1822</v>
      </c>
      <c r="S492" s="6">
        <v>1836</v>
      </c>
      <c r="T492" s="5" t="s">
        <v>2566</v>
      </c>
      <c r="U492" s="6">
        <v>16</v>
      </c>
      <c r="V492" s="6">
        <v>21</v>
      </c>
      <c r="W492" s="5" t="s">
        <v>2566</v>
      </c>
      <c r="X492" s="5" t="s">
        <v>2566</v>
      </c>
      <c r="Y492" s="4" t="str">
        <f t="shared" si="25"/>
        <v>Non Historical</v>
      </c>
      <c r="Z492" s="4" t="str">
        <f t="shared" si="27"/>
        <v>Non Question</v>
      </c>
    </row>
    <row r="493" spans="1:26" x14ac:dyDescent="0.45">
      <c r="A493" s="5" t="s">
        <v>3947</v>
      </c>
      <c r="B493" s="5" t="s">
        <v>3948</v>
      </c>
      <c r="C493" s="8">
        <v>42314.401504629626</v>
      </c>
      <c r="D493" s="5" t="s">
        <v>3949</v>
      </c>
      <c r="E493" s="5" t="s">
        <v>2594</v>
      </c>
      <c r="F493" s="6">
        <v>435359</v>
      </c>
      <c r="G493" s="6">
        <v>435359</v>
      </c>
      <c r="H493" s="6">
        <v>0</v>
      </c>
      <c r="I493" s="6">
        <v>673138</v>
      </c>
      <c r="J493" s="6">
        <v>673138</v>
      </c>
      <c r="K493" s="6">
        <v>0</v>
      </c>
      <c r="L493" s="6">
        <v>95</v>
      </c>
      <c r="M493" s="6">
        <v>0</v>
      </c>
      <c r="N493" s="6">
        <v>242</v>
      </c>
      <c r="O493" s="6">
        <v>10478</v>
      </c>
      <c r="P493" s="6">
        <v>1570</v>
      </c>
      <c r="Q493" s="6">
        <v>3</v>
      </c>
      <c r="R493" s="6">
        <v>3375</v>
      </c>
      <c r="S493" s="6">
        <v>4445</v>
      </c>
      <c r="T493" s="5" t="s">
        <v>2566</v>
      </c>
      <c r="U493" s="6">
        <v>55</v>
      </c>
      <c r="V493" s="6">
        <v>41</v>
      </c>
      <c r="W493" s="6">
        <v>1</v>
      </c>
      <c r="X493" s="6">
        <v>3</v>
      </c>
      <c r="Y493" s="4" t="str">
        <f t="shared" si="25"/>
        <v>Non Historical</v>
      </c>
      <c r="Z493" s="4" t="str">
        <f t="shared" si="27"/>
        <v>Non Question</v>
      </c>
    </row>
    <row r="494" spans="1:26" x14ac:dyDescent="0.45">
      <c r="A494" s="5" t="s">
        <v>3950</v>
      </c>
      <c r="B494" s="5" t="s">
        <v>3951</v>
      </c>
      <c r="C494" s="8">
        <v>42312.416805555556</v>
      </c>
      <c r="D494" s="5" t="s">
        <v>3952</v>
      </c>
      <c r="E494" s="5" t="s">
        <v>2594</v>
      </c>
      <c r="F494" s="6">
        <v>40944</v>
      </c>
      <c r="G494" s="6">
        <v>40944</v>
      </c>
      <c r="H494" s="6">
        <v>0</v>
      </c>
      <c r="I494" s="6">
        <v>61868</v>
      </c>
      <c r="J494" s="6">
        <v>61868</v>
      </c>
      <c r="K494" s="6">
        <v>0</v>
      </c>
      <c r="L494" s="6">
        <v>15</v>
      </c>
      <c r="M494" s="6">
        <v>0</v>
      </c>
      <c r="N494" s="6">
        <v>29</v>
      </c>
      <c r="O494" s="6">
        <v>872</v>
      </c>
      <c r="P494" s="6">
        <v>77</v>
      </c>
      <c r="Q494" s="5" t="s">
        <v>2566</v>
      </c>
      <c r="R494" s="6">
        <v>239</v>
      </c>
      <c r="S494" s="6">
        <v>1364</v>
      </c>
      <c r="T494" s="5" t="s">
        <v>2566</v>
      </c>
      <c r="U494" s="6">
        <v>7</v>
      </c>
      <c r="V494" s="6">
        <v>8</v>
      </c>
      <c r="W494" s="5" t="s">
        <v>2566</v>
      </c>
      <c r="X494" s="5" t="s">
        <v>2566</v>
      </c>
      <c r="Y494" s="4" t="str">
        <f t="shared" si="25"/>
        <v>Non Historical</v>
      </c>
      <c r="Z494" s="4" t="str">
        <f t="shared" si="27"/>
        <v>Non Question</v>
      </c>
    </row>
    <row r="495" spans="1:26" x14ac:dyDescent="0.45">
      <c r="A495" s="5" t="s">
        <v>3953</v>
      </c>
      <c r="B495" s="5" t="s">
        <v>3954</v>
      </c>
      <c r="C495" s="8">
        <v>42311.43409722222</v>
      </c>
      <c r="D495" s="5" t="s">
        <v>3955</v>
      </c>
      <c r="E495" s="5" t="s">
        <v>2594</v>
      </c>
      <c r="F495" s="6">
        <v>156925</v>
      </c>
      <c r="G495" s="6">
        <v>156925</v>
      </c>
      <c r="H495" s="6">
        <v>0</v>
      </c>
      <c r="I495" s="6">
        <v>237922</v>
      </c>
      <c r="J495" s="6">
        <v>237922</v>
      </c>
      <c r="K495" s="6">
        <v>0</v>
      </c>
      <c r="L495" s="6">
        <v>43</v>
      </c>
      <c r="M495" s="6">
        <v>0</v>
      </c>
      <c r="N495" s="6">
        <v>76</v>
      </c>
      <c r="O495" s="6">
        <v>3194</v>
      </c>
      <c r="P495" s="6">
        <v>222</v>
      </c>
      <c r="Q495" s="6">
        <v>1</v>
      </c>
      <c r="R495" s="6">
        <v>1058</v>
      </c>
      <c r="S495" s="6">
        <v>1634</v>
      </c>
      <c r="T495" s="5" t="s">
        <v>2566</v>
      </c>
      <c r="U495" s="6">
        <v>28</v>
      </c>
      <c r="V495" s="6">
        <v>17</v>
      </c>
      <c r="W495" s="5" t="s">
        <v>2566</v>
      </c>
      <c r="X495" s="5" t="s">
        <v>2566</v>
      </c>
      <c r="Y495" s="4" t="str">
        <f t="shared" si="25"/>
        <v>Historical</v>
      </c>
      <c r="Z495" s="4" t="str">
        <f t="shared" si="27"/>
        <v>Non Question</v>
      </c>
    </row>
    <row r="496" spans="1:26" x14ac:dyDescent="0.45">
      <c r="A496" s="5" t="s">
        <v>3956</v>
      </c>
      <c r="B496" s="5" t="s">
        <v>3957</v>
      </c>
      <c r="C496" s="8">
        <v>42310.897256944445</v>
      </c>
      <c r="D496" s="5" t="s">
        <v>3958</v>
      </c>
      <c r="E496" s="5" t="s">
        <v>2594</v>
      </c>
      <c r="F496" s="6">
        <v>16193</v>
      </c>
      <c r="G496" s="6">
        <v>16193</v>
      </c>
      <c r="H496" s="6">
        <v>0</v>
      </c>
      <c r="I496" s="6">
        <v>24141</v>
      </c>
      <c r="J496" s="6">
        <v>24141</v>
      </c>
      <c r="K496" s="6">
        <v>0</v>
      </c>
      <c r="L496" s="6">
        <v>5</v>
      </c>
      <c r="M496" s="6">
        <v>0</v>
      </c>
      <c r="N496" s="6">
        <v>43</v>
      </c>
      <c r="O496" s="6">
        <v>135</v>
      </c>
      <c r="P496" s="6">
        <v>1</v>
      </c>
      <c r="Q496" s="5" t="s">
        <v>2566</v>
      </c>
      <c r="R496" s="6">
        <v>189</v>
      </c>
      <c r="S496" s="6">
        <v>35</v>
      </c>
      <c r="T496" s="5" t="s">
        <v>2566</v>
      </c>
      <c r="U496" s="6">
        <v>1</v>
      </c>
      <c r="V496" s="6">
        <v>4</v>
      </c>
      <c r="W496" s="5" t="s">
        <v>2566</v>
      </c>
      <c r="X496" s="5" t="s">
        <v>2566</v>
      </c>
      <c r="Y496" s="4" t="str">
        <f t="shared" si="25"/>
        <v>Non Historical</v>
      </c>
      <c r="Z496" s="4" t="str">
        <f t="shared" si="27"/>
        <v>Non Question</v>
      </c>
    </row>
    <row r="497" spans="1:26" x14ac:dyDescent="0.45">
      <c r="A497" s="5" t="s">
        <v>3959</v>
      </c>
      <c r="B497" s="5" t="s">
        <v>3960</v>
      </c>
      <c r="C497" s="8">
        <v>42310.750104166669</v>
      </c>
      <c r="D497" s="5" t="s">
        <v>3961</v>
      </c>
      <c r="E497" s="5" t="s">
        <v>2594</v>
      </c>
      <c r="F497" s="6">
        <v>102507</v>
      </c>
      <c r="G497" s="6">
        <v>102507</v>
      </c>
      <c r="H497" s="6">
        <v>0</v>
      </c>
      <c r="I497" s="6">
        <v>158636</v>
      </c>
      <c r="J497" s="6">
        <v>158636</v>
      </c>
      <c r="K497" s="6">
        <v>0</v>
      </c>
      <c r="L497" s="6">
        <v>38</v>
      </c>
      <c r="M497" s="6">
        <v>0</v>
      </c>
      <c r="N497" s="6">
        <v>1304</v>
      </c>
      <c r="O497" s="6">
        <v>2063</v>
      </c>
      <c r="P497" s="6">
        <v>171</v>
      </c>
      <c r="Q497" s="6">
        <v>2</v>
      </c>
      <c r="R497" s="6">
        <v>4355</v>
      </c>
      <c r="S497" s="6">
        <v>2089</v>
      </c>
      <c r="T497" s="5" t="s">
        <v>2566</v>
      </c>
      <c r="U497" s="6">
        <v>13</v>
      </c>
      <c r="V497" s="6">
        <v>26</v>
      </c>
      <c r="W497" s="5" t="s">
        <v>2566</v>
      </c>
      <c r="X497" s="6">
        <v>1</v>
      </c>
      <c r="Y497" s="4" t="str">
        <f t="shared" si="25"/>
        <v>Non Historical</v>
      </c>
      <c r="Z497" s="4" t="str">
        <f t="shared" si="27"/>
        <v>Non Question</v>
      </c>
    </row>
    <row r="498" spans="1:26" x14ac:dyDescent="0.45">
      <c r="A498" s="5" t="s">
        <v>3962</v>
      </c>
      <c r="B498" s="5" t="s">
        <v>3963</v>
      </c>
      <c r="C498" s="8">
        <v>42306.395914351851</v>
      </c>
      <c r="D498" s="5" t="s">
        <v>3964</v>
      </c>
      <c r="E498" s="5" t="s">
        <v>2594</v>
      </c>
      <c r="F498" s="6">
        <v>804506</v>
      </c>
      <c r="G498" s="6">
        <v>804506</v>
      </c>
      <c r="H498" s="6">
        <v>0</v>
      </c>
      <c r="I498" s="6">
        <v>1331832</v>
      </c>
      <c r="J498" s="6">
        <v>1331832</v>
      </c>
      <c r="K498" s="6">
        <v>0</v>
      </c>
      <c r="L498" s="6">
        <v>154</v>
      </c>
      <c r="M498" s="6">
        <v>0</v>
      </c>
      <c r="N498" s="6">
        <v>15651</v>
      </c>
      <c r="O498" s="6">
        <v>18062</v>
      </c>
      <c r="P498" s="6">
        <v>2196</v>
      </c>
      <c r="Q498" s="6">
        <v>11</v>
      </c>
      <c r="R498" s="6">
        <v>43159</v>
      </c>
      <c r="S498" s="6">
        <v>18653</v>
      </c>
      <c r="T498" s="5" t="s">
        <v>2566</v>
      </c>
      <c r="U498" s="6">
        <v>59</v>
      </c>
      <c r="V498" s="6">
        <v>96</v>
      </c>
      <c r="W498" s="5" t="s">
        <v>2566</v>
      </c>
      <c r="X498" s="6">
        <v>3</v>
      </c>
      <c r="Y498" s="4" t="str">
        <f t="shared" si="25"/>
        <v>Non Historical</v>
      </c>
      <c r="Z498" s="4" t="str">
        <f t="shared" si="27"/>
        <v>Non Question</v>
      </c>
    </row>
    <row r="499" spans="1:26" x14ac:dyDescent="0.45">
      <c r="A499" s="5" t="s">
        <v>3965</v>
      </c>
      <c r="B499" s="5" t="s">
        <v>3966</v>
      </c>
      <c r="C499" s="8">
        <v>42305.46193287037</v>
      </c>
      <c r="D499" s="5" t="s">
        <v>3967</v>
      </c>
      <c r="E499" s="5" t="s">
        <v>3230</v>
      </c>
      <c r="F499" s="6">
        <v>100777</v>
      </c>
      <c r="G499" s="6">
        <v>100777</v>
      </c>
      <c r="H499" s="6">
        <v>0</v>
      </c>
      <c r="I499" s="6">
        <v>162035</v>
      </c>
      <c r="J499" s="6">
        <v>162035</v>
      </c>
      <c r="K499" s="6">
        <v>0</v>
      </c>
      <c r="L499" s="6">
        <v>43</v>
      </c>
      <c r="M499" s="6">
        <v>24593</v>
      </c>
      <c r="N499" s="6">
        <v>22</v>
      </c>
      <c r="O499" s="6">
        <v>281</v>
      </c>
      <c r="P499" s="6">
        <v>1</v>
      </c>
      <c r="Q499" s="5" t="s">
        <v>2566</v>
      </c>
      <c r="R499" s="6">
        <v>1717</v>
      </c>
      <c r="S499" s="6">
        <v>4</v>
      </c>
      <c r="T499" s="5" t="s">
        <v>2566</v>
      </c>
      <c r="U499" s="6">
        <v>18</v>
      </c>
      <c r="V499" s="6">
        <v>25</v>
      </c>
      <c r="W499" s="5" t="s">
        <v>2566</v>
      </c>
      <c r="X499" s="5" t="s">
        <v>2566</v>
      </c>
      <c r="Y499" s="4" t="str">
        <f t="shared" si="25"/>
        <v>Historical</v>
      </c>
      <c r="Z499" s="4" t="str">
        <f t="shared" si="27"/>
        <v>Non Question</v>
      </c>
    </row>
    <row r="500" spans="1:26" x14ac:dyDescent="0.45">
      <c r="A500" s="5" t="s">
        <v>3968</v>
      </c>
      <c r="B500" s="5" t="s">
        <v>3969</v>
      </c>
      <c r="C500" s="8">
        <v>42304.613252314812</v>
      </c>
      <c r="D500" s="5" t="s">
        <v>3970</v>
      </c>
      <c r="E500" s="5" t="s">
        <v>2594</v>
      </c>
      <c r="F500" s="6">
        <v>120489</v>
      </c>
      <c r="G500" s="6">
        <v>120489</v>
      </c>
      <c r="H500" s="6">
        <v>0</v>
      </c>
      <c r="I500" s="6">
        <v>188676</v>
      </c>
      <c r="J500" s="6">
        <v>188676</v>
      </c>
      <c r="K500" s="6">
        <v>0</v>
      </c>
      <c r="L500" s="6">
        <v>29</v>
      </c>
      <c r="M500" s="6">
        <v>0</v>
      </c>
      <c r="N500" s="6">
        <v>68</v>
      </c>
      <c r="O500" s="6">
        <v>2567</v>
      </c>
      <c r="P500" s="6">
        <v>133</v>
      </c>
      <c r="Q500" s="6">
        <v>1</v>
      </c>
      <c r="R500" s="6">
        <v>1061</v>
      </c>
      <c r="S500" s="6">
        <v>2513</v>
      </c>
      <c r="T500" s="5" t="s">
        <v>2566</v>
      </c>
      <c r="U500" s="6">
        <v>19</v>
      </c>
      <c r="V500" s="6">
        <v>11</v>
      </c>
      <c r="W500" s="5" t="s">
        <v>2566</v>
      </c>
      <c r="X500" s="5" t="s">
        <v>2566</v>
      </c>
      <c r="Y500" s="4" t="str">
        <f t="shared" si="25"/>
        <v>Historical</v>
      </c>
      <c r="Z500" s="4" t="str">
        <f t="shared" si="27"/>
        <v>Non Question</v>
      </c>
    </row>
    <row r="501" spans="1:26" x14ac:dyDescent="0.45">
      <c r="A501" s="5" t="s">
        <v>3971</v>
      </c>
      <c r="B501" s="5" t="s">
        <v>3972</v>
      </c>
      <c r="C501" s="8">
        <v>42303.388981481483</v>
      </c>
      <c r="D501" s="5" t="s">
        <v>3973</v>
      </c>
      <c r="E501" s="5" t="s">
        <v>2594</v>
      </c>
      <c r="F501" s="6">
        <v>22261</v>
      </c>
      <c r="G501" s="6">
        <v>22261</v>
      </c>
      <c r="H501" s="6">
        <v>0</v>
      </c>
      <c r="I501" s="6">
        <v>35078</v>
      </c>
      <c r="J501" s="6">
        <v>35078</v>
      </c>
      <c r="K501" s="6">
        <v>0</v>
      </c>
      <c r="L501" s="6">
        <v>10</v>
      </c>
      <c r="M501" s="6">
        <v>0</v>
      </c>
      <c r="N501" s="6">
        <v>27</v>
      </c>
      <c r="O501" s="6">
        <v>192</v>
      </c>
      <c r="P501" s="6">
        <v>12</v>
      </c>
      <c r="Q501" s="6">
        <v>66</v>
      </c>
      <c r="R501" s="6">
        <v>247</v>
      </c>
      <c r="S501" s="6">
        <v>1235</v>
      </c>
      <c r="T501" s="5" t="s">
        <v>2566</v>
      </c>
      <c r="U501" s="6">
        <v>5</v>
      </c>
      <c r="V501" s="6">
        <v>5</v>
      </c>
      <c r="W501" s="5" t="s">
        <v>2566</v>
      </c>
      <c r="X501" s="5" t="s">
        <v>2566</v>
      </c>
      <c r="Y501" s="4" t="str">
        <f t="shared" si="25"/>
        <v>Non Historical</v>
      </c>
      <c r="Z501" s="4" t="str">
        <f t="shared" si="27"/>
        <v>Non Question</v>
      </c>
    </row>
    <row r="502" spans="1:26" x14ac:dyDescent="0.45">
      <c r="A502" s="5" t="s">
        <v>3974</v>
      </c>
      <c r="B502" s="5" t="s">
        <v>3975</v>
      </c>
      <c r="C502" s="8">
        <v>42302.375104166669</v>
      </c>
      <c r="D502" s="5" t="s">
        <v>3976</v>
      </c>
      <c r="E502" s="5" t="s">
        <v>2594</v>
      </c>
      <c r="F502" s="6">
        <v>189160</v>
      </c>
      <c r="G502" s="6">
        <v>189160</v>
      </c>
      <c r="H502" s="6">
        <v>0</v>
      </c>
      <c r="I502" s="6">
        <v>288930</v>
      </c>
      <c r="J502" s="6">
        <v>288930</v>
      </c>
      <c r="K502" s="6">
        <v>0</v>
      </c>
      <c r="L502" s="6">
        <v>46</v>
      </c>
      <c r="M502" s="6">
        <v>0</v>
      </c>
      <c r="N502" s="6">
        <v>86</v>
      </c>
      <c r="O502" s="6">
        <v>3648</v>
      </c>
      <c r="P502" s="6">
        <v>90</v>
      </c>
      <c r="Q502" s="5" t="s">
        <v>2566</v>
      </c>
      <c r="R502" s="6">
        <v>1284</v>
      </c>
      <c r="S502" s="6">
        <v>1825</v>
      </c>
      <c r="T502" s="5" t="s">
        <v>2566</v>
      </c>
      <c r="U502" s="6">
        <v>35</v>
      </c>
      <c r="V502" s="6">
        <v>12</v>
      </c>
      <c r="W502" s="5" t="s">
        <v>2566</v>
      </c>
      <c r="X502" s="5" t="s">
        <v>2566</v>
      </c>
      <c r="Y502" s="4" t="str">
        <f t="shared" si="25"/>
        <v>Non Historical</v>
      </c>
      <c r="Z502" s="4" t="str">
        <f t="shared" si="27"/>
        <v>Non Question</v>
      </c>
    </row>
    <row r="503" spans="1:26" x14ac:dyDescent="0.45">
      <c r="A503" s="5" t="s">
        <v>3977</v>
      </c>
      <c r="B503" s="5" t="s">
        <v>3978</v>
      </c>
      <c r="C503" s="8">
        <v>42300.375127314815</v>
      </c>
      <c r="D503" s="5" t="s">
        <v>3979</v>
      </c>
      <c r="E503" s="5" t="s">
        <v>2594</v>
      </c>
      <c r="F503" s="6">
        <v>87075</v>
      </c>
      <c r="G503" s="6">
        <v>87075</v>
      </c>
      <c r="H503" s="6">
        <v>0</v>
      </c>
      <c r="I503" s="6">
        <v>132944</v>
      </c>
      <c r="J503" s="6">
        <v>132944</v>
      </c>
      <c r="K503" s="6">
        <v>0</v>
      </c>
      <c r="L503" s="6">
        <v>29</v>
      </c>
      <c r="M503" s="6">
        <v>0</v>
      </c>
      <c r="N503" s="6">
        <v>39</v>
      </c>
      <c r="O503" s="6">
        <v>1093</v>
      </c>
      <c r="P503" s="6">
        <v>100</v>
      </c>
      <c r="Q503" s="6">
        <v>2</v>
      </c>
      <c r="R503" s="6">
        <v>559</v>
      </c>
      <c r="S503" s="6">
        <v>1550</v>
      </c>
      <c r="T503" s="5" t="s">
        <v>2566</v>
      </c>
      <c r="U503" s="6">
        <v>19</v>
      </c>
      <c r="V503" s="6">
        <v>10</v>
      </c>
      <c r="W503" s="5" t="s">
        <v>2566</v>
      </c>
      <c r="X503" s="5" t="s">
        <v>2566</v>
      </c>
      <c r="Y503" s="4" t="str">
        <f t="shared" si="25"/>
        <v>Historical</v>
      </c>
      <c r="Z503" s="4" t="str">
        <f t="shared" si="27"/>
        <v>Non Question</v>
      </c>
    </row>
    <row r="504" spans="1:26" x14ac:dyDescent="0.45">
      <c r="A504" s="5" t="s">
        <v>3980</v>
      </c>
      <c r="B504" s="5" t="s">
        <v>3981</v>
      </c>
      <c r="C504" s="8">
        <v>42299.791759259257</v>
      </c>
      <c r="D504" s="5" t="s">
        <v>3982</v>
      </c>
      <c r="E504" s="5" t="s">
        <v>2594</v>
      </c>
      <c r="F504" s="6">
        <v>37794</v>
      </c>
      <c r="G504" s="6">
        <v>37794</v>
      </c>
      <c r="H504" s="6">
        <v>0</v>
      </c>
      <c r="I504" s="6">
        <v>62160</v>
      </c>
      <c r="J504" s="6">
        <v>62160</v>
      </c>
      <c r="K504" s="6">
        <v>0</v>
      </c>
      <c r="L504" s="6">
        <v>0</v>
      </c>
      <c r="M504" s="6">
        <v>0</v>
      </c>
      <c r="N504" s="6">
        <v>36</v>
      </c>
      <c r="O504" s="6">
        <v>222</v>
      </c>
      <c r="P504" s="6">
        <v>7</v>
      </c>
      <c r="Q504" s="6">
        <v>1</v>
      </c>
      <c r="R504" s="6">
        <v>36</v>
      </c>
      <c r="S504" s="6">
        <v>882</v>
      </c>
      <c r="T504" s="5" t="s">
        <v>2566</v>
      </c>
      <c r="U504" s="5" t="s">
        <v>2566</v>
      </c>
      <c r="V504" s="5" t="s">
        <v>2566</v>
      </c>
      <c r="W504" s="5" t="s">
        <v>2566</v>
      </c>
      <c r="X504" s="5" t="s">
        <v>2566</v>
      </c>
      <c r="Y504" s="4" t="str">
        <f t="shared" si="25"/>
        <v>Historical</v>
      </c>
      <c r="Z504" s="4" t="str">
        <f t="shared" si="27"/>
        <v>Non Question</v>
      </c>
    </row>
    <row r="505" spans="1:26" x14ac:dyDescent="0.45">
      <c r="A505" s="5" t="s">
        <v>3983</v>
      </c>
      <c r="B505" s="5" t="s">
        <v>3984</v>
      </c>
      <c r="C505" s="8">
        <v>42299.427141203705</v>
      </c>
      <c r="D505" s="5" t="s">
        <v>3985</v>
      </c>
      <c r="E505" s="5" t="s">
        <v>2764</v>
      </c>
      <c r="F505" s="6">
        <v>607679</v>
      </c>
      <c r="G505" s="6">
        <v>607679</v>
      </c>
      <c r="H505" s="6">
        <v>0</v>
      </c>
      <c r="I505" s="6">
        <v>1379319</v>
      </c>
      <c r="J505" s="6">
        <v>1379319</v>
      </c>
      <c r="K505" s="6">
        <v>0</v>
      </c>
      <c r="L505" s="6">
        <v>107</v>
      </c>
      <c r="M505" s="6">
        <v>0</v>
      </c>
      <c r="N505" s="6">
        <v>39179</v>
      </c>
      <c r="O505" s="6">
        <v>29939</v>
      </c>
      <c r="P505" s="6">
        <v>1443</v>
      </c>
      <c r="Q505" s="6">
        <v>69</v>
      </c>
      <c r="R505" s="6">
        <v>92081</v>
      </c>
      <c r="S505" s="6">
        <v>179</v>
      </c>
      <c r="T505" s="5" t="s">
        <v>2566</v>
      </c>
      <c r="U505" s="6">
        <v>37</v>
      </c>
      <c r="V505" s="6">
        <v>77</v>
      </c>
      <c r="W505" s="5" t="s">
        <v>2566</v>
      </c>
      <c r="X505" s="6">
        <v>9</v>
      </c>
      <c r="Y505" s="4" t="str">
        <f t="shared" ref="Y505:Y522" si="28">IF(SUMPRODUCT(--ISNUMBER(SEARCH(History,$D505)))&gt;0, "Historical", "Non Historical")</f>
        <v>Historical</v>
      </c>
      <c r="Z505" s="4" t="str">
        <f t="shared" si="27"/>
        <v>Non Question</v>
      </c>
    </row>
    <row r="506" spans="1:26" x14ac:dyDescent="0.45">
      <c r="A506" s="5" t="s">
        <v>3986</v>
      </c>
      <c r="B506" s="5" t="s">
        <v>3987</v>
      </c>
      <c r="C506" s="8">
        <v>42296.462997685187</v>
      </c>
      <c r="D506" s="5" t="s">
        <v>3988</v>
      </c>
      <c r="E506" s="5" t="s">
        <v>2594</v>
      </c>
      <c r="F506" s="6">
        <v>104675</v>
      </c>
      <c r="G506" s="6">
        <v>104675</v>
      </c>
      <c r="H506" s="6">
        <v>0</v>
      </c>
      <c r="I506" s="6">
        <v>148973</v>
      </c>
      <c r="J506" s="6">
        <v>148973</v>
      </c>
      <c r="K506" s="6">
        <v>0</v>
      </c>
      <c r="L506" s="6">
        <v>20</v>
      </c>
      <c r="M506" s="6">
        <v>0</v>
      </c>
      <c r="N506" s="6">
        <v>5</v>
      </c>
      <c r="O506" s="6">
        <v>127</v>
      </c>
      <c r="P506" s="6">
        <v>2</v>
      </c>
      <c r="Q506" s="6">
        <v>38</v>
      </c>
      <c r="R506" s="6">
        <v>3596</v>
      </c>
      <c r="S506" s="6">
        <v>4609</v>
      </c>
      <c r="T506" s="5" t="s">
        <v>2566</v>
      </c>
      <c r="U506" s="6">
        <v>5</v>
      </c>
      <c r="V506" s="6">
        <v>14</v>
      </c>
      <c r="W506" s="5" t="s">
        <v>2566</v>
      </c>
      <c r="X506" s="6">
        <v>2</v>
      </c>
      <c r="Y506" s="4" t="str">
        <f t="shared" si="28"/>
        <v>Historical</v>
      </c>
      <c r="Z506" s="4" t="str">
        <f t="shared" si="27"/>
        <v>Non Question</v>
      </c>
    </row>
    <row r="507" spans="1:26" x14ac:dyDescent="0.45">
      <c r="A507" s="5" t="s">
        <v>3989</v>
      </c>
      <c r="B507" s="5" t="s">
        <v>3990</v>
      </c>
      <c r="C507" s="8">
        <v>42296.458692129629</v>
      </c>
      <c r="D507" s="5" t="s">
        <v>3991</v>
      </c>
      <c r="E507" s="5" t="s">
        <v>2594</v>
      </c>
      <c r="F507" s="6">
        <v>22674</v>
      </c>
      <c r="G507" s="6">
        <v>22674</v>
      </c>
      <c r="H507" s="6">
        <v>0</v>
      </c>
      <c r="I507" s="6">
        <v>31752</v>
      </c>
      <c r="J507" s="6">
        <v>31752</v>
      </c>
      <c r="K507" s="6">
        <v>0</v>
      </c>
      <c r="L507" s="6">
        <v>4</v>
      </c>
      <c r="M507" s="6">
        <v>0</v>
      </c>
      <c r="N507" s="5" t="s">
        <v>2566</v>
      </c>
      <c r="O507" s="6">
        <v>80</v>
      </c>
      <c r="P507" s="6">
        <v>1</v>
      </c>
      <c r="Q507" s="6">
        <v>12</v>
      </c>
      <c r="R507" s="6">
        <v>1138</v>
      </c>
      <c r="S507" s="6">
        <v>2798</v>
      </c>
      <c r="T507" s="5" t="s">
        <v>2566</v>
      </c>
      <c r="U507" s="6">
        <v>3</v>
      </c>
      <c r="V507" s="6">
        <v>1</v>
      </c>
      <c r="W507" s="5" t="s">
        <v>2566</v>
      </c>
      <c r="X507" s="5" t="s">
        <v>2566</v>
      </c>
      <c r="Y507" s="4" t="str">
        <f t="shared" si="28"/>
        <v>Historical</v>
      </c>
      <c r="Z507" s="4" t="str">
        <f t="shared" si="27"/>
        <v>Non Question</v>
      </c>
    </row>
    <row r="508" spans="1:26" x14ac:dyDescent="0.45">
      <c r="A508" s="5" t="s">
        <v>3992</v>
      </c>
      <c r="B508" s="5" t="s">
        <v>3993</v>
      </c>
      <c r="C508" s="8">
        <v>42296.458668981482</v>
      </c>
      <c r="D508" s="5" t="s">
        <v>3994</v>
      </c>
      <c r="E508" s="5" t="s">
        <v>2594</v>
      </c>
      <c r="F508" s="6">
        <v>1312</v>
      </c>
      <c r="G508" s="6">
        <v>1312</v>
      </c>
      <c r="H508" s="6">
        <v>0</v>
      </c>
      <c r="I508" s="6">
        <v>1763</v>
      </c>
      <c r="J508" s="6">
        <v>1763</v>
      </c>
      <c r="K508" s="6">
        <v>0</v>
      </c>
      <c r="L508" s="6">
        <v>0</v>
      </c>
      <c r="M508" s="6">
        <v>0</v>
      </c>
      <c r="N508" s="6">
        <v>12</v>
      </c>
      <c r="O508" s="6">
        <v>276</v>
      </c>
      <c r="P508" s="6">
        <v>1</v>
      </c>
      <c r="Q508" s="5" t="s">
        <v>2566</v>
      </c>
      <c r="R508" s="6">
        <v>26</v>
      </c>
      <c r="S508" s="6">
        <v>1965</v>
      </c>
      <c r="T508" s="5" t="s">
        <v>2566</v>
      </c>
      <c r="U508" s="5" t="s">
        <v>2566</v>
      </c>
      <c r="V508" s="5" t="s">
        <v>2566</v>
      </c>
      <c r="W508" s="5" t="s">
        <v>2566</v>
      </c>
      <c r="X508" s="5" t="s">
        <v>2566</v>
      </c>
      <c r="Y508" s="4" t="str">
        <f t="shared" si="28"/>
        <v>Historical</v>
      </c>
      <c r="Z508" s="4" t="str">
        <f t="shared" si="27"/>
        <v>Non Question</v>
      </c>
    </row>
    <row r="509" spans="1:26" x14ac:dyDescent="0.45">
      <c r="A509" s="5" t="s">
        <v>3995</v>
      </c>
      <c r="B509" s="5" t="s">
        <v>3996</v>
      </c>
      <c r="C509" s="8">
        <v>42296.458645833336</v>
      </c>
      <c r="D509" s="5" t="s">
        <v>3997</v>
      </c>
      <c r="E509" s="5" t="s">
        <v>2594</v>
      </c>
      <c r="F509" s="6">
        <v>533</v>
      </c>
      <c r="G509" s="6">
        <v>533</v>
      </c>
      <c r="H509" s="6">
        <v>0</v>
      </c>
      <c r="I509" s="6">
        <v>680</v>
      </c>
      <c r="J509" s="6">
        <v>680</v>
      </c>
      <c r="K509" s="6">
        <v>0</v>
      </c>
      <c r="L509" s="6">
        <v>0</v>
      </c>
      <c r="M509" s="6">
        <v>0</v>
      </c>
      <c r="N509" s="6">
        <v>4</v>
      </c>
      <c r="O509" s="6">
        <v>126</v>
      </c>
      <c r="P509" s="5" t="s">
        <v>2566</v>
      </c>
      <c r="Q509" s="5" t="s">
        <v>2566</v>
      </c>
      <c r="R509" s="6">
        <v>18</v>
      </c>
      <c r="S509" s="6">
        <v>2034</v>
      </c>
      <c r="T509" s="5" t="s">
        <v>2566</v>
      </c>
      <c r="U509" s="5" t="s">
        <v>2566</v>
      </c>
      <c r="V509" s="5" t="s">
        <v>2566</v>
      </c>
      <c r="W509" s="5" t="s">
        <v>2566</v>
      </c>
      <c r="X509" s="5" t="s">
        <v>2566</v>
      </c>
      <c r="Y509" s="4" t="str">
        <f t="shared" si="28"/>
        <v>Historical</v>
      </c>
      <c r="Z509" s="4" t="str">
        <f t="shared" si="27"/>
        <v>Non Question</v>
      </c>
    </row>
    <row r="510" spans="1:26" x14ac:dyDescent="0.45">
      <c r="A510" s="5" t="s">
        <v>3998</v>
      </c>
      <c r="B510" s="5" t="s">
        <v>3999</v>
      </c>
      <c r="C510" s="8">
        <v>42296.458622685182</v>
      </c>
      <c r="D510" s="5" t="s">
        <v>4000</v>
      </c>
      <c r="E510" s="5" t="s">
        <v>2594</v>
      </c>
      <c r="F510" s="6">
        <v>1061</v>
      </c>
      <c r="G510" s="6">
        <v>1061</v>
      </c>
      <c r="H510" s="6">
        <v>0</v>
      </c>
      <c r="I510" s="6">
        <v>1484</v>
      </c>
      <c r="J510" s="6">
        <v>1484</v>
      </c>
      <c r="K510" s="6">
        <v>0</v>
      </c>
      <c r="L510" s="6">
        <v>0</v>
      </c>
      <c r="M510" s="6">
        <v>0</v>
      </c>
      <c r="N510" s="6">
        <v>24</v>
      </c>
      <c r="O510" s="6">
        <v>217</v>
      </c>
      <c r="P510" s="6">
        <v>4</v>
      </c>
      <c r="Q510" s="5" t="s">
        <v>2566</v>
      </c>
      <c r="R510" s="6">
        <v>60</v>
      </c>
      <c r="S510" s="6">
        <v>2422</v>
      </c>
      <c r="T510" s="5" t="s">
        <v>2566</v>
      </c>
      <c r="U510" s="5" t="s">
        <v>2566</v>
      </c>
      <c r="V510" s="5" t="s">
        <v>2566</v>
      </c>
      <c r="W510" s="5" t="s">
        <v>2566</v>
      </c>
      <c r="X510" s="5" t="s">
        <v>2566</v>
      </c>
      <c r="Y510" s="4" t="str">
        <f t="shared" si="28"/>
        <v>Historical</v>
      </c>
      <c r="Z510" s="4" t="str">
        <f t="shared" si="27"/>
        <v>Non Question</v>
      </c>
    </row>
    <row r="511" spans="1:26" x14ac:dyDescent="0.45">
      <c r="A511" s="5" t="s">
        <v>4001</v>
      </c>
      <c r="B511" s="5" t="s">
        <v>4002</v>
      </c>
      <c r="C511" s="8">
        <v>42296.458587962959</v>
      </c>
      <c r="D511" s="5" t="s">
        <v>4003</v>
      </c>
      <c r="E511" s="5" t="s">
        <v>2594</v>
      </c>
      <c r="F511" s="6">
        <v>484</v>
      </c>
      <c r="G511" s="6">
        <v>484</v>
      </c>
      <c r="H511" s="6">
        <v>0</v>
      </c>
      <c r="I511" s="6">
        <v>589</v>
      </c>
      <c r="J511" s="6">
        <v>589</v>
      </c>
      <c r="K511" s="6">
        <v>0</v>
      </c>
      <c r="L511" s="6">
        <v>0</v>
      </c>
      <c r="M511" s="6">
        <v>0</v>
      </c>
      <c r="N511" s="6">
        <v>3</v>
      </c>
      <c r="O511" s="6">
        <v>80</v>
      </c>
      <c r="P511" s="6">
        <v>1</v>
      </c>
      <c r="Q511" s="5" t="s">
        <v>2566</v>
      </c>
      <c r="R511" s="6">
        <v>20</v>
      </c>
      <c r="S511" s="6">
        <v>2040</v>
      </c>
      <c r="T511" s="5" t="s">
        <v>2566</v>
      </c>
      <c r="U511" s="5" t="s">
        <v>2566</v>
      </c>
      <c r="V511" s="5" t="s">
        <v>2566</v>
      </c>
      <c r="W511" s="5" t="s">
        <v>2566</v>
      </c>
      <c r="X511" s="5" t="s">
        <v>2566</v>
      </c>
      <c r="Y511" s="4" t="str">
        <f t="shared" si="28"/>
        <v>Historical</v>
      </c>
      <c r="Z511" s="4" t="str">
        <f t="shared" si="27"/>
        <v>Non Question</v>
      </c>
    </row>
    <row r="512" spans="1:26" x14ac:dyDescent="0.45">
      <c r="A512" s="5" t="s">
        <v>4004</v>
      </c>
      <c r="B512" s="5" t="s">
        <v>4005</v>
      </c>
      <c r="C512" s="8">
        <v>42296.458564814813</v>
      </c>
      <c r="D512" s="5" t="s">
        <v>4006</v>
      </c>
      <c r="E512" s="5" t="s">
        <v>2594</v>
      </c>
      <c r="F512" s="6">
        <v>346</v>
      </c>
      <c r="G512" s="6">
        <v>346</v>
      </c>
      <c r="H512" s="6">
        <v>0</v>
      </c>
      <c r="I512" s="6">
        <v>493</v>
      </c>
      <c r="J512" s="6">
        <v>493</v>
      </c>
      <c r="K512" s="6">
        <v>0</v>
      </c>
      <c r="L512" s="6">
        <v>1</v>
      </c>
      <c r="M512" s="6">
        <v>0</v>
      </c>
      <c r="N512" s="6">
        <v>4</v>
      </c>
      <c r="O512" s="6">
        <v>97</v>
      </c>
      <c r="P512" s="6">
        <v>2</v>
      </c>
      <c r="Q512" s="6">
        <v>1</v>
      </c>
      <c r="R512" s="6">
        <v>7</v>
      </c>
      <c r="S512" s="6">
        <v>2612</v>
      </c>
      <c r="T512" s="5" t="s">
        <v>2566</v>
      </c>
      <c r="U512" s="6">
        <v>1</v>
      </c>
      <c r="V512" s="5" t="s">
        <v>2566</v>
      </c>
      <c r="W512" s="5" t="s">
        <v>2566</v>
      </c>
      <c r="X512" s="5" t="s">
        <v>2566</v>
      </c>
      <c r="Y512" s="4" t="str">
        <f t="shared" si="28"/>
        <v>Historical</v>
      </c>
      <c r="Z512" s="4" t="str">
        <f t="shared" si="27"/>
        <v>Non Question</v>
      </c>
    </row>
    <row r="513" spans="1:26" x14ac:dyDescent="0.45">
      <c r="A513" s="5" t="s">
        <v>4007</v>
      </c>
      <c r="B513" s="5" t="s">
        <v>4008</v>
      </c>
      <c r="C513" s="8">
        <v>42296.458541666667</v>
      </c>
      <c r="D513" s="5" t="s">
        <v>4009</v>
      </c>
      <c r="E513" s="5" t="s">
        <v>2594</v>
      </c>
      <c r="F513" s="6">
        <v>349</v>
      </c>
      <c r="G513" s="6">
        <v>349</v>
      </c>
      <c r="H513" s="6">
        <v>0</v>
      </c>
      <c r="I513" s="6">
        <v>561</v>
      </c>
      <c r="J513" s="6">
        <v>561</v>
      </c>
      <c r="K513" s="6">
        <v>0</v>
      </c>
      <c r="L513" s="6">
        <v>0</v>
      </c>
      <c r="M513" s="6">
        <v>0</v>
      </c>
      <c r="N513" s="6">
        <v>8</v>
      </c>
      <c r="O513" s="6">
        <v>202</v>
      </c>
      <c r="P513" s="6">
        <v>4</v>
      </c>
      <c r="Q513" s="5" t="s">
        <v>2566</v>
      </c>
      <c r="R513" s="6">
        <v>13</v>
      </c>
      <c r="S513" s="6">
        <v>2440</v>
      </c>
      <c r="T513" s="5" t="s">
        <v>2566</v>
      </c>
      <c r="U513" s="5" t="s">
        <v>2566</v>
      </c>
      <c r="V513" s="5" t="s">
        <v>2566</v>
      </c>
      <c r="W513" s="5" t="s">
        <v>2566</v>
      </c>
      <c r="X513" s="5" t="s">
        <v>2566</v>
      </c>
      <c r="Y513" s="4" t="str">
        <f t="shared" si="28"/>
        <v>Historical</v>
      </c>
      <c r="Z513" s="4" t="str">
        <f t="shared" si="27"/>
        <v>Non Question</v>
      </c>
    </row>
    <row r="514" spans="1:26" x14ac:dyDescent="0.45">
      <c r="A514" s="5" t="s">
        <v>4010</v>
      </c>
      <c r="B514" s="5" t="s">
        <v>4011</v>
      </c>
      <c r="C514" s="8">
        <v>42296.458506944444</v>
      </c>
      <c r="D514" s="5" t="s">
        <v>4012</v>
      </c>
      <c r="E514" s="5" t="s">
        <v>2594</v>
      </c>
      <c r="F514" s="6">
        <v>699</v>
      </c>
      <c r="G514" s="6">
        <v>699</v>
      </c>
      <c r="H514" s="6">
        <v>0</v>
      </c>
      <c r="I514" s="6">
        <v>955</v>
      </c>
      <c r="J514" s="6">
        <v>955</v>
      </c>
      <c r="K514" s="6">
        <v>0</v>
      </c>
      <c r="L514" s="6">
        <v>3</v>
      </c>
      <c r="M514" s="6">
        <v>0</v>
      </c>
      <c r="N514" s="6">
        <v>4</v>
      </c>
      <c r="O514" s="6">
        <v>187</v>
      </c>
      <c r="P514" s="6">
        <v>3</v>
      </c>
      <c r="Q514" s="5" t="s">
        <v>2566</v>
      </c>
      <c r="R514" s="6">
        <v>25</v>
      </c>
      <c r="S514" s="6">
        <v>2999</v>
      </c>
      <c r="T514" s="5" t="s">
        <v>2566</v>
      </c>
      <c r="U514" s="6">
        <v>1</v>
      </c>
      <c r="V514" s="6">
        <v>2</v>
      </c>
      <c r="W514" s="5" t="s">
        <v>2566</v>
      </c>
      <c r="X514" s="5" t="s">
        <v>2566</v>
      </c>
      <c r="Y514" s="4" t="str">
        <f t="shared" si="28"/>
        <v>Historical</v>
      </c>
      <c r="Z514" s="4" t="str">
        <f t="shared" ref="Z514:Z522" si="29">IF(SUMPRODUCT(--ISNUMBER(SEARCH(Question,$D514)))&gt;0, "Question", "Non Question")</f>
        <v>Non Question</v>
      </c>
    </row>
    <row r="515" spans="1:26" x14ac:dyDescent="0.45">
      <c r="A515" s="5" t="s">
        <v>4013</v>
      </c>
      <c r="B515" s="5" t="s">
        <v>4014</v>
      </c>
      <c r="C515" s="8">
        <v>42296.458483796298</v>
      </c>
      <c r="D515" s="5" t="s">
        <v>4015</v>
      </c>
      <c r="E515" s="5" t="s">
        <v>2594</v>
      </c>
      <c r="F515" s="6">
        <v>109120</v>
      </c>
      <c r="G515" s="6">
        <v>109120</v>
      </c>
      <c r="H515" s="6">
        <v>0</v>
      </c>
      <c r="I515" s="6">
        <v>187925</v>
      </c>
      <c r="J515" s="6">
        <v>187925</v>
      </c>
      <c r="K515" s="6">
        <v>0</v>
      </c>
      <c r="L515" s="6">
        <v>29</v>
      </c>
      <c r="M515" s="6">
        <v>0</v>
      </c>
      <c r="N515" s="6">
        <v>522</v>
      </c>
      <c r="O515" s="6">
        <v>6502</v>
      </c>
      <c r="P515" s="6">
        <v>190</v>
      </c>
      <c r="Q515" s="6">
        <v>2</v>
      </c>
      <c r="R515" s="6">
        <v>7638</v>
      </c>
      <c r="S515" s="6">
        <v>8982</v>
      </c>
      <c r="T515" s="5" t="s">
        <v>2566</v>
      </c>
      <c r="U515" s="6">
        <v>16</v>
      </c>
      <c r="V515" s="6">
        <v>13</v>
      </c>
      <c r="W515" s="5" t="s">
        <v>2566</v>
      </c>
      <c r="X515" s="6">
        <v>1</v>
      </c>
      <c r="Y515" s="4" t="str">
        <f t="shared" si="28"/>
        <v>Historical</v>
      </c>
      <c r="Z515" s="4" t="str">
        <f t="shared" si="29"/>
        <v>Non Question</v>
      </c>
    </row>
    <row r="516" spans="1:26" x14ac:dyDescent="0.45">
      <c r="A516" s="48" t="s">
        <v>4016</v>
      </c>
      <c r="B516" s="48" t="s">
        <v>4017</v>
      </c>
      <c r="C516" s="49">
        <v>42295.376111111109</v>
      </c>
      <c r="D516" s="48" t="s">
        <v>4018</v>
      </c>
      <c r="E516" s="48" t="s">
        <v>2616</v>
      </c>
      <c r="F516" s="50">
        <v>542071</v>
      </c>
      <c r="G516" s="50">
        <v>542071</v>
      </c>
      <c r="H516" s="50">
        <v>0</v>
      </c>
      <c r="I516" s="50">
        <v>877703</v>
      </c>
      <c r="J516" s="50">
        <v>877703</v>
      </c>
      <c r="K516" s="50">
        <v>0</v>
      </c>
      <c r="L516" s="50">
        <v>103</v>
      </c>
      <c r="M516" s="50">
        <v>72179</v>
      </c>
      <c r="N516" s="50">
        <v>613</v>
      </c>
      <c r="O516" s="50">
        <v>5795</v>
      </c>
      <c r="P516" s="50">
        <v>1154</v>
      </c>
      <c r="Q516" s="50">
        <v>151</v>
      </c>
      <c r="R516" s="50">
        <v>30605</v>
      </c>
      <c r="S516" s="50">
        <v>85</v>
      </c>
      <c r="T516" s="50">
        <v>13494</v>
      </c>
      <c r="U516" s="50">
        <v>31</v>
      </c>
      <c r="V516" s="50">
        <v>71</v>
      </c>
      <c r="W516" s="48" t="s">
        <v>2566</v>
      </c>
      <c r="X516" s="50">
        <v>1</v>
      </c>
      <c r="Y516" s="47" t="str">
        <f t="shared" si="28"/>
        <v>Non Historical</v>
      </c>
      <c r="Z516" s="47" t="str">
        <f t="shared" si="29"/>
        <v>Question</v>
      </c>
    </row>
    <row r="517" spans="1:26" x14ac:dyDescent="0.45">
      <c r="A517" s="5" t="s">
        <v>4019</v>
      </c>
      <c r="B517" s="5" t="s">
        <v>4020</v>
      </c>
      <c r="C517" s="8">
        <v>42292.651180555556</v>
      </c>
      <c r="D517" s="5" t="s">
        <v>4021</v>
      </c>
      <c r="E517" s="5" t="s">
        <v>3230</v>
      </c>
      <c r="F517" s="6">
        <v>38997</v>
      </c>
      <c r="G517" s="6">
        <v>38997</v>
      </c>
      <c r="H517" s="6">
        <v>0</v>
      </c>
      <c r="I517" s="6">
        <v>68009</v>
      </c>
      <c r="J517" s="6">
        <v>68009</v>
      </c>
      <c r="K517" s="6">
        <v>0</v>
      </c>
      <c r="L517" s="6">
        <v>31</v>
      </c>
      <c r="M517" s="6">
        <v>26681</v>
      </c>
      <c r="N517" s="6">
        <v>23</v>
      </c>
      <c r="O517" s="6">
        <v>136</v>
      </c>
      <c r="P517" s="6">
        <v>1</v>
      </c>
      <c r="Q517" s="5" t="s">
        <v>2566</v>
      </c>
      <c r="R517" s="6">
        <v>535</v>
      </c>
      <c r="S517" s="6">
        <v>4</v>
      </c>
      <c r="T517" s="5" t="s">
        <v>2566</v>
      </c>
      <c r="U517" s="6">
        <v>6</v>
      </c>
      <c r="V517" s="6">
        <v>26</v>
      </c>
      <c r="W517" s="5" t="s">
        <v>2566</v>
      </c>
      <c r="X517" s="5" t="s">
        <v>2566</v>
      </c>
      <c r="Y517" s="4" t="str">
        <f t="shared" si="28"/>
        <v>Non Historical</v>
      </c>
      <c r="Z517" s="4" t="str">
        <f t="shared" si="29"/>
        <v>Non Question</v>
      </c>
    </row>
    <row r="518" spans="1:26" x14ac:dyDescent="0.45">
      <c r="A518" s="5" t="s">
        <v>4022</v>
      </c>
      <c r="B518" s="5" t="s">
        <v>4023</v>
      </c>
      <c r="C518" s="8">
        <v>42292.250081018516</v>
      </c>
      <c r="D518" s="5" t="s">
        <v>4024</v>
      </c>
      <c r="E518" s="5" t="s">
        <v>2594</v>
      </c>
      <c r="F518" s="6">
        <v>107443</v>
      </c>
      <c r="G518" s="6">
        <v>107443</v>
      </c>
      <c r="H518" s="6">
        <v>0</v>
      </c>
      <c r="I518" s="6">
        <v>167770</v>
      </c>
      <c r="J518" s="6">
        <v>167770</v>
      </c>
      <c r="K518" s="6">
        <v>0</v>
      </c>
      <c r="L518" s="6">
        <v>22</v>
      </c>
      <c r="M518" s="6">
        <v>0</v>
      </c>
      <c r="N518" s="6">
        <v>399</v>
      </c>
      <c r="O518" s="6">
        <v>3201</v>
      </c>
      <c r="P518" s="6">
        <v>147</v>
      </c>
      <c r="Q518" s="6">
        <v>3</v>
      </c>
      <c r="R518" s="6">
        <v>1906</v>
      </c>
      <c r="S518" s="6">
        <v>1726</v>
      </c>
      <c r="T518" s="5" t="s">
        <v>2566</v>
      </c>
      <c r="U518" s="6">
        <v>12</v>
      </c>
      <c r="V518" s="6">
        <v>8</v>
      </c>
      <c r="W518" s="5" t="s">
        <v>2566</v>
      </c>
      <c r="X518" s="6">
        <v>2</v>
      </c>
      <c r="Y518" s="4" t="str">
        <f t="shared" si="28"/>
        <v>Non Historical</v>
      </c>
      <c r="Z518" s="4" t="str">
        <f t="shared" si="29"/>
        <v>Non Question</v>
      </c>
    </row>
    <row r="519" spans="1:26" x14ac:dyDescent="0.45">
      <c r="A519" s="5" t="s">
        <v>4025</v>
      </c>
      <c r="B519" s="5" t="s">
        <v>4026</v>
      </c>
      <c r="C519" s="8">
        <v>42291.29519675926</v>
      </c>
      <c r="D519" s="5" t="s">
        <v>4027</v>
      </c>
      <c r="E519" s="5" t="s">
        <v>2594</v>
      </c>
      <c r="F519" s="6">
        <v>174478</v>
      </c>
      <c r="G519" s="6">
        <v>174478</v>
      </c>
      <c r="H519" s="6">
        <v>0</v>
      </c>
      <c r="I519" s="6">
        <v>265272</v>
      </c>
      <c r="J519" s="6">
        <v>265272</v>
      </c>
      <c r="K519" s="6">
        <v>0</v>
      </c>
      <c r="L519" s="6">
        <v>44</v>
      </c>
      <c r="M519" s="6">
        <v>0</v>
      </c>
      <c r="N519" s="6">
        <v>47</v>
      </c>
      <c r="O519" s="6">
        <v>2168</v>
      </c>
      <c r="P519" s="6">
        <v>60</v>
      </c>
      <c r="Q519" s="6">
        <v>4</v>
      </c>
      <c r="R519" s="6">
        <v>2195</v>
      </c>
      <c r="S519" s="6">
        <v>1964</v>
      </c>
      <c r="T519" s="5" t="s">
        <v>2566</v>
      </c>
      <c r="U519" s="6">
        <v>29</v>
      </c>
      <c r="V519" s="6">
        <v>16</v>
      </c>
      <c r="W519" s="5" t="s">
        <v>2566</v>
      </c>
      <c r="X519" s="5" t="s">
        <v>2566</v>
      </c>
      <c r="Y519" s="4" t="str">
        <f t="shared" si="28"/>
        <v>Non Historical</v>
      </c>
      <c r="Z519" s="4" t="str">
        <f t="shared" si="29"/>
        <v>Non Question</v>
      </c>
    </row>
    <row r="520" spans="1:26" x14ac:dyDescent="0.45">
      <c r="A520" s="5" t="s">
        <v>4028</v>
      </c>
      <c r="B520" s="5" t="s">
        <v>4029</v>
      </c>
      <c r="C520" s="8">
        <v>42289.438020833331</v>
      </c>
      <c r="D520" s="5" t="s">
        <v>4030</v>
      </c>
      <c r="E520" s="5" t="s">
        <v>2616</v>
      </c>
      <c r="F520" s="6">
        <v>187864</v>
      </c>
      <c r="G520" s="6">
        <v>187864</v>
      </c>
      <c r="H520" s="6">
        <v>0</v>
      </c>
      <c r="I520" s="6">
        <v>290820</v>
      </c>
      <c r="J520" s="6">
        <v>290820</v>
      </c>
      <c r="K520" s="6">
        <v>0</v>
      </c>
      <c r="L520" s="6">
        <v>53</v>
      </c>
      <c r="M520" s="6">
        <v>19617</v>
      </c>
      <c r="N520" s="6">
        <v>28</v>
      </c>
      <c r="O520" s="6">
        <v>532</v>
      </c>
      <c r="P520" s="6">
        <v>39</v>
      </c>
      <c r="Q520" s="5" t="s">
        <v>2566</v>
      </c>
      <c r="R520" s="6">
        <v>2015</v>
      </c>
      <c r="S520" s="6">
        <v>13</v>
      </c>
      <c r="T520" s="6">
        <v>1275</v>
      </c>
      <c r="U520" s="6">
        <v>24</v>
      </c>
      <c r="V520" s="6">
        <v>28</v>
      </c>
      <c r="W520" s="5" t="s">
        <v>2566</v>
      </c>
      <c r="X520" s="6">
        <v>1</v>
      </c>
      <c r="Y520" s="4" t="str">
        <f t="shared" si="28"/>
        <v>Non Historical</v>
      </c>
      <c r="Z520" s="4" t="str">
        <f t="shared" si="29"/>
        <v>Non Question</v>
      </c>
    </row>
    <row r="521" spans="1:26" x14ac:dyDescent="0.45">
      <c r="A521" s="5" t="s">
        <v>4031</v>
      </c>
      <c r="B521" s="5" t="s">
        <v>4032</v>
      </c>
      <c r="C521" s="8">
        <v>42288.339050925926</v>
      </c>
      <c r="D521" s="5" t="s">
        <v>4033</v>
      </c>
      <c r="E521" s="5" t="s">
        <v>2594</v>
      </c>
      <c r="F521" s="6">
        <v>10248</v>
      </c>
      <c r="G521" s="6">
        <v>10248</v>
      </c>
      <c r="H521" s="6">
        <v>0</v>
      </c>
      <c r="I521" s="6">
        <v>14462</v>
      </c>
      <c r="J521" s="6">
        <v>14462</v>
      </c>
      <c r="K521" s="6">
        <v>0</v>
      </c>
      <c r="L521" s="6">
        <v>51</v>
      </c>
      <c r="M521" s="6">
        <v>0</v>
      </c>
      <c r="N521" s="6">
        <v>41</v>
      </c>
      <c r="O521" s="6">
        <v>1538</v>
      </c>
      <c r="P521" s="6">
        <v>27</v>
      </c>
      <c r="Q521" s="5" t="s">
        <v>2566</v>
      </c>
      <c r="R521" s="6">
        <v>93</v>
      </c>
      <c r="S521" s="6">
        <v>502</v>
      </c>
      <c r="T521" s="5" t="s">
        <v>2566</v>
      </c>
      <c r="U521" s="6">
        <v>34</v>
      </c>
      <c r="V521" s="6">
        <v>18</v>
      </c>
      <c r="W521" s="5" t="s">
        <v>2566</v>
      </c>
      <c r="X521" s="5" t="s">
        <v>2566</v>
      </c>
      <c r="Y521" s="4" t="str">
        <f t="shared" si="28"/>
        <v>Non Historical</v>
      </c>
      <c r="Z521" s="4" t="str">
        <f t="shared" si="29"/>
        <v>Non Question</v>
      </c>
    </row>
    <row r="522" spans="1:26" x14ac:dyDescent="0.45">
      <c r="A522" s="5" t="s">
        <v>4034</v>
      </c>
      <c r="B522" s="5" t="s">
        <v>4035</v>
      </c>
      <c r="C522" s="8">
        <v>42286.41715277778</v>
      </c>
      <c r="D522" s="5" t="s">
        <v>4036</v>
      </c>
      <c r="E522" s="5" t="s">
        <v>2616</v>
      </c>
      <c r="F522" s="6">
        <v>159705</v>
      </c>
      <c r="G522" s="6">
        <v>159705</v>
      </c>
      <c r="H522" s="6">
        <v>0</v>
      </c>
      <c r="I522" s="6">
        <v>250302</v>
      </c>
      <c r="J522" s="6">
        <v>250302</v>
      </c>
      <c r="K522" s="6">
        <v>0</v>
      </c>
      <c r="L522" s="6">
        <v>60</v>
      </c>
      <c r="M522" s="6">
        <v>65008</v>
      </c>
      <c r="N522" s="6">
        <v>189</v>
      </c>
      <c r="O522" s="6">
        <v>1643</v>
      </c>
      <c r="P522" s="6">
        <v>357</v>
      </c>
      <c r="Q522" s="6">
        <v>3</v>
      </c>
      <c r="R522" s="6">
        <v>10672</v>
      </c>
      <c r="S522" s="6">
        <v>38</v>
      </c>
      <c r="T522" s="6">
        <v>1958</v>
      </c>
      <c r="U522" s="6">
        <v>16</v>
      </c>
      <c r="V522" s="6">
        <v>45</v>
      </c>
      <c r="W522" s="5" t="s">
        <v>2566</v>
      </c>
      <c r="X522" s="5" t="s">
        <v>2566</v>
      </c>
      <c r="Y522" s="4" t="str">
        <f t="shared" si="28"/>
        <v>Historical</v>
      </c>
      <c r="Z522" s="4" t="str">
        <f t="shared" si="29"/>
        <v>Non Question</v>
      </c>
    </row>
    <row r="523" spans="1:26" x14ac:dyDescent="0.45">
      <c r="A523" s="5"/>
      <c r="B523" s="5"/>
      <c r="C523" s="8"/>
      <c r="D523" s="5"/>
      <c r="E523" s="5"/>
      <c r="F523" s="6"/>
      <c r="G523" s="6"/>
      <c r="H523" s="6"/>
      <c r="I523" s="6"/>
      <c r="J523" s="6"/>
      <c r="K523" s="6"/>
      <c r="L523" s="6"/>
      <c r="M523" s="6"/>
      <c r="N523" s="6"/>
      <c r="O523" s="6"/>
      <c r="P523" s="6"/>
      <c r="Q523" s="6"/>
      <c r="R523" s="6"/>
      <c r="S523" s="6"/>
      <c r="T523" s="6"/>
      <c r="U523" s="6"/>
      <c r="V523" s="6"/>
      <c r="W523" s="5"/>
      <c r="X523" s="6"/>
    </row>
    <row r="524" spans="1:26" x14ac:dyDescent="0.45">
      <c r="A524" s="5"/>
      <c r="B524" s="5"/>
      <c r="C524" s="8"/>
      <c r="D524" s="5"/>
      <c r="E524" s="5"/>
      <c r="F524" s="6"/>
      <c r="G524" s="6"/>
      <c r="H524" s="6"/>
      <c r="I524" s="6"/>
      <c r="J524" s="6"/>
      <c r="K524" s="6"/>
      <c r="L524" s="6"/>
      <c r="M524" s="6"/>
      <c r="N524" s="6"/>
      <c r="O524" s="6"/>
      <c r="P524" s="6"/>
      <c r="Q524" s="6"/>
      <c r="R524" s="6"/>
      <c r="S524" s="6"/>
      <c r="T524" s="6"/>
      <c r="U524" s="6"/>
      <c r="V524" s="6"/>
      <c r="W524" s="5"/>
      <c r="X524" s="5"/>
    </row>
    <row r="525" spans="1:26" x14ac:dyDescent="0.45">
      <c r="A525" s="5"/>
      <c r="B525" s="5"/>
      <c r="C525" s="8"/>
      <c r="D525" s="5"/>
      <c r="E525" s="5"/>
      <c r="F525" s="6"/>
      <c r="G525" s="6"/>
      <c r="H525" s="6"/>
      <c r="I525" s="6"/>
      <c r="J525" s="6"/>
      <c r="K525" s="6"/>
      <c r="L525" s="6"/>
      <c r="M525" s="6"/>
      <c r="N525" s="6"/>
      <c r="O525" s="6"/>
      <c r="P525" s="6"/>
      <c r="Q525" s="6"/>
      <c r="R525" s="6"/>
      <c r="S525" s="6"/>
      <c r="T525" s="6"/>
      <c r="U525" s="6"/>
      <c r="V525" s="6"/>
      <c r="W525" s="5"/>
      <c r="X525" s="6"/>
    </row>
    <row r="526" spans="1:26" x14ac:dyDescent="0.45">
      <c r="A526" s="5"/>
      <c r="B526" s="5"/>
      <c r="C526" s="8"/>
      <c r="D526" s="5"/>
      <c r="E526" s="5"/>
      <c r="F526" s="6"/>
      <c r="G526" s="6"/>
      <c r="H526" s="6"/>
      <c r="I526" s="6"/>
      <c r="J526" s="6"/>
      <c r="K526" s="6"/>
      <c r="L526" s="6"/>
      <c r="M526" s="6"/>
      <c r="N526" s="6"/>
      <c r="O526" s="6"/>
      <c r="P526" s="6"/>
      <c r="Q526" s="5"/>
      <c r="R526" s="6"/>
      <c r="S526" s="6"/>
      <c r="T526" s="5"/>
      <c r="U526" s="6"/>
      <c r="V526" s="6"/>
      <c r="W526" s="5"/>
      <c r="X526" s="6"/>
    </row>
    <row r="527" spans="1:26" x14ac:dyDescent="0.45">
      <c r="A527" s="5"/>
      <c r="B527" s="5"/>
      <c r="C527" s="8"/>
      <c r="D527" s="5"/>
      <c r="E527" s="5"/>
      <c r="F527" s="6"/>
      <c r="G527" s="6"/>
      <c r="H527" s="6"/>
      <c r="I527" s="6"/>
      <c r="J527" s="6"/>
      <c r="K527" s="6"/>
      <c r="L527" s="6"/>
      <c r="M527" s="6"/>
      <c r="N527" s="6"/>
      <c r="O527" s="6"/>
      <c r="P527" s="6"/>
      <c r="Q527" s="5"/>
      <c r="R527" s="6"/>
      <c r="S527" s="6"/>
      <c r="T527" s="6"/>
      <c r="U527" s="6"/>
      <c r="V527" s="6"/>
      <c r="W527" s="5"/>
      <c r="X527" s="5"/>
    </row>
  </sheetData>
  <pageMargins left="0.75" right="0.75" top="1" bottom="1" header="0.5" footer="0.5"/>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5C09-32BA-4862-ADC2-F63B66C7F20B}">
  <sheetPr codeName="Sheet7"/>
  <dimension ref="A1:K185"/>
  <sheetViews>
    <sheetView workbookViewId="0">
      <selection activeCell="I5" sqref="I5:K16"/>
    </sheetView>
  </sheetViews>
  <sheetFormatPr defaultRowHeight="14.25" x14ac:dyDescent="0.45"/>
  <sheetData>
    <row r="1" spans="1:11" x14ac:dyDescent="0.45">
      <c r="A1" t="s">
        <v>4195</v>
      </c>
      <c r="C1" t="s">
        <v>4281</v>
      </c>
    </row>
    <row r="2" spans="1:11" x14ac:dyDescent="0.45">
      <c r="A2" t="s">
        <v>4196</v>
      </c>
      <c r="C2" t="s">
        <v>4284</v>
      </c>
    </row>
    <row r="3" spans="1:11" x14ac:dyDescent="0.45">
      <c r="A3" t="s">
        <v>4197</v>
      </c>
      <c r="C3" t="s">
        <v>4294</v>
      </c>
    </row>
    <row r="4" spans="1:11" x14ac:dyDescent="0.45">
      <c r="A4" t="s">
        <v>4198</v>
      </c>
    </row>
    <row r="5" spans="1:11" x14ac:dyDescent="0.45">
      <c r="A5" t="s">
        <v>4199</v>
      </c>
      <c r="E5">
        <v>1</v>
      </c>
      <c r="F5">
        <v>11</v>
      </c>
      <c r="I5">
        <f>$E$5</f>
        <v>1</v>
      </c>
      <c r="J5">
        <f t="shared" ref="J5:K16" si="0">$E$5</f>
        <v>1</v>
      </c>
      <c r="K5">
        <f t="shared" si="0"/>
        <v>1</v>
      </c>
    </row>
    <row r="6" spans="1:11" x14ac:dyDescent="0.45">
      <c r="A6" t="s">
        <v>4200</v>
      </c>
      <c r="E6">
        <v>2</v>
      </c>
      <c r="F6">
        <v>12</v>
      </c>
      <c r="I6">
        <f t="shared" ref="I6:I16" si="1">$E$5</f>
        <v>1</v>
      </c>
      <c r="J6">
        <f t="shared" si="0"/>
        <v>1</v>
      </c>
      <c r="K6">
        <f t="shared" si="0"/>
        <v>1</v>
      </c>
    </row>
    <row r="7" spans="1:11" x14ac:dyDescent="0.45">
      <c r="A7" t="s">
        <v>4201</v>
      </c>
      <c r="E7">
        <v>3</v>
      </c>
      <c r="F7">
        <v>13</v>
      </c>
      <c r="I7">
        <f t="shared" si="1"/>
        <v>1</v>
      </c>
      <c r="J7">
        <f t="shared" si="0"/>
        <v>1</v>
      </c>
      <c r="K7">
        <f t="shared" si="0"/>
        <v>1</v>
      </c>
    </row>
    <row r="8" spans="1:11" x14ac:dyDescent="0.45">
      <c r="A8" t="s">
        <v>4202</v>
      </c>
      <c r="E8">
        <v>4</v>
      </c>
      <c r="F8">
        <v>14</v>
      </c>
      <c r="I8">
        <f t="shared" si="1"/>
        <v>1</v>
      </c>
      <c r="J8">
        <f t="shared" si="0"/>
        <v>1</v>
      </c>
      <c r="K8">
        <f t="shared" si="0"/>
        <v>1</v>
      </c>
    </row>
    <row r="9" spans="1:11" x14ac:dyDescent="0.45">
      <c r="A9" t="s">
        <v>4203</v>
      </c>
      <c r="E9">
        <v>5</v>
      </c>
      <c r="F9">
        <v>15</v>
      </c>
      <c r="I9">
        <f t="shared" si="1"/>
        <v>1</v>
      </c>
      <c r="J9">
        <f t="shared" si="0"/>
        <v>1</v>
      </c>
      <c r="K9">
        <f t="shared" si="0"/>
        <v>1</v>
      </c>
    </row>
    <row r="10" spans="1:11" x14ac:dyDescent="0.45">
      <c r="A10" t="s">
        <v>4204</v>
      </c>
      <c r="E10">
        <v>6</v>
      </c>
      <c r="F10">
        <v>16</v>
      </c>
      <c r="I10">
        <f t="shared" si="1"/>
        <v>1</v>
      </c>
      <c r="J10">
        <f t="shared" si="0"/>
        <v>1</v>
      </c>
      <c r="K10">
        <f t="shared" si="0"/>
        <v>1</v>
      </c>
    </row>
    <row r="11" spans="1:11" x14ac:dyDescent="0.45">
      <c r="A11" t="s">
        <v>4244</v>
      </c>
      <c r="E11">
        <v>7</v>
      </c>
      <c r="F11">
        <v>17</v>
      </c>
      <c r="I11">
        <f t="shared" si="1"/>
        <v>1</v>
      </c>
      <c r="J11">
        <f t="shared" si="0"/>
        <v>1</v>
      </c>
      <c r="K11">
        <f t="shared" si="0"/>
        <v>1</v>
      </c>
    </row>
    <row r="12" spans="1:11" x14ac:dyDescent="0.45">
      <c r="A12" t="s">
        <v>4259</v>
      </c>
      <c r="E12">
        <v>8</v>
      </c>
      <c r="F12">
        <v>18</v>
      </c>
      <c r="I12">
        <f t="shared" si="1"/>
        <v>1</v>
      </c>
      <c r="J12">
        <f t="shared" si="0"/>
        <v>1</v>
      </c>
      <c r="K12">
        <f t="shared" si="0"/>
        <v>1</v>
      </c>
    </row>
    <row r="13" spans="1:11" x14ac:dyDescent="0.45">
      <c r="A13" t="s">
        <v>4260</v>
      </c>
      <c r="E13">
        <v>9</v>
      </c>
      <c r="F13">
        <v>19</v>
      </c>
      <c r="I13">
        <f t="shared" si="1"/>
        <v>1</v>
      </c>
      <c r="J13">
        <f t="shared" si="0"/>
        <v>1</v>
      </c>
      <c r="K13">
        <f t="shared" si="0"/>
        <v>1</v>
      </c>
    </row>
    <row r="14" spans="1:11" x14ac:dyDescent="0.45">
      <c r="A14" t="s">
        <v>4261</v>
      </c>
      <c r="E14">
        <v>10</v>
      </c>
      <c r="F14">
        <v>20</v>
      </c>
      <c r="I14">
        <f t="shared" si="1"/>
        <v>1</v>
      </c>
      <c r="J14">
        <f t="shared" si="0"/>
        <v>1</v>
      </c>
      <c r="K14">
        <f t="shared" si="0"/>
        <v>1</v>
      </c>
    </row>
    <row r="15" spans="1:11" x14ac:dyDescent="0.45">
      <c r="A15" t="s">
        <v>4262</v>
      </c>
      <c r="I15">
        <f t="shared" si="1"/>
        <v>1</v>
      </c>
      <c r="J15">
        <f t="shared" si="0"/>
        <v>1</v>
      </c>
      <c r="K15">
        <f t="shared" si="0"/>
        <v>1</v>
      </c>
    </row>
    <row r="16" spans="1:11" x14ac:dyDescent="0.45">
      <c r="A16" t="s">
        <v>4263</v>
      </c>
      <c r="I16">
        <f t="shared" si="1"/>
        <v>1</v>
      </c>
      <c r="J16">
        <f t="shared" si="0"/>
        <v>1</v>
      </c>
      <c r="K16">
        <f t="shared" si="0"/>
        <v>1</v>
      </c>
    </row>
    <row r="17" spans="1:1" x14ac:dyDescent="0.45">
      <c r="A17" t="s">
        <v>4264</v>
      </c>
    </row>
    <row r="18" spans="1:1" x14ac:dyDescent="0.45">
      <c r="A18" t="s">
        <v>4265</v>
      </c>
    </row>
    <row r="19" spans="1:1" x14ac:dyDescent="0.45">
      <c r="A19" t="s">
        <v>4266</v>
      </c>
    </row>
    <row r="20" spans="1:1" x14ac:dyDescent="0.45">
      <c r="A20" t="s">
        <v>4267</v>
      </c>
    </row>
    <row r="21" spans="1:1" x14ac:dyDescent="0.45">
      <c r="A21" t="s">
        <v>4268</v>
      </c>
    </row>
    <row r="22" spans="1:1" x14ac:dyDescent="0.45">
      <c r="A22" t="s">
        <v>4269</v>
      </c>
    </row>
    <row r="23" spans="1:1" x14ac:dyDescent="0.45">
      <c r="A23" t="s">
        <v>4270</v>
      </c>
    </row>
    <row r="24" spans="1:1" x14ac:dyDescent="0.45">
      <c r="A24" t="s">
        <v>4271</v>
      </c>
    </row>
    <row r="25" spans="1:1" x14ac:dyDescent="0.45">
      <c r="A25" t="s">
        <v>4272</v>
      </c>
    </row>
    <row r="26" spans="1:1" x14ac:dyDescent="0.45">
      <c r="A26" t="s">
        <v>4273</v>
      </c>
    </row>
    <row r="27" spans="1:1" x14ac:dyDescent="0.45">
      <c r="A27" t="s">
        <v>4274</v>
      </c>
    </row>
    <row r="28" spans="1:1" x14ac:dyDescent="0.45">
      <c r="A28" t="s">
        <v>4275</v>
      </c>
    </row>
    <row r="29" spans="1:1" x14ac:dyDescent="0.45">
      <c r="A29" t="s">
        <v>4276</v>
      </c>
    </row>
    <row r="30" spans="1:1" x14ac:dyDescent="0.45">
      <c r="A30" t="s">
        <v>4277</v>
      </c>
    </row>
    <row r="31" spans="1:1" x14ac:dyDescent="0.45">
      <c r="A31" t="s">
        <v>4278</v>
      </c>
    </row>
    <row r="32" spans="1:1" x14ac:dyDescent="0.45">
      <c r="A32" t="s">
        <v>4243</v>
      </c>
    </row>
    <row r="33" spans="1:1" x14ac:dyDescent="0.45">
      <c r="A33" t="s">
        <v>4237</v>
      </c>
    </row>
    <row r="34" spans="1:1" x14ac:dyDescent="0.45">
      <c r="A34" t="s">
        <v>4236</v>
      </c>
    </row>
    <row r="35" spans="1:1" x14ac:dyDescent="0.45">
      <c r="A35" t="s">
        <v>4235</v>
      </c>
    </row>
    <row r="36" spans="1:1" x14ac:dyDescent="0.45">
      <c r="A36" t="s">
        <v>4234</v>
      </c>
    </row>
    <row r="37" spans="1:1" x14ac:dyDescent="0.45">
      <c r="A37" t="s">
        <v>4233</v>
      </c>
    </row>
    <row r="38" spans="1:1" x14ac:dyDescent="0.45">
      <c r="A38" t="s">
        <v>4232</v>
      </c>
    </row>
    <row r="39" spans="1:1" x14ac:dyDescent="0.45">
      <c r="A39" t="s">
        <v>4231</v>
      </c>
    </row>
    <row r="40" spans="1:1" x14ac:dyDescent="0.45">
      <c r="A40" t="s">
        <v>4230</v>
      </c>
    </row>
    <row r="41" spans="1:1" x14ac:dyDescent="0.45">
      <c r="A41" t="s">
        <v>4229</v>
      </c>
    </row>
    <row r="42" spans="1:1" x14ac:dyDescent="0.45">
      <c r="A42" t="s">
        <v>4228</v>
      </c>
    </row>
    <row r="43" spans="1:1" x14ac:dyDescent="0.45">
      <c r="A43" t="s">
        <v>4227</v>
      </c>
    </row>
    <row r="44" spans="1:1" x14ac:dyDescent="0.45">
      <c r="A44" t="s">
        <v>4226</v>
      </c>
    </row>
    <row r="45" spans="1:1" x14ac:dyDescent="0.45">
      <c r="A45" t="s">
        <v>4225</v>
      </c>
    </row>
    <row r="46" spans="1:1" x14ac:dyDescent="0.45">
      <c r="A46" t="s">
        <v>4224</v>
      </c>
    </row>
    <row r="47" spans="1:1" x14ac:dyDescent="0.45">
      <c r="A47" t="s">
        <v>4223</v>
      </c>
    </row>
    <row r="48" spans="1:1" x14ac:dyDescent="0.45">
      <c r="A48" t="s">
        <v>4222</v>
      </c>
    </row>
    <row r="49" spans="1:1" x14ac:dyDescent="0.45">
      <c r="A49" t="s">
        <v>4221</v>
      </c>
    </row>
    <row r="50" spans="1:1" x14ac:dyDescent="0.45">
      <c r="A50" t="s">
        <v>4220</v>
      </c>
    </row>
    <row r="51" spans="1:1" x14ac:dyDescent="0.45">
      <c r="A51" t="s">
        <v>4219</v>
      </c>
    </row>
    <row r="52" spans="1:1" x14ac:dyDescent="0.45">
      <c r="A52" t="s">
        <v>4218</v>
      </c>
    </row>
    <row r="53" spans="1:1" x14ac:dyDescent="0.45">
      <c r="A53" t="s">
        <v>4217</v>
      </c>
    </row>
    <row r="54" spans="1:1" x14ac:dyDescent="0.45">
      <c r="A54" t="s">
        <v>4216</v>
      </c>
    </row>
    <row r="55" spans="1:1" x14ac:dyDescent="0.45">
      <c r="A55" t="s">
        <v>4215</v>
      </c>
    </row>
    <row r="56" spans="1:1" x14ac:dyDescent="0.45">
      <c r="A56" t="s">
        <v>4205</v>
      </c>
    </row>
    <row r="57" spans="1:1" x14ac:dyDescent="0.45">
      <c r="A57" t="s">
        <v>4206</v>
      </c>
    </row>
    <row r="58" spans="1:1" x14ac:dyDescent="0.45">
      <c r="A58" t="s">
        <v>4207</v>
      </c>
    </row>
    <row r="59" spans="1:1" x14ac:dyDescent="0.45">
      <c r="A59" t="s">
        <v>4208</v>
      </c>
    </row>
    <row r="60" spans="1:1" x14ac:dyDescent="0.45">
      <c r="A60" t="s">
        <v>4209</v>
      </c>
    </row>
    <row r="61" spans="1:1" x14ac:dyDescent="0.45">
      <c r="A61" t="s">
        <v>4210</v>
      </c>
    </row>
    <row r="62" spans="1:1" x14ac:dyDescent="0.45">
      <c r="A62" t="s">
        <v>4211</v>
      </c>
    </row>
    <row r="63" spans="1:1" x14ac:dyDescent="0.45">
      <c r="A63" t="s">
        <v>4212</v>
      </c>
    </row>
    <row r="64" spans="1:1" x14ac:dyDescent="0.45">
      <c r="A64" t="s">
        <v>4213</v>
      </c>
    </row>
    <row r="65" spans="1:1" x14ac:dyDescent="0.45">
      <c r="A65" t="s">
        <v>4214</v>
      </c>
    </row>
    <row r="66" spans="1:1" x14ac:dyDescent="0.45">
      <c r="A66">
        <f>1900</f>
        <v>1900</v>
      </c>
    </row>
    <row r="67" spans="1:1" x14ac:dyDescent="0.45">
      <c r="A67">
        <f>A66+1</f>
        <v>1901</v>
      </c>
    </row>
    <row r="68" spans="1:1" x14ac:dyDescent="0.45">
      <c r="A68">
        <f t="shared" ref="A68:A131" si="2">A67+1</f>
        <v>1902</v>
      </c>
    </row>
    <row r="69" spans="1:1" x14ac:dyDescent="0.45">
      <c r="A69">
        <f t="shared" si="2"/>
        <v>1903</v>
      </c>
    </row>
    <row r="70" spans="1:1" x14ac:dyDescent="0.45">
      <c r="A70">
        <f t="shared" si="2"/>
        <v>1904</v>
      </c>
    </row>
    <row r="71" spans="1:1" x14ac:dyDescent="0.45">
      <c r="A71">
        <f t="shared" si="2"/>
        <v>1905</v>
      </c>
    </row>
    <row r="72" spans="1:1" x14ac:dyDescent="0.45">
      <c r="A72">
        <f t="shared" si="2"/>
        <v>1906</v>
      </c>
    </row>
    <row r="73" spans="1:1" x14ac:dyDescent="0.45">
      <c r="A73">
        <f t="shared" si="2"/>
        <v>1907</v>
      </c>
    </row>
    <row r="74" spans="1:1" x14ac:dyDescent="0.45">
      <c r="A74">
        <f t="shared" si="2"/>
        <v>1908</v>
      </c>
    </row>
    <row r="75" spans="1:1" x14ac:dyDescent="0.45">
      <c r="A75">
        <f t="shared" si="2"/>
        <v>1909</v>
      </c>
    </row>
    <row r="76" spans="1:1" x14ac:dyDescent="0.45">
      <c r="A76">
        <f t="shared" si="2"/>
        <v>1910</v>
      </c>
    </row>
    <row r="77" spans="1:1" x14ac:dyDescent="0.45">
      <c r="A77">
        <f t="shared" si="2"/>
        <v>1911</v>
      </c>
    </row>
    <row r="78" spans="1:1" x14ac:dyDescent="0.45">
      <c r="A78">
        <f t="shared" si="2"/>
        <v>1912</v>
      </c>
    </row>
    <row r="79" spans="1:1" x14ac:dyDescent="0.45">
      <c r="A79">
        <f t="shared" si="2"/>
        <v>1913</v>
      </c>
    </row>
    <row r="80" spans="1:1" x14ac:dyDescent="0.45">
      <c r="A80">
        <f t="shared" si="2"/>
        <v>1914</v>
      </c>
    </row>
    <row r="81" spans="1:1" x14ac:dyDescent="0.45">
      <c r="A81">
        <f t="shared" si="2"/>
        <v>1915</v>
      </c>
    </row>
    <row r="82" spans="1:1" x14ac:dyDescent="0.45">
      <c r="A82">
        <f t="shared" si="2"/>
        <v>1916</v>
      </c>
    </row>
    <row r="83" spans="1:1" x14ac:dyDescent="0.45">
      <c r="A83">
        <f t="shared" si="2"/>
        <v>1917</v>
      </c>
    </row>
    <row r="84" spans="1:1" x14ac:dyDescent="0.45">
      <c r="A84">
        <f t="shared" si="2"/>
        <v>1918</v>
      </c>
    </row>
    <row r="85" spans="1:1" x14ac:dyDescent="0.45">
      <c r="A85">
        <f t="shared" si="2"/>
        <v>1919</v>
      </c>
    </row>
    <row r="86" spans="1:1" x14ac:dyDescent="0.45">
      <c r="A86">
        <f t="shared" si="2"/>
        <v>1920</v>
      </c>
    </row>
    <row r="87" spans="1:1" x14ac:dyDescent="0.45">
      <c r="A87">
        <f t="shared" si="2"/>
        <v>1921</v>
      </c>
    </row>
    <row r="88" spans="1:1" x14ac:dyDescent="0.45">
      <c r="A88">
        <f t="shared" si="2"/>
        <v>1922</v>
      </c>
    </row>
    <row r="89" spans="1:1" x14ac:dyDescent="0.45">
      <c r="A89">
        <f t="shared" si="2"/>
        <v>1923</v>
      </c>
    </row>
    <row r="90" spans="1:1" x14ac:dyDescent="0.45">
      <c r="A90">
        <f t="shared" si="2"/>
        <v>1924</v>
      </c>
    </row>
    <row r="91" spans="1:1" x14ac:dyDescent="0.45">
      <c r="A91">
        <f t="shared" si="2"/>
        <v>1925</v>
      </c>
    </row>
    <row r="92" spans="1:1" x14ac:dyDescent="0.45">
      <c r="A92">
        <f t="shared" si="2"/>
        <v>1926</v>
      </c>
    </row>
    <row r="93" spans="1:1" x14ac:dyDescent="0.45">
      <c r="A93">
        <f t="shared" si="2"/>
        <v>1927</v>
      </c>
    </row>
    <row r="94" spans="1:1" x14ac:dyDescent="0.45">
      <c r="A94">
        <f t="shared" si="2"/>
        <v>1928</v>
      </c>
    </row>
    <row r="95" spans="1:1" x14ac:dyDescent="0.45">
      <c r="A95">
        <f t="shared" si="2"/>
        <v>1929</v>
      </c>
    </row>
    <row r="96" spans="1:1" x14ac:dyDescent="0.45">
      <c r="A96">
        <f t="shared" si="2"/>
        <v>1930</v>
      </c>
    </row>
    <row r="97" spans="1:1" x14ac:dyDescent="0.45">
      <c r="A97">
        <f t="shared" si="2"/>
        <v>1931</v>
      </c>
    </row>
    <row r="98" spans="1:1" x14ac:dyDescent="0.45">
      <c r="A98">
        <f t="shared" si="2"/>
        <v>1932</v>
      </c>
    </row>
    <row r="99" spans="1:1" x14ac:dyDescent="0.45">
      <c r="A99">
        <f t="shared" si="2"/>
        <v>1933</v>
      </c>
    </row>
    <row r="100" spans="1:1" x14ac:dyDescent="0.45">
      <c r="A100">
        <f t="shared" si="2"/>
        <v>1934</v>
      </c>
    </row>
    <row r="101" spans="1:1" x14ac:dyDescent="0.45">
      <c r="A101">
        <f t="shared" si="2"/>
        <v>1935</v>
      </c>
    </row>
    <row r="102" spans="1:1" x14ac:dyDescent="0.45">
      <c r="A102">
        <f t="shared" si="2"/>
        <v>1936</v>
      </c>
    </row>
    <row r="103" spans="1:1" x14ac:dyDescent="0.45">
      <c r="A103">
        <f t="shared" si="2"/>
        <v>1937</v>
      </c>
    </row>
    <row r="104" spans="1:1" x14ac:dyDescent="0.45">
      <c r="A104">
        <f t="shared" si="2"/>
        <v>1938</v>
      </c>
    </row>
    <row r="105" spans="1:1" x14ac:dyDescent="0.45">
      <c r="A105">
        <f t="shared" si="2"/>
        <v>1939</v>
      </c>
    </row>
    <row r="106" spans="1:1" x14ac:dyDescent="0.45">
      <c r="A106">
        <f t="shared" si="2"/>
        <v>1940</v>
      </c>
    </row>
    <row r="107" spans="1:1" x14ac:dyDescent="0.45">
      <c r="A107">
        <f t="shared" si="2"/>
        <v>1941</v>
      </c>
    </row>
    <row r="108" spans="1:1" x14ac:dyDescent="0.45">
      <c r="A108">
        <f t="shared" si="2"/>
        <v>1942</v>
      </c>
    </row>
    <row r="109" spans="1:1" x14ac:dyDescent="0.45">
      <c r="A109">
        <f t="shared" si="2"/>
        <v>1943</v>
      </c>
    </row>
    <row r="110" spans="1:1" x14ac:dyDescent="0.45">
      <c r="A110">
        <f t="shared" si="2"/>
        <v>1944</v>
      </c>
    </row>
    <row r="111" spans="1:1" x14ac:dyDescent="0.45">
      <c r="A111">
        <f t="shared" si="2"/>
        <v>1945</v>
      </c>
    </row>
    <row r="112" spans="1:1" x14ac:dyDescent="0.45">
      <c r="A112">
        <f t="shared" si="2"/>
        <v>1946</v>
      </c>
    </row>
    <row r="113" spans="1:1" x14ac:dyDescent="0.45">
      <c r="A113">
        <f t="shared" si="2"/>
        <v>1947</v>
      </c>
    </row>
    <row r="114" spans="1:1" x14ac:dyDescent="0.45">
      <c r="A114">
        <f t="shared" si="2"/>
        <v>1948</v>
      </c>
    </row>
    <row r="115" spans="1:1" x14ac:dyDescent="0.45">
      <c r="A115">
        <f t="shared" si="2"/>
        <v>1949</v>
      </c>
    </row>
    <row r="116" spans="1:1" x14ac:dyDescent="0.45">
      <c r="A116">
        <f t="shared" si="2"/>
        <v>1950</v>
      </c>
    </row>
    <row r="117" spans="1:1" x14ac:dyDescent="0.45">
      <c r="A117">
        <f t="shared" si="2"/>
        <v>1951</v>
      </c>
    </row>
    <row r="118" spans="1:1" x14ac:dyDescent="0.45">
      <c r="A118">
        <f t="shared" si="2"/>
        <v>1952</v>
      </c>
    </row>
    <row r="119" spans="1:1" x14ac:dyDescent="0.45">
      <c r="A119">
        <f t="shared" si="2"/>
        <v>1953</v>
      </c>
    </row>
    <row r="120" spans="1:1" x14ac:dyDescent="0.45">
      <c r="A120">
        <f t="shared" si="2"/>
        <v>1954</v>
      </c>
    </row>
    <row r="121" spans="1:1" x14ac:dyDescent="0.45">
      <c r="A121">
        <f t="shared" si="2"/>
        <v>1955</v>
      </c>
    </row>
    <row r="122" spans="1:1" x14ac:dyDescent="0.45">
      <c r="A122">
        <f t="shared" si="2"/>
        <v>1956</v>
      </c>
    </row>
    <row r="123" spans="1:1" x14ac:dyDescent="0.45">
      <c r="A123">
        <f t="shared" si="2"/>
        <v>1957</v>
      </c>
    </row>
    <row r="124" spans="1:1" x14ac:dyDescent="0.45">
      <c r="A124">
        <f t="shared" si="2"/>
        <v>1958</v>
      </c>
    </row>
    <row r="125" spans="1:1" x14ac:dyDescent="0.45">
      <c r="A125">
        <f t="shared" si="2"/>
        <v>1959</v>
      </c>
    </row>
    <row r="126" spans="1:1" x14ac:dyDescent="0.45">
      <c r="A126">
        <f t="shared" si="2"/>
        <v>1960</v>
      </c>
    </row>
    <row r="127" spans="1:1" x14ac:dyDescent="0.45">
      <c r="A127">
        <f t="shared" si="2"/>
        <v>1961</v>
      </c>
    </row>
    <row r="128" spans="1:1" x14ac:dyDescent="0.45">
      <c r="A128">
        <f t="shared" si="2"/>
        <v>1962</v>
      </c>
    </row>
    <row r="129" spans="1:1" x14ac:dyDescent="0.45">
      <c r="A129">
        <f t="shared" si="2"/>
        <v>1963</v>
      </c>
    </row>
    <row r="130" spans="1:1" x14ac:dyDescent="0.45">
      <c r="A130">
        <f t="shared" si="2"/>
        <v>1964</v>
      </c>
    </row>
    <row r="131" spans="1:1" x14ac:dyDescent="0.45">
      <c r="A131">
        <f t="shared" si="2"/>
        <v>1965</v>
      </c>
    </row>
    <row r="132" spans="1:1" x14ac:dyDescent="0.45">
      <c r="A132">
        <f t="shared" ref="A132:A154" si="3">A131+1</f>
        <v>1966</v>
      </c>
    </row>
    <row r="133" spans="1:1" x14ac:dyDescent="0.45">
      <c r="A133">
        <f t="shared" si="3"/>
        <v>1967</v>
      </c>
    </row>
    <row r="134" spans="1:1" x14ac:dyDescent="0.45">
      <c r="A134">
        <f t="shared" si="3"/>
        <v>1968</v>
      </c>
    </row>
    <row r="135" spans="1:1" x14ac:dyDescent="0.45">
      <c r="A135">
        <f t="shared" si="3"/>
        <v>1969</v>
      </c>
    </row>
    <row r="136" spans="1:1" x14ac:dyDescent="0.45">
      <c r="A136">
        <f t="shared" si="3"/>
        <v>1970</v>
      </c>
    </row>
    <row r="137" spans="1:1" x14ac:dyDescent="0.45">
      <c r="A137">
        <f t="shared" si="3"/>
        <v>1971</v>
      </c>
    </row>
    <row r="138" spans="1:1" x14ac:dyDescent="0.45">
      <c r="A138">
        <f t="shared" si="3"/>
        <v>1972</v>
      </c>
    </row>
    <row r="139" spans="1:1" x14ac:dyDescent="0.45">
      <c r="A139">
        <f t="shared" si="3"/>
        <v>1973</v>
      </c>
    </row>
    <row r="140" spans="1:1" x14ac:dyDescent="0.45">
      <c r="A140">
        <f t="shared" si="3"/>
        <v>1974</v>
      </c>
    </row>
    <row r="141" spans="1:1" x14ac:dyDescent="0.45">
      <c r="A141">
        <f t="shared" si="3"/>
        <v>1975</v>
      </c>
    </row>
    <row r="142" spans="1:1" x14ac:dyDescent="0.45">
      <c r="A142">
        <f t="shared" si="3"/>
        <v>1976</v>
      </c>
    </row>
    <row r="143" spans="1:1" x14ac:dyDescent="0.45">
      <c r="A143">
        <f t="shared" si="3"/>
        <v>1977</v>
      </c>
    </row>
    <row r="144" spans="1:1" x14ac:dyDescent="0.45">
      <c r="A144">
        <f t="shared" si="3"/>
        <v>1978</v>
      </c>
    </row>
    <row r="145" spans="1:1" x14ac:dyDescent="0.45">
      <c r="A145">
        <f t="shared" si="3"/>
        <v>1979</v>
      </c>
    </row>
    <row r="146" spans="1:1" x14ac:dyDescent="0.45">
      <c r="A146">
        <f t="shared" si="3"/>
        <v>1980</v>
      </c>
    </row>
    <row r="147" spans="1:1" x14ac:dyDescent="0.45">
      <c r="A147">
        <f t="shared" si="3"/>
        <v>1981</v>
      </c>
    </row>
    <row r="148" spans="1:1" x14ac:dyDescent="0.45">
      <c r="A148">
        <f t="shared" si="3"/>
        <v>1982</v>
      </c>
    </row>
    <row r="149" spans="1:1" x14ac:dyDescent="0.45">
      <c r="A149">
        <f t="shared" si="3"/>
        <v>1983</v>
      </c>
    </row>
    <row r="150" spans="1:1" x14ac:dyDescent="0.45">
      <c r="A150">
        <f t="shared" si="3"/>
        <v>1984</v>
      </c>
    </row>
    <row r="151" spans="1:1" x14ac:dyDescent="0.45">
      <c r="A151">
        <f t="shared" si="3"/>
        <v>1985</v>
      </c>
    </row>
    <row r="152" spans="1:1" x14ac:dyDescent="0.45">
      <c r="A152">
        <f t="shared" si="3"/>
        <v>1986</v>
      </c>
    </row>
    <row r="153" spans="1:1" x14ac:dyDescent="0.45">
      <c r="A153">
        <f t="shared" si="3"/>
        <v>1987</v>
      </c>
    </row>
    <row r="154" spans="1:1" x14ac:dyDescent="0.45">
      <c r="A154">
        <f t="shared" si="3"/>
        <v>1988</v>
      </c>
    </row>
    <row r="155" spans="1:1" x14ac:dyDescent="0.45">
      <c r="A155">
        <v>1990</v>
      </c>
    </row>
    <row r="156" spans="1:1" x14ac:dyDescent="0.45">
      <c r="A156">
        <f t="shared" ref="A156:A180" si="4">A155+1</f>
        <v>1991</v>
      </c>
    </row>
    <row r="157" spans="1:1" x14ac:dyDescent="0.45">
      <c r="A157">
        <f t="shared" si="4"/>
        <v>1992</v>
      </c>
    </row>
    <row r="158" spans="1:1" x14ac:dyDescent="0.45">
      <c r="A158">
        <f t="shared" si="4"/>
        <v>1993</v>
      </c>
    </row>
    <row r="159" spans="1:1" x14ac:dyDescent="0.45">
      <c r="A159">
        <f t="shared" si="4"/>
        <v>1994</v>
      </c>
    </row>
    <row r="160" spans="1:1" x14ac:dyDescent="0.45">
      <c r="A160">
        <f t="shared" si="4"/>
        <v>1995</v>
      </c>
    </row>
    <row r="161" spans="1:1" x14ac:dyDescent="0.45">
      <c r="A161">
        <f t="shared" si="4"/>
        <v>1996</v>
      </c>
    </row>
    <row r="162" spans="1:1" x14ac:dyDescent="0.45">
      <c r="A162">
        <f t="shared" si="4"/>
        <v>1997</v>
      </c>
    </row>
    <row r="163" spans="1:1" x14ac:dyDescent="0.45">
      <c r="A163">
        <f t="shared" si="4"/>
        <v>1998</v>
      </c>
    </row>
    <row r="164" spans="1:1" x14ac:dyDescent="0.45">
      <c r="A164">
        <f t="shared" si="4"/>
        <v>1999</v>
      </c>
    </row>
    <row r="165" spans="1:1" x14ac:dyDescent="0.45">
      <c r="A165">
        <f t="shared" si="4"/>
        <v>2000</v>
      </c>
    </row>
    <row r="166" spans="1:1" x14ac:dyDescent="0.45">
      <c r="A166">
        <f t="shared" si="4"/>
        <v>2001</v>
      </c>
    </row>
    <row r="167" spans="1:1" x14ac:dyDescent="0.45">
      <c r="A167">
        <f t="shared" si="4"/>
        <v>2002</v>
      </c>
    </row>
    <row r="168" spans="1:1" x14ac:dyDescent="0.45">
      <c r="A168">
        <f t="shared" si="4"/>
        <v>2003</v>
      </c>
    </row>
    <row r="169" spans="1:1" x14ac:dyDescent="0.45">
      <c r="A169">
        <f t="shared" si="4"/>
        <v>2004</v>
      </c>
    </row>
    <row r="170" spans="1:1" x14ac:dyDescent="0.45">
      <c r="A170">
        <f t="shared" si="4"/>
        <v>2005</v>
      </c>
    </row>
    <row r="171" spans="1:1" x14ac:dyDescent="0.45">
      <c r="A171">
        <f t="shared" si="4"/>
        <v>2006</v>
      </c>
    </row>
    <row r="172" spans="1:1" x14ac:dyDescent="0.45">
      <c r="A172">
        <f t="shared" si="4"/>
        <v>2007</v>
      </c>
    </row>
    <row r="173" spans="1:1" x14ac:dyDescent="0.45">
      <c r="A173">
        <f t="shared" si="4"/>
        <v>2008</v>
      </c>
    </row>
    <row r="174" spans="1:1" x14ac:dyDescent="0.45">
      <c r="A174">
        <f t="shared" si="4"/>
        <v>2009</v>
      </c>
    </row>
    <row r="175" spans="1:1" x14ac:dyDescent="0.45">
      <c r="A175">
        <f t="shared" si="4"/>
        <v>2010</v>
      </c>
    </row>
    <row r="176" spans="1:1" x14ac:dyDescent="0.45">
      <c r="A176">
        <f t="shared" si="4"/>
        <v>2011</v>
      </c>
    </row>
    <row r="177" spans="1:1" x14ac:dyDescent="0.45">
      <c r="A177">
        <f t="shared" si="4"/>
        <v>2012</v>
      </c>
    </row>
    <row r="178" spans="1:1" x14ac:dyDescent="0.45">
      <c r="A178">
        <f t="shared" si="4"/>
        <v>2013</v>
      </c>
    </row>
    <row r="179" spans="1:1" x14ac:dyDescent="0.45">
      <c r="A179">
        <f t="shared" si="4"/>
        <v>2014</v>
      </c>
    </row>
    <row r="180" spans="1:1" x14ac:dyDescent="0.45">
      <c r="A180">
        <f t="shared" si="4"/>
        <v>2015</v>
      </c>
    </row>
    <row r="181" spans="1:1" x14ac:dyDescent="0.45">
      <c r="A181" t="s">
        <v>4238</v>
      </c>
    </row>
    <row r="182" spans="1:1" x14ac:dyDescent="0.45">
      <c r="A182" t="s">
        <v>4239</v>
      </c>
    </row>
    <row r="183" spans="1:1" x14ac:dyDescent="0.45">
      <c r="A183" t="s">
        <v>4240</v>
      </c>
    </row>
    <row r="184" spans="1:1" x14ac:dyDescent="0.45">
      <c r="A184" t="s">
        <v>4241</v>
      </c>
    </row>
    <row r="185" spans="1:1" x14ac:dyDescent="0.45">
      <c r="A185" t="s">
        <v>4242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J1282"/>
  <sheetViews>
    <sheetView topLeftCell="A2" workbookViewId="0">
      <selection activeCell="J3" sqref="J3"/>
    </sheetView>
  </sheetViews>
  <sheetFormatPr defaultColWidth="8.796875" defaultRowHeight="14.25" x14ac:dyDescent="0.45"/>
  <cols>
    <col min="1" max="1" width="17" customWidth="1"/>
    <col min="2" max="2" width="15" customWidth="1"/>
    <col min="3" max="3" width="120" customWidth="1"/>
    <col min="4" max="4" width="6.796875" customWidth="1"/>
    <col min="5" max="5" width="16.1328125" bestFit="1" customWidth="1"/>
    <col min="6" max="6" width="18.6640625" customWidth="1"/>
    <col min="7" max="7" width="17.46484375" customWidth="1"/>
    <col min="8" max="8" width="21.1328125" bestFit="1" customWidth="1"/>
    <col min="9" max="9" width="17.796875" bestFit="1" customWidth="1"/>
  </cols>
  <sheetData>
    <row r="1" spans="1:10" ht="15" customHeight="1" x14ac:dyDescent="0.45">
      <c r="H1" s="27"/>
      <c r="I1" s="2"/>
    </row>
    <row r="2" spans="1:10" x14ac:dyDescent="0.45">
      <c r="A2" s="1" t="s">
        <v>4191</v>
      </c>
      <c r="B2" s="1" t="s">
        <v>0</v>
      </c>
      <c r="C2" s="1" t="s">
        <v>1</v>
      </c>
      <c r="D2" s="1" t="s">
        <v>2</v>
      </c>
      <c r="E2" s="1" t="s">
        <v>3</v>
      </c>
      <c r="F2" s="1" t="s">
        <v>4192</v>
      </c>
      <c r="G2" s="1" t="s">
        <v>4193</v>
      </c>
      <c r="H2" s="23" t="s">
        <v>4194</v>
      </c>
      <c r="I2" s="1" t="s">
        <v>4282</v>
      </c>
    </row>
    <row r="3" spans="1:10" x14ac:dyDescent="0.45">
      <c r="A3" s="26">
        <v>42460.541759259264</v>
      </c>
      <c r="B3" t="s">
        <v>4</v>
      </c>
      <c r="C3" t="s">
        <v>6</v>
      </c>
      <c r="D3" t="s">
        <v>7</v>
      </c>
      <c r="E3" t="s">
        <v>5</v>
      </c>
      <c r="F3">
        <v>47</v>
      </c>
      <c r="G3">
        <v>265</v>
      </c>
      <c r="H3" s="23" t="str">
        <f t="shared" ref="H3:H66" si="0">IF(SUMPRODUCT(--ISNUMBER(SEARCH(History,$C3)))&gt;0, "Historical", "Non Historical")</f>
        <v>Historical</v>
      </c>
      <c r="I3" s="23" t="str">
        <f t="shared" ref="I3:I66" si="1">IF(SUMPRODUCT(--ISNUMBER(SEARCH(Question,$C3)))&gt;0, "Question", "Non Question")</f>
        <v>Non Question</v>
      </c>
      <c r="J3" s="28"/>
    </row>
    <row r="4" spans="1:10" x14ac:dyDescent="0.45">
      <c r="A4" s="26">
        <v>42460.375856481485</v>
      </c>
      <c r="B4" t="s">
        <v>4</v>
      </c>
      <c r="C4" t="s">
        <v>8</v>
      </c>
      <c r="D4" t="s">
        <v>9</v>
      </c>
      <c r="E4" t="s">
        <v>5</v>
      </c>
      <c r="F4">
        <v>2808</v>
      </c>
      <c r="G4">
        <v>3905</v>
      </c>
      <c r="H4" s="23" t="str">
        <f t="shared" si="0"/>
        <v>Historical</v>
      </c>
      <c r="I4" s="23" t="str">
        <f t="shared" si="1"/>
        <v>Non Question</v>
      </c>
      <c r="J4" s="28"/>
    </row>
    <row r="5" spans="1:10" x14ac:dyDescent="0.45">
      <c r="A5" s="26">
        <v>42459.750104166669</v>
      </c>
      <c r="B5" t="s">
        <v>4</v>
      </c>
      <c r="C5" t="s">
        <v>10</v>
      </c>
      <c r="D5" t="s">
        <v>11</v>
      </c>
      <c r="E5" t="s">
        <v>5</v>
      </c>
      <c r="F5">
        <v>217</v>
      </c>
      <c r="G5">
        <v>746</v>
      </c>
      <c r="H5" s="23" t="str">
        <f t="shared" si="0"/>
        <v>Non Historical</v>
      </c>
      <c r="I5" s="23" t="str">
        <f t="shared" si="1"/>
        <v>Non Question</v>
      </c>
      <c r="J5" s="28"/>
    </row>
    <row r="6" spans="1:10" x14ac:dyDescent="0.45">
      <c r="A6" s="26">
        <v>42459.541759259264</v>
      </c>
      <c r="B6" t="s">
        <v>4</v>
      </c>
      <c r="C6" t="s">
        <v>12</v>
      </c>
      <c r="D6" t="s">
        <v>13</v>
      </c>
      <c r="E6" t="s">
        <v>5</v>
      </c>
      <c r="F6">
        <v>233</v>
      </c>
      <c r="G6">
        <v>749</v>
      </c>
      <c r="H6" s="23" t="str">
        <f t="shared" si="0"/>
        <v>Non Historical</v>
      </c>
      <c r="I6" s="23" t="str">
        <f t="shared" si="1"/>
        <v>Non Question</v>
      </c>
      <c r="J6" s="28"/>
    </row>
    <row r="7" spans="1:10" x14ac:dyDescent="0.45">
      <c r="A7" s="26">
        <v>42459.38548611111</v>
      </c>
      <c r="B7" t="s">
        <v>4</v>
      </c>
      <c r="C7" t="s">
        <v>14</v>
      </c>
      <c r="D7" t="s">
        <v>15</v>
      </c>
      <c r="E7" t="s">
        <v>5</v>
      </c>
      <c r="F7">
        <v>95</v>
      </c>
      <c r="G7">
        <v>249</v>
      </c>
      <c r="H7" s="23" t="str">
        <f t="shared" si="0"/>
        <v>Non Historical</v>
      </c>
      <c r="I7" s="23" t="str">
        <f t="shared" si="1"/>
        <v>Non Question</v>
      </c>
      <c r="J7" s="28"/>
    </row>
    <row r="8" spans="1:10" x14ac:dyDescent="0.45">
      <c r="A8" s="26">
        <v>42458.754687500004</v>
      </c>
      <c r="B8" t="s">
        <v>4</v>
      </c>
      <c r="C8" t="s">
        <v>16</v>
      </c>
      <c r="D8" t="s">
        <v>17</v>
      </c>
      <c r="E8" t="s">
        <v>5</v>
      </c>
      <c r="F8">
        <v>170</v>
      </c>
      <c r="G8">
        <v>374</v>
      </c>
      <c r="H8" s="23" t="str">
        <f t="shared" si="0"/>
        <v>Non Historical</v>
      </c>
      <c r="I8" s="23" t="str">
        <f t="shared" si="1"/>
        <v>Non Question</v>
      </c>
      <c r="J8" s="28"/>
    </row>
    <row r="9" spans="1:10" x14ac:dyDescent="0.45">
      <c r="A9" s="26">
        <v>42458.668101851858</v>
      </c>
      <c r="B9" t="s">
        <v>4</v>
      </c>
      <c r="C9" t="s">
        <v>18</v>
      </c>
      <c r="D9" t="s">
        <v>19</v>
      </c>
      <c r="E9" t="s">
        <v>5</v>
      </c>
      <c r="F9">
        <v>78</v>
      </c>
      <c r="G9">
        <v>227</v>
      </c>
      <c r="H9" s="23" t="str">
        <f t="shared" si="0"/>
        <v>Non Historical</v>
      </c>
      <c r="I9" s="23" t="str">
        <f t="shared" si="1"/>
        <v>Question</v>
      </c>
      <c r="J9" s="28"/>
    </row>
    <row r="10" spans="1:10" x14ac:dyDescent="0.45">
      <c r="A10" s="26">
        <v>42458.399375000001</v>
      </c>
      <c r="B10" t="s">
        <v>4</v>
      </c>
      <c r="C10" t="s">
        <v>20</v>
      </c>
      <c r="D10" t="s">
        <v>21</v>
      </c>
      <c r="E10" t="s">
        <v>5</v>
      </c>
      <c r="F10">
        <v>70</v>
      </c>
      <c r="G10">
        <v>226</v>
      </c>
      <c r="H10" s="23" t="str">
        <f t="shared" si="0"/>
        <v>Non Historical</v>
      </c>
      <c r="I10" s="23" t="str">
        <f t="shared" si="1"/>
        <v>Non Question</v>
      </c>
      <c r="J10" s="28"/>
    </row>
    <row r="11" spans="1:10" x14ac:dyDescent="0.45">
      <c r="A11" s="26">
        <v>42458.37975694445</v>
      </c>
      <c r="B11" t="s">
        <v>4</v>
      </c>
      <c r="C11" t="s">
        <v>22</v>
      </c>
      <c r="D11" t="s">
        <v>23</v>
      </c>
      <c r="E11" t="s">
        <v>5</v>
      </c>
      <c r="F11">
        <v>77</v>
      </c>
      <c r="G11">
        <v>178</v>
      </c>
      <c r="H11" s="23" t="str">
        <f t="shared" si="0"/>
        <v>Non Historical</v>
      </c>
      <c r="I11" s="23" t="str">
        <f t="shared" si="1"/>
        <v>Non Question</v>
      </c>
      <c r="J11" s="28"/>
    </row>
    <row r="12" spans="1:10" x14ac:dyDescent="0.45">
      <c r="A12" s="26">
        <v>42457.750081018523</v>
      </c>
      <c r="B12" t="s">
        <v>4</v>
      </c>
      <c r="C12" t="s">
        <v>24</v>
      </c>
      <c r="D12" t="s">
        <v>25</v>
      </c>
      <c r="E12" t="s">
        <v>5</v>
      </c>
      <c r="F12">
        <v>237</v>
      </c>
      <c r="G12">
        <v>816</v>
      </c>
      <c r="H12" s="23" t="str">
        <f t="shared" si="0"/>
        <v>Non Historical</v>
      </c>
      <c r="I12" s="23" t="str">
        <f t="shared" si="1"/>
        <v>Non Question</v>
      </c>
      <c r="J12" s="28"/>
    </row>
    <row r="13" spans="1:10" x14ac:dyDescent="0.45">
      <c r="A13" s="26">
        <v>42457.54178240741</v>
      </c>
      <c r="B13" t="s">
        <v>4</v>
      </c>
      <c r="C13" t="s">
        <v>26</v>
      </c>
      <c r="D13" t="s">
        <v>27</v>
      </c>
      <c r="E13" t="s">
        <v>5</v>
      </c>
      <c r="F13">
        <v>185</v>
      </c>
      <c r="G13">
        <v>498</v>
      </c>
      <c r="H13" s="23" t="str">
        <f t="shared" si="0"/>
        <v>Non Historical</v>
      </c>
      <c r="I13" s="23" t="str">
        <f t="shared" si="1"/>
        <v>Non Question</v>
      </c>
      <c r="J13" s="28"/>
    </row>
    <row r="14" spans="1:10" x14ac:dyDescent="0.45">
      <c r="A14" s="26">
        <v>42457.375196759262</v>
      </c>
      <c r="B14" t="s">
        <v>4</v>
      </c>
      <c r="C14" t="s">
        <v>28</v>
      </c>
      <c r="D14" t="s">
        <v>29</v>
      </c>
      <c r="E14" t="s">
        <v>5</v>
      </c>
      <c r="F14">
        <v>477</v>
      </c>
      <c r="G14">
        <v>751</v>
      </c>
      <c r="H14" s="23" t="str">
        <f t="shared" si="0"/>
        <v>Non Historical</v>
      </c>
      <c r="I14" s="23" t="str">
        <f t="shared" si="1"/>
        <v>Question</v>
      </c>
      <c r="J14" s="28"/>
    </row>
    <row r="15" spans="1:10" x14ac:dyDescent="0.45">
      <c r="A15" s="26">
        <v>42456.750081018523</v>
      </c>
      <c r="B15" t="s">
        <v>4</v>
      </c>
      <c r="C15" t="s">
        <v>30</v>
      </c>
      <c r="D15" t="s">
        <v>31</v>
      </c>
      <c r="E15" t="s">
        <v>5</v>
      </c>
      <c r="F15">
        <v>81</v>
      </c>
      <c r="G15">
        <v>290</v>
      </c>
      <c r="H15" s="23" t="str">
        <f t="shared" si="0"/>
        <v>Non Historical</v>
      </c>
      <c r="I15" s="23" t="str">
        <f t="shared" si="1"/>
        <v>Non Question</v>
      </c>
      <c r="J15" s="28"/>
    </row>
    <row r="16" spans="1:10" x14ac:dyDescent="0.45">
      <c r="A16" s="26">
        <v>42456.541770833333</v>
      </c>
      <c r="B16" t="s">
        <v>4</v>
      </c>
      <c r="C16" t="s">
        <v>32</v>
      </c>
      <c r="D16" t="s">
        <v>33</v>
      </c>
      <c r="E16" t="s">
        <v>5</v>
      </c>
      <c r="F16">
        <v>42</v>
      </c>
      <c r="G16">
        <v>202</v>
      </c>
      <c r="H16" s="23" t="str">
        <f t="shared" si="0"/>
        <v>Non Historical</v>
      </c>
      <c r="I16" s="23" t="str">
        <f t="shared" si="1"/>
        <v>Non Question</v>
      </c>
      <c r="J16" s="28"/>
    </row>
    <row r="17" spans="1:10" x14ac:dyDescent="0.45">
      <c r="A17" s="26">
        <v>42456.375069444446</v>
      </c>
      <c r="B17" t="s">
        <v>4</v>
      </c>
      <c r="C17" t="s">
        <v>34</v>
      </c>
      <c r="D17" t="s">
        <v>35</v>
      </c>
      <c r="E17" t="s">
        <v>5</v>
      </c>
      <c r="F17">
        <v>437</v>
      </c>
      <c r="G17">
        <v>1096</v>
      </c>
      <c r="H17" s="23" t="str">
        <f t="shared" si="0"/>
        <v>Historical</v>
      </c>
      <c r="I17" s="23" t="str">
        <f t="shared" si="1"/>
        <v>Non Question</v>
      </c>
      <c r="J17" s="28"/>
    </row>
    <row r="18" spans="1:10" x14ac:dyDescent="0.45">
      <c r="A18" s="26">
        <v>42455.750092592592</v>
      </c>
      <c r="B18" t="s">
        <v>4</v>
      </c>
      <c r="C18" t="s">
        <v>36</v>
      </c>
      <c r="D18" t="s">
        <v>37</v>
      </c>
      <c r="E18" t="s">
        <v>5</v>
      </c>
      <c r="F18">
        <v>108</v>
      </c>
      <c r="G18">
        <v>304</v>
      </c>
      <c r="H18" s="23" t="str">
        <f t="shared" si="0"/>
        <v>Non Historical</v>
      </c>
      <c r="I18" s="23" t="str">
        <f t="shared" si="1"/>
        <v>Non Question</v>
      </c>
      <c r="J18" s="28"/>
    </row>
    <row r="19" spans="1:10" x14ac:dyDescent="0.45">
      <c r="A19" s="26">
        <v>42455.541724537041</v>
      </c>
      <c r="B19" t="s">
        <v>4</v>
      </c>
      <c r="C19" t="s">
        <v>38</v>
      </c>
      <c r="D19" t="s">
        <v>39</v>
      </c>
      <c r="E19" t="s">
        <v>5</v>
      </c>
      <c r="F19">
        <v>112</v>
      </c>
      <c r="G19">
        <v>431</v>
      </c>
      <c r="H19" s="23" t="str">
        <f t="shared" si="0"/>
        <v>Historical</v>
      </c>
      <c r="I19" s="23" t="str">
        <f t="shared" si="1"/>
        <v>Non Question</v>
      </c>
      <c r="J19" s="28"/>
    </row>
    <row r="20" spans="1:10" x14ac:dyDescent="0.45">
      <c r="A20" s="26">
        <v>42455.375173611115</v>
      </c>
      <c r="B20" t="s">
        <v>4</v>
      </c>
      <c r="C20" t="s">
        <v>40</v>
      </c>
      <c r="D20" t="s">
        <v>41</v>
      </c>
      <c r="E20" t="s">
        <v>5</v>
      </c>
      <c r="F20">
        <v>167</v>
      </c>
      <c r="G20">
        <v>632</v>
      </c>
      <c r="H20" s="23" t="str">
        <f t="shared" si="0"/>
        <v>Non Historical</v>
      </c>
      <c r="I20" s="23" t="str">
        <f t="shared" si="1"/>
        <v>Non Question</v>
      </c>
    </row>
    <row r="21" spans="1:10" x14ac:dyDescent="0.45">
      <c r="A21" s="26">
        <v>42454.830613425926</v>
      </c>
      <c r="B21" t="s">
        <v>4</v>
      </c>
      <c r="C21" t="s">
        <v>42</v>
      </c>
      <c r="D21" t="s">
        <v>43</v>
      </c>
      <c r="E21" t="s">
        <v>5</v>
      </c>
      <c r="F21">
        <v>62</v>
      </c>
      <c r="G21">
        <v>292</v>
      </c>
      <c r="H21" s="23" t="str">
        <f t="shared" si="0"/>
        <v>Historical</v>
      </c>
      <c r="I21" s="23" t="str">
        <f t="shared" si="1"/>
        <v>Non Question</v>
      </c>
    </row>
    <row r="22" spans="1:10" x14ac:dyDescent="0.45">
      <c r="A22" s="26">
        <v>42454.54178240741</v>
      </c>
      <c r="B22" t="s">
        <v>4</v>
      </c>
      <c r="C22" t="s">
        <v>44</v>
      </c>
      <c r="D22" t="s">
        <v>45</v>
      </c>
      <c r="E22" t="s">
        <v>5</v>
      </c>
      <c r="F22">
        <v>91</v>
      </c>
      <c r="G22">
        <v>277</v>
      </c>
      <c r="H22" s="23" t="str">
        <f t="shared" si="0"/>
        <v>Historical</v>
      </c>
      <c r="I22" s="23" t="str">
        <f t="shared" si="1"/>
        <v>Non Question</v>
      </c>
    </row>
    <row r="23" spans="1:10" x14ac:dyDescent="0.45">
      <c r="A23" s="26">
        <v>42454.378634259265</v>
      </c>
      <c r="B23" t="s">
        <v>4</v>
      </c>
      <c r="C23" t="s">
        <v>46</v>
      </c>
      <c r="D23" t="s">
        <v>47</v>
      </c>
      <c r="E23" t="s">
        <v>5</v>
      </c>
      <c r="F23">
        <v>167</v>
      </c>
      <c r="G23">
        <v>479</v>
      </c>
      <c r="H23" s="23" t="str">
        <f t="shared" si="0"/>
        <v>Non Historical</v>
      </c>
      <c r="I23" s="23" t="str">
        <f t="shared" si="1"/>
        <v>Question</v>
      </c>
    </row>
    <row r="24" spans="1:10" x14ac:dyDescent="0.45">
      <c r="A24" s="26">
        <v>42453.787476851852</v>
      </c>
      <c r="B24" t="s">
        <v>4</v>
      </c>
      <c r="C24" t="s">
        <v>48</v>
      </c>
      <c r="D24" t="s">
        <v>49</v>
      </c>
      <c r="E24" t="s">
        <v>5</v>
      </c>
      <c r="F24">
        <v>83</v>
      </c>
      <c r="G24">
        <v>383</v>
      </c>
      <c r="H24" s="23" t="str">
        <f t="shared" si="0"/>
        <v>Non Historical</v>
      </c>
      <c r="I24" s="23" t="str">
        <f t="shared" si="1"/>
        <v>Non Question</v>
      </c>
    </row>
    <row r="25" spans="1:10" x14ac:dyDescent="0.45">
      <c r="A25" s="26">
        <v>42453.541770833333</v>
      </c>
      <c r="B25" t="s">
        <v>4</v>
      </c>
      <c r="C25" t="s">
        <v>50</v>
      </c>
      <c r="D25" t="s">
        <v>51</v>
      </c>
      <c r="E25" t="s">
        <v>5</v>
      </c>
      <c r="F25">
        <v>166</v>
      </c>
      <c r="G25">
        <v>434</v>
      </c>
      <c r="H25" s="23" t="str">
        <f t="shared" si="0"/>
        <v>Non Historical</v>
      </c>
      <c r="I25" s="23" t="str">
        <f t="shared" si="1"/>
        <v>Non Question</v>
      </c>
    </row>
    <row r="26" spans="1:10" x14ac:dyDescent="0.45">
      <c r="A26" s="26">
        <v>42453.375150462962</v>
      </c>
      <c r="B26" t="s">
        <v>4</v>
      </c>
      <c r="C26" t="s">
        <v>52</v>
      </c>
      <c r="D26" t="s">
        <v>53</v>
      </c>
      <c r="E26" t="s">
        <v>5</v>
      </c>
      <c r="F26">
        <v>49</v>
      </c>
      <c r="G26">
        <v>206</v>
      </c>
      <c r="H26" s="23" t="str">
        <f t="shared" si="0"/>
        <v>Non Historical</v>
      </c>
      <c r="I26" s="23" t="str">
        <f t="shared" si="1"/>
        <v>Non Question</v>
      </c>
    </row>
    <row r="27" spans="1:10" x14ac:dyDescent="0.45">
      <c r="A27" s="26">
        <v>42452.750127314815</v>
      </c>
      <c r="B27" t="s">
        <v>4</v>
      </c>
      <c r="C27" t="s">
        <v>54</v>
      </c>
      <c r="D27" t="s">
        <v>55</v>
      </c>
      <c r="E27" t="s">
        <v>5</v>
      </c>
      <c r="F27">
        <v>289</v>
      </c>
      <c r="G27">
        <v>911</v>
      </c>
      <c r="H27" s="23" t="str">
        <f t="shared" si="0"/>
        <v>Non Historical</v>
      </c>
      <c r="I27" s="23" t="str">
        <f t="shared" si="1"/>
        <v>Question</v>
      </c>
    </row>
    <row r="28" spans="1:10" x14ac:dyDescent="0.45">
      <c r="A28" s="26">
        <v>42452.645902777782</v>
      </c>
      <c r="B28" t="s">
        <v>4</v>
      </c>
      <c r="C28" t="s">
        <v>56</v>
      </c>
      <c r="D28" t="s">
        <v>57</v>
      </c>
      <c r="E28" t="s">
        <v>5</v>
      </c>
      <c r="F28">
        <v>46</v>
      </c>
      <c r="G28">
        <v>168</v>
      </c>
      <c r="H28" s="23" t="str">
        <f t="shared" si="0"/>
        <v>Historical</v>
      </c>
      <c r="I28" s="23" t="str">
        <f t="shared" si="1"/>
        <v>Non Question</v>
      </c>
    </row>
    <row r="29" spans="1:10" x14ac:dyDescent="0.45">
      <c r="A29" s="26">
        <v>42452.541793981487</v>
      </c>
      <c r="B29" t="s">
        <v>4</v>
      </c>
      <c r="C29" t="s">
        <v>58</v>
      </c>
      <c r="D29" t="s">
        <v>59</v>
      </c>
      <c r="E29" t="s">
        <v>5</v>
      </c>
      <c r="F29">
        <v>127</v>
      </c>
      <c r="G29">
        <v>280</v>
      </c>
      <c r="H29" s="23" t="str">
        <f t="shared" si="0"/>
        <v>Non Historical</v>
      </c>
      <c r="I29" s="23" t="str">
        <f t="shared" si="1"/>
        <v>Non Question</v>
      </c>
    </row>
    <row r="30" spans="1:10" x14ac:dyDescent="0.45">
      <c r="A30" s="26">
        <v>42452.437569444446</v>
      </c>
      <c r="B30" t="s">
        <v>4</v>
      </c>
      <c r="C30" t="s">
        <v>60</v>
      </c>
      <c r="D30" t="s">
        <v>61</v>
      </c>
      <c r="E30" t="s">
        <v>5</v>
      </c>
      <c r="F30">
        <v>51</v>
      </c>
      <c r="G30">
        <v>188</v>
      </c>
      <c r="H30" s="23" t="str">
        <f t="shared" si="0"/>
        <v>Non Historical</v>
      </c>
      <c r="I30" s="23" t="str">
        <f t="shared" si="1"/>
        <v>Non Question</v>
      </c>
    </row>
    <row r="31" spans="1:10" x14ac:dyDescent="0.45">
      <c r="A31" s="26">
        <v>42450.750092592592</v>
      </c>
      <c r="B31" t="s">
        <v>4</v>
      </c>
      <c r="C31" t="s">
        <v>62</v>
      </c>
      <c r="D31" t="s">
        <v>63</v>
      </c>
      <c r="E31" t="s">
        <v>5</v>
      </c>
      <c r="F31">
        <v>87</v>
      </c>
      <c r="G31">
        <v>280</v>
      </c>
      <c r="H31" s="23" t="str">
        <f t="shared" si="0"/>
        <v>Non Historical</v>
      </c>
      <c r="I31" s="23" t="str">
        <f t="shared" si="1"/>
        <v>Question</v>
      </c>
    </row>
    <row r="32" spans="1:10" x14ac:dyDescent="0.45">
      <c r="A32" s="26">
        <v>42450.542037037041</v>
      </c>
      <c r="B32" t="s">
        <v>4</v>
      </c>
      <c r="C32" t="s">
        <v>64</v>
      </c>
      <c r="D32" t="s">
        <v>65</v>
      </c>
      <c r="E32" t="s">
        <v>5</v>
      </c>
      <c r="F32">
        <v>78</v>
      </c>
      <c r="G32">
        <v>215</v>
      </c>
      <c r="H32" s="23" t="str">
        <f t="shared" si="0"/>
        <v>Non Historical</v>
      </c>
      <c r="I32" s="23" t="str">
        <f t="shared" si="1"/>
        <v>Non Question</v>
      </c>
    </row>
    <row r="33" spans="1:9" x14ac:dyDescent="0.45">
      <c r="A33" s="26">
        <v>42450.415625000001</v>
      </c>
      <c r="B33" t="s">
        <v>4</v>
      </c>
      <c r="C33" t="s">
        <v>66</v>
      </c>
      <c r="D33" t="s">
        <v>67</v>
      </c>
      <c r="E33" t="s">
        <v>5</v>
      </c>
      <c r="F33">
        <v>674</v>
      </c>
      <c r="G33">
        <v>1567</v>
      </c>
      <c r="H33" s="23" t="str">
        <f t="shared" si="0"/>
        <v>Historical</v>
      </c>
      <c r="I33" s="23" t="str">
        <f t="shared" si="1"/>
        <v>Non Question</v>
      </c>
    </row>
    <row r="34" spans="1:9" x14ac:dyDescent="0.45">
      <c r="A34" s="26">
        <v>42450.375115740746</v>
      </c>
      <c r="B34" t="s">
        <v>4</v>
      </c>
      <c r="C34" t="s">
        <v>68</v>
      </c>
      <c r="D34" t="s">
        <v>69</v>
      </c>
      <c r="E34" t="s">
        <v>5</v>
      </c>
      <c r="F34">
        <v>40</v>
      </c>
      <c r="G34">
        <v>194</v>
      </c>
      <c r="H34" s="23" t="str">
        <f t="shared" si="0"/>
        <v>Historical</v>
      </c>
      <c r="I34" s="23" t="str">
        <f t="shared" si="1"/>
        <v>Non Question</v>
      </c>
    </row>
    <row r="35" spans="1:9" x14ac:dyDescent="0.45">
      <c r="A35" s="26">
        <v>42449.708425925928</v>
      </c>
      <c r="B35" t="s">
        <v>4</v>
      </c>
      <c r="C35" t="s">
        <v>70</v>
      </c>
      <c r="D35" t="s">
        <v>71</v>
      </c>
      <c r="E35" t="s">
        <v>5</v>
      </c>
      <c r="F35">
        <v>183</v>
      </c>
      <c r="G35">
        <v>470</v>
      </c>
      <c r="H35" s="23" t="str">
        <f t="shared" si="0"/>
        <v>Non Historical</v>
      </c>
      <c r="I35" s="23" t="str">
        <f t="shared" si="1"/>
        <v>Non Question</v>
      </c>
    </row>
    <row r="36" spans="1:9" x14ac:dyDescent="0.45">
      <c r="A36" s="26">
        <v>42449.541759259264</v>
      </c>
      <c r="B36" t="s">
        <v>4</v>
      </c>
      <c r="C36" t="s">
        <v>72</v>
      </c>
      <c r="D36" t="s">
        <v>73</v>
      </c>
      <c r="E36" t="s">
        <v>5</v>
      </c>
      <c r="F36">
        <v>646</v>
      </c>
      <c r="G36">
        <v>2439</v>
      </c>
      <c r="H36" s="23" t="str">
        <f t="shared" si="0"/>
        <v>Non Historical</v>
      </c>
      <c r="I36" s="23" t="str">
        <f t="shared" si="1"/>
        <v>Non Question</v>
      </c>
    </row>
    <row r="37" spans="1:9" x14ac:dyDescent="0.45">
      <c r="A37" s="26">
        <v>42449.375092592592</v>
      </c>
      <c r="B37" t="s">
        <v>4</v>
      </c>
      <c r="C37" t="s">
        <v>74</v>
      </c>
      <c r="D37" t="s">
        <v>75</v>
      </c>
      <c r="E37" t="s">
        <v>5</v>
      </c>
      <c r="F37">
        <v>73</v>
      </c>
      <c r="G37">
        <v>250</v>
      </c>
      <c r="H37" s="23" t="str">
        <f t="shared" si="0"/>
        <v>Non Historical</v>
      </c>
      <c r="I37" s="23" t="str">
        <f t="shared" si="1"/>
        <v>Non Question</v>
      </c>
    </row>
    <row r="38" spans="1:9" x14ac:dyDescent="0.45">
      <c r="A38" s="26">
        <v>42448.750092592592</v>
      </c>
      <c r="B38" t="s">
        <v>4</v>
      </c>
      <c r="C38" t="s">
        <v>76</v>
      </c>
      <c r="D38" t="s">
        <v>77</v>
      </c>
      <c r="E38" t="s">
        <v>5</v>
      </c>
      <c r="F38">
        <v>81</v>
      </c>
      <c r="G38">
        <v>257</v>
      </c>
      <c r="H38" s="23" t="str">
        <f t="shared" si="0"/>
        <v>Non Historical</v>
      </c>
      <c r="I38" s="23" t="str">
        <f t="shared" si="1"/>
        <v>Non Question</v>
      </c>
    </row>
    <row r="39" spans="1:9" x14ac:dyDescent="0.45">
      <c r="A39" s="26">
        <v>42448.54173611111</v>
      </c>
      <c r="B39" t="s">
        <v>4</v>
      </c>
      <c r="C39" t="s">
        <v>78</v>
      </c>
      <c r="D39" t="s">
        <v>79</v>
      </c>
      <c r="E39" t="s">
        <v>5</v>
      </c>
      <c r="F39">
        <v>398</v>
      </c>
      <c r="G39">
        <v>996</v>
      </c>
      <c r="H39" s="23" t="str">
        <f t="shared" si="0"/>
        <v>Non Historical</v>
      </c>
      <c r="I39" s="23" t="str">
        <f t="shared" si="1"/>
        <v>Non Question</v>
      </c>
    </row>
    <row r="40" spans="1:9" x14ac:dyDescent="0.45">
      <c r="A40" s="26">
        <v>42448.375173611115</v>
      </c>
      <c r="B40" t="s">
        <v>4</v>
      </c>
      <c r="C40" t="s">
        <v>80</v>
      </c>
      <c r="D40" t="s">
        <v>81</v>
      </c>
      <c r="E40" t="s">
        <v>5</v>
      </c>
      <c r="F40">
        <v>471</v>
      </c>
      <c r="G40">
        <v>718</v>
      </c>
      <c r="H40" s="23" t="str">
        <f t="shared" si="0"/>
        <v>Non Historical</v>
      </c>
      <c r="I40" s="23" t="str">
        <f t="shared" si="1"/>
        <v>Non Question</v>
      </c>
    </row>
    <row r="41" spans="1:9" x14ac:dyDescent="0.45">
      <c r="A41" s="26">
        <v>42447.708414351851</v>
      </c>
      <c r="B41" t="s">
        <v>4</v>
      </c>
      <c r="C41" t="s">
        <v>82</v>
      </c>
      <c r="D41" t="s">
        <v>83</v>
      </c>
      <c r="E41" t="s">
        <v>5</v>
      </c>
      <c r="F41">
        <v>107</v>
      </c>
      <c r="G41">
        <v>330</v>
      </c>
      <c r="H41" s="23" t="str">
        <f t="shared" si="0"/>
        <v>Non Historical</v>
      </c>
      <c r="I41" s="23" t="str">
        <f t="shared" si="1"/>
        <v>Non Question</v>
      </c>
    </row>
    <row r="42" spans="1:9" x14ac:dyDescent="0.45">
      <c r="A42" s="26">
        <v>42447.541990740741</v>
      </c>
      <c r="B42" t="s">
        <v>4</v>
      </c>
      <c r="C42" t="s">
        <v>84</v>
      </c>
      <c r="D42" t="s">
        <v>85</v>
      </c>
      <c r="E42" t="s">
        <v>5</v>
      </c>
      <c r="F42">
        <v>2976</v>
      </c>
      <c r="G42">
        <v>2590</v>
      </c>
      <c r="H42" s="23" t="str">
        <f t="shared" si="0"/>
        <v>Non Historical</v>
      </c>
      <c r="I42" s="23" t="str">
        <f t="shared" si="1"/>
        <v>Non Question</v>
      </c>
    </row>
    <row r="43" spans="1:9" x14ac:dyDescent="0.45">
      <c r="A43" s="26">
        <v>42447.385520833333</v>
      </c>
      <c r="B43" t="s">
        <v>4</v>
      </c>
      <c r="C43" t="s">
        <v>86</v>
      </c>
      <c r="D43" t="s">
        <v>87</v>
      </c>
      <c r="E43" t="s">
        <v>5</v>
      </c>
      <c r="F43">
        <v>80</v>
      </c>
      <c r="G43">
        <v>294</v>
      </c>
      <c r="H43" s="23" t="str">
        <f t="shared" si="0"/>
        <v>Non Historical</v>
      </c>
      <c r="I43" s="23" t="str">
        <f t="shared" si="1"/>
        <v>Non Question</v>
      </c>
    </row>
    <row r="44" spans="1:9" x14ac:dyDescent="0.45">
      <c r="A44" s="26">
        <v>42446.767812500002</v>
      </c>
      <c r="B44" t="s">
        <v>4</v>
      </c>
      <c r="C44" t="s">
        <v>88</v>
      </c>
      <c r="D44" t="s">
        <v>89</v>
      </c>
      <c r="E44" t="s">
        <v>5</v>
      </c>
      <c r="F44">
        <v>132</v>
      </c>
      <c r="G44">
        <v>450</v>
      </c>
      <c r="H44" s="23" t="str">
        <f t="shared" si="0"/>
        <v>Non Historical</v>
      </c>
      <c r="I44" s="23" t="str">
        <f t="shared" si="1"/>
        <v>Non Question</v>
      </c>
    </row>
    <row r="45" spans="1:9" x14ac:dyDescent="0.45">
      <c r="A45" s="26">
        <v>42446.615613425929</v>
      </c>
      <c r="B45" t="s">
        <v>4</v>
      </c>
      <c r="C45" t="s">
        <v>90</v>
      </c>
      <c r="D45" t="s">
        <v>91</v>
      </c>
      <c r="E45" t="s">
        <v>5</v>
      </c>
      <c r="F45">
        <v>184</v>
      </c>
      <c r="G45">
        <v>677</v>
      </c>
      <c r="H45" s="23" t="str">
        <f t="shared" si="0"/>
        <v>Non Historical</v>
      </c>
      <c r="I45" s="23" t="str">
        <f t="shared" si="1"/>
        <v>Non Question</v>
      </c>
    </row>
    <row r="46" spans="1:9" x14ac:dyDescent="0.45">
      <c r="A46" s="26">
        <v>42446.375150462962</v>
      </c>
      <c r="B46" t="s">
        <v>4</v>
      </c>
      <c r="C46" t="s">
        <v>92</v>
      </c>
      <c r="D46" t="s">
        <v>93</v>
      </c>
      <c r="E46" t="s">
        <v>5</v>
      </c>
      <c r="F46">
        <v>162</v>
      </c>
      <c r="G46">
        <v>415</v>
      </c>
      <c r="H46" s="23" t="str">
        <f t="shared" si="0"/>
        <v>Non Historical</v>
      </c>
      <c r="I46" s="23" t="str">
        <f t="shared" si="1"/>
        <v>Non Question</v>
      </c>
    </row>
    <row r="47" spans="1:9" x14ac:dyDescent="0.45">
      <c r="A47" s="26">
        <v>42445.70648148148</v>
      </c>
      <c r="B47" t="s">
        <v>4</v>
      </c>
      <c r="C47" t="s">
        <v>94</v>
      </c>
      <c r="D47" t="s">
        <v>95</v>
      </c>
      <c r="E47" t="s">
        <v>5</v>
      </c>
      <c r="F47">
        <v>78</v>
      </c>
      <c r="G47">
        <v>247</v>
      </c>
      <c r="H47" s="23" t="str">
        <f t="shared" si="0"/>
        <v>Non Historical</v>
      </c>
      <c r="I47" s="23" t="str">
        <f t="shared" si="1"/>
        <v>Non Question</v>
      </c>
    </row>
    <row r="48" spans="1:9" x14ac:dyDescent="0.45">
      <c r="A48" s="26">
        <v>42445.500081018523</v>
      </c>
      <c r="B48" t="s">
        <v>4</v>
      </c>
      <c r="C48" t="s">
        <v>96</v>
      </c>
      <c r="D48" t="s">
        <v>97</v>
      </c>
      <c r="E48" t="s">
        <v>5</v>
      </c>
      <c r="F48">
        <v>124</v>
      </c>
      <c r="G48">
        <v>437</v>
      </c>
      <c r="H48" s="23" t="str">
        <f t="shared" si="0"/>
        <v>Non Historical</v>
      </c>
      <c r="I48" s="23" t="str">
        <f t="shared" si="1"/>
        <v>Non Question</v>
      </c>
    </row>
    <row r="49" spans="1:9" x14ac:dyDescent="0.45">
      <c r="A49" s="26">
        <v>42445.375185185185</v>
      </c>
      <c r="B49" t="s">
        <v>4</v>
      </c>
      <c r="C49" t="s">
        <v>98</v>
      </c>
      <c r="D49" t="s">
        <v>99</v>
      </c>
      <c r="E49" t="s">
        <v>5</v>
      </c>
      <c r="F49">
        <v>177</v>
      </c>
      <c r="G49">
        <v>423</v>
      </c>
      <c r="H49" s="23" t="str">
        <f t="shared" si="0"/>
        <v>Historical</v>
      </c>
      <c r="I49" s="23" t="str">
        <f t="shared" si="1"/>
        <v>Non Question</v>
      </c>
    </row>
    <row r="50" spans="1:9" x14ac:dyDescent="0.45">
      <c r="A50" s="26">
        <v>42444.750057870369</v>
      </c>
      <c r="B50" t="s">
        <v>4</v>
      </c>
      <c r="C50" t="s">
        <v>100</v>
      </c>
      <c r="D50" t="s">
        <v>101</v>
      </c>
      <c r="E50" t="s">
        <v>5</v>
      </c>
      <c r="F50">
        <v>247</v>
      </c>
      <c r="G50">
        <v>779</v>
      </c>
      <c r="H50" s="23" t="str">
        <f t="shared" si="0"/>
        <v>Non Historical</v>
      </c>
      <c r="I50" s="23" t="str">
        <f t="shared" si="1"/>
        <v>Non Question</v>
      </c>
    </row>
    <row r="51" spans="1:9" x14ac:dyDescent="0.45">
      <c r="A51" s="26">
        <v>42444.583483796298</v>
      </c>
      <c r="B51" t="s">
        <v>4</v>
      </c>
      <c r="C51" t="s">
        <v>102</v>
      </c>
      <c r="D51" t="s">
        <v>103</v>
      </c>
      <c r="E51" t="s">
        <v>5</v>
      </c>
      <c r="F51">
        <v>43</v>
      </c>
      <c r="G51">
        <v>139</v>
      </c>
      <c r="H51" s="23" t="str">
        <f t="shared" si="0"/>
        <v>Historical</v>
      </c>
      <c r="I51" s="23" t="str">
        <f t="shared" si="1"/>
        <v>Non Question</v>
      </c>
    </row>
    <row r="52" spans="1:9" x14ac:dyDescent="0.45">
      <c r="A52" s="26">
        <v>42444.54219907408</v>
      </c>
      <c r="B52" t="s">
        <v>4</v>
      </c>
      <c r="C52" t="s">
        <v>104</v>
      </c>
      <c r="D52" t="s">
        <v>105</v>
      </c>
      <c r="E52" t="s">
        <v>5</v>
      </c>
      <c r="F52">
        <v>51</v>
      </c>
      <c r="G52">
        <v>192</v>
      </c>
      <c r="H52" s="23" t="str">
        <f t="shared" si="0"/>
        <v>Non Historical</v>
      </c>
      <c r="I52" s="23" t="str">
        <f t="shared" si="1"/>
        <v>Non Question</v>
      </c>
    </row>
    <row r="53" spans="1:9" x14ac:dyDescent="0.45">
      <c r="A53" s="26">
        <v>42444.380335648151</v>
      </c>
      <c r="B53" t="s">
        <v>4</v>
      </c>
      <c r="C53" t="s">
        <v>106</v>
      </c>
      <c r="D53" t="s">
        <v>107</v>
      </c>
      <c r="E53" t="s">
        <v>5</v>
      </c>
      <c r="F53">
        <v>3058</v>
      </c>
      <c r="G53">
        <v>6167</v>
      </c>
      <c r="H53" s="23" t="str">
        <f t="shared" si="0"/>
        <v>Non Historical</v>
      </c>
      <c r="I53" s="23" t="str">
        <f t="shared" si="1"/>
        <v>Non Question</v>
      </c>
    </row>
    <row r="54" spans="1:9" x14ac:dyDescent="0.45">
      <c r="A54" s="26">
        <v>42443.708414351851</v>
      </c>
      <c r="B54" t="s">
        <v>4</v>
      </c>
      <c r="C54" t="s">
        <v>108</v>
      </c>
      <c r="D54" t="s">
        <v>109</v>
      </c>
      <c r="E54" t="s">
        <v>5</v>
      </c>
      <c r="F54">
        <v>58</v>
      </c>
      <c r="G54">
        <v>275</v>
      </c>
      <c r="H54" s="23" t="str">
        <f t="shared" si="0"/>
        <v>Non Historical</v>
      </c>
      <c r="I54" s="23" t="str">
        <f t="shared" si="1"/>
        <v>Non Question</v>
      </c>
    </row>
    <row r="55" spans="1:9" x14ac:dyDescent="0.45">
      <c r="A55" s="26">
        <v>42443.541747685187</v>
      </c>
      <c r="B55" t="s">
        <v>4</v>
      </c>
      <c r="C55" t="s">
        <v>110</v>
      </c>
      <c r="D55" t="s">
        <v>111</v>
      </c>
      <c r="E55" t="s">
        <v>5</v>
      </c>
      <c r="F55">
        <v>85</v>
      </c>
      <c r="G55">
        <v>265</v>
      </c>
      <c r="H55" s="23" t="str">
        <f t="shared" si="0"/>
        <v>Historical</v>
      </c>
      <c r="I55" s="23" t="str">
        <f t="shared" si="1"/>
        <v>Non Question</v>
      </c>
    </row>
    <row r="56" spans="1:9" x14ac:dyDescent="0.45">
      <c r="A56" s="26">
        <v>42443.375162037039</v>
      </c>
      <c r="B56" t="s">
        <v>4</v>
      </c>
      <c r="C56" t="s">
        <v>112</v>
      </c>
      <c r="D56" t="s">
        <v>113</v>
      </c>
      <c r="E56" t="s">
        <v>5</v>
      </c>
      <c r="F56">
        <v>247</v>
      </c>
      <c r="G56">
        <v>675</v>
      </c>
      <c r="H56" s="23" t="str">
        <f t="shared" si="0"/>
        <v>Historical</v>
      </c>
      <c r="I56" s="23" t="str">
        <f t="shared" si="1"/>
        <v>Non Question</v>
      </c>
    </row>
    <row r="57" spans="1:9" x14ac:dyDescent="0.45">
      <c r="A57" s="26">
        <v>42442.66678240741</v>
      </c>
      <c r="B57" t="s">
        <v>4</v>
      </c>
      <c r="C57" t="s">
        <v>114</v>
      </c>
      <c r="D57" t="s">
        <v>115</v>
      </c>
      <c r="E57" t="s">
        <v>5</v>
      </c>
      <c r="F57">
        <v>68</v>
      </c>
      <c r="G57">
        <v>253</v>
      </c>
      <c r="H57" s="23" t="str">
        <f t="shared" si="0"/>
        <v>Non Historical</v>
      </c>
      <c r="I57" s="23" t="str">
        <f t="shared" si="1"/>
        <v>Non Question</v>
      </c>
    </row>
    <row r="58" spans="1:9" x14ac:dyDescent="0.45">
      <c r="A58" s="26">
        <v>42442.500115740746</v>
      </c>
      <c r="B58" t="s">
        <v>4</v>
      </c>
      <c r="C58" t="s">
        <v>116</v>
      </c>
      <c r="D58" t="s">
        <v>117</v>
      </c>
      <c r="E58" t="s">
        <v>5</v>
      </c>
      <c r="F58">
        <v>106</v>
      </c>
      <c r="G58">
        <v>367</v>
      </c>
      <c r="H58" s="23" t="str">
        <f t="shared" si="0"/>
        <v>Non Historical</v>
      </c>
      <c r="I58" s="23" t="str">
        <f t="shared" si="1"/>
        <v>Non Question</v>
      </c>
    </row>
    <row r="59" spans="1:9" x14ac:dyDescent="0.45">
      <c r="A59" s="26">
        <v>42442.375138888892</v>
      </c>
      <c r="B59" t="s">
        <v>4</v>
      </c>
      <c r="C59" t="s">
        <v>118</v>
      </c>
      <c r="D59" t="s">
        <v>119</v>
      </c>
      <c r="E59" t="s">
        <v>5</v>
      </c>
      <c r="F59">
        <v>102</v>
      </c>
      <c r="G59">
        <v>310</v>
      </c>
      <c r="H59" s="23" t="str">
        <f t="shared" si="0"/>
        <v>Non Historical</v>
      </c>
      <c r="I59" s="23" t="str">
        <f t="shared" si="1"/>
        <v>Non Question</v>
      </c>
    </row>
    <row r="60" spans="1:9" x14ac:dyDescent="0.45">
      <c r="A60" s="26">
        <v>42441.708402777782</v>
      </c>
      <c r="B60" t="s">
        <v>4</v>
      </c>
      <c r="C60" t="s">
        <v>120</v>
      </c>
      <c r="D60" t="s">
        <v>121</v>
      </c>
      <c r="E60" t="s">
        <v>5</v>
      </c>
      <c r="F60">
        <v>112</v>
      </c>
      <c r="G60">
        <v>426</v>
      </c>
      <c r="H60" s="23" t="str">
        <f t="shared" si="0"/>
        <v>Historical</v>
      </c>
      <c r="I60" s="23" t="str">
        <f t="shared" si="1"/>
        <v>Non Question</v>
      </c>
    </row>
    <row r="61" spans="1:9" x14ac:dyDescent="0.45">
      <c r="A61" s="26">
        <v>42441.542060185187</v>
      </c>
      <c r="B61" t="s">
        <v>4</v>
      </c>
      <c r="C61" t="s">
        <v>122</v>
      </c>
      <c r="D61" t="s">
        <v>123</v>
      </c>
      <c r="E61" t="s">
        <v>5</v>
      </c>
      <c r="F61">
        <v>64</v>
      </c>
      <c r="G61">
        <v>358</v>
      </c>
      <c r="H61" s="23" t="str">
        <f t="shared" si="0"/>
        <v>Non Historical</v>
      </c>
      <c r="I61" s="23" t="str">
        <f t="shared" si="1"/>
        <v>Non Question</v>
      </c>
    </row>
    <row r="62" spans="1:9" x14ac:dyDescent="0.45">
      <c r="A62" s="26">
        <v>42441.375104166669</v>
      </c>
      <c r="B62" t="s">
        <v>4</v>
      </c>
      <c r="C62" t="s">
        <v>124</v>
      </c>
      <c r="D62" t="s">
        <v>125</v>
      </c>
      <c r="E62" t="s">
        <v>5</v>
      </c>
      <c r="F62">
        <v>295</v>
      </c>
      <c r="G62">
        <v>812</v>
      </c>
      <c r="H62" s="23" t="str">
        <f t="shared" si="0"/>
        <v>Non Historical</v>
      </c>
      <c r="I62" s="23" t="str">
        <f t="shared" si="1"/>
        <v>Non Question</v>
      </c>
    </row>
    <row r="63" spans="1:9" x14ac:dyDescent="0.45">
      <c r="A63" s="26">
        <v>42440.708437500005</v>
      </c>
      <c r="B63" t="s">
        <v>4</v>
      </c>
      <c r="C63" t="s">
        <v>126</v>
      </c>
      <c r="D63" t="s">
        <v>127</v>
      </c>
      <c r="E63" t="s">
        <v>5</v>
      </c>
      <c r="F63">
        <v>117</v>
      </c>
      <c r="G63">
        <v>354</v>
      </c>
      <c r="H63" s="23" t="str">
        <f t="shared" si="0"/>
        <v>Non Historical</v>
      </c>
      <c r="I63" s="23" t="str">
        <f t="shared" si="1"/>
        <v>Non Question</v>
      </c>
    </row>
    <row r="64" spans="1:9" x14ac:dyDescent="0.45">
      <c r="A64" s="26">
        <v>42440.562604166669</v>
      </c>
      <c r="B64" t="s">
        <v>4</v>
      </c>
      <c r="C64" t="s">
        <v>128</v>
      </c>
      <c r="D64" t="s">
        <v>129</v>
      </c>
      <c r="E64" t="s">
        <v>5</v>
      </c>
      <c r="F64">
        <v>51</v>
      </c>
      <c r="G64">
        <v>174</v>
      </c>
      <c r="H64" s="23" t="str">
        <f t="shared" si="0"/>
        <v>Historical</v>
      </c>
      <c r="I64" s="23" t="str">
        <f t="shared" si="1"/>
        <v>Non Question</v>
      </c>
    </row>
    <row r="65" spans="1:9" x14ac:dyDescent="0.45">
      <c r="A65" s="26">
        <v>42440.378587962965</v>
      </c>
      <c r="B65" t="s">
        <v>4</v>
      </c>
      <c r="C65" t="s">
        <v>130</v>
      </c>
      <c r="D65" t="s">
        <v>131</v>
      </c>
      <c r="E65" t="s">
        <v>5</v>
      </c>
      <c r="F65">
        <v>130</v>
      </c>
      <c r="G65">
        <v>381</v>
      </c>
      <c r="H65" s="23" t="str">
        <f t="shared" si="0"/>
        <v>Non Historical</v>
      </c>
      <c r="I65" s="23" t="str">
        <f t="shared" si="1"/>
        <v>Non Question</v>
      </c>
    </row>
    <row r="66" spans="1:9" x14ac:dyDescent="0.45">
      <c r="A66" s="26">
        <v>42439.753553240749</v>
      </c>
      <c r="B66" t="s">
        <v>4</v>
      </c>
      <c r="C66" t="s">
        <v>132</v>
      </c>
      <c r="D66" t="s">
        <v>133</v>
      </c>
      <c r="E66" t="s">
        <v>5</v>
      </c>
      <c r="F66">
        <v>56</v>
      </c>
      <c r="G66">
        <v>276</v>
      </c>
      <c r="H66" s="23" t="str">
        <f t="shared" si="0"/>
        <v>Non Historical</v>
      </c>
      <c r="I66" s="23" t="str">
        <f t="shared" si="1"/>
        <v>Non Question</v>
      </c>
    </row>
    <row r="67" spans="1:9" x14ac:dyDescent="0.45">
      <c r="A67" s="26">
        <v>42439.541817129633</v>
      </c>
      <c r="B67" t="s">
        <v>4</v>
      </c>
      <c r="C67" t="s">
        <v>134</v>
      </c>
      <c r="D67" t="s">
        <v>135</v>
      </c>
      <c r="E67" t="s">
        <v>5</v>
      </c>
      <c r="F67">
        <v>142</v>
      </c>
      <c r="G67">
        <v>339</v>
      </c>
      <c r="H67" s="23" t="str">
        <f t="shared" ref="H67:H130" si="2">IF(SUMPRODUCT(--ISNUMBER(SEARCH(History,$C67)))&gt;0, "Historical", "Non Historical")</f>
        <v>Non Historical</v>
      </c>
      <c r="I67" s="23" t="str">
        <f t="shared" ref="I67:I130" si="3">IF(SUMPRODUCT(--ISNUMBER(SEARCH(Question,$C67)))&gt;0, "Question", "Non Question")</f>
        <v>Non Question</v>
      </c>
    </row>
    <row r="68" spans="1:9" x14ac:dyDescent="0.45">
      <c r="A68" s="26">
        <v>42439.375127314823</v>
      </c>
      <c r="B68" t="s">
        <v>4</v>
      </c>
      <c r="C68" t="s">
        <v>136</v>
      </c>
      <c r="D68" t="s">
        <v>137</v>
      </c>
      <c r="E68" t="s">
        <v>5</v>
      </c>
      <c r="F68">
        <v>85</v>
      </c>
      <c r="G68">
        <v>257</v>
      </c>
      <c r="H68" s="23" t="str">
        <f t="shared" si="2"/>
        <v>Historical</v>
      </c>
      <c r="I68" s="23" t="str">
        <f t="shared" si="3"/>
        <v>Non Question</v>
      </c>
    </row>
    <row r="69" spans="1:9" x14ac:dyDescent="0.45">
      <c r="A69" s="26">
        <v>42438.750127314823</v>
      </c>
      <c r="B69" t="s">
        <v>4</v>
      </c>
      <c r="C69" t="s">
        <v>138</v>
      </c>
      <c r="D69" t="s">
        <v>139</v>
      </c>
      <c r="E69" t="s">
        <v>5</v>
      </c>
      <c r="F69">
        <v>74</v>
      </c>
      <c r="G69">
        <v>232</v>
      </c>
      <c r="H69" s="23" t="str">
        <f t="shared" si="2"/>
        <v>Historical</v>
      </c>
      <c r="I69" s="23" t="str">
        <f t="shared" si="3"/>
        <v>Non Question</v>
      </c>
    </row>
    <row r="70" spans="1:9" x14ac:dyDescent="0.45">
      <c r="A70" s="26">
        <v>42438.625127314823</v>
      </c>
      <c r="B70" t="s">
        <v>4</v>
      </c>
      <c r="C70" t="s">
        <v>140</v>
      </c>
      <c r="D70" t="s">
        <v>141</v>
      </c>
      <c r="E70" t="s">
        <v>5</v>
      </c>
      <c r="F70">
        <v>96</v>
      </c>
      <c r="G70">
        <v>222</v>
      </c>
      <c r="H70" s="23" t="str">
        <f t="shared" si="2"/>
        <v>Non Historical</v>
      </c>
      <c r="I70" s="23" t="str">
        <f t="shared" si="3"/>
        <v>Non Question</v>
      </c>
    </row>
    <row r="71" spans="1:9" x14ac:dyDescent="0.45">
      <c r="A71" s="26">
        <v>42438.54178240741</v>
      </c>
      <c r="B71" t="s">
        <v>4</v>
      </c>
      <c r="C71" t="s">
        <v>142</v>
      </c>
      <c r="D71" t="s">
        <v>143</v>
      </c>
      <c r="E71" t="s">
        <v>5</v>
      </c>
      <c r="F71">
        <v>78</v>
      </c>
      <c r="G71">
        <v>230</v>
      </c>
      <c r="H71" s="23" t="str">
        <f t="shared" si="2"/>
        <v>Historical</v>
      </c>
      <c r="I71" s="23" t="str">
        <f t="shared" si="3"/>
        <v>Non Question</v>
      </c>
    </row>
    <row r="72" spans="1:9" x14ac:dyDescent="0.45">
      <c r="A72" s="26">
        <v>42438.397569444453</v>
      </c>
      <c r="B72" t="s">
        <v>4</v>
      </c>
      <c r="C72" t="s">
        <v>144</v>
      </c>
      <c r="D72" t="s">
        <v>145</v>
      </c>
      <c r="E72" t="s">
        <v>5</v>
      </c>
      <c r="F72">
        <v>178</v>
      </c>
      <c r="G72">
        <v>608</v>
      </c>
      <c r="H72" s="23" t="str">
        <f t="shared" si="2"/>
        <v>Non Historical</v>
      </c>
      <c r="I72" s="23" t="str">
        <f t="shared" si="3"/>
        <v>Question</v>
      </c>
    </row>
    <row r="73" spans="1:9" x14ac:dyDescent="0.45">
      <c r="A73" s="26">
        <v>42437.968020833338</v>
      </c>
      <c r="B73" t="s">
        <v>4</v>
      </c>
      <c r="C73" t="s">
        <v>146</v>
      </c>
      <c r="D73" t="s">
        <v>147</v>
      </c>
      <c r="E73" t="s">
        <v>5</v>
      </c>
      <c r="F73">
        <v>498</v>
      </c>
      <c r="G73">
        <v>1037</v>
      </c>
      <c r="H73" s="23" t="str">
        <f t="shared" si="2"/>
        <v>Historical</v>
      </c>
      <c r="I73" s="23" t="str">
        <f t="shared" si="3"/>
        <v>Non Question</v>
      </c>
    </row>
    <row r="74" spans="1:9" x14ac:dyDescent="0.45">
      <c r="A74" s="26">
        <v>42437.752222222225</v>
      </c>
      <c r="B74" t="s">
        <v>4</v>
      </c>
      <c r="C74" t="s">
        <v>148</v>
      </c>
      <c r="D74" t="s">
        <v>149</v>
      </c>
      <c r="E74" t="s">
        <v>5</v>
      </c>
      <c r="F74">
        <v>90</v>
      </c>
      <c r="G74">
        <v>264</v>
      </c>
      <c r="H74" s="23" t="str">
        <f t="shared" si="2"/>
        <v>Non Historical</v>
      </c>
      <c r="I74" s="23" t="str">
        <f t="shared" si="3"/>
        <v>Non Question</v>
      </c>
    </row>
    <row r="75" spans="1:9" x14ac:dyDescent="0.45">
      <c r="A75" s="26">
        <v>42437.703449074077</v>
      </c>
      <c r="B75" t="s">
        <v>4</v>
      </c>
      <c r="C75" t="s">
        <v>150</v>
      </c>
      <c r="D75" t="s">
        <v>151</v>
      </c>
      <c r="E75" t="s">
        <v>5</v>
      </c>
      <c r="F75">
        <v>45</v>
      </c>
      <c r="G75">
        <v>207</v>
      </c>
      <c r="H75" s="23" t="str">
        <f t="shared" si="2"/>
        <v>Non Historical</v>
      </c>
      <c r="I75" s="23" t="str">
        <f t="shared" si="3"/>
        <v>Question</v>
      </c>
    </row>
    <row r="76" spans="1:9" x14ac:dyDescent="0.45">
      <c r="A76" s="26">
        <v>42437.549340277779</v>
      </c>
      <c r="B76" t="s">
        <v>4</v>
      </c>
      <c r="C76" t="s">
        <v>152</v>
      </c>
      <c r="D76" t="s">
        <v>153</v>
      </c>
      <c r="E76" t="s">
        <v>5</v>
      </c>
      <c r="F76">
        <v>564</v>
      </c>
      <c r="G76">
        <v>1127</v>
      </c>
      <c r="H76" s="23" t="str">
        <f t="shared" si="2"/>
        <v>Non Historical</v>
      </c>
      <c r="I76" s="23" t="str">
        <f t="shared" si="3"/>
        <v>Question</v>
      </c>
    </row>
    <row r="77" spans="1:9" x14ac:dyDescent="0.45">
      <c r="A77" s="26">
        <v>42437.376967592594</v>
      </c>
      <c r="B77" t="s">
        <v>4</v>
      </c>
      <c r="C77" t="s">
        <v>154</v>
      </c>
      <c r="D77" t="s">
        <v>155</v>
      </c>
      <c r="E77" t="s">
        <v>5</v>
      </c>
      <c r="F77">
        <v>681</v>
      </c>
      <c r="G77">
        <v>1416</v>
      </c>
      <c r="H77" s="23" t="str">
        <f t="shared" si="2"/>
        <v>Historical</v>
      </c>
      <c r="I77" s="23" t="str">
        <f t="shared" si="3"/>
        <v>Non Question</v>
      </c>
    </row>
    <row r="78" spans="1:9" x14ac:dyDescent="0.45">
      <c r="A78" s="26">
        <v>42436.729236111118</v>
      </c>
      <c r="B78" t="s">
        <v>4</v>
      </c>
      <c r="C78" t="s">
        <v>156</v>
      </c>
      <c r="D78" t="s">
        <v>157</v>
      </c>
      <c r="E78" t="s">
        <v>5</v>
      </c>
      <c r="F78">
        <v>238</v>
      </c>
      <c r="G78">
        <v>620</v>
      </c>
      <c r="H78" s="23" t="str">
        <f t="shared" si="2"/>
        <v>Non Historical</v>
      </c>
      <c r="I78" s="23" t="str">
        <f t="shared" si="3"/>
        <v>Non Question</v>
      </c>
    </row>
    <row r="79" spans="1:9" x14ac:dyDescent="0.45">
      <c r="A79" s="26">
        <v>42436.552175925928</v>
      </c>
      <c r="B79" t="s">
        <v>4</v>
      </c>
      <c r="C79" t="s">
        <v>158</v>
      </c>
      <c r="D79" t="s">
        <v>159</v>
      </c>
      <c r="E79" t="s">
        <v>5</v>
      </c>
      <c r="F79">
        <v>113</v>
      </c>
      <c r="G79">
        <v>308</v>
      </c>
      <c r="H79" s="23" t="str">
        <f t="shared" si="2"/>
        <v>Non Historical</v>
      </c>
      <c r="I79" s="23" t="str">
        <f t="shared" si="3"/>
        <v>Non Question</v>
      </c>
    </row>
    <row r="80" spans="1:9" x14ac:dyDescent="0.45">
      <c r="A80" s="26">
        <v>42436.375150462969</v>
      </c>
      <c r="B80" t="s">
        <v>4</v>
      </c>
      <c r="C80" t="s">
        <v>160</v>
      </c>
      <c r="D80" t="s">
        <v>161</v>
      </c>
      <c r="E80" t="s">
        <v>5</v>
      </c>
      <c r="F80">
        <v>327</v>
      </c>
      <c r="G80">
        <v>797</v>
      </c>
      <c r="H80" s="23" t="str">
        <f t="shared" si="2"/>
        <v>Non Historical</v>
      </c>
      <c r="I80" s="23" t="str">
        <f t="shared" si="3"/>
        <v>Non Question</v>
      </c>
    </row>
    <row r="81" spans="1:9" x14ac:dyDescent="0.45">
      <c r="A81" s="26">
        <v>42435.500104166669</v>
      </c>
      <c r="B81" t="s">
        <v>4</v>
      </c>
      <c r="C81" t="s">
        <v>162</v>
      </c>
      <c r="D81" t="s">
        <v>163</v>
      </c>
      <c r="E81" t="s">
        <v>5</v>
      </c>
      <c r="F81">
        <v>1589</v>
      </c>
      <c r="G81">
        <v>5329</v>
      </c>
      <c r="H81" s="23" t="str">
        <f t="shared" si="2"/>
        <v>Non Historical</v>
      </c>
      <c r="I81" s="23" t="str">
        <f t="shared" si="3"/>
        <v>Non Question</v>
      </c>
    </row>
    <row r="82" spans="1:9" x14ac:dyDescent="0.45">
      <c r="A82" s="26">
        <v>42435.427175925928</v>
      </c>
      <c r="B82" t="s">
        <v>4</v>
      </c>
      <c r="C82" t="s">
        <v>164</v>
      </c>
      <c r="D82" t="s">
        <v>165</v>
      </c>
      <c r="E82" t="s">
        <v>5</v>
      </c>
      <c r="F82">
        <v>133</v>
      </c>
      <c r="G82">
        <v>493</v>
      </c>
      <c r="H82" s="23" t="str">
        <f t="shared" si="2"/>
        <v>Non Historical</v>
      </c>
      <c r="I82" s="23" t="str">
        <f t="shared" si="3"/>
        <v>Non Question</v>
      </c>
    </row>
    <row r="83" spans="1:9" x14ac:dyDescent="0.45">
      <c r="A83" s="26">
        <v>42435.395891203705</v>
      </c>
      <c r="B83" t="s">
        <v>4</v>
      </c>
      <c r="C83" t="s">
        <v>166</v>
      </c>
      <c r="D83" t="s">
        <v>167</v>
      </c>
      <c r="E83" t="s">
        <v>5</v>
      </c>
      <c r="F83">
        <v>48</v>
      </c>
      <c r="G83">
        <v>219</v>
      </c>
      <c r="H83" s="23" t="str">
        <f t="shared" si="2"/>
        <v>Non Historical</v>
      </c>
      <c r="I83" s="23" t="str">
        <f t="shared" si="3"/>
        <v>Question</v>
      </c>
    </row>
    <row r="84" spans="1:9" x14ac:dyDescent="0.45">
      <c r="A84" s="26">
        <v>42434.666747685187</v>
      </c>
      <c r="B84" t="s">
        <v>4</v>
      </c>
      <c r="C84" t="s">
        <v>168</v>
      </c>
      <c r="D84" t="s">
        <v>169</v>
      </c>
      <c r="E84" t="s">
        <v>5</v>
      </c>
      <c r="F84">
        <v>49</v>
      </c>
      <c r="G84">
        <v>364</v>
      </c>
      <c r="H84" s="23" t="str">
        <f t="shared" si="2"/>
        <v>Non Historical</v>
      </c>
      <c r="I84" s="23" t="str">
        <f t="shared" si="3"/>
        <v>Non Question</v>
      </c>
    </row>
    <row r="85" spans="1:9" x14ac:dyDescent="0.45">
      <c r="A85" s="26">
        <v>42434.541759259264</v>
      </c>
      <c r="B85" t="s">
        <v>4</v>
      </c>
      <c r="C85" t="s">
        <v>170</v>
      </c>
      <c r="D85" t="s">
        <v>171</v>
      </c>
      <c r="E85" t="s">
        <v>5</v>
      </c>
      <c r="F85">
        <v>583</v>
      </c>
      <c r="G85">
        <v>1350</v>
      </c>
      <c r="H85" s="23" t="str">
        <f t="shared" si="2"/>
        <v>Non Historical</v>
      </c>
      <c r="I85" s="23" t="str">
        <f t="shared" si="3"/>
        <v>Non Question</v>
      </c>
    </row>
    <row r="86" spans="1:9" x14ac:dyDescent="0.45">
      <c r="A86" s="26">
        <v>42434.458460648151</v>
      </c>
      <c r="B86" t="s">
        <v>4</v>
      </c>
      <c r="C86" t="s">
        <v>172</v>
      </c>
      <c r="D86" t="s">
        <v>173</v>
      </c>
      <c r="E86" t="s">
        <v>5</v>
      </c>
      <c r="F86">
        <v>231</v>
      </c>
      <c r="G86">
        <v>1285</v>
      </c>
      <c r="H86" s="23" t="str">
        <f t="shared" si="2"/>
        <v>Non Historical</v>
      </c>
      <c r="I86" s="23" t="str">
        <f t="shared" si="3"/>
        <v>Non Question</v>
      </c>
    </row>
    <row r="87" spans="1:9" x14ac:dyDescent="0.45">
      <c r="A87" s="26">
        <v>42434.375081018523</v>
      </c>
      <c r="B87" t="s">
        <v>4</v>
      </c>
      <c r="C87" t="s">
        <v>174</v>
      </c>
      <c r="D87" t="s">
        <v>175</v>
      </c>
      <c r="E87" t="s">
        <v>5</v>
      </c>
      <c r="F87">
        <v>66</v>
      </c>
      <c r="G87">
        <v>330</v>
      </c>
      <c r="H87" s="23" t="str">
        <f t="shared" si="2"/>
        <v>Non Historical</v>
      </c>
      <c r="I87" s="23" t="str">
        <f t="shared" si="3"/>
        <v>Non Question</v>
      </c>
    </row>
    <row r="88" spans="1:9" x14ac:dyDescent="0.45">
      <c r="A88" s="26">
        <v>42433.660729166673</v>
      </c>
      <c r="B88" t="s">
        <v>4</v>
      </c>
      <c r="C88" t="s">
        <v>176</v>
      </c>
      <c r="D88" t="s">
        <v>177</v>
      </c>
      <c r="E88" t="s">
        <v>5</v>
      </c>
      <c r="F88">
        <v>318</v>
      </c>
      <c r="G88">
        <v>1040</v>
      </c>
      <c r="H88" s="23" t="str">
        <f t="shared" si="2"/>
        <v>Historical</v>
      </c>
      <c r="I88" s="23" t="str">
        <f t="shared" si="3"/>
        <v>Non Question</v>
      </c>
    </row>
    <row r="89" spans="1:9" x14ac:dyDescent="0.45">
      <c r="A89" s="26">
        <v>42433.625648148154</v>
      </c>
      <c r="B89" t="s">
        <v>4</v>
      </c>
      <c r="C89" t="s">
        <v>178</v>
      </c>
      <c r="D89" t="s">
        <v>179</v>
      </c>
      <c r="E89" t="s">
        <v>5</v>
      </c>
      <c r="F89">
        <v>135</v>
      </c>
      <c r="G89">
        <v>342</v>
      </c>
      <c r="H89" s="23" t="str">
        <f t="shared" si="2"/>
        <v>Non Historical</v>
      </c>
      <c r="I89" s="23" t="str">
        <f t="shared" si="3"/>
        <v>Non Question</v>
      </c>
    </row>
    <row r="90" spans="1:9" x14ac:dyDescent="0.45">
      <c r="A90" s="26">
        <v>42433.553518518522</v>
      </c>
      <c r="B90" t="s">
        <v>4</v>
      </c>
      <c r="C90" t="s">
        <v>180</v>
      </c>
      <c r="D90" t="s">
        <v>181</v>
      </c>
      <c r="E90" t="s">
        <v>5</v>
      </c>
      <c r="F90">
        <v>82</v>
      </c>
      <c r="G90">
        <v>320</v>
      </c>
      <c r="H90" s="23" t="str">
        <f t="shared" si="2"/>
        <v>Non Historical</v>
      </c>
      <c r="I90" s="23" t="str">
        <f t="shared" si="3"/>
        <v>Non Question</v>
      </c>
    </row>
    <row r="91" spans="1:9" x14ac:dyDescent="0.45">
      <c r="A91" s="26">
        <v>42433.375069444446</v>
      </c>
      <c r="B91" t="s">
        <v>4</v>
      </c>
      <c r="C91" t="s">
        <v>182</v>
      </c>
      <c r="D91" t="s">
        <v>183</v>
      </c>
      <c r="E91" t="s">
        <v>5</v>
      </c>
      <c r="F91">
        <v>349</v>
      </c>
      <c r="G91">
        <v>986</v>
      </c>
      <c r="H91" s="23" t="str">
        <f t="shared" si="2"/>
        <v>Non Historical</v>
      </c>
      <c r="I91" s="23" t="str">
        <f t="shared" si="3"/>
        <v>Non Question</v>
      </c>
    </row>
    <row r="92" spans="1:9" x14ac:dyDescent="0.45">
      <c r="A92" s="26">
        <v>42432.791770833341</v>
      </c>
      <c r="B92" t="s">
        <v>4</v>
      </c>
      <c r="C92" t="s">
        <v>184</v>
      </c>
      <c r="D92" t="s">
        <v>185</v>
      </c>
      <c r="E92" t="s">
        <v>5</v>
      </c>
      <c r="F92">
        <v>99</v>
      </c>
      <c r="G92">
        <v>304</v>
      </c>
      <c r="H92" s="23" t="str">
        <f t="shared" si="2"/>
        <v>Non Historical</v>
      </c>
      <c r="I92" s="23" t="str">
        <f t="shared" si="3"/>
        <v>Non Question</v>
      </c>
    </row>
    <row r="93" spans="1:9" x14ac:dyDescent="0.45">
      <c r="A93" s="26">
        <v>42432.750138888892</v>
      </c>
      <c r="B93" t="s">
        <v>4</v>
      </c>
      <c r="C93" t="s">
        <v>186</v>
      </c>
      <c r="D93" t="s">
        <v>187</v>
      </c>
      <c r="E93" t="s">
        <v>5</v>
      </c>
      <c r="F93">
        <v>194</v>
      </c>
      <c r="G93">
        <v>695</v>
      </c>
      <c r="H93" s="23" t="str">
        <f t="shared" si="2"/>
        <v>Historical</v>
      </c>
      <c r="I93" s="23" t="str">
        <f t="shared" si="3"/>
        <v>Non Question</v>
      </c>
    </row>
    <row r="94" spans="1:9" x14ac:dyDescent="0.45">
      <c r="A94" s="26">
        <v>42432.708483796298</v>
      </c>
      <c r="B94" t="s">
        <v>4</v>
      </c>
      <c r="C94" t="s">
        <v>188</v>
      </c>
      <c r="D94" t="s">
        <v>189</v>
      </c>
      <c r="E94" t="s">
        <v>5</v>
      </c>
      <c r="F94">
        <v>192</v>
      </c>
      <c r="G94">
        <v>650</v>
      </c>
      <c r="H94" s="23" t="str">
        <f t="shared" si="2"/>
        <v>Historical</v>
      </c>
      <c r="I94" s="23" t="str">
        <f t="shared" si="3"/>
        <v>Non Question</v>
      </c>
    </row>
    <row r="95" spans="1:9" x14ac:dyDescent="0.45">
      <c r="A95" s="26">
        <v>42432.666770833341</v>
      </c>
      <c r="B95" t="s">
        <v>4</v>
      </c>
      <c r="C95" t="s">
        <v>190</v>
      </c>
      <c r="D95" t="s">
        <v>191</v>
      </c>
      <c r="E95" t="s">
        <v>5</v>
      </c>
      <c r="F95">
        <v>78</v>
      </c>
      <c r="G95">
        <v>249</v>
      </c>
      <c r="H95" s="23" t="str">
        <f t="shared" si="2"/>
        <v>Non Historical</v>
      </c>
      <c r="I95" s="23" t="str">
        <f t="shared" si="3"/>
        <v>Non Question</v>
      </c>
    </row>
    <row r="96" spans="1:9" x14ac:dyDescent="0.45">
      <c r="A96" s="26">
        <v>42432.55908564815</v>
      </c>
      <c r="B96" t="s">
        <v>4</v>
      </c>
      <c r="C96" t="s">
        <v>192</v>
      </c>
      <c r="D96" t="s">
        <v>193</v>
      </c>
      <c r="E96" t="s">
        <v>5</v>
      </c>
      <c r="F96">
        <v>30</v>
      </c>
      <c r="G96">
        <v>155</v>
      </c>
      <c r="H96" s="23" t="str">
        <f t="shared" si="2"/>
        <v>Non Historical</v>
      </c>
      <c r="I96" s="23" t="str">
        <f t="shared" si="3"/>
        <v>Non Question</v>
      </c>
    </row>
    <row r="97" spans="1:9" x14ac:dyDescent="0.45">
      <c r="A97" s="26">
        <v>42432.468854166669</v>
      </c>
      <c r="B97" t="s">
        <v>4</v>
      </c>
      <c r="C97" t="s">
        <v>194</v>
      </c>
      <c r="D97" t="s">
        <v>195</v>
      </c>
      <c r="E97" t="s">
        <v>5</v>
      </c>
      <c r="F97">
        <v>139</v>
      </c>
      <c r="G97">
        <v>571</v>
      </c>
      <c r="H97" s="23" t="str">
        <f t="shared" si="2"/>
        <v>Non Historical</v>
      </c>
      <c r="I97" s="23" t="str">
        <f t="shared" si="3"/>
        <v>Non Question</v>
      </c>
    </row>
    <row r="98" spans="1:9" x14ac:dyDescent="0.45">
      <c r="A98" s="26">
        <v>42432.392430555563</v>
      </c>
      <c r="B98" t="s">
        <v>4</v>
      </c>
      <c r="C98" t="s">
        <v>196</v>
      </c>
      <c r="D98" t="s">
        <v>197</v>
      </c>
      <c r="E98" t="s">
        <v>5</v>
      </c>
      <c r="F98">
        <v>124</v>
      </c>
      <c r="G98">
        <v>375</v>
      </c>
      <c r="H98" s="23" t="str">
        <f t="shared" si="2"/>
        <v>Historical</v>
      </c>
      <c r="I98" s="23" t="str">
        <f t="shared" si="3"/>
        <v>Non Question</v>
      </c>
    </row>
    <row r="99" spans="1:9" x14ac:dyDescent="0.45">
      <c r="A99" s="26">
        <v>42431.750104166669</v>
      </c>
      <c r="B99" t="s">
        <v>4</v>
      </c>
      <c r="C99" t="s">
        <v>198</v>
      </c>
      <c r="D99" t="s">
        <v>199</v>
      </c>
      <c r="E99" t="s">
        <v>5</v>
      </c>
      <c r="F99">
        <v>112</v>
      </c>
      <c r="G99">
        <v>540</v>
      </c>
      <c r="H99" s="23" t="str">
        <f t="shared" si="2"/>
        <v>Non Historical</v>
      </c>
      <c r="I99" s="23" t="str">
        <f t="shared" si="3"/>
        <v>Non Question</v>
      </c>
    </row>
    <row r="100" spans="1:9" x14ac:dyDescent="0.45">
      <c r="A100" s="26">
        <v>42431.541793981487</v>
      </c>
      <c r="B100" t="s">
        <v>4</v>
      </c>
      <c r="C100" t="s">
        <v>200</v>
      </c>
      <c r="D100" t="s">
        <v>201</v>
      </c>
      <c r="E100" t="s">
        <v>5</v>
      </c>
      <c r="F100">
        <v>350</v>
      </c>
      <c r="G100">
        <v>849</v>
      </c>
      <c r="H100" s="23" t="str">
        <f t="shared" si="2"/>
        <v>Historical</v>
      </c>
      <c r="I100" s="23" t="str">
        <f t="shared" si="3"/>
        <v>Non Question</v>
      </c>
    </row>
    <row r="101" spans="1:9" x14ac:dyDescent="0.45">
      <c r="A101" s="26">
        <v>42431.375069444446</v>
      </c>
      <c r="B101" t="s">
        <v>4</v>
      </c>
      <c r="C101" t="s">
        <v>202</v>
      </c>
      <c r="D101" t="s">
        <v>203</v>
      </c>
      <c r="E101" t="s">
        <v>5</v>
      </c>
      <c r="F101">
        <v>56</v>
      </c>
      <c r="G101">
        <v>264</v>
      </c>
      <c r="H101" s="23" t="str">
        <f t="shared" si="2"/>
        <v>Non Historical</v>
      </c>
      <c r="I101" s="23" t="str">
        <f t="shared" si="3"/>
        <v>Non Question</v>
      </c>
    </row>
    <row r="102" spans="1:9" x14ac:dyDescent="0.45">
      <c r="A102" s="26">
        <v>42430.767673611117</v>
      </c>
      <c r="B102" t="s">
        <v>4</v>
      </c>
      <c r="C102" t="s">
        <v>204</v>
      </c>
      <c r="D102" t="s">
        <v>205</v>
      </c>
      <c r="E102" t="s">
        <v>5</v>
      </c>
      <c r="F102">
        <v>662</v>
      </c>
      <c r="G102">
        <v>1164</v>
      </c>
      <c r="H102" s="23" t="str">
        <f t="shared" si="2"/>
        <v>Non Historical</v>
      </c>
      <c r="I102" s="23" t="str">
        <f t="shared" si="3"/>
        <v>Non Question</v>
      </c>
    </row>
    <row r="103" spans="1:9" x14ac:dyDescent="0.45">
      <c r="A103" s="26">
        <v>42430.559178240743</v>
      </c>
      <c r="B103" t="s">
        <v>4</v>
      </c>
      <c r="C103" t="s">
        <v>206</v>
      </c>
      <c r="D103" t="s">
        <v>207</v>
      </c>
      <c r="E103" t="s">
        <v>5</v>
      </c>
      <c r="F103">
        <v>232</v>
      </c>
      <c r="G103">
        <v>591</v>
      </c>
      <c r="H103" s="23" t="str">
        <f t="shared" si="2"/>
        <v>Historical</v>
      </c>
      <c r="I103" s="23" t="str">
        <f t="shared" si="3"/>
        <v>Non Question</v>
      </c>
    </row>
    <row r="104" spans="1:9" x14ac:dyDescent="0.45">
      <c r="A104" s="26">
        <v>42430.375115740746</v>
      </c>
      <c r="B104" t="s">
        <v>4</v>
      </c>
      <c r="C104" t="s">
        <v>208</v>
      </c>
      <c r="D104" t="s">
        <v>209</v>
      </c>
      <c r="E104" t="s">
        <v>5</v>
      </c>
      <c r="F104">
        <v>3905</v>
      </c>
      <c r="G104">
        <v>4129</v>
      </c>
      <c r="H104" s="23" t="str">
        <f t="shared" si="2"/>
        <v>Non Historical</v>
      </c>
      <c r="I104" s="23" t="str">
        <f t="shared" si="3"/>
        <v>Non Question</v>
      </c>
    </row>
    <row r="105" spans="1:9" x14ac:dyDescent="0.45">
      <c r="A105" s="26">
        <v>42429.750127314823</v>
      </c>
      <c r="B105" t="s">
        <v>4</v>
      </c>
      <c r="C105" t="s">
        <v>210</v>
      </c>
      <c r="D105" t="s">
        <v>211</v>
      </c>
      <c r="E105" t="s">
        <v>5</v>
      </c>
      <c r="F105">
        <v>237</v>
      </c>
      <c r="G105">
        <v>806</v>
      </c>
      <c r="H105" s="23" t="str">
        <f t="shared" si="2"/>
        <v>Non Historical</v>
      </c>
      <c r="I105" s="23" t="str">
        <f t="shared" si="3"/>
        <v>Question</v>
      </c>
    </row>
    <row r="106" spans="1:9" x14ac:dyDescent="0.45">
      <c r="A106" s="26">
        <v>42429.5625925926</v>
      </c>
      <c r="B106" t="s">
        <v>4</v>
      </c>
      <c r="C106" t="s">
        <v>212</v>
      </c>
      <c r="D106" t="s">
        <v>213</v>
      </c>
      <c r="E106" t="s">
        <v>5</v>
      </c>
      <c r="F106">
        <v>261</v>
      </c>
      <c r="G106">
        <v>698</v>
      </c>
      <c r="H106" s="23" t="str">
        <f t="shared" si="2"/>
        <v>Non Historical</v>
      </c>
      <c r="I106" s="23" t="str">
        <f t="shared" si="3"/>
        <v>Non Question</v>
      </c>
    </row>
    <row r="107" spans="1:9" x14ac:dyDescent="0.45">
      <c r="A107" s="26">
        <v>42429.427152777782</v>
      </c>
      <c r="B107" t="s">
        <v>4</v>
      </c>
      <c r="C107" t="s">
        <v>214</v>
      </c>
      <c r="D107" t="s">
        <v>215</v>
      </c>
      <c r="E107" t="s">
        <v>5</v>
      </c>
      <c r="F107">
        <v>250</v>
      </c>
      <c r="G107">
        <v>807</v>
      </c>
      <c r="H107" s="23" t="str">
        <f t="shared" si="2"/>
        <v>Non Historical</v>
      </c>
      <c r="I107" s="23" t="str">
        <f t="shared" si="3"/>
        <v>Non Question</v>
      </c>
    </row>
    <row r="108" spans="1:9" x14ac:dyDescent="0.45">
      <c r="A108" s="26">
        <v>42429.3750925926</v>
      </c>
      <c r="B108" t="s">
        <v>4</v>
      </c>
      <c r="C108" t="s">
        <v>216</v>
      </c>
      <c r="D108" t="s">
        <v>217</v>
      </c>
      <c r="E108" t="s">
        <v>5</v>
      </c>
      <c r="F108">
        <v>161</v>
      </c>
      <c r="G108">
        <v>520</v>
      </c>
      <c r="H108" s="23" t="str">
        <f t="shared" si="2"/>
        <v>Non Historical</v>
      </c>
      <c r="I108" s="23" t="str">
        <f t="shared" si="3"/>
        <v>Non Question</v>
      </c>
    </row>
    <row r="109" spans="1:9" x14ac:dyDescent="0.45">
      <c r="A109" s="26">
        <v>42428.866319444453</v>
      </c>
      <c r="B109" t="s">
        <v>4</v>
      </c>
      <c r="C109" t="s">
        <v>218</v>
      </c>
      <c r="D109" t="s">
        <v>219</v>
      </c>
      <c r="E109" t="s">
        <v>5</v>
      </c>
      <c r="F109">
        <v>441</v>
      </c>
      <c r="G109">
        <v>977</v>
      </c>
      <c r="H109" s="23" t="str">
        <f t="shared" si="2"/>
        <v>Non Historical</v>
      </c>
      <c r="I109" s="23" t="str">
        <f t="shared" si="3"/>
        <v>Non Question</v>
      </c>
    </row>
    <row r="110" spans="1:9" x14ac:dyDescent="0.45">
      <c r="A110" s="26">
        <v>42428.555648148154</v>
      </c>
      <c r="B110" t="s">
        <v>4</v>
      </c>
      <c r="C110" t="s">
        <v>220</v>
      </c>
      <c r="D110" t="s">
        <v>221</v>
      </c>
      <c r="E110" t="s">
        <v>5</v>
      </c>
      <c r="F110">
        <v>189</v>
      </c>
      <c r="G110">
        <v>598</v>
      </c>
      <c r="H110" s="23" t="str">
        <f t="shared" si="2"/>
        <v>Non Historical</v>
      </c>
      <c r="I110" s="23" t="str">
        <f t="shared" si="3"/>
        <v>Question</v>
      </c>
    </row>
    <row r="111" spans="1:9" x14ac:dyDescent="0.45">
      <c r="A111" s="26">
        <v>42428.375069444446</v>
      </c>
      <c r="B111" t="s">
        <v>4</v>
      </c>
      <c r="C111" t="s">
        <v>222</v>
      </c>
      <c r="D111" t="s">
        <v>223</v>
      </c>
      <c r="E111" t="s">
        <v>5</v>
      </c>
      <c r="F111">
        <v>72</v>
      </c>
      <c r="G111">
        <v>373</v>
      </c>
      <c r="H111" s="23" t="str">
        <f t="shared" si="2"/>
        <v>Non Historical</v>
      </c>
      <c r="I111" s="23" t="str">
        <f t="shared" si="3"/>
        <v>Non Question</v>
      </c>
    </row>
    <row r="112" spans="1:9" x14ac:dyDescent="0.45">
      <c r="A112" s="26">
        <v>42427.725752314822</v>
      </c>
      <c r="B112" t="s">
        <v>4</v>
      </c>
      <c r="C112" t="s">
        <v>224</v>
      </c>
      <c r="D112" t="s">
        <v>225</v>
      </c>
      <c r="E112" t="s">
        <v>5</v>
      </c>
      <c r="F112">
        <v>1182</v>
      </c>
      <c r="G112">
        <v>2536</v>
      </c>
      <c r="H112" s="23" t="str">
        <f t="shared" si="2"/>
        <v>Non Historical</v>
      </c>
      <c r="I112" s="23" t="str">
        <f t="shared" si="3"/>
        <v>Non Question</v>
      </c>
    </row>
    <row r="113" spans="1:9" x14ac:dyDescent="0.45">
      <c r="A113" s="26">
        <v>42427.55908564815</v>
      </c>
      <c r="B113" t="s">
        <v>4</v>
      </c>
      <c r="C113" t="s">
        <v>226</v>
      </c>
      <c r="D113" t="s">
        <v>227</v>
      </c>
      <c r="E113" t="s">
        <v>5</v>
      </c>
      <c r="F113">
        <v>314</v>
      </c>
      <c r="G113">
        <v>1041</v>
      </c>
      <c r="H113" s="23" t="str">
        <f t="shared" si="2"/>
        <v>Non Historical</v>
      </c>
      <c r="I113" s="23" t="str">
        <f t="shared" si="3"/>
        <v>Non Question</v>
      </c>
    </row>
    <row r="114" spans="1:9" x14ac:dyDescent="0.45">
      <c r="A114" s="26">
        <v>42427.392430555563</v>
      </c>
      <c r="B114" t="s">
        <v>4</v>
      </c>
      <c r="C114" t="s">
        <v>228</v>
      </c>
      <c r="D114" t="s">
        <v>229</v>
      </c>
      <c r="E114" t="s">
        <v>5</v>
      </c>
      <c r="F114">
        <v>279</v>
      </c>
      <c r="G114">
        <v>959</v>
      </c>
      <c r="H114" s="23" t="str">
        <f t="shared" si="2"/>
        <v>Non Historical</v>
      </c>
      <c r="I114" s="23" t="str">
        <f t="shared" si="3"/>
        <v>Question</v>
      </c>
    </row>
    <row r="115" spans="1:9" x14ac:dyDescent="0.45">
      <c r="A115" s="26">
        <v>42426.708402777782</v>
      </c>
      <c r="B115" t="s">
        <v>4</v>
      </c>
      <c r="C115" t="s">
        <v>230</v>
      </c>
      <c r="D115" t="s">
        <v>231</v>
      </c>
      <c r="E115" t="s">
        <v>5</v>
      </c>
      <c r="F115">
        <v>225</v>
      </c>
      <c r="G115">
        <v>818</v>
      </c>
      <c r="H115" s="23" t="str">
        <f t="shared" si="2"/>
        <v>Non Historical</v>
      </c>
      <c r="I115" s="23" t="str">
        <f t="shared" si="3"/>
        <v>Non Question</v>
      </c>
    </row>
    <row r="116" spans="1:9" x14ac:dyDescent="0.45">
      <c r="A116" s="26">
        <v>42426.635462962971</v>
      </c>
      <c r="B116" t="s">
        <v>4</v>
      </c>
      <c r="C116" t="s">
        <v>232</v>
      </c>
      <c r="D116" t="s">
        <v>233</v>
      </c>
      <c r="E116" t="s">
        <v>5</v>
      </c>
      <c r="F116">
        <v>138</v>
      </c>
      <c r="G116">
        <v>474</v>
      </c>
      <c r="H116" s="23" t="str">
        <f t="shared" si="2"/>
        <v>Non Historical</v>
      </c>
      <c r="I116" s="23" t="str">
        <f t="shared" si="3"/>
        <v>Non Question</v>
      </c>
    </row>
    <row r="117" spans="1:9" x14ac:dyDescent="0.45">
      <c r="A117" s="26">
        <v>42426.489652777782</v>
      </c>
      <c r="B117" t="s">
        <v>4</v>
      </c>
      <c r="C117" t="s">
        <v>234</v>
      </c>
      <c r="D117" t="s">
        <v>235</v>
      </c>
      <c r="E117" t="s">
        <v>5</v>
      </c>
      <c r="F117">
        <v>485</v>
      </c>
      <c r="G117">
        <v>1176</v>
      </c>
      <c r="H117" s="23" t="str">
        <f t="shared" si="2"/>
        <v>Non Historical</v>
      </c>
      <c r="I117" s="23" t="str">
        <f t="shared" si="3"/>
        <v>Non Question</v>
      </c>
    </row>
    <row r="118" spans="1:9" x14ac:dyDescent="0.45">
      <c r="A118" s="26">
        <v>42426.375173611115</v>
      </c>
      <c r="B118" t="s">
        <v>4</v>
      </c>
      <c r="C118" t="s">
        <v>236</v>
      </c>
      <c r="D118" t="s">
        <v>237</v>
      </c>
      <c r="E118" t="s">
        <v>5</v>
      </c>
      <c r="F118">
        <v>144</v>
      </c>
      <c r="G118">
        <v>460</v>
      </c>
      <c r="H118" s="23" t="str">
        <f t="shared" si="2"/>
        <v>Non Historical</v>
      </c>
      <c r="I118" s="23" t="str">
        <f t="shared" si="3"/>
        <v>Non Question</v>
      </c>
    </row>
    <row r="119" spans="1:9" x14ac:dyDescent="0.45">
      <c r="A119" s="26">
        <v>42425.833425925928</v>
      </c>
      <c r="B119" t="s">
        <v>4</v>
      </c>
      <c r="C119" t="s">
        <v>238</v>
      </c>
      <c r="D119" t="s">
        <v>239</v>
      </c>
      <c r="E119" t="s">
        <v>5</v>
      </c>
      <c r="F119">
        <v>79</v>
      </c>
      <c r="G119">
        <v>290</v>
      </c>
      <c r="H119" s="23" t="str">
        <f t="shared" si="2"/>
        <v>Historical</v>
      </c>
      <c r="I119" s="23" t="str">
        <f t="shared" si="3"/>
        <v>Non Question</v>
      </c>
    </row>
    <row r="120" spans="1:9" x14ac:dyDescent="0.45">
      <c r="A120" s="26">
        <v>42425.750787037039</v>
      </c>
      <c r="B120" t="s">
        <v>4</v>
      </c>
      <c r="C120" t="s">
        <v>240</v>
      </c>
      <c r="D120" t="s">
        <v>241</v>
      </c>
      <c r="E120" t="s">
        <v>5</v>
      </c>
      <c r="F120">
        <v>283</v>
      </c>
      <c r="G120">
        <v>880</v>
      </c>
      <c r="H120" s="23" t="str">
        <f t="shared" si="2"/>
        <v>Non Historical</v>
      </c>
      <c r="I120" s="23" t="str">
        <f t="shared" si="3"/>
        <v>Non Question</v>
      </c>
    </row>
    <row r="121" spans="1:9" x14ac:dyDescent="0.45">
      <c r="A121" s="26">
        <v>42425.6250925926</v>
      </c>
      <c r="B121" t="s">
        <v>4</v>
      </c>
      <c r="C121" t="s">
        <v>242</v>
      </c>
      <c r="D121" t="s">
        <v>243</v>
      </c>
      <c r="E121" t="s">
        <v>5</v>
      </c>
      <c r="F121">
        <v>88</v>
      </c>
      <c r="G121">
        <v>309</v>
      </c>
      <c r="H121" s="23" t="str">
        <f t="shared" si="2"/>
        <v>Historical</v>
      </c>
      <c r="I121" s="23" t="str">
        <f t="shared" si="3"/>
        <v>Non Question</v>
      </c>
    </row>
    <row r="122" spans="1:9" x14ac:dyDescent="0.45">
      <c r="A122" s="26">
        <v>42425.54518518519</v>
      </c>
      <c r="B122" t="s">
        <v>4</v>
      </c>
      <c r="C122" t="s">
        <v>244</v>
      </c>
      <c r="D122" t="s">
        <v>245</v>
      </c>
      <c r="E122" t="s">
        <v>5</v>
      </c>
      <c r="F122">
        <v>54</v>
      </c>
      <c r="G122">
        <v>217</v>
      </c>
      <c r="H122" s="23" t="str">
        <f t="shared" si="2"/>
        <v>Non Historical</v>
      </c>
      <c r="I122" s="23" t="str">
        <f t="shared" si="3"/>
        <v>Non Question</v>
      </c>
    </row>
    <row r="123" spans="1:9" x14ac:dyDescent="0.45">
      <c r="A123" s="26">
        <v>42425.500104166669</v>
      </c>
      <c r="B123" t="s">
        <v>4</v>
      </c>
      <c r="C123" t="s">
        <v>246</v>
      </c>
      <c r="D123" t="s">
        <v>247</v>
      </c>
      <c r="E123" t="s">
        <v>5</v>
      </c>
      <c r="F123">
        <v>60</v>
      </c>
      <c r="G123">
        <v>260</v>
      </c>
      <c r="H123" s="23" t="str">
        <f t="shared" si="2"/>
        <v>Non Historical</v>
      </c>
      <c r="I123" s="23" t="str">
        <f t="shared" si="3"/>
        <v>Non Question</v>
      </c>
    </row>
    <row r="124" spans="1:9" x14ac:dyDescent="0.45">
      <c r="A124" s="26">
        <v>42425.375115740746</v>
      </c>
      <c r="B124" t="s">
        <v>4</v>
      </c>
      <c r="C124" t="s">
        <v>248</v>
      </c>
      <c r="D124" t="s">
        <v>249</v>
      </c>
      <c r="E124" t="s">
        <v>5</v>
      </c>
      <c r="F124">
        <v>443</v>
      </c>
      <c r="G124">
        <v>914</v>
      </c>
      <c r="H124" s="23" t="str">
        <f t="shared" si="2"/>
        <v>Non Historical</v>
      </c>
      <c r="I124" s="23" t="str">
        <f t="shared" si="3"/>
        <v>Non Question</v>
      </c>
    </row>
    <row r="125" spans="1:9" x14ac:dyDescent="0.45">
      <c r="A125" s="26">
        <v>42424.757037037045</v>
      </c>
      <c r="B125" t="s">
        <v>4</v>
      </c>
      <c r="C125" t="s">
        <v>250</v>
      </c>
      <c r="D125" t="s">
        <v>251</v>
      </c>
      <c r="E125" t="s">
        <v>5</v>
      </c>
      <c r="F125">
        <v>152</v>
      </c>
      <c r="G125">
        <v>472</v>
      </c>
      <c r="H125" s="23" t="str">
        <f t="shared" si="2"/>
        <v>Non Historical</v>
      </c>
      <c r="I125" s="23" t="str">
        <f t="shared" si="3"/>
        <v>Non Question</v>
      </c>
    </row>
    <row r="126" spans="1:9" x14ac:dyDescent="0.45">
      <c r="A126" s="26">
        <v>42424.708437500005</v>
      </c>
      <c r="B126" t="s">
        <v>4</v>
      </c>
      <c r="C126" t="s">
        <v>252</v>
      </c>
      <c r="D126" t="s">
        <v>253</v>
      </c>
      <c r="E126" t="s">
        <v>5</v>
      </c>
      <c r="F126">
        <v>144</v>
      </c>
      <c r="G126">
        <v>565</v>
      </c>
      <c r="H126" s="23" t="str">
        <f t="shared" si="2"/>
        <v>Non Historical</v>
      </c>
      <c r="I126" s="23" t="str">
        <f t="shared" si="3"/>
        <v>Non Question</v>
      </c>
    </row>
    <row r="127" spans="1:9" x14ac:dyDescent="0.45">
      <c r="A127" s="26">
        <v>42424.625115740746</v>
      </c>
      <c r="B127" t="s">
        <v>4</v>
      </c>
      <c r="C127" t="s">
        <v>254</v>
      </c>
      <c r="D127" t="s">
        <v>255</v>
      </c>
      <c r="E127" t="s">
        <v>5</v>
      </c>
      <c r="F127">
        <v>81</v>
      </c>
      <c r="G127">
        <v>422</v>
      </c>
      <c r="H127" s="23" t="str">
        <f t="shared" si="2"/>
        <v>Non Historical</v>
      </c>
      <c r="I127" s="23" t="str">
        <f t="shared" si="3"/>
        <v>Question</v>
      </c>
    </row>
    <row r="128" spans="1:9" x14ac:dyDescent="0.45">
      <c r="A128" s="26">
        <v>42424.53909722223</v>
      </c>
      <c r="B128" t="s">
        <v>4</v>
      </c>
      <c r="C128" t="s">
        <v>256</v>
      </c>
      <c r="D128" t="s">
        <v>257</v>
      </c>
      <c r="E128" t="s">
        <v>5</v>
      </c>
      <c r="F128">
        <v>4272</v>
      </c>
      <c r="G128">
        <v>5116</v>
      </c>
      <c r="H128" s="23" t="str">
        <f t="shared" si="2"/>
        <v>Non Historical</v>
      </c>
      <c r="I128" s="23" t="str">
        <f t="shared" si="3"/>
        <v>Non Question</v>
      </c>
    </row>
    <row r="129" spans="1:9" x14ac:dyDescent="0.45">
      <c r="A129" s="26">
        <v>42424.375127314823</v>
      </c>
      <c r="B129" t="s">
        <v>4</v>
      </c>
      <c r="C129" t="s">
        <v>258</v>
      </c>
      <c r="D129" t="s">
        <v>259</v>
      </c>
      <c r="E129" t="s">
        <v>5</v>
      </c>
      <c r="F129">
        <v>259</v>
      </c>
      <c r="G129">
        <v>1185</v>
      </c>
      <c r="H129" s="23" t="str">
        <f t="shared" si="2"/>
        <v>Non Historical</v>
      </c>
      <c r="I129" s="23" t="str">
        <f t="shared" si="3"/>
        <v>Question</v>
      </c>
    </row>
    <row r="130" spans="1:9" x14ac:dyDescent="0.45">
      <c r="A130" s="26">
        <v>42424.266747685193</v>
      </c>
      <c r="B130" t="s">
        <v>4</v>
      </c>
      <c r="C130" t="s">
        <v>260</v>
      </c>
      <c r="D130" t="s">
        <v>261</v>
      </c>
      <c r="E130" t="s">
        <v>5</v>
      </c>
      <c r="F130">
        <v>238</v>
      </c>
      <c r="G130">
        <v>610</v>
      </c>
      <c r="H130" s="23" t="str">
        <f t="shared" si="2"/>
        <v>Non Historical</v>
      </c>
      <c r="I130" s="23" t="str">
        <f t="shared" si="3"/>
        <v>Non Question</v>
      </c>
    </row>
    <row r="131" spans="1:9" x14ac:dyDescent="0.45">
      <c r="A131" s="26">
        <v>42423.722337962965</v>
      </c>
      <c r="B131" t="s">
        <v>4</v>
      </c>
      <c r="C131" t="s">
        <v>262</v>
      </c>
      <c r="D131" t="s">
        <v>263</v>
      </c>
      <c r="E131" t="s">
        <v>5</v>
      </c>
      <c r="F131">
        <v>376</v>
      </c>
      <c r="G131">
        <v>884</v>
      </c>
      <c r="H131" s="23" t="str">
        <f t="shared" ref="H131:H194" si="4">IF(SUMPRODUCT(--ISNUMBER(SEARCH(History,$C131)))&gt;0, "Historical", "Non Historical")</f>
        <v>Non Historical</v>
      </c>
      <c r="I131" s="23" t="str">
        <f t="shared" ref="I131:I194" si="5">IF(SUMPRODUCT(--ISNUMBER(SEARCH(Question,$C131)))&gt;0, "Question", "Non Question")</f>
        <v>Non Question</v>
      </c>
    </row>
    <row r="132" spans="1:9" x14ac:dyDescent="0.45">
      <c r="A132" s="26">
        <v>42423.583449074082</v>
      </c>
      <c r="B132" t="s">
        <v>4</v>
      </c>
      <c r="C132" t="s">
        <v>264</v>
      </c>
      <c r="D132" t="s">
        <v>265</v>
      </c>
      <c r="E132" t="s">
        <v>5</v>
      </c>
      <c r="F132">
        <v>51</v>
      </c>
      <c r="G132">
        <v>302</v>
      </c>
      <c r="H132" s="23" t="str">
        <f t="shared" si="4"/>
        <v>Non Historical</v>
      </c>
      <c r="I132" s="23" t="str">
        <f t="shared" si="5"/>
        <v>Non Question</v>
      </c>
    </row>
    <row r="133" spans="1:9" x14ac:dyDescent="0.45">
      <c r="A133" s="26">
        <v>42423.458414351859</v>
      </c>
      <c r="B133" t="s">
        <v>4</v>
      </c>
      <c r="C133" t="s">
        <v>266</v>
      </c>
      <c r="D133" t="s">
        <v>267</v>
      </c>
      <c r="E133" t="s">
        <v>5</v>
      </c>
      <c r="F133">
        <v>381</v>
      </c>
      <c r="G133">
        <v>1701</v>
      </c>
      <c r="H133" s="23" t="str">
        <f t="shared" si="4"/>
        <v>Non Historical</v>
      </c>
      <c r="I133" s="23" t="str">
        <f t="shared" si="5"/>
        <v>Non Question</v>
      </c>
    </row>
    <row r="134" spans="1:9" x14ac:dyDescent="0.45">
      <c r="A134" s="26">
        <v>42423.375127314823</v>
      </c>
      <c r="B134" t="s">
        <v>4</v>
      </c>
      <c r="C134" t="s">
        <v>268</v>
      </c>
      <c r="D134" t="s">
        <v>269</v>
      </c>
      <c r="E134" t="s">
        <v>5</v>
      </c>
      <c r="F134">
        <v>184</v>
      </c>
      <c r="G134">
        <v>462</v>
      </c>
      <c r="H134" s="23" t="str">
        <f t="shared" si="4"/>
        <v>Non Historical</v>
      </c>
      <c r="I134" s="23" t="str">
        <f t="shared" si="5"/>
        <v>Non Question</v>
      </c>
    </row>
    <row r="135" spans="1:9" x14ac:dyDescent="0.45">
      <c r="A135" s="26">
        <v>42422.791747685187</v>
      </c>
      <c r="B135" t="s">
        <v>4</v>
      </c>
      <c r="C135" t="s">
        <v>270</v>
      </c>
      <c r="D135" t="s">
        <v>271</v>
      </c>
      <c r="E135" t="s">
        <v>5</v>
      </c>
      <c r="F135">
        <v>117</v>
      </c>
      <c r="G135">
        <v>460</v>
      </c>
      <c r="H135" s="23" t="str">
        <f t="shared" si="4"/>
        <v>Non Historical</v>
      </c>
      <c r="I135" s="23" t="str">
        <f t="shared" si="5"/>
        <v>Non Question</v>
      </c>
    </row>
    <row r="136" spans="1:9" x14ac:dyDescent="0.45">
      <c r="A136" s="26">
        <v>42422.708495370374</v>
      </c>
      <c r="B136" t="s">
        <v>4</v>
      </c>
      <c r="C136" t="s">
        <v>272</v>
      </c>
      <c r="D136" t="s">
        <v>273</v>
      </c>
      <c r="E136" t="s">
        <v>5</v>
      </c>
      <c r="F136">
        <v>214</v>
      </c>
      <c r="G136">
        <v>655</v>
      </c>
      <c r="H136" s="23" t="str">
        <f t="shared" si="4"/>
        <v>Non Historical</v>
      </c>
      <c r="I136" s="23" t="str">
        <f t="shared" si="5"/>
        <v>Non Question</v>
      </c>
    </row>
    <row r="137" spans="1:9" x14ac:dyDescent="0.45">
      <c r="A137" s="26">
        <v>42422.621307870373</v>
      </c>
      <c r="B137" t="s">
        <v>4</v>
      </c>
      <c r="C137" t="s">
        <v>274</v>
      </c>
      <c r="D137" t="s">
        <v>275</v>
      </c>
      <c r="E137" t="s">
        <v>5</v>
      </c>
      <c r="F137">
        <v>101</v>
      </c>
      <c r="G137">
        <v>236</v>
      </c>
      <c r="H137" s="23" t="str">
        <f t="shared" si="4"/>
        <v>Non Historical</v>
      </c>
      <c r="I137" s="23" t="str">
        <f t="shared" si="5"/>
        <v>Non Question</v>
      </c>
    </row>
    <row r="138" spans="1:9" x14ac:dyDescent="0.45">
      <c r="A138" s="26">
        <v>42422.583460648151</v>
      </c>
      <c r="B138" t="s">
        <v>4</v>
      </c>
      <c r="C138" t="s">
        <v>276</v>
      </c>
      <c r="D138" t="s">
        <v>277</v>
      </c>
      <c r="E138" t="s">
        <v>5</v>
      </c>
      <c r="F138">
        <v>276</v>
      </c>
      <c r="G138">
        <v>936</v>
      </c>
      <c r="H138" s="23" t="str">
        <f t="shared" si="4"/>
        <v>Non Historical</v>
      </c>
      <c r="I138" s="23" t="str">
        <f t="shared" si="5"/>
        <v>Question</v>
      </c>
    </row>
    <row r="139" spans="1:9" x14ac:dyDescent="0.45">
      <c r="A139" s="26">
        <v>42422.479236111118</v>
      </c>
      <c r="B139" t="s">
        <v>4</v>
      </c>
      <c r="C139" t="s">
        <v>278</v>
      </c>
      <c r="D139" t="s">
        <v>279</v>
      </c>
      <c r="E139" t="s">
        <v>5</v>
      </c>
      <c r="F139">
        <v>52</v>
      </c>
      <c r="G139">
        <v>279</v>
      </c>
      <c r="H139" s="23" t="str">
        <f t="shared" si="4"/>
        <v>Non Historical</v>
      </c>
      <c r="I139" s="23" t="str">
        <f t="shared" si="5"/>
        <v>Non Question</v>
      </c>
    </row>
    <row r="140" spans="1:9" x14ac:dyDescent="0.45">
      <c r="A140" s="26">
        <v>42422.3750925926</v>
      </c>
      <c r="B140" t="s">
        <v>4</v>
      </c>
      <c r="C140" t="s">
        <v>280</v>
      </c>
      <c r="D140" t="s">
        <v>281</v>
      </c>
      <c r="E140" t="s">
        <v>5</v>
      </c>
      <c r="F140">
        <v>403</v>
      </c>
      <c r="G140">
        <v>992</v>
      </c>
      <c r="H140" s="23" t="str">
        <f t="shared" si="4"/>
        <v>Non Historical</v>
      </c>
      <c r="I140" s="23" t="str">
        <f t="shared" si="5"/>
        <v>Question</v>
      </c>
    </row>
    <row r="141" spans="1:9" x14ac:dyDescent="0.45">
      <c r="A141" s="26">
        <v>42421.791724537041</v>
      </c>
      <c r="B141" t="s">
        <v>4</v>
      </c>
      <c r="C141" t="s">
        <v>282</v>
      </c>
      <c r="D141" t="s">
        <v>283</v>
      </c>
      <c r="E141" t="s">
        <v>5</v>
      </c>
      <c r="F141">
        <v>336</v>
      </c>
      <c r="G141">
        <v>1294</v>
      </c>
      <c r="H141" s="23" t="str">
        <f t="shared" si="4"/>
        <v>Non Historical</v>
      </c>
      <c r="I141" s="23" t="str">
        <f t="shared" si="5"/>
        <v>Non Question</v>
      </c>
    </row>
    <row r="142" spans="1:9" x14ac:dyDescent="0.45">
      <c r="A142" s="26">
        <v>42421.708449074082</v>
      </c>
      <c r="B142" t="s">
        <v>4</v>
      </c>
      <c r="C142" t="s">
        <v>284</v>
      </c>
      <c r="D142" t="s">
        <v>285</v>
      </c>
      <c r="E142" t="s">
        <v>5</v>
      </c>
      <c r="F142">
        <v>105</v>
      </c>
      <c r="G142">
        <v>503</v>
      </c>
      <c r="H142" s="23" t="str">
        <f t="shared" si="4"/>
        <v>Non Historical</v>
      </c>
      <c r="I142" s="23" t="str">
        <f t="shared" si="5"/>
        <v>Question</v>
      </c>
    </row>
    <row r="143" spans="1:9" x14ac:dyDescent="0.45">
      <c r="A143" s="26">
        <v>42421.583391203705</v>
      </c>
      <c r="B143" t="s">
        <v>4</v>
      </c>
      <c r="C143" t="s">
        <v>286</v>
      </c>
      <c r="D143" t="s">
        <v>287</v>
      </c>
      <c r="E143" t="s">
        <v>5</v>
      </c>
      <c r="F143">
        <v>185</v>
      </c>
      <c r="G143">
        <v>786</v>
      </c>
      <c r="H143" s="23" t="str">
        <f t="shared" si="4"/>
        <v>Non Historical</v>
      </c>
      <c r="I143" s="23" t="str">
        <f t="shared" si="5"/>
        <v>Non Question</v>
      </c>
    </row>
    <row r="144" spans="1:9" x14ac:dyDescent="0.45">
      <c r="A144" s="26">
        <v>42421.458460648151</v>
      </c>
      <c r="B144" t="s">
        <v>4</v>
      </c>
      <c r="C144" t="s">
        <v>288</v>
      </c>
      <c r="D144" t="s">
        <v>289</v>
      </c>
      <c r="E144" t="s">
        <v>5</v>
      </c>
      <c r="F144">
        <v>135</v>
      </c>
      <c r="G144">
        <v>470</v>
      </c>
      <c r="H144" s="23" t="str">
        <f t="shared" si="4"/>
        <v>Non Historical</v>
      </c>
      <c r="I144" s="23" t="str">
        <f t="shared" si="5"/>
        <v>Non Question</v>
      </c>
    </row>
    <row r="145" spans="1:9" x14ac:dyDescent="0.45">
      <c r="A145" s="26">
        <v>42421.375127314823</v>
      </c>
      <c r="B145" t="s">
        <v>4</v>
      </c>
      <c r="C145" t="s">
        <v>290</v>
      </c>
      <c r="D145" t="s">
        <v>291</v>
      </c>
      <c r="E145" t="s">
        <v>5</v>
      </c>
      <c r="F145">
        <v>720</v>
      </c>
      <c r="G145">
        <v>1577</v>
      </c>
      <c r="H145" s="23" t="str">
        <f t="shared" si="4"/>
        <v>Non Historical</v>
      </c>
      <c r="I145" s="23" t="str">
        <f t="shared" si="5"/>
        <v>Non Question</v>
      </c>
    </row>
    <row r="146" spans="1:9" x14ac:dyDescent="0.45">
      <c r="A146" s="26">
        <v>42420.791724537041</v>
      </c>
      <c r="B146" t="s">
        <v>4</v>
      </c>
      <c r="C146" t="s">
        <v>292</v>
      </c>
      <c r="D146" t="s">
        <v>293</v>
      </c>
      <c r="E146" t="s">
        <v>5</v>
      </c>
      <c r="F146">
        <v>128</v>
      </c>
      <c r="G146">
        <v>834</v>
      </c>
      <c r="H146" s="23" t="str">
        <f t="shared" si="4"/>
        <v>Non Historical</v>
      </c>
      <c r="I146" s="23" t="str">
        <f t="shared" si="5"/>
        <v>Non Question</v>
      </c>
    </row>
    <row r="147" spans="1:9" x14ac:dyDescent="0.45">
      <c r="A147" s="26">
        <v>42420.708402777782</v>
      </c>
      <c r="B147" t="s">
        <v>4</v>
      </c>
      <c r="C147" t="s">
        <v>294</v>
      </c>
      <c r="D147" t="s">
        <v>295</v>
      </c>
      <c r="E147" t="s">
        <v>5</v>
      </c>
      <c r="F147">
        <v>73</v>
      </c>
      <c r="G147">
        <v>410</v>
      </c>
      <c r="H147" s="23" t="str">
        <f t="shared" si="4"/>
        <v>Non Historical</v>
      </c>
      <c r="I147" s="23" t="str">
        <f t="shared" si="5"/>
        <v>Non Question</v>
      </c>
    </row>
    <row r="148" spans="1:9" x14ac:dyDescent="0.45">
      <c r="A148" s="26">
        <v>42420.625069444446</v>
      </c>
      <c r="B148" t="s">
        <v>4</v>
      </c>
      <c r="C148" t="s">
        <v>296</v>
      </c>
      <c r="D148" t="s">
        <v>297</v>
      </c>
      <c r="E148" t="s">
        <v>5</v>
      </c>
      <c r="F148">
        <v>648</v>
      </c>
      <c r="G148">
        <v>1715</v>
      </c>
      <c r="H148" s="23" t="str">
        <f t="shared" si="4"/>
        <v>Non Historical</v>
      </c>
      <c r="I148" s="23" t="str">
        <f t="shared" si="5"/>
        <v>Non Question</v>
      </c>
    </row>
    <row r="149" spans="1:9" x14ac:dyDescent="0.45">
      <c r="A149" s="26">
        <v>42420.479224537041</v>
      </c>
      <c r="B149" t="s">
        <v>4</v>
      </c>
      <c r="C149" t="s">
        <v>298</v>
      </c>
      <c r="D149" t="s">
        <v>299</v>
      </c>
      <c r="E149" t="s">
        <v>5</v>
      </c>
      <c r="F149">
        <v>185</v>
      </c>
      <c r="G149">
        <v>808</v>
      </c>
      <c r="H149" s="23" t="str">
        <f t="shared" si="4"/>
        <v>Non Historical</v>
      </c>
      <c r="I149" s="23" t="str">
        <f t="shared" si="5"/>
        <v>Non Question</v>
      </c>
    </row>
    <row r="150" spans="1:9" x14ac:dyDescent="0.45">
      <c r="A150" s="26">
        <v>42420.375104166669</v>
      </c>
      <c r="B150" t="s">
        <v>4</v>
      </c>
      <c r="C150" t="s">
        <v>300</v>
      </c>
      <c r="D150" t="s">
        <v>301</v>
      </c>
      <c r="E150" t="s">
        <v>5</v>
      </c>
      <c r="F150">
        <v>164</v>
      </c>
      <c r="G150">
        <v>864</v>
      </c>
      <c r="H150" s="23" t="str">
        <f t="shared" si="4"/>
        <v>Non Historical</v>
      </c>
      <c r="I150" s="23" t="str">
        <f t="shared" si="5"/>
        <v>Question</v>
      </c>
    </row>
    <row r="151" spans="1:9" x14ac:dyDescent="0.45">
      <c r="A151" s="26">
        <v>42419.750138888892</v>
      </c>
      <c r="B151" t="s">
        <v>4</v>
      </c>
      <c r="C151" s="41" t="s">
        <v>302</v>
      </c>
      <c r="D151" s="41" t="s">
        <v>303</v>
      </c>
      <c r="E151" s="41" t="s">
        <v>5</v>
      </c>
      <c r="F151" s="41">
        <v>211</v>
      </c>
      <c r="G151" s="41">
        <v>675</v>
      </c>
      <c r="H151" s="42" t="str">
        <f t="shared" si="4"/>
        <v>Non Historical</v>
      </c>
      <c r="I151" s="23" t="str">
        <f t="shared" si="5"/>
        <v>Question</v>
      </c>
    </row>
    <row r="152" spans="1:9" x14ac:dyDescent="0.45">
      <c r="A152" s="26">
        <v>42419.666759259264</v>
      </c>
      <c r="B152" t="s">
        <v>4</v>
      </c>
      <c r="C152" t="s">
        <v>304</v>
      </c>
      <c r="D152" t="s">
        <v>305</v>
      </c>
      <c r="E152" t="s">
        <v>5</v>
      </c>
      <c r="F152">
        <v>234</v>
      </c>
      <c r="G152">
        <v>918</v>
      </c>
      <c r="H152" s="23" t="str">
        <f t="shared" si="4"/>
        <v>Non Historical</v>
      </c>
      <c r="I152" s="23" t="str">
        <f t="shared" si="5"/>
        <v>Non Question</v>
      </c>
    </row>
    <row r="153" spans="1:9" x14ac:dyDescent="0.45">
      <c r="A153" s="26">
        <v>42419.604930555557</v>
      </c>
      <c r="B153" t="s">
        <v>4</v>
      </c>
      <c r="C153" t="s">
        <v>306</v>
      </c>
      <c r="D153" t="s">
        <v>307</v>
      </c>
      <c r="E153" t="s">
        <v>5</v>
      </c>
      <c r="F153">
        <v>240</v>
      </c>
      <c r="G153">
        <v>931</v>
      </c>
      <c r="H153" s="23" t="str">
        <f t="shared" si="4"/>
        <v>Non Historical</v>
      </c>
      <c r="I153" s="23" t="str">
        <f t="shared" si="5"/>
        <v>Non Question</v>
      </c>
    </row>
    <row r="154" spans="1:9" x14ac:dyDescent="0.45">
      <c r="A154" s="26">
        <v>42419.482731481483</v>
      </c>
      <c r="B154" t="s">
        <v>4</v>
      </c>
      <c r="C154" t="s">
        <v>308</v>
      </c>
      <c r="D154" t="s">
        <v>309</v>
      </c>
      <c r="E154" t="s">
        <v>5</v>
      </c>
      <c r="F154">
        <v>98</v>
      </c>
      <c r="G154">
        <v>446</v>
      </c>
      <c r="H154" s="23" t="str">
        <f t="shared" si="4"/>
        <v>Non Historical</v>
      </c>
      <c r="I154" s="23" t="str">
        <f t="shared" si="5"/>
        <v>Question</v>
      </c>
    </row>
    <row r="155" spans="1:9" x14ac:dyDescent="0.45">
      <c r="A155" s="26">
        <v>42419.375138888892</v>
      </c>
      <c r="B155" t="s">
        <v>4</v>
      </c>
      <c r="C155" t="s">
        <v>310</v>
      </c>
      <c r="D155" t="s">
        <v>311</v>
      </c>
      <c r="E155" t="s">
        <v>5</v>
      </c>
      <c r="F155">
        <v>644</v>
      </c>
      <c r="G155">
        <v>1608</v>
      </c>
      <c r="H155" s="23" t="str">
        <f t="shared" si="4"/>
        <v>Non Historical</v>
      </c>
      <c r="I155" s="23" t="str">
        <f t="shared" si="5"/>
        <v>Non Question</v>
      </c>
    </row>
    <row r="156" spans="1:9" x14ac:dyDescent="0.45">
      <c r="A156" s="26">
        <v>42418.808796296304</v>
      </c>
      <c r="B156" t="s">
        <v>4</v>
      </c>
      <c r="C156" t="s">
        <v>312</v>
      </c>
      <c r="D156" t="s">
        <v>313</v>
      </c>
      <c r="E156" t="s">
        <v>5</v>
      </c>
      <c r="F156">
        <v>897</v>
      </c>
      <c r="G156">
        <v>2059</v>
      </c>
      <c r="H156" s="23" t="str">
        <f t="shared" si="4"/>
        <v>Non Historical</v>
      </c>
      <c r="I156" s="23" t="str">
        <f t="shared" si="5"/>
        <v>Non Question</v>
      </c>
    </row>
    <row r="157" spans="1:9" x14ac:dyDescent="0.45">
      <c r="A157" s="26">
        <v>42418.656365740746</v>
      </c>
      <c r="B157" t="s">
        <v>4</v>
      </c>
      <c r="C157" t="s">
        <v>314</v>
      </c>
      <c r="D157" t="s">
        <v>315</v>
      </c>
      <c r="E157" t="s">
        <v>5</v>
      </c>
      <c r="F157">
        <v>211</v>
      </c>
      <c r="G157">
        <v>948</v>
      </c>
      <c r="H157" s="23" t="str">
        <f t="shared" si="4"/>
        <v>Non Historical</v>
      </c>
      <c r="I157" s="23" t="str">
        <f t="shared" si="5"/>
        <v>Non Question</v>
      </c>
    </row>
    <row r="158" spans="1:9" x14ac:dyDescent="0.45">
      <c r="A158" s="26">
        <v>42418.562766203708</v>
      </c>
      <c r="B158" t="s">
        <v>4</v>
      </c>
      <c r="C158" t="s">
        <v>316</v>
      </c>
      <c r="D158" t="s">
        <v>317</v>
      </c>
      <c r="E158" t="s">
        <v>5</v>
      </c>
      <c r="F158">
        <v>371</v>
      </c>
      <c r="G158">
        <v>721</v>
      </c>
      <c r="H158" s="23" t="str">
        <f t="shared" si="4"/>
        <v>Historical</v>
      </c>
      <c r="I158" s="23" t="str">
        <f t="shared" si="5"/>
        <v>Non Question</v>
      </c>
    </row>
    <row r="159" spans="1:9" x14ac:dyDescent="0.45">
      <c r="A159" s="26">
        <v>42418.468888888892</v>
      </c>
      <c r="B159" t="s">
        <v>4</v>
      </c>
      <c r="C159" t="s">
        <v>318</v>
      </c>
      <c r="D159" t="s">
        <v>319</v>
      </c>
      <c r="E159" t="s">
        <v>5</v>
      </c>
      <c r="F159">
        <v>105</v>
      </c>
      <c r="G159">
        <v>506</v>
      </c>
      <c r="H159" s="23" t="str">
        <f t="shared" si="4"/>
        <v>Non Historical</v>
      </c>
      <c r="I159" s="23" t="str">
        <f t="shared" si="5"/>
        <v>Non Question</v>
      </c>
    </row>
    <row r="160" spans="1:9" x14ac:dyDescent="0.45">
      <c r="A160" s="26">
        <v>42418.3754050926</v>
      </c>
      <c r="B160" t="s">
        <v>4</v>
      </c>
      <c r="C160" t="s">
        <v>320</v>
      </c>
      <c r="D160" t="s">
        <v>321</v>
      </c>
      <c r="E160" t="s">
        <v>5</v>
      </c>
      <c r="F160">
        <v>132</v>
      </c>
      <c r="G160">
        <v>583</v>
      </c>
      <c r="H160" s="23" t="str">
        <f t="shared" si="4"/>
        <v>Non Historical</v>
      </c>
      <c r="I160" s="23" t="str">
        <f t="shared" si="5"/>
        <v>Non Question</v>
      </c>
    </row>
    <row r="161" spans="1:9" x14ac:dyDescent="0.45">
      <c r="A161" s="26">
        <v>42417.770891203705</v>
      </c>
      <c r="B161" t="s">
        <v>4</v>
      </c>
      <c r="C161" t="s">
        <v>322</v>
      </c>
      <c r="D161" t="s">
        <v>323</v>
      </c>
      <c r="E161" t="s">
        <v>5</v>
      </c>
      <c r="F161">
        <v>385</v>
      </c>
      <c r="G161">
        <v>1167</v>
      </c>
      <c r="H161" s="23" t="str">
        <f t="shared" si="4"/>
        <v>Historical</v>
      </c>
      <c r="I161" s="23" t="str">
        <f t="shared" si="5"/>
        <v>Question</v>
      </c>
    </row>
    <row r="162" spans="1:9" x14ac:dyDescent="0.45">
      <c r="A162" s="26">
        <v>42417.614675925928</v>
      </c>
      <c r="B162" t="s">
        <v>4</v>
      </c>
      <c r="C162" t="s">
        <v>324</v>
      </c>
      <c r="D162" t="s">
        <v>325</v>
      </c>
      <c r="E162" t="s">
        <v>5</v>
      </c>
      <c r="F162">
        <v>173</v>
      </c>
      <c r="G162">
        <v>674</v>
      </c>
      <c r="H162" s="23" t="str">
        <f t="shared" si="4"/>
        <v>Non Historical</v>
      </c>
      <c r="I162" s="23" t="str">
        <f t="shared" si="5"/>
        <v>Non Question</v>
      </c>
    </row>
    <row r="163" spans="1:9" x14ac:dyDescent="0.45">
      <c r="A163" s="26">
        <v>42417.538877314822</v>
      </c>
      <c r="B163" t="s">
        <v>4</v>
      </c>
      <c r="C163" t="s">
        <v>326</v>
      </c>
      <c r="D163" t="s">
        <v>327</v>
      </c>
      <c r="E163" t="s">
        <v>5</v>
      </c>
      <c r="F163">
        <v>122</v>
      </c>
      <c r="G163">
        <v>340</v>
      </c>
      <c r="H163" s="23" t="str">
        <f t="shared" si="4"/>
        <v>Non Historical</v>
      </c>
      <c r="I163" s="23" t="str">
        <f t="shared" si="5"/>
        <v>Non Question</v>
      </c>
    </row>
    <row r="164" spans="1:9" x14ac:dyDescent="0.45">
      <c r="A164" s="26">
        <v>42417.520914351859</v>
      </c>
      <c r="B164" t="s">
        <v>4</v>
      </c>
      <c r="C164" t="s">
        <v>328</v>
      </c>
      <c r="D164" t="s">
        <v>329</v>
      </c>
      <c r="E164" t="s">
        <v>5</v>
      </c>
      <c r="F164">
        <v>475</v>
      </c>
      <c r="G164">
        <v>1471</v>
      </c>
      <c r="H164" s="23" t="str">
        <f t="shared" si="4"/>
        <v>Non Historical</v>
      </c>
      <c r="I164" s="23" t="str">
        <f t="shared" si="5"/>
        <v>Non Question</v>
      </c>
    </row>
    <row r="165" spans="1:9" x14ac:dyDescent="0.45">
      <c r="A165" s="26">
        <v>42417.437650462969</v>
      </c>
      <c r="B165" t="s">
        <v>4</v>
      </c>
      <c r="C165" t="s">
        <v>330</v>
      </c>
      <c r="D165" t="s">
        <v>331</v>
      </c>
      <c r="E165" t="s">
        <v>5</v>
      </c>
      <c r="F165">
        <v>248</v>
      </c>
      <c r="G165">
        <v>1045</v>
      </c>
      <c r="H165" s="23" t="str">
        <f t="shared" si="4"/>
        <v>Non Historical</v>
      </c>
      <c r="I165" s="23" t="str">
        <f t="shared" si="5"/>
        <v>Non Question</v>
      </c>
    </row>
    <row r="166" spans="1:9" x14ac:dyDescent="0.45">
      <c r="A166" s="26">
        <v>42417.354375000003</v>
      </c>
      <c r="B166" t="s">
        <v>4</v>
      </c>
      <c r="C166" t="s">
        <v>332</v>
      </c>
      <c r="D166" t="s">
        <v>333</v>
      </c>
      <c r="E166" t="s">
        <v>5</v>
      </c>
      <c r="F166">
        <v>170</v>
      </c>
      <c r="G166">
        <v>600</v>
      </c>
      <c r="H166" s="23" t="str">
        <f t="shared" si="4"/>
        <v>Historical</v>
      </c>
      <c r="I166" s="23" t="str">
        <f t="shared" si="5"/>
        <v>Question</v>
      </c>
    </row>
    <row r="167" spans="1:9" x14ac:dyDescent="0.45">
      <c r="A167" s="26">
        <v>42416.833541666674</v>
      </c>
      <c r="B167" t="s">
        <v>4</v>
      </c>
      <c r="C167" t="s">
        <v>334</v>
      </c>
      <c r="D167" t="s">
        <v>335</v>
      </c>
      <c r="E167" t="s">
        <v>5</v>
      </c>
      <c r="F167">
        <v>264</v>
      </c>
      <c r="G167">
        <v>826</v>
      </c>
      <c r="H167" s="23" t="str">
        <f t="shared" si="4"/>
        <v>Non Historical</v>
      </c>
      <c r="I167" s="23" t="str">
        <f t="shared" si="5"/>
        <v>Non Question</v>
      </c>
    </row>
    <row r="168" spans="1:9" x14ac:dyDescent="0.45">
      <c r="A168" s="26">
        <v>42416.791805555564</v>
      </c>
      <c r="B168" t="s">
        <v>4</v>
      </c>
      <c r="C168" t="s">
        <v>336</v>
      </c>
      <c r="D168" t="s">
        <v>337</v>
      </c>
      <c r="E168" t="s">
        <v>5</v>
      </c>
      <c r="F168">
        <v>184</v>
      </c>
      <c r="G168">
        <v>624</v>
      </c>
      <c r="H168" s="23" t="str">
        <f t="shared" si="4"/>
        <v>Non Historical</v>
      </c>
      <c r="I168" s="23" t="str">
        <f t="shared" si="5"/>
        <v>Non Question</v>
      </c>
    </row>
    <row r="169" spans="1:9" x14ac:dyDescent="0.45">
      <c r="A169" s="26">
        <v>42416.7500925926</v>
      </c>
      <c r="B169" t="s">
        <v>4</v>
      </c>
      <c r="C169" t="s">
        <v>338</v>
      </c>
      <c r="D169" t="s">
        <v>339</v>
      </c>
      <c r="E169" t="s">
        <v>5</v>
      </c>
      <c r="F169">
        <v>282</v>
      </c>
      <c r="G169">
        <v>711</v>
      </c>
      <c r="H169" s="23" t="str">
        <f t="shared" si="4"/>
        <v>Non Historical</v>
      </c>
      <c r="I169" s="23" t="str">
        <f t="shared" si="5"/>
        <v>Non Question</v>
      </c>
    </row>
    <row r="170" spans="1:9" x14ac:dyDescent="0.45">
      <c r="A170" s="26">
        <v>42416.697974537041</v>
      </c>
      <c r="B170" t="s">
        <v>4</v>
      </c>
      <c r="C170" t="s">
        <v>340</v>
      </c>
      <c r="D170" t="s">
        <v>341</v>
      </c>
      <c r="E170" t="s">
        <v>5</v>
      </c>
      <c r="F170">
        <v>7662</v>
      </c>
      <c r="G170">
        <v>7963</v>
      </c>
      <c r="H170" s="23" t="str">
        <f t="shared" si="4"/>
        <v>Non Historical</v>
      </c>
      <c r="I170" s="23" t="str">
        <f t="shared" si="5"/>
        <v>Non Question</v>
      </c>
    </row>
    <row r="171" spans="1:9" x14ac:dyDescent="0.45">
      <c r="A171" s="26">
        <v>42416.635567129633</v>
      </c>
      <c r="B171" t="s">
        <v>4</v>
      </c>
      <c r="C171" t="s">
        <v>342</v>
      </c>
      <c r="D171" t="s">
        <v>343</v>
      </c>
      <c r="E171" t="s">
        <v>5</v>
      </c>
      <c r="F171">
        <v>246</v>
      </c>
      <c r="G171">
        <v>1026</v>
      </c>
      <c r="H171" s="23" t="str">
        <f t="shared" si="4"/>
        <v>Non Historical</v>
      </c>
      <c r="I171" s="23" t="str">
        <f t="shared" si="5"/>
        <v>Non Question</v>
      </c>
    </row>
    <row r="172" spans="1:9" x14ac:dyDescent="0.45">
      <c r="A172" s="26">
        <v>42416.552812500006</v>
      </c>
      <c r="B172" t="s">
        <v>4</v>
      </c>
      <c r="C172" t="s">
        <v>344</v>
      </c>
      <c r="D172" t="s">
        <v>345</v>
      </c>
      <c r="E172" t="s">
        <v>5</v>
      </c>
      <c r="F172">
        <v>793</v>
      </c>
      <c r="G172">
        <v>1744</v>
      </c>
      <c r="H172" s="23" t="str">
        <f t="shared" si="4"/>
        <v>Non Historical</v>
      </c>
      <c r="I172" s="23" t="str">
        <f t="shared" si="5"/>
        <v>Non Question</v>
      </c>
    </row>
    <row r="173" spans="1:9" x14ac:dyDescent="0.45">
      <c r="A173" s="26">
        <v>42416.448067129633</v>
      </c>
      <c r="B173" t="s">
        <v>4</v>
      </c>
      <c r="C173" t="s">
        <v>346</v>
      </c>
      <c r="D173" t="s">
        <v>347</v>
      </c>
      <c r="E173" t="s">
        <v>5</v>
      </c>
      <c r="F173">
        <v>1255</v>
      </c>
      <c r="G173">
        <v>3280</v>
      </c>
      <c r="H173" s="23" t="str">
        <f t="shared" si="4"/>
        <v>Non Historical</v>
      </c>
      <c r="I173" s="23" t="str">
        <f t="shared" si="5"/>
        <v>Question</v>
      </c>
    </row>
    <row r="174" spans="1:9" x14ac:dyDescent="0.45">
      <c r="A174" s="26">
        <v>42416.354363425933</v>
      </c>
      <c r="B174" t="s">
        <v>4</v>
      </c>
      <c r="C174" t="s">
        <v>348</v>
      </c>
      <c r="D174" t="s">
        <v>349</v>
      </c>
      <c r="E174" t="s">
        <v>5</v>
      </c>
      <c r="F174">
        <v>901</v>
      </c>
      <c r="G174">
        <v>1995</v>
      </c>
      <c r="H174" s="23" t="str">
        <f t="shared" si="4"/>
        <v>Non Historical</v>
      </c>
      <c r="I174" s="23" t="str">
        <f t="shared" si="5"/>
        <v>Non Question</v>
      </c>
    </row>
    <row r="175" spans="1:9" x14ac:dyDescent="0.45">
      <c r="A175" s="26">
        <v>42415.905312500006</v>
      </c>
      <c r="B175" t="s">
        <v>4</v>
      </c>
      <c r="C175" t="s">
        <v>350</v>
      </c>
      <c r="D175" t="s">
        <v>351</v>
      </c>
      <c r="E175" t="s">
        <v>5</v>
      </c>
      <c r="F175">
        <v>1382</v>
      </c>
      <c r="G175">
        <v>2343</v>
      </c>
      <c r="H175" s="23" t="str">
        <f t="shared" si="4"/>
        <v>Non Historical</v>
      </c>
      <c r="I175" s="23" t="str">
        <f t="shared" si="5"/>
        <v>Non Question</v>
      </c>
    </row>
    <row r="176" spans="1:9" x14ac:dyDescent="0.45">
      <c r="A176" s="26">
        <v>42415.892685185187</v>
      </c>
      <c r="B176" t="s">
        <v>4</v>
      </c>
      <c r="C176" t="s">
        <v>352</v>
      </c>
      <c r="D176" t="s">
        <v>353</v>
      </c>
      <c r="E176" t="s">
        <v>5</v>
      </c>
      <c r="F176">
        <v>3673</v>
      </c>
      <c r="G176">
        <v>5436</v>
      </c>
      <c r="H176" s="23" t="str">
        <f t="shared" si="4"/>
        <v>Non Historical</v>
      </c>
      <c r="I176" s="23" t="str">
        <f t="shared" si="5"/>
        <v>Non Question</v>
      </c>
    </row>
    <row r="177" spans="1:9" x14ac:dyDescent="0.45">
      <c r="A177" s="26">
        <v>42415.859502314823</v>
      </c>
      <c r="B177" t="s">
        <v>4</v>
      </c>
      <c r="C177" t="s">
        <v>354</v>
      </c>
      <c r="D177" t="s">
        <v>355</v>
      </c>
      <c r="E177" t="s">
        <v>5</v>
      </c>
      <c r="F177">
        <v>602</v>
      </c>
      <c r="G177">
        <v>1968</v>
      </c>
      <c r="H177" s="23" t="str">
        <f t="shared" si="4"/>
        <v>Non Historical</v>
      </c>
      <c r="I177" s="23" t="str">
        <f t="shared" si="5"/>
        <v>Non Question</v>
      </c>
    </row>
    <row r="178" spans="1:9" x14ac:dyDescent="0.45">
      <c r="A178" s="26">
        <v>42415.857349537044</v>
      </c>
      <c r="B178" t="s">
        <v>4</v>
      </c>
      <c r="C178" t="s">
        <v>356</v>
      </c>
      <c r="D178" t="s">
        <v>357</v>
      </c>
      <c r="E178" t="s">
        <v>5</v>
      </c>
      <c r="F178">
        <v>251</v>
      </c>
      <c r="G178">
        <v>760</v>
      </c>
      <c r="H178" s="23" t="str">
        <f t="shared" si="4"/>
        <v>Non Historical</v>
      </c>
      <c r="I178" s="23" t="str">
        <f t="shared" si="5"/>
        <v>Non Question</v>
      </c>
    </row>
    <row r="179" spans="1:9" x14ac:dyDescent="0.45">
      <c r="A179" s="26">
        <v>42415.855856481488</v>
      </c>
      <c r="B179" t="s">
        <v>4</v>
      </c>
      <c r="C179" t="s">
        <v>358</v>
      </c>
      <c r="D179" t="s">
        <v>359</v>
      </c>
      <c r="E179" t="s">
        <v>5</v>
      </c>
      <c r="F179">
        <v>5588</v>
      </c>
      <c r="G179">
        <v>8306</v>
      </c>
      <c r="H179" s="23" t="str">
        <f t="shared" si="4"/>
        <v>Non Historical</v>
      </c>
      <c r="I179" s="23" t="str">
        <f t="shared" si="5"/>
        <v>Non Question</v>
      </c>
    </row>
    <row r="180" spans="1:9" x14ac:dyDescent="0.45">
      <c r="A180" s="26">
        <v>42415.852754629632</v>
      </c>
      <c r="B180" t="s">
        <v>4</v>
      </c>
      <c r="C180" t="s">
        <v>360</v>
      </c>
      <c r="D180" t="s">
        <v>361</v>
      </c>
      <c r="E180" t="s">
        <v>5</v>
      </c>
      <c r="F180">
        <v>445</v>
      </c>
      <c r="G180">
        <v>1045</v>
      </c>
      <c r="H180" s="23" t="str">
        <f t="shared" si="4"/>
        <v>Non Historical</v>
      </c>
      <c r="I180" s="23" t="str">
        <f t="shared" si="5"/>
        <v>Non Question</v>
      </c>
    </row>
    <row r="181" spans="1:9" x14ac:dyDescent="0.45">
      <c r="A181" s="26">
        <v>42415.852430555562</v>
      </c>
      <c r="B181" t="s">
        <v>4</v>
      </c>
      <c r="C181" t="s">
        <v>362</v>
      </c>
      <c r="D181" t="s">
        <v>363</v>
      </c>
      <c r="E181" t="s">
        <v>5</v>
      </c>
      <c r="F181">
        <v>2625</v>
      </c>
      <c r="G181">
        <v>3582</v>
      </c>
      <c r="H181" s="23" t="str">
        <f t="shared" si="4"/>
        <v>Non Historical</v>
      </c>
      <c r="I181" s="23" t="str">
        <f t="shared" si="5"/>
        <v>Non Question</v>
      </c>
    </row>
    <row r="182" spans="1:9" x14ac:dyDescent="0.45">
      <c r="A182" s="26">
        <v>42415.851481481484</v>
      </c>
      <c r="B182" t="s">
        <v>4</v>
      </c>
      <c r="C182" t="s">
        <v>364</v>
      </c>
      <c r="D182" t="s">
        <v>365</v>
      </c>
      <c r="E182" t="s">
        <v>5</v>
      </c>
      <c r="F182">
        <v>5681</v>
      </c>
      <c r="G182">
        <v>5488</v>
      </c>
      <c r="H182" s="23" t="str">
        <f t="shared" si="4"/>
        <v>Non Historical</v>
      </c>
      <c r="I182" s="23" t="str">
        <f t="shared" si="5"/>
        <v>Non Question</v>
      </c>
    </row>
    <row r="183" spans="1:9" x14ac:dyDescent="0.45">
      <c r="A183" s="26">
        <v>42415.851053240745</v>
      </c>
      <c r="B183" t="s">
        <v>4</v>
      </c>
      <c r="C183" t="s">
        <v>366</v>
      </c>
      <c r="D183" t="s">
        <v>367</v>
      </c>
      <c r="E183" t="s">
        <v>5</v>
      </c>
      <c r="F183">
        <v>3388</v>
      </c>
      <c r="G183">
        <v>6061</v>
      </c>
      <c r="H183" s="23" t="str">
        <f t="shared" si="4"/>
        <v>Non Historical</v>
      </c>
      <c r="I183" s="23" t="str">
        <f t="shared" si="5"/>
        <v>Non Question</v>
      </c>
    </row>
    <row r="184" spans="1:9" x14ac:dyDescent="0.45">
      <c r="A184" s="26">
        <v>42415.850092592598</v>
      </c>
      <c r="B184" t="s">
        <v>4</v>
      </c>
      <c r="C184" t="s">
        <v>368</v>
      </c>
      <c r="D184" t="s">
        <v>369</v>
      </c>
      <c r="E184" t="s">
        <v>5</v>
      </c>
      <c r="F184">
        <v>675</v>
      </c>
      <c r="G184">
        <v>1566</v>
      </c>
      <c r="H184" s="23" t="str">
        <f t="shared" si="4"/>
        <v>Non Historical</v>
      </c>
      <c r="I184" s="23" t="str">
        <f t="shared" si="5"/>
        <v>Question</v>
      </c>
    </row>
    <row r="185" spans="1:9" x14ac:dyDescent="0.45">
      <c r="A185" s="26">
        <v>42415.849733796298</v>
      </c>
      <c r="B185" t="s">
        <v>4</v>
      </c>
      <c r="C185" t="s">
        <v>370</v>
      </c>
      <c r="D185" t="s">
        <v>371</v>
      </c>
      <c r="E185" t="s">
        <v>5</v>
      </c>
      <c r="F185">
        <v>5858</v>
      </c>
      <c r="G185">
        <v>8229</v>
      </c>
      <c r="H185" s="23" t="str">
        <f t="shared" si="4"/>
        <v>Non Historical</v>
      </c>
      <c r="I185" s="23" t="str">
        <f t="shared" si="5"/>
        <v>Non Question</v>
      </c>
    </row>
    <row r="186" spans="1:9" x14ac:dyDescent="0.45">
      <c r="A186" s="26">
        <v>42415.84825231482</v>
      </c>
      <c r="B186" t="s">
        <v>4</v>
      </c>
      <c r="C186" t="s">
        <v>372</v>
      </c>
      <c r="D186" t="s">
        <v>373</v>
      </c>
      <c r="E186" t="s">
        <v>5</v>
      </c>
      <c r="F186">
        <v>16379</v>
      </c>
      <c r="G186">
        <v>14940</v>
      </c>
      <c r="H186" s="23" t="str">
        <f t="shared" si="4"/>
        <v>Non Historical</v>
      </c>
      <c r="I186" s="23" t="str">
        <f t="shared" si="5"/>
        <v>Non Question</v>
      </c>
    </row>
    <row r="187" spans="1:9" x14ac:dyDescent="0.45">
      <c r="A187" s="26">
        <v>42415.847430555557</v>
      </c>
      <c r="B187" t="s">
        <v>4</v>
      </c>
      <c r="C187" t="s">
        <v>374</v>
      </c>
      <c r="D187" t="s">
        <v>375</v>
      </c>
      <c r="E187" t="s">
        <v>5</v>
      </c>
      <c r="F187">
        <v>630</v>
      </c>
      <c r="G187">
        <v>1378</v>
      </c>
      <c r="H187" s="23" t="str">
        <f t="shared" si="4"/>
        <v>Non Historical</v>
      </c>
      <c r="I187" s="23" t="str">
        <f t="shared" si="5"/>
        <v>Non Question</v>
      </c>
    </row>
    <row r="188" spans="1:9" x14ac:dyDescent="0.45">
      <c r="A188" s="26">
        <v>42415.847245370373</v>
      </c>
      <c r="B188" t="s">
        <v>4</v>
      </c>
      <c r="C188" t="s">
        <v>376</v>
      </c>
      <c r="D188" t="s">
        <v>377</v>
      </c>
      <c r="E188" t="s">
        <v>5</v>
      </c>
      <c r="F188">
        <v>275</v>
      </c>
      <c r="G188">
        <v>597</v>
      </c>
      <c r="H188" s="23" t="str">
        <f t="shared" si="4"/>
        <v>Non Historical</v>
      </c>
      <c r="I188" s="23" t="str">
        <f t="shared" si="5"/>
        <v>Non Question</v>
      </c>
    </row>
    <row r="189" spans="1:9" x14ac:dyDescent="0.45">
      <c r="A189" s="26">
        <v>42415.84715277778</v>
      </c>
      <c r="B189" t="s">
        <v>4</v>
      </c>
      <c r="C189" t="s">
        <v>378</v>
      </c>
      <c r="D189" t="s">
        <v>379</v>
      </c>
      <c r="E189" t="s">
        <v>5</v>
      </c>
      <c r="F189">
        <v>458</v>
      </c>
      <c r="G189">
        <v>1169</v>
      </c>
      <c r="H189" s="23" t="str">
        <f t="shared" si="4"/>
        <v>Non Historical</v>
      </c>
      <c r="I189" s="23" t="str">
        <f t="shared" si="5"/>
        <v>Non Question</v>
      </c>
    </row>
    <row r="190" spans="1:9" x14ac:dyDescent="0.45">
      <c r="A190" s="26">
        <v>42415.844328703708</v>
      </c>
      <c r="B190" t="s">
        <v>4</v>
      </c>
      <c r="C190" t="s">
        <v>380</v>
      </c>
      <c r="D190" t="s">
        <v>381</v>
      </c>
      <c r="E190" t="s">
        <v>5</v>
      </c>
      <c r="F190">
        <v>442</v>
      </c>
      <c r="G190">
        <v>904</v>
      </c>
      <c r="H190" s="23" t="str">
        <f t="shared" si="4"/>
        <v>Non Historical</v>
      </c>
      <c r="I190" s="23" t="str">
        <f t="shared" si="5"/>
        <v>Non Question</v>
      </c>
    </row>
    <row r="191" spans="1:9" x14ac:dyDescent="0.45">
      <c r="A191" s="26">
        <v>42415.844293981485</v>
      </c>
      <c r="B191" t="s">
        <v>4</v>
      </c>
      <c r="C191" t="s">
        <v>382</v>
      </c>
      <c r="D191" t="s">
        <v>383</v>
      </c>
      <c r="E191" t="s">
        <v>5</v>
      </c>
      <c r="F191">
        <v>1748</v>
      </c>
      <c r="G191">
        <v>1890</v>
      </c>
      <c r="H191" s="23" t="str">
        <f t="shared" si="4"/>
        <v>Non Historical</v>
      </c>
      <c r="I191" s="23" t="str">
        <f t="shared" si="5"/>
        <v>Non Question</v>
      </c>
    </row>
    <row r="192" spans="1:9" x14ac:dyDescent="0.45">
      <c r="A192" s="26">
        <v>42415.841296296298</v>
      </c>
      <c r="B192" t="s">
        <v>4</v>
      </c>
      <c r="C192" t="s">
        <v>384</v>
      </c>
      <c r="D192" t="s">
        <v>385</v>
      </c>
      <c r="E192" t="s">
        <v>5</v>
      </c>
      <c r="F192">
        <v>923</v>
      </c>
      <c r="G192">
        <v>1369</v>
      </c>
      <c r="H192" s="23" t="str">
        <f t="shared" si="4"/>
        <v>Non Historical</v>
      </c>
      <c r="I192" s="23" t="str">
        <f t="shared" si="5"/>
        <v>Non Question</v>
      </c>
    </row>
    <row r="193" spans="1:9" x14ac:dyDescent="0.45">
      <c r="A193" s="26">
        <v>42415.839733796303</v>
      </c>
      <c r="B193" t="s">
        <v>4</v>
      </c>
      <c r="C193" t="s">
        <v>386</v>
      </c>
      <c r="D193" t="s">
        <v>387</v>
      </c>
      <c r="E193" t="s">
        <v>5</v>
      </c>
      <c r="F193">
        <v>2839</v>
      </c>
      <c r="G193">
        <v>2104</v>
      </c>
      <c r="H193" s="23" t="str">
        <f t="shared" si="4"/>
        <v>Non Historical</v>
      </c>
      <c r="I193" s="23" t="str">
        <f t="shared" si="5"/>
        <v>Non Question</v>
      </c>
    </row>
    <row r="194" spans="1:9" x14ac:dyDescent="0.45">
      <c r="A194" s="26">
        <v>42415.837812500002</v>
      </c>
      <c r="B194" t="s">
        <v>4</v>
      </c>
      <c r="C194" t="s">
        <v>388</v>
      </c>
      <c r="D194" t="s">
        <v>389</v>
      </c>
      <c r="E194" t="s">
        <v>5</v>
      </c>
      <c r="F194">
        <v>167</v>
      </c>
      <c r="G194">
        <v>516</v>
      </c>
      <c r="H194" s="23" t="str">
        <f t="shared" si="4"/>
        <v>Non Historical</v>
      </c>
      <c r="I194" s="23" t="str">
        <f t="shared" si="5"/>
        <v>Non Question</v>
      </c>
    </row>
    <row r="195" spans="1:9" x14ac:dyDescent="0.45">
      <c r="A195" s="26">
        <v>42415.837766203709</v>
      </c>
      <c r="B195" t="s">
        <v>4</v>
      </c>
      <c r="C195" t="s">
        <v>390</v>
      </c>
      <c r="D195" t="s">
        <v>391</v>
      </c>
      <c r="E195" t="s">
        <v>5</v>
      </c>
      <c r="F195">
        <v>662</v>
      </c>
      <c r="G195">
        <v>728</v>
      </c>
      <c r="H195" s="23" t="str">
        <f t="shared" ref="H195:H258" si="6">IF(SUMPRODUCT(--ISNUMBER(SEARCH(History,$C195)))&gt;0, "Historical", "Non Historical")</f>
        <v>Non Historical</v>
      </c>
      <c r="I195" s="23" t="str">
        <f t="shared" ref="I195:I258" si="7">IF(SUMPRODUCT(--ISNUMBER(SEARCH(Question,$C195)))&gt;0, "Question", "Non Question")</f>
        <v>Non Question</v>
      </c>
    </row>
    <row r="196" spans="1:9" x14ac:dyDescent="0.45">
      <c r="A196" s="26">
        <v>42415.834085648152</v>
      </c>
      <c r="B196" t="s">
        <v>4</v>
      </c>
      <c r="C196" t="s">
        <v>392</v>
      </c>
      <c r="D196" t="s">
        <v>393</v>
      </c>
      <c r="E196" t="s">
        <v>5</v>
      </c>
      <c r="F196">
        <v>1071</v>
      </c>
      <c r="G196">
        <v>1156</v>
      </c>
      <c r="H196" s="23" t="str">
        <f t="shared" si="6"/>
        <v>Non Historical</v>
      </c>
      <c r="I196" s="23" t="str">
        <f t="shared" si="7"/>
        <v>Non Question</v>
      </c>
    </row>
    <row r="197" spans="1:9" x14ac:dyDescent="0.45">
      <c r="A197" s="26">
        <v>42415.830300925933</v>
      </c>
      <c r="B197" t="s">
        <v>4</v>
      </c>
      <c r="C197" t="s">
        <v>394</v>
      </c>
      <c r="D197" t="s">
        <v>395</v>
      </c>
      <c r="E197" t="s">
        <v>5</v>
      </c>
      <c r="F197">
        <v>447</v>
      </c>
      <c r="G197">
        <v>972</v>
      </c>
      <c r="H197" s="23" t="str">
        <f t="shared" si="6"/>
        <v>Non Historical</v>
      </c>
      <c r="I197" s="23" t="str">
        <f t="shared" si="7"/>
        <v>Non Question</v>
      </c>
    </row>
    <row r="198" spans="1:9" x14ac:dyDescent="0.45">
      <c r="A198" s="26">
        <v>42415.830057870378</v>
      </c>
      <c r="B198" t="s">
        <v>4</v>
      </c>
      <c r="C198" t="s">
        <v>396</v>
      </c>
      <c r="D198" t="s">
        <v>397</v>
      </c>
      <c r="E198" t="s">
        <v>5</v>
      </c>
      <c r="F198">
        <v>329</v>
      </c>
      <c r="G198">
        <v>727</v>
      </c>
      <c r="H198" s="23" t="str">
        <f t="shared" si="6"/>
        <v>Non Historical</v>
      </c>
      <c r="I198" s="23" t="str">
        <f t="shared" si="7"/>
        <v>Non Question</v>
      </c>
    </row>
    <row r="199" spans="1:9" x14ac:dyDescent="0.45">
      <c r="A199" s="26">
        <v>42415.829745370378</v>
      </c>
      <c r="B199" t="s">
        <v>4</v>
      </c>
      <c r="C199" t="s">
        <v>398</v>
      </c>
      <c r="D199" t="s">
        <v>399</v>
      </c>
      <c r="E199" t="s">
        <v>5</v>
      </c>
      <c r="F199">
        <v>656</v>
      </c>
      <c r="G199">
        <v>1090</v>
      </c>
      <c r="H199" s="23" t="str">
        <f t="shared" si="6"/>
        <v>Non Historical</v>
      </c>
      <c r="I199" s="23" t="str">
        <f t="shared" si="7"/>
        <v>Non Question</v>
      </c>
    </row>
    <row r="200" spans="1:9" x14ac:dyDescent="0.45">
      <c r="A200" s="26">
        <v>42415.828472222231</v>
      </c>
      <c r="B200" t="s">
        <v>4</v>
      </c>
      <c r="C200" t="s">
        <v>400</v>
      </c>
      <c r="D200" t="s">
        <v>401</v>
      </c>
      <c r="E200" t="s">
        <v>5</v>
      </c>
      <c r="F200">
        <v>553</v>
      </c>
      <c r="G200">
        <v>1331</v>
      </c>
      <c r="H200" s="23" t="str">
        <f t="shared" si="6"/>
        <v>Non Historical</v>
      </c>
      <c r="I200" s="23" t="str">
        <f t="shared" si="7"/>
        <v>Question</v>
      </c>
    </row>
    <row r="201" spans="1:9" x14ac:dyDescent="0.45">
      <c r="A201" s="26">
        <v>42415.827418981484</v>
      </c>
      <c r="B201" t="s">
        <v>4</v>
      </c>
      <c r="C201" t="s">
        <v>402</v>
      </c>
      <c r="D201" t="s">
        <v>403</v>
      </c>
      <c r="E201" t="s">
        <v>5</v>
      </c>
      <c r="F201">
        <v>516</v>
      </c>
      <c r="G201">
        <v>1101</v>
      </c>
      <c r="H201" s="23" t="str">
        <f t="shared" si="6"/>
        <v>Non Historical</v>
      </c>
      <c r="I201" s="23" t="str">
        <f t="shared" si="7"/>
        <v>Non Question</v>
      </c>
    </row>
    <row r="202" spans="1:9" x14ac:dyDescent="0.45">
      <c r="A202" s="26">
        <v>42415.826377314821</v>
      </c>
      <c r="B202" t="s">
        <v>4</v>
      </c>
      <c r="C202" t="s">
        <v>404</v>
      </c>
      <c r="D202" t="s">
        <v>405</v>
      </c>
      <c r="E202" t="s">
        <v>5</v>
      </c>
      <c r="F202">
        <v>312</v>
      </c>
      <c r="G202">
        <v>859</v>
      </c>
      <c r="H202" s="23" t="str">
        <f t="shared" si="6"/>
        <v>Non Historical</v>
      </c>
      <c r="I202" s="23" t="str">
        <f t="shared" si="7"/>
        <v>Non Question</v>
      </c>
    </row>
    <row r="203" spans="1:9" x14ac:dyDescent="0.45">
      <c r="A203" s="26">
        <v>42415.826273148152</v>
      </c>
      <c r="B203" t="s">
        <v>4</v>
      </c>
      <c r="C203" t="s">
        <v>406</v>
      </c>
      <c r="D203" t="s">
        <v>407</v>
      </c>
      <c r="E203" t="s">
        <v>5</v>
      </c>
      <c r="F203">
        <v>3999</v>
      </c>
      <c r="G203">
        <v>4841</v>
      </c>
      <c r="H203" s="23" t="str">
        <f t="shared" si="6"/>
        <v>Non Historical</v>
      </c>
      <c r="I203" s="23" t="str">
        <f t="shared" si="7"/>
        <v>Non Question</v>
      </c>
    </row>
    <row r="204" spans="1:9" x14ac:dyDescent="0.45">
      <c r="A204" s="26">
        <v>42415.825983796298</v>
      </c>
      <c r="B204" t="s">
        <v>4</v>
      </c>
      <c r="C204" t="s">
        <v>408</v>
      </c>
      <c r="D204" t="s">
        <v>409</v>
      </c>
      <c r="E204" t="s">
        <v>5</v>
      </c>
      <c r="F204">
        <v>321</v>
      </c>
      <c r="G204">
        <v>643</v>
      </c>
      <c r="H204" s="23" t="str">
        <f t="shared" si="6"/>
        <v>Non Historical</v>
      </c>
      <c r="I204" s="23" t="str">
        <f t="shared" si="7"/>
        <v>Non Question</v>
      </c>
    </row>
    <row r="205" spans="1:9" x14ac:dyDescent="0.45">
      <c r="A205" s="26">
        <v>42415.825405092597</v>
      </c>
      <c r="B205" t="s">
        <v>4</v>
      </c>
      <c r="C205" t="s">
        <v>410</v>
      </c>
      <c r="D205" t="s">
        <v>411</v>
      </c>
      <c r="E205" t="s">
        <v>5</v>
      </c>
      <c r="F205">
        <v>272</v>
      </c>
      <c r="G205">
        <v>1037</v>
      </c>
      <c r="H205" s="23" t="str">
        <f t="shared" si="6"/>
        <v>Non Historical</v>
      </c>
      <c r="I205" s="23" t="str">
        <f t="shared" si="7"/>
        <v>Non Question</v>
      </c>
    </row>
    <row r="206" spans="1:9" x14ac:dyDescent="0.45">
      <c r="A206" s="26">
        <v>42415.822222222225</v>
      </c>
      <c r="B206" t="s">
        <v>4</v>
      </c>
      <c r="C206" t="s">
        <v>412</v>
      </c>
      <c r="D206" t="s">
        <v>413</v>
      </c>
      <c r="E206" t="s">
        <v>5</v>
      </c>
      <c r="F206">
        <v>202</v>
      </c>
      <c r="G206">
        <v>769</v>
      </c>
      <c r="H206" s="23" t="str">
        <f t="shared" si="6"/>
        <v>Non Historical</v>
      </c>
      <c r="I206" s="23" t="str">
        <f t="shared" si="7"/>
        <v>Non Question</v>
      </c>
    </row>
    <row r="207" spans="1:9" x14ac:dyDescent="0.45">
      <c r="A207" s="26">
        <v>42415.821157407416</v>
      </c>
      <c r="B207" t="s">
        <v>4</v>
      </c>
      <c r="C207" t="s">
        <v>414</v>
      </c>
      <c r="D207" t="s">
        <v>415</v>
      </c>
      <c r="E207" t="s">
        <v>5</v>
      </c>
      <c r="F207">
        <v>927</v>
      </c>
      <c r="G207">
        <v>2027</v>
      </c>
      <c r="H207" s="23" t="str">
        <f t="shared" si="6"/>
        <v>Non Historical</v>
      </c>
      <c r="I207" s="23" t="str">
        <f t="shared" si="7"/>
        <v>Non Question</v>
      </c>
    </row>
    <row r="208" spans="1:9" x14ac:dyDescent="0.45">
      <c r="A208" s="26">
        <v>42415.819131944452</v>
      </c>
      <c r="B208" t="s">
        <v>4</v>
      </c>
      <c r="C208" t="s">
        <v>416</v>
      </c>
      <c r="D208" t="s">
        <v>417</v>
      </c>
      <c r="E208" t="s">
        <v>5</v>
      </c>
      <c r="F208">
        <v>609</v>
      </c>
      <c r="G208">
        <v>1617</v>
      </c>
      <c r="H208" s="23" t="str">
        <f t="shared" si="6"/>
        <v>Non Historical</v>
      </c>
      <c r="I208" s="23" t="str">
        <f t="shared" si="7"/>
        <v>Non Question</v>
      </c>
    </row>
    <row r="209" spans="1:9" x14ac:dyDescent="0.45">
      <c r="A209" s="26">
        <v>42415.818831018521</v>
      </c>
      <c r="B209" t="s">
        <v>4</v>
      </c>
      <c r="C209" t="s">
        <v>418</v>
      </c>
      <c r="D209" t="s">
        <v>419</v>
      </c>
      <c r="E209" t="s">
        <v>5</v>
      </c>
      <c r="F209">
        <v>625</v>
      </c>
      <c r="G209">
        <v>1174</v>
      </c>
      <c r="H209" s="23" t="str">
        <f t="shared" si="6"/>
        <v>Non Historical</v>
      </c>
      <c r="I209" s="23" t="str">
        <f t="shared" si="7"/>
        <v>Non Question</v>
      </c>
    </row>
    <row r="210" spans="1:9" x14ac:dyDescent="0.45">
      <c r="A210" s="26">
        <v>42415.818437500006</v>
      </c>
      <c r="B210" t="s">
        <v>4</v>
      </c>
      <c r="C210" t="s">
        <v>420</v>
      </c>
      <c r="D210" t="s">
        <v>421</v>
      </c>
      <c r="E210" t="s">
        <v>5</v>
      </c>
      <c r="F210">
        <v>826</v>
      </c>
      <c r="G210">
        <v>1831</v>
      </c>
      <c r="H210" s="23" t="str">
        <f t="shared" si="6"/>
        <v>Historical</v>
      </c>
      <c r="I210" s="23" t="str">
        <f t="shared" si="7"/>
        <v>Non Question</v>
      </c>
    </row>
    <row r="211" spans="1:9" x14ac:dyDescent="0.45">
      <c r="A211" s="26">
        <v>42415.818078703705</v>
      </c>
      <c r="B211" t="s">
        <v>4</v>
      </c>
      <c r="C211" t="s">
        <v>422</v>
      </c>
      <c r="D211" t="s">
        <v>423</v>
      </c>
      <c r="E211" t="s">
        <v>5</v>
      </c>
      <c r="F211">
        <v>626</v>
      </c>
      <c r="G211">
        <v>1077</v>
      </c>
      <c r="H211" s="23" t="str">
        <f t="shared" si="6"/>
        <v>Non Historical</v>
      </c>
      <c r="I211" s="23" t="str">
        <f t="shared" si="7"/>
        <v>Non Question</v>
      </c>
    </row>
    <row r="212" spans="1:9" x14ac:dyDescent="0.45">
      <c r="A212" s="26">
        <v>42415.817673611113</v>
      </c>
      <c r="B212" t="s">
        <v>4</v>
      </c>
      <c r="C212" t="s">
        <v>424</v>
      </c>
      <c r="D212" t="s">
        <v>425</v>
      </c>
      <c r="E212" t="s">
        <v>5</v>
      </c>
      <c r="F212">
        <v>226</v>
      </c>
      <c r="G212">
        <v>883</v>
      </c>
      <c r="H212" s="23" t="str">
        <f t="shared" si="6"/>
        <v>Non Historical</v>
      </c>
      <c r="I212" s="23" t="str">
        <f t="shared" si="7"/>
        <v>Non Question</v>
      </c>
    </row>
    <row r="213" spans="1:9" x14ac:dyDescent="0.45">
      <c r="A213" s="26">
        <v>42415.817210648151</v>
      </c>
      <c r="B213" t="s">
        <v>4</v>
      </c>
      <c r="C213" t="s">
        <v>426</v>
      </c>
      <c r="D213" t="s">
        <v>427</v>
      </c>
      <c r="E213" t="s">
        <v>5</v>
      </c>
      <c r="F213">
        <v>245</v>
      </c>
      <c r="G213">
        <v>611</v>
      </c>
      <c r="H213" s="23" t="str">
        <f t="shared" si="6"/>
        <v>Non Historical</v>
      </c>
      <c r="I213" s="23" t="str">
        <f t="shared" si="7"/>
        <v>Non Question</v>
      </c>
    </row>
    <row r="214" spans="1:9" x14ac:dyDescent="0.45">
      <c r="A214" s="26">
        <v>42415.816365740742</v>
      </c>
      <c r="B214" t="s">
        <v>4</v>
      </c>
      <c r="C214" t="s">
        <v>428</v>
      </c>
      <c r="D214" t="s">
        <v>429</v>
      </c>
      <c r="E214" t="s">
        <v>5</v>
      </c>
      <c r="F214">
        <v>452</v>
      </c>
      <c r="G214">
        <v>929</v>
      </c>
      <c r="H214" s="23" t="str">
        <f t="shared" si="6"/>
        <v>Non Historical</v>
      </c>
      <c r="I214" s="23" t="str">
        <f t="shared" si="7"/>
        <v>Non Question</v>
      </c>
    </row>
    <row r="215" spans="1:9" x14ac:dyDescent="0.45">
      <c r="A215" s="26">
        <v>42415.815532407411</v>
      </c>
      <c r="B215" t="s">
        <v>4</v>
      </c>
      <c r="C215" t="s">
        <v>430</v>
      </c>
      <c r="D215" t="s">
        <v>431</v>
      </c>
      <c r="E215" t="s">
        <v>5</v>
      </c>
      <c r="F215">
        <v>518</v>
      </c>
      <c r="G215">
        <v>1176</v>
      </c>
      <c r="H215" s="23" t="str">
        <f t="shared" si="6"/>
        <v>Non Historical</v>
      </c>
      <c r="I215" s="23" t="str">
        <f t="shared" si="7"/>
        <v>Non Question</v>
      </c>
    </row>
    <row r="216" spans="1:9" x14ac:dyDescent="0.45">
      <c r="A216" s="26">
        <v>42415.814942129633</v>
      </c>
      <c r="B216" t="s">
        <v>4</v>
      </c>
      <c r="C216" t="s">
        <v>432</v>
      </c>
      <c r="D216" t="s">
        <v>433</v>
      </c>
      <c r="E216" t="s">
        <v>5</v>
      </c>
      <c r="F216">
        <v>7162</v>
      </c>
      <c r="G216">
        <v>8778</v>
      </c>
      <c r="H216" s="23" t="str">
        <f t="shared" si="6"/>
        <v>Historical</v>
      </c>
      <c r="I216" s="23" t="str">
        <f t="shared" si="7"/>
        <v>Non Question</v>
      </c>
    </row>
    <row r="217" spans="1:9" x14ac:dyDescent="0.45">
      <c r="A217" s="26">
        <v>42415.806550925932</v>
      </c>
      <c r="B217" t="s">
        <v>4</v>
      </c>
      <c r="C217" t="s">
        <v>434</v>
      </c>
      <c r="D217" t="s">
        <v>435</v>
      </c>
      <c r="E217" t="s">
        <v>5</v>
      </c>
      <c r="F217">
        <v>2298</v>
      </c>
      <c r="G217">
        <v>3016</v>
      </c>
      <c r="H217" s="23" t="str">
        <f t="shared" si="6"/>
        <v>Non Historical</v>
      </c>
      <c r="I217" s="23" t="str">
        <f t="shared" si="7"/>
        <v>Non Question</v>
      </c>
    </row>
    <row r="218" spans="1:9" x14ac:dyDescent="0.45">
      <c r="A218" s="26">
        <v>42415.806215277786</v>
      </c>
      <c r="B218" t="s">
        <v>4</v>
      </c>
      <c r="C218" t="s">
        <v>436</v>
      </c>
      <c r="D218" t="s">
        <v>437</v>
      </c>
      <c r="E218" t="s">
        <v>5</v>
      </c>
      <c r="F218">
        <v>6592</v>
      </c>
      <c r="G218">
        <v>7935</v>
      </c>
      <c r="H218" s="23" t="str">
        <f t="shared" si="6"/>
        <v>Non Historical</v>
      </c>
      <c r="I218" s="23" t="str">
        <f t="shared" si="7"/>
        <v>Non Question</v>
      </c>
    </row>
    <row r="219" spans="1:9" x14ac:dyDescent="0.45">
      <c r="A219" s="26">
        <v>42415.805648148154</v>
      </c>
      <c r="B219" t="s">
        <v>4</v>
      </c>
      <c r="C219" t="s">
        <v>438</v>
      </c>
      <c r="D219" t="s">
        <v>439</v>
      </c>
      <c r="E219" t="s">
        <v>5</v>
      </c>
      <c r="F219">
        <v>3068</v>
      </c>
      <c r="G219">
        <v>5869</v>
      </c>
      <c r="H219" s="23" t="str">
        <f t="shared" si="6"/>
        <v>Non Historical</v>
      </c>
      <c r="I219" s="23" t="str">
        <f t="shared" si="7"/>
        <v>Question</v>
      </c>
    </row>
    <row r="220" spans="1:9" x14ac:dyDescent="0.45">
      <c r="A220" s="26">
        <v>42415.8053587963</v>
      </c>
      <c r="B220" t="s">
        <v>4</v>
      </c>
      <c r="C220" t="s">
        <v>440</v>
      </c>
      <c r="D220" t="s">
        <v>441</v>
      </c>
      <c r="E220" t="s">
        <v>5</v>
      </c>
      <c r="F220">
        <v>1689</v>
      </c>
      <c r="G220">
        <v>2833</v>
      </c>
      <c r="H220" s="23" t="str">
        <f t="shared" si="6"/>
        <v>Non Historical</v>
      </c>
      <c r="I220" s="23" t="str">
        <f t="shared" si="7"/>
        <v>Non Question</v>
      </c>
    </row>
    <row r="221" spans="1:9" x14ac:dyDescent="0.45">
      <c r="A221" s="26">
        <v>42415.804745370377</v>
      </c>
      <c r="B221" t="s">
        <v>4</v>
      </c>
      <c r="C221" t="s">
        <v>442</v>
      </c>
      <c r="D221" t="s">
        <v>443</v>
      </c>
      <c r="E221" t="s">
        <v>5</v>
      </c>
      <c r="F221">
        <v>329</v>
      </c>
      <c r="G221">
        <v>1099</v>
      </c>
      <c r="H221" s="23" t="str">
        <f t="shared" si="6"/>
        <v>Non Historical</v>
      </c>
      <c r="I221" s="23" t="str">
        <f t="shared" si="7"/>
        <v>Non Question</v>
      </c>
    </row>
    <row r="222" spans="1:9" x14ac:dyDescent="0.45">
      <c r="A222" s="26">
        <v>42415.804375000007</v>
      </c>
      <c r="B222" t="s">
        <v>4</v>
      </c>
      <c r="C222" t="s">
        <v>444</v>
      </c>
      <c r="D222" t="s">
        <v>445</v>
      </c>
      <c r="E222" t="s">
        <v>5</v>
      </c>
      <c r="F222">
        <v>3414</v>
      </c>
      <c r="G222">
        <v>4252</v>
      </c>
      <c r="H222" s="23" t="str">
        <f t="shared" si="6"/>
        <v>Non Historical</v>
      </c>
      <c r="I222" s="23" t="str">
        <f t="shared" si="7"/>
        <v>Non Question</v>
      </c>
    </row>
    <row r="223" spans="1:9" x14ac:dyDescent="0.45">
      <c r="A223" s="26">
        <v>42415.803750000006</v>
      </c>
      <c r="B223" t="s">
        <v>4</v>
      </c>
      <c r="C223" t="s">
        <v>446</v>
      </c>
      <c r="D223" t="s">
        <v>447</v>
      </c>
      <c r="E223" t="s">
        <v>5</v>
      </c>
      <c r="F223">
        <v>2248</v>
      </c>
      <c r="G223">
        <v>5058</v>
      </c>
      <c r="H223" s="23" t="str">
        <f t="shared" si="6"/>
        <v>Non Historical</v>
      </c>
      <c r="I223" s="23" t="str">
        <f t="shared" si="7"/>
        <v>Non Question</v>
      </c>
    </row>
    <row r="224" spans="1:9" x14ac:dyDescent="0.45">
      <c r="A224" s="26">
        <v>42415.803553240745</v>
      </c>
      <c r="B224" t="s">
        <v>4</v>
      </c>
      <c r="C224" t="s">
        <v>448</v>
      </c>
      <c r="D224" t="s">
        <v>449</v>
      </c>
      <c r="E224" t="s">
        <v>5</v>
      </c>
      <c r="F224">
        <v>518</v>
      </c>
      <c r="G224">
        <v>1331</v>
      </c>
      <c r="H224" s="23" t="str">
        <f t="shared" si="6"/>
        <v>Non Historical</v>
      </c>
      <c r="I224" s="23" t="str">
        <f t="shared" si="7"/>
        <v>Non Question</v>
      </c>
    </row>
    <row r="225" spans="1:9" x14ac:dyDescent="0.45">
      <c r="A225" s="26">
        <v>42415.801064814819</v>
      </c>
      <c r="B225" t="s">
        <v>4</v>
      </c>
      <c r="C225" t="s">
        <v>450</v>
      </c>
      <c r="D225" t="s">
        <v>451</v>
      </c>
      <c r="E225" t="s">
        <v>5</v>
      </c>
      <c r="F225">
        <v>912</v>
      </c>
      <c r="G225">
        <v>1723</v>
      </c>
      <c r="H225" s="23" t="str">
        <f t="shared" si="6"/>
        <v>Historical</v>
      </c>
      <c r="I225" s="23" t="str">
        <f t="shared" si="7"/>
        <v>Non Question</v>
      </c>
    </row>
    <row r="226" spans="1:9" x14ac:dyDescent="0.45">
      <c r="A226" s="26">
        <v>42415.799606481487</v>
      </c>
      <c r="B226" t="s">
        <v>4</v>
      </c>
      <c r="C226" t="s">
        <v>452</v>
      </c>
      <c r="D226" t="s">
        <v>453</v>
      </c>
      <c r="E226" t="s">
        <v>5</v>
      </c>
      <c r="F226">
        <v>9741</v>
      </c>
      <c r="G226">
        <v>10643</v>
      </c>
      <c r="H226" s="23" t="str">
        <f t="shared" si="6"/>
        <v>Historical</v>
      </c>
      <c r="I226" s="23" t="str">
        <f t="shared" si="7"/>
        <v>Question</v>
      </c>
    </row>
    <row r="227" spans="1:9" x14ac:dyDescent="0.45">
      <c r="A227" s="26">
        <v>42415.79932870371</v>
      </c>
      <c r="B227" t="s">
        <v>4</v>
      </c>
      <c r="C227" t="s">
        <v>454</v>
      </c>
      <c r="D227" t="s">
        <v>455</v>
      </c>
      <c r="E227" t="s">
        <v>5</v>
      </c>
      <c r="F227">
        <v>6628</v>
      </c>
      <c r="G227">
        <v>5676</v>
      </c>
      <c r="H227" s="23" t="str">
        <f t="shared" si="6"/>
        <v>Non Historical</v>
      </c>
      <c r="I227" s="23" t="str">
        <f t="shared" si="7"/>
        <v>Non Question</v>
      </c>
    </row>
    <row r="228" spans="1:9" x14ac:dyDescent="0.45">
      <c r="A228" s="26">
        <v>42415.797210648154</v>
      </c>
      <c r="B228" t="s">
        <v>4</v>
      </c>
      <c r="C228" t="s">
        <v>456</v>
      </c>
      <c r="D228" t="s">
        <v>457</v>
      </c>
      <c r="E228" t="s">
        <v>5</v>
      </c>
      <c r="F228">
        <v>1307</v>
      </c>
      <c r="G228">
        <v>2876</v>
      </c>
      <c r="H228" s="23" t="str">
        <f t="shared" si="6"/>
        <v>Non Historical</v>
      </c>
      <c r="I228" s="23" t="str">
        <f t="shared" si="7"/>
        <v>Non Question</v>
      </c>
    </row>
    <row r="229" spans="1:9" x14ac:dyDescent="0.45">
      <c r="A229" s="26">
        <v>42415.795173611114</v>
      </c>
      <c r="B229" t="s">
        <v>4</v>
      </c>
      <c r="C229" t="s">
        <v>458</v>
      </c>
      <c r="D229" t="s">
        <v>459</v>
      </c>
      <c r="E229" t="s">
        <v>5</v>
      </c>
      <c r="F229">
        <v>1019</v>
      </c>
      <c r="G229">
        <v>2144</v>
      </c>
      <c r="H229" s="23" t="str">
        <f t="shared" si="6"/>
        <v>Non Historical</v>
      </c>
      <c r="I229" s="23" t="str">
        <f t="shared" si="7"/>
        <v>Non Question</v>
      </c>
    </row>
    <row r="230" spans="1:9" x14ac:dyDescent="0.45">
      <c r="A230" s="26">
        <v>42415.794976851859</v>
      </c>
      <c r="B230" t="s">
        <v>4</v>
      </c>
      <c r="C230" t="s">
        <v>460</v>
      </c>
      <c r="D230" t="s">
        <v>461</v>
      </c>
      <c r="E230" t="s">
        <v>5</v>
      </c>
      <c r="F230">
        <v>4142</v>
      </c>
      <c r="G230">
        <v>4762</v>
      </c>
      <c r="H230" s="23" t="str">
        <f t="shared" si="6"/>
        <v>Non Historical</v>
      </c>
      <c r="I230" s="23" t="str">
        <f t="shared" si="7"/>
        <v>Non Question</v>
      </c>
    </row>
    <row r="231" spans="1:9" x14ac:dyDescent="0.45">
      <c r="A231" s="26">
        <v>42415.794594907413</v>
      </c>
      <c r="B231" t="s">
        <v>4</v>
      </c>
      <c r="C231" t="s">
        <v>462</v>
      </c>
      <c r="D231" t="s">
        <v>463</v>
      </c>
      <c r="E231" t="s">
        <v>5</v>
      </c>
      <c r="F231">
        <v>168</v>
      </c>
      <c r="G231">
        <v>655</v>
      </c>
      <c r="H231" s="23" t="str">
        <f t="shared" si="6"/>
        <v>Non Historical</v>
      </c>
      <c r="I231" s="23" t="str">
        <f t="shared" si="7"/>
        <v>Non Question</v>
      </c>
    </row>
    <row r="232" spans="1:9" x14ac:dyDescent="0.45">
      <c r="A232" s="26">
        <v>42415.794363425928</v>
      </c>
      <c r="B232" t="s">
        <v>4</v>
      </c>
      <c r="C232" t="s">
        <v>464</v>
      </c>
      <c r="D232" t="s">
        <v>465</v>
      </c>
      <c r="E232" t="s">
        <v>5</v>
      </c>
      <c r="F232">
        <v>1150</v>
      </c>
      <c r="G232">
        <v>2249</v>
      </c>
      <c r="H232" s="23" t="str">
        <f t="shared" si="6"/>
        <v>Non Historical</v>
      </c>
      <c r="I232" s="23" t="str">
        <f t="shared" si="7"/>
        <v>Non Question</v>
      </c>
    </row>
    <row r="233" spans="1:9" x14ac:dyDescent="0.45">
      <c r="A233" s="26">
        <v>42415.794050925928</v>
      </c>
      <c r="B233" t="s">
        <v>4</v>
      </c>
      <c r="C233" t="s">
        <v>466</v>
      </c>
      <c r="D233" t="s">
        <v>467</v>
      </c>
      <c r="E233" t="s">
        <v>5</v>
      </c>
      <c r="F233">
        <v>2517</v>
      </c>
      <c r="G233">
        <v>3845</v>
      </c>
      <c r="H233" s="23" t="str">
        <f t="shared" si="6"/>
        <v>Non Historical</v>
      </c>
      <c r="I233" s="23" t="str">
        <f t="shared" si="7"/>
        <v>Non Question</v>
      </c>
    </row>
    <row r="234" spans="1:9" x14ac:dyDescent="0.45">
      <c r="A234" s="26">
        <v>42415.792407407411</v>
      </c>
      <c r="B234" t="s">
        <v>4</v>
      </c>
      <c r="C234" t="s">
        <v>468</v>
      </c>
      <c r="D234" t="s">
        <v>469</v>
      </c>
      <c r="E234" t="s">
        <v>5</v>
      </c>
      <c r="F234">
        <v>404</v>
      </c>
      <c r="G234">
        <v>1217</v>
      </c>
      <c r="H234" s="23" t="str">
        <f t="shared" si="6"/>
        <v>Non Historical</v>
      </c>
      <c r="I234" s="23" t="str">
        <f t="shared" si="7"/>
        <v>Non Question</v>
      </c>
    </row>
    <row r="235" spans="1:9" x14ac:dyDescent="0.45">
      <c r="A235" s="26">
        <v>42415.791898148156</v>
      </c>
      <c r="B235" t="s">
        <v>4</v>
      </c>
      <c r="C235" t="s">
        <v>470</v>
      </c>
      <c r="D235" t="s">
        <v>471</v>
      </c>
      <c r="E235" t="s">
        <v>5</v>
      </c>
      <c r="F235">
        <v>1424</v>
      </c>
      <c r="G235">
        <v>2586</v>
      </c>
      <c r="H235" s="23" t="str">
        <f t="shared" si="6"/>
        <v>Historical</v>
      </c>
      <c r="I235" s="23" t="str">
        <f t="shared" si="7"/>
        <v>Question</v>
      </c>
    </row>
    <row r="236" spans="1:9" x14ac:dyDescent="0.45">
      <c r="A236" s="26">
        <v>42415.791296296302</v>
      </c>
      <c r="B236" t="s">
        <v>4</v>
      </c>
      <c r="C236" t="s">
        <v>472</v>
      </c>
      <c r="D236" t="s">
        <v>473</v>
      </c>
      <c r="E236" t="s">
        <v>5</v>
      </c>
      <c r="F236">
        <v>325</v>
      </c>
      <c r="G236">
        <v>1002</v>
      </c>
      <c r="H236" s="23" t="str">
        <f t="shared" si="6"/>
        <v>Non Historical</v>
      </c>
      <c r="I236" s="23" t="str">
        <f t="shared" si="7"/>
        <v>Non Question</v>
      </c>
    </row>
    <row r="237" spans="1:9" x14ac:dyDescent="0.45">
      <c r="A237" s="26">
        <v>42415.791261574079</v>
      </c>
      <c r="B237" t="s">
        <v>4</v>
      </c>
      <c r="C237" t="s">
        <v>474</v>
      </c>
      <c r="D237" t="s">
        <v>475</v>
      </c>
      <c r="E237" t="s">
        <v>5</v>
      </c>
      <c r="F237">
        <v>807</v>
      </c>
      <c r="G237">
        <v>1646</v>
      </c>
      <c r="H237" s="23" t="str">
        <f t="shared" si="6"/>
        <v>Non Historical</v>
      </c>
      <c r="I237" s="23" t="str">
        <f t="shared" si="7"/>
        <v>Question</v>
      </c>
    </row>
    <row r="238" spans="1:9" x14ac:dyDescent="0.45">
      <c r="A238" s="26">
        <v>42415.791030092594</v>
      </c>
      <c r="B238" t="s">
        <v>4</v>
      </c>
      <c r="C238" t="s">
        <v>476</v>
      </c>
      <c r="D238" t="s">
        <v>477</v>
      </c>
      <c r="E238" t="s">
        <v>5</v>
      </c>
      <c r="F238">
        <v>2030</v>
      </c>
      <c r="G238">
        <v>3423</v>
      </c>
      <c r="H238" s="23" t="str">
        <f t="shared" si="6"/>
        <v>Non Historical</v>
      </c>
      <c r="I238" s="23" t="str">
        <f t="shared" si="7"/>
        <v>Non Question</v>
      </c>
    </row>
    <row r="239" spans="1:9" x14ac:dyDescent="0.45">
      <c r="A239" s="26">
        <v>42415.790902777786</v>
      </c>
      <c r="B239" t="s">
        <v>4</v>
      </c>
      <c r="C239" t="s">
        <v>478</v>
      </c>
      <c r="D239" t="s">
        <v>479</v>
      </c>
      <c r="E239" t="s">
        <v>5</v>
      </c>
      <c r="F239">
        <v>457</v>
      </c>
      <c r="G239">
        <v>1067</v>
      </c>
      <c r="H239" s="23" t="str">
        <f t="shared" si="6"/>
        <v>Non Historical</v>
      </c>
      <c r="I239" s="23" t="str">
        <f t="shared" si="7"/>
        <v>Non Question</v>
      </c>
    </row>
    <row r="240" spans="1:9" x14ac:dyDescent="0.45">
      <c r="A240" s="26">
        <v>42415.790671296301</v>
      </c>
      <c r="B240" t="s">
        <v>4</v>
      </c>
      <c r="C240" t="s">
        <v>480</v>
      </c>
      <c r="D240" t="s">
        <v>481</v>
      </c>
      <c r="E240" t="s">
        <v>5</v>
      </c>
      <c r="F240">
        <v>826</v>
      </c>
      <c r="G240">
        <v>1384</v>
      </c>
      <c r="H240" s="23" t="str">
        <f t="shared" si="6"/>
        <v>Non Historical</v>
      </c>
      <c r="I240" s="23" t="str">
        <f t="shared" si="7"/>
        <v>Non Question</v>
      </c>
    </row>
    <row r="241" spans="1:9" x14ac:dyDescent="0.45">
      <c r="A241" s="26">
        <v>42415.788715277784</v>
      </c>
      <c r="B241" t="s">
        <v>4</v>
      </c>
      <c r="C241" t="s">
        <v>482</v>
      </c>
      <c r="D241" t="s">
        <v>483</v>
      </c>
      <c r="E241" t="s">
        <v>5</v>
      </c>
      <c r="F241">
        <v>4356</v>
      </c>
      <c r="G241">
        <v>4954</v>
      </c>
      <c r="H241" s="23" t="str">
        <f t="shared" si="6"/>
        <v>Non Historical</v>
      </c>
      <c r="I241" s="23" t="str">
        <f t="shared" si="7"/>
        <v>Non Question</v>
      </c>
    </row>
    <row r="242" spans="1:9" x14ac:dyDescent="0.45">
      <c r="A242" s="26">
        <v>42415.788125000006</v>
      </c>
      <c r="B242" t="s">
        <v>4</v>
      </c>
      <c r="C242" t="s">
        <v>484</v>
      </c>
      <c r="D242" t="s">
        <v>485</v>
      </c>
      <c r="E242" t="s">
        <v>5</v>
      </c>
      <c r="F242">
        <v>1876</v>
      </c>
      <c r="G242">
        <v>2456</v>
      </c>
      <c r="H242" s="23" t="str">
        <f t="shared" si="6"/>
        <v>Historical</v>
      </c>
      <c r="I242" s="23" t="str">
        <f t="shared" si="7"/>
        <v>Non Question</v>
      </c>
    </row>
    <row r="243" spans="1:9" x14ac:dyDescent="0.45">
      <c r="A243" s="26">
        <v>42415.787615740745</v>
      </c>
      <c r="B243" t="s">
        <v>4</v>
      </c>
      <c r="C243" t="s">
        <v>486</v>
      </c>
      <c r="D243" t="s">
        <v>487</v>
      </c>
      <c r="E243" t="s">
        <v>5</v>
      </c>
      <c r="F243">
        <v>1073</v>
      </c>
      <c r="G243">
        <v>1765</v>
      </c>
      <c r="H243" s="23" t="str">
        <f t="shared" si="6"/>
        <v>Historical</v>
      </c>
      <c r="I243" s="23" t="str">
        <f t="shared" si="7"/>
        <v>Non Question</v>
      </c>
    </row>
    <row r="244" spans="1:9" x14ac:dyDescent="0.45">
      <c r="A244" s="26">
        <v>42415.78737268519</v>
      </c>
      <c r="B244" t="s">
        <v>4</v>
      </c>
      <c r="C244" t="s">
        <v>488</v>
      </c>
      <c r="D244" t="s">
        <v>489</v>
      </c>
      <c r="E244" t="s">
        <v>5</v>
      </c>
      <c r="F244">
        <v>257</v>
      </c>
      <c r="G244">
        <v>800</v>
      </c>
      <c r="H244" s="23" t="str">
        <f t="shared" si="6"/>
        <v>Non Historical</v>
      </c>
      <c r="I244" s="23" t="str">
        <f t="shared" si="7"/>
        <v>Non Question</v>
      </c>
    </row>
    <row r="245" spans="1:9" x14ac:dyDescent="0.45">
      <c r="A245" s="26">
        <v>42415.785810185189</v>
      </c>
      <c r="B245" t="s">
        <v>4</v>
      </c>
      <c r="C245" t="s">
        <v>490</v>
      </c>
      <c r="D245" t="s">
        <v>491</v>
      </c>
      <c r="E245" t="s">
        <v>5</v>
      </c>
      <c r="F245">
        <v>5743</v>
      </c>
      <c r="G245">
        <v>7601</v>
      </c>
      <c r="H245" s="23" t="str">
        <f t="shared" si="6"/>
        <v>Non Historical</v>
      </c>
      <c r="I245" s="23" t="str">
        <f t="shared" si="7"/>
        <v>Non Question</v>
      </c>
    </row>
    <row r="246" spans="1:9" x14ac:dyDescent="0.45">
      <c r="A246" s="26">
        <v>42415.785578703712</v>
      </c>
      <c r="B246" t="s">
        <v>4</v>
      </c>
      <c r="C246" t="s">
        <v>492</v>
      </c>
      <c r="D246" t="s">
        <v>493</v>
      </c>
      <c r="E246" t="s">
        <v>5</v>
      </c>
      <c r="F246">
        <v>172</v>
      </c>
      <c r="G246">
        <v>580</v>
      </c>
      <c r="H246" s="23" t="str">
        <f t="shared" si="6"/>
        <v>Non Historical</v>
      </c>
      <c r="I246" s="23" t="str">
        <f t="shared" si="7"/>
        <v>Non Question</v>
      </c>
    </row>
    <row r="247" spans="1:9" x14ac:dyDescent="0.45">
      <c r="A247" s="26">
        <v>42415.784710648149</v>
      </c>
      <c r="B247" t="s">
        <v>4</v>
      </c>
      <c r="C247" t="s">
        <v>494</v>
      </c>
      <c r="D247" t="s">
        <v>495</v>
      </c>
      <c r="E247" t="s">
        <v>5</v>
      </c>
      <c r="F247">
        <v>185</v>
      </c>
      <c r="G247">
        <v>594</v>
      </c>
      <c r="H247" s="23" t="str">
        <f t="shared" si="6"/>
        <v>Non Historical</v>
      </c>
      <c r="I247" s="23" t="str">
        <f t="shared" si="7"/>
        <v>Non Question</v>
      </c>
    </row>
    <row r="248" spans="1:9" x14ac:dyDescent="0.45">
      <c r="A248" s="26">
        <v>42415.784675925934</v>
      </c>
      <c r="B248" t="s">
        <v>4</v>
      </c>
      <c r="C248" t="s">
        <v>496</v>
      </c>
      <c r="D248" t="s">
        <v>497</v>
      </c>
      <c r="E248" t="s">
        <v>5</v>
      </c>
      <c r="F248">
        <v>3442</v>
      </c>
      <c r="G248">
        <v>3307</v>
      </c>
      <c r="H248" s="23" t="str">
        <f t="shared" si="6"/>
        <v>Non Historical</v>
      </c>
      <c r="I248" s="23" t="str">
        <f t="shared" si="7"/>
        <v>Non Question</v>
      </c>
    </row>
    <row r="249" spans="1:9" x14ac:dyDescent="0.45">
      <c r="A249" s="26">
        <v>42415.784537037041</v>
      </c>
      <c r="B249" t="s">
        <v>4</v>
      </c>
      <c r="C249" t="s">
        <v>498</v>
      </c>
      <c r="D249" t="s">
        <v>499</v>
      </c>
      <c r="E249" t="s">
        <v>5</v>
      </c>
      <c r="F249">
        <v>1334</v>
      </c>
      <c r="G249">
        <v>2417</v>
      </c>
      <c r="H249" s="23" t="str">
        <f t="shared" si="6"/>
        <v>Non Historical</v>
      </c>
      <c r="I249" s="23" t="str">
        <f t="shared" si="7"/>
        <v>Non Question</v>
      </c>
    </row>
    <row r="250" spans="1:9" x14ac:dyDescent="0.45">
      <c r="A250" s="26">
        <v>42415.78370370371</v>
      </c>
      <c r="B250" t="s">
        <v>4</v>
      </c>
      <c r="C250" t="s">
        <v>500</v>
      </c>
      <c r="D250" t="s">
        <v>501</v>
      </c>
      <c r="E250" t="s">
        <v>5</v>
      </c>
      <c r="F250">
        <v>4091</v>
      </c>
      <c r="G250">
        <v>5413</v>
      </c>
      <c r="H250" s="23" t="str">
        <f t="shared" si="6"/>
        <v>Non Historical</v>
      </c>
      <c r="I250" s="23" t="str">
        <f t="shared" si="7"/>
        <v>Non Question</v>
      </c>
    </row>
    <row r="251" spans="1:9" x14ac:dyDescent="0.45">
      <c r="A251" s="26">
        <v>42415.782118055562</v>
      </c>
      <c r="B251" t="s">
        <v>4</v>
      </c>
      <c r="C251" t="s">
        <v>502</v>
      </c>
      <c r="D251" t="s">
        <v>503</v>
      </c>
      <c r="E251" t="s">
        <v>5</v>
      </c>
      <c r="F251">
        <v>1724</v>
      </c>
      <c r="G251">
        <v>2487</v>
      </c>
      <c r="H251" s="23" t="str">
        <f t="shared" si="6"/>
        <v>Historical</v>
      </c>
      <c r="I251" s="23" t="str">
        <f t="shared" si="7"/>
        <v>Non Question</v>
      </c>
    </row>
    <row r="252" spans="1:9" x14ac:dyDescent="0.45">
      <c r="A252" s="26">
        <v>42415.781134259261</v>
      </c>
      <c r="B252" t="s">
        <v>4</v>
      </c>
      <c r="C252" t="s">
        <v>504</v>
      </c>
      <c r="D252" t="s">
        <v>505</v>
      </c>
      <c r="E252" t="s">
        <v>5</v>
      </c>
      <c r="F252">
        <v>2976</v>
      </c>
      <c r="G252">
        <v>3409</v>
      </c>
      <c r="H252" s="23" t="str">
        <f t="shared" si="6"/>
        <v>Non Historical</v>
      </c>
      <c r="I252" s="23" t="str">
        <f t="shared" si="7"/>
        <v>Non Question</v>
      </c>
    </row>
    <row r="253" spans="1:9" x14ac:dyDescent="0.45">
      <c r="A253" s="26">
        <v>42415.779606481483</v>
      </c>
      <c r="B253" t="s">
        <v>4</v>
      </c>
      <c r="C253" t="s">
        <v>506</v>
      </c>
      <c r="D253" t="s">
        <v>507</v>
      </c>
      <c r="E253" t="s">
        <v>5</v>
      </c>
      <c r="F253">
        <v>935</v>
      </c>
      <c r="G253">
        <v>1579</v>
      </c>
      <c r="H253" s="23" t="str">
        <f t="shared" si="6"/>
        <v>Non Historical</v>
      </c>
      <c r="I253" s="23" t="str">
        <f t="shared" si="7"/>
        <v>Non Question</v>
      </c>
    </row>
    <row r="254" spans="1:9" x14ac:dyDescent="0.45">
      <c r="A254" s="26">
        <v>42415.778773148151</v>
      </c>
      <c r="B254" t="s">
        <v>4</v>
      </c>
      <c r="C254" t="s">
        <v>508</v>
      </c>
      <c r="D254" t="s">
        <v>509</v>
      </c>
      <c r="E254" t="s">
        <v>5</v>
      </c>
      <c r="F254">
        <v>863</v>
      </c>
      <c r="G254">
        <v>1637</v>
      </c>
      <c r="H254" s="23" t="str">
        <f t="shared" si="6"/>
        <v>Historical</v>
      </c>
      <c r="I254" s="23" t="str">
        <f t="shared" si="7"/>
        <v>Non Question</v>
      </c>
    </row>
    <row r="255" spans="1:9" x14ac:dyDescent="0.45">
      <c r="A255" s="26">
        <v>42415.777615740742</v>
      </c>
      <c r="B255" t="s">
        <v>4</v>
      </c>
      <c r="C255" t="s">
        <v>510</v>
      </c>
      <c r="D255" t="s">
        <v>511</v>
      </c>
      <c r="E255" t="s">
        <v>5</v>
      </c>
      <c r="F255">
        <v>697</v>
      </c>
      <c r="G255">
        <v>1336</v>
      </c>
      <c r="H255" s="23" t="str">
        <f t="shared" si="6"/>
        <v>Non Historical</v>
      </c>
      <c r="I255" s="23" t="str">
        <f t="shared" si="7"/>
        <v>Non Question</v>
      </c>
    </row>
    <row r="256" spans="1:9" x14ac:dyDescent="0.45">
      <c r="A256" s="26">
        <v>42415.772974537045</v>
      </c>
      <c r="B256" t="s">
        <v>4</v>
      </c>
      <c r="C256" t="s">
        <v>512</v>
      </c>
      <c r="D256" t="s">
        <v>513</v>
      </c>
      <c r="E256" t="s">
        <v>5</v>
      </c>
      <c r="F256">
        <v>932</v>
      </c>
      <c r="G256">
        <v>2171</v>
      </c>
      <c r="H256" s="23" t="str">
        <f t="shared" si="6"/>
        <v>Non Historical</v>
      </c>
      <c r="I256" s="23" t="str">
        <f t="shared" si="7"/>
        <v>Non Question</v>
      </c>
    </row>
    <row r="257" spans="1:9" x14ac:dyDescent="0.45">
      <c r="A257" s="26">
        <v>42415.771597222229</v>
      </c>
      <c r="B257" t="s">
        <v>4</v>
      </c>
      <c r="C257" t="s">
        <v>514</v>
      </c>
      <c r="D257" t="s">
        <v>515</v>
      </c>
      <c r="E257" t="s">
        <v>5</v>
      </c>
      <c r="F257">
        <v>1032</v>
      </c>
      <c r="G257">
        <v>2637</v>
      </c>
      <c r="H257" s="23" t="str">
        <f t="shared" si="6"/>
        <v>Non Historical</v>
      </c>
      <c r="I257" s="23" t="str">
        <f t="shared" si="7"/>
        <v>Non Question</v>
      </c>
    </row>
    <row r="258" spans="1:9" x14ac:dyDescent="0.45">
      <c r="A258" s="26">
        <v>42415.771342592598</v>
      </c>
      <c r="B258" t="s">
        <v>4</v>
      </c>
      <c r="C258" t="s">
        <v>516</v>
      </c>
      <c r="D258" t="s">
        <v>517</v>
      </c>
      <c r="E258" t="s">
        <v>5</v>
      </c>
      <c r="F258">
        <v>2070</v>
      </c>
      <c r="G258">
        <v>3394</v>
      </c>
      <c r="H258" s="23" t="str">
        <f t="shared" si="6"/>
        <v>Non Historical</v>
      </c>
      <c r="I258" s="23" t="str">
        <f t="shared" si="7"/>
        <v>Non Question</v>
      </c>
    </row>
    <row r="259" spans="1:9" x14ac:dyDescent="0.45">
      <c r="A259" s="26">
        <v>42415.771215277782</v>
      </c>
      <c r="B259" t="s">
        <v>4</v>
      </c>
      <c r="C259" t="s">
        <v>518</v>
      </c>
      <c r="D259" t="s">
        <v>519</v>
      </c>
      <c r="E259" t="s">
        <v>5</v>
      </c>
      <c r="F259">
        <v>837</v>
      </c>
      <c r="G259">
        <v>1731</v>
      </c>
      <c r="H259" s="23" t="str">
        <f t="shared" ref="H259:H322" si="8">IF(SUMPRODUCT(--ISNUMBER(SEARCH(History,$C259)))&gt;0, "Historical", "Non Historical")</f>
        <v>Non Historical</v>
      </c>
      <c r="I259" s="23" t="str">
        <f t="shared" ref="I259:I322" si="9">IF(SUMPRODUCT(--ISNUMBER(SEARCH(Question,$C259)))&gt;0, "Question", "Non Question")</f>
        <v>Non Question</v>
      </c>
    </row>
    <row r="260" spans="1:9" x14ac:dyDescent="0.45">
      <c r="A260" s="26">
        <v>42415.77039351852</v>
      </c>
      <c r="B260" t="s">
        <v>4</v>
      </c>
      <c r="C260" t="s">
        <v>520</v>
      </c>
      <c r="D260" t="s">
        <v>521</v>
      </c>
      <c r="E260" t="s">
        <v>5</v>
      </c>
      <c r="F260">
        <v>718</v>
      </c>
      <c r="G260">
        <v>1687</v>
      </c>
      <c r="H260" s="23" t="str">
        <f t="shared" si="8"/>
        <v>Non Historical</v>
      </c>
      <c r="I260" s="23" t="str">
        <f t="shared" si="9"/>
        <v>Non Question</v>
      </c>
    </row>
    <row r="261" spans="1:9" x14ac:dyDescent="0.45">
      <c r="A261" s="26">
        <v>42415.769826388896</v>
      </c>
      <c r="B261" t="s">
        <v>4</v>
      </c>
      <c r="C261" t="s">
        <v>522</v>
      </c>
      <c r="D261" t="s">
        <v>523</v>
      </c>
      <c r="E261" t="s">
        <v>5</v>
      </c>
      <c r="F261">
        <v>173</v>
      </c>
      <c r="G261">
        <v>644</v>
      </c>
      <c r="H261" s="23" t="str">
        <f t="shared" si="8"/>
        <v>Non Historical</v>
      </c>
      <c r="I261" s="23" t="str">
        <f t="shared" si="9"/>
        <v>Question</v>
      </c>
    </row>
    <row r="262" spans="1:9" x14ac:dyDescent="0.45">
      <c r="A262" s="26">
        <v>42415.769097222226</v>
      </c>
      <c r="B262" t="s">
        <v>4</v>
      </c>
      <c r="C262" t="s">
        <v>524</v>
      </c>
      <c r="D262" t="s">
        <v>525</v>
      </c>
      <c r="E262" t="s">
        <v>5</v>
      </c>
      <c r="F262">
        <v>2938</v>
      </c>
      <c r="G262">
        <v>4373</v>
      </c>
      <c r="H262" s="23" t="str">
        <f t="shared" si="8"/>
        <v>Non Historical</v>
      </c>
      <c r="I262" s="23" t="str">
        <f t="shared" si="9"/>
        <v>Non Question</v>
      </c>
    </row>
    <row r="263" spans="1:9" x14ac:dyDescent="0.45">
      <c r="A263" s="26">
        <v>42415.76771990741</v>
      </c>
      <c r="B263" t="s">
        <v>4</v>
      </c>
      <c r="C263" t="s">
        <v>526</v>
      </c>
      <c r="D263" t="s">
        <v>527</v>
      </c>
      <c r="E263" t="s">
        <v>5</v>
      </c>
      <c r="F263">
        <v>1113</v>
      </c>
      <c r="G263">
        <v>2739</v>
      </c>
      <c r="H263" s="23" t="str">
        <f t="shared" si="8"/>
        <v>Non Historical</v>
      </c>
      <c r="I263" s="23" t="str">
        <f t="shared" si="9"/>
        <v>Question</v>
      </c>
    </row>
    <row r="264" spans="1:9" x14ac:dyDescent="0.45">
      <c r="A264" s="26">
        <v>42415.767222222225</v>
      </c>
      <c r="B264" t="s">
        <v>4</v>
      </c>
      <c r="C264" t="s">
        <v>528</v>
      </c>
      <c r="D264" t="s">
        <v>529</v>
      </c>
      <c r="E264" t="s">
        <v>5</v>
      </c>
      <c r="F264">
        <v>2176</v>
      </c>
      <c r="G264">
        <v>3312</v>
      </c>
      <c r="H264" s="23" t="str">
        <f t="shared" si="8"/>
        <v>Non Historical</v>
      </c>
      <c r="I264" s="23" t="str">
        <f t="shared" si="9"/>
        <v>Question</v>
      </c>
    </row>
    <row r="265" spans="1:9" x14ac:dyDescent="0.45">
      <c r="A265" s="26">
        <v>42415.766157407415</v>
      </c>
      <c r="B265" t="s">
        <v>4</v>
      </c>
      <c r="C265" t="s">
        <v>530</v>
      </c>
      <c r="D265" t="s">
        <v>531</v>
      </c>
      <c r="E265" t="s">
        <v>5</v>
      </c>
      <c r="F265">
        <v>666</v>
      </c>
      <c r="G265">
        <v>1232</v>
      </c>
      <c r="H265" s="23" t="str">
        <f t="shared" si="8"/>
        <v>Non Historical</v>
      </c>
      <c r="I265" s="23" t="str">
        <f t="shared" si="9"/>
        <v>Non Question</v>
      </c>
    </row>
    <row r="266" spans="1:9" x14ac:dyDescent="0.45">
      <c r="A266" s="26">
        <v>42415.762824074081</v>
      </c>
      <c r="B266" t="s">
        <v>4</v>
      </c>
      <c r="C266" t="s">
        <v>532</v>
      </c>
      <c r="D266" t="s">
        <v>533</v>
      </c>
      <c r="E266" t="s">
        <v>5</v>
      </c>
      <c r="F266">
        <v>1770</v>
      </c>
      <c r="G266">
        <v>3564</v>
      </c>
      <c r="H266" s="23" t="str">
        <f t="shared" si="8"/>
        <v>Non Historical</v>
      </c>
      <c r="I266" s="23" t="str">
        <f t="shared" si="9"/>
        <v>Non Question</v>
      </c>
    </row>
    <row r="267" spans="1:9" x14ac:dyDescent="0.45">
      <c r="A267" s="26">
        <v>42415.761655092596</v>
      </c>
      <c r="B267" t="s">
        <v>4</v>
      </c>
      <c r="C267" t="s">
        <v>534</v>
      </c>
      <c r="D267" t="s">
        <v>535</v>
      </c>
      <c r="E267" t="s">
        <v>5</v>
      </c>
      <c r="F267">
        <v>2227</v>
      </c>
      <c r="G267">
        <v>4217</v>
      </c>
      <c r="H267" s="23" t="str">
        <f t="shared" si="8"/>
        <v>Non Historical</v>
      </c>
      <c r="I267" s="23" t="str">
        <f t="shared" si="9"/>
        <v>Non Question</v>
      </c>
    </row>
    <row r="268" spans="1:9" x14ac:dyDescent="0.45">
      <c r="A268" s="26">
        <v>42415.759884259263</v>
      </c>
      <c r="B268" t="s">
        <v>4</v>
      </c>
      <c r="C268" t="s">
        <v>536</v>
      </c>
      <c r="D268" t="s">
        <v>537</v>
      </c>
      <c r="E268" t="s">
        <v>5</v>
      </c>
      <c r="F268">
        <v>679</v>
      </c>
      <c r="G268">
        <v>1436</v>
      </c>
      <c r="H268" s="23" t="str">
        <f t="shared" si="8"/>
        <v>Historical</v>
      </c>
      <c r="I268" s="23" t="str">
        <f t="shared" si="9"/>
        <v>Non Question</v>
      </c>
    </row>
    <row r="269" spans="1:9" x14ac:dyDescent="0.45">
      <c r="A269" s="26">
        <v>42415.75927083334</v>
      </c>
      <c r="B269" t="s">
        <v>4</v>
      </c>
      <c r="C269" t="s">
        <v>538</v>
      </c>
      <c r="D269" t="s">
        <v>539</v>
      </c>
      <c r="E269" t="s">
        <v>5</v>
      </c>
      <c r="F269">
        <v>842</v>
      </c>
      <c r="G269">
        <v>1806</v>
      </c>
      <c r="H269" s="23" t="str">
        <f t="shared" si="8"/>
        <v>Non Historical</v>
      </c>
      <c r="I269" s="23" t="str">
        <f t="shared" si="9"/>
        <v>Non Question</v>
      </c>
    </row>
    <row r="270" spans="1:9" x14ac:dyDescent="0.45">
      <c r="A270" s="26">
        <v>42415.758090277785</v>
      </c>
      <c r="B270" t="s">
        <v>4</v>
      </c>
      <c r="C270" t="s">
        <v>540</v>
      </c>
      <c r="D270" t="s">
        <v>541</v>
      </c>
      <c r="E270" t="s">
        <v>5</v>
      </c>
      <c r="F270">
        <v>13788</v>
      </c>
      <c r="G270">
        <v>11781</v>
      </c>
      <c r="H270" s="23" t="str">
        <f t="shared" si="8"/>
        <v>Non Historical</v>
      </c>
      <c r="I270" s="23" t="str">
        <f t="shared" si="9"/>
        <v>Question</v>
      </c>
    </row>
    <row r="271" spans="1:9" x14ac:dyDescent="0.45">
      <c r="A271" s="26">
        <v>42415.755567129636</v>
      </c>
      <c r="B271" t="s">
        <v>4</v>
      </c>
      <c r="C271" t="s">
        <v>542</v>
      </c>
      <c r="D271" t="s">
        <v>543</v>
      </c>
      <c r="E271" t="s">
        <v>5</v>
      </c>
      <c r="F271">
        <v>967</v>
      </c>
      <c r="G271">
        <v>2015</v>
      </c>
      <c r="H271" s="23" t="str">
        <f t="shared" si="8"/>
        <v>Non Historical</v>
      </c>
      <c r="I271" s="23" t="str">
        <f t="shared" si="9"/>
        <v>Non Question</v>
      </c>
    </row>
    <row r="272" spans="1:9" x14ac:dyDescent="0.45">
      <c r="A272" s="26">
        <v>42415.754965277782</v>
      </c>
      <c r="B272" t="s">
        <v>4</v>
      </c>
      <c r="C272" t="s">
        <v>544</v>
      </c>
      <c r="D272" t="s">
        <v>545</v>
      </c>
      <c r="E272" t="s">
        <v>5</v>
      </c>
      <c r="F272">
        <v>687</v>
      </c>
      <c r="G272">
        <v>1617</v>
      </c>
      <c r="H272" s="23" t="str">
        <f t="shared" si="8"/>
        <v>Non Historical</v>
      </c>
      <c r="I272" s="23" t="str">
        <f t="shared" si="9"/>
        <v>Non Question</v>
      </c>
    </row>
    <row r="273" spans="1:9" x14ac:dyDescent="0.45">
      <c r="A273" s="26">
        <v>42415.754062500004</v>
      </c>
      <c r="B273" t="s">
        <v>4</v>
      </c>
      <c r="C273" t="s">
        <v>546</v>
      </c>
      <c r="D273" t="s">
        <v>547</v>
      </c>
      <c r="E273" t="s">
        <v>5</v>
      </c>
      <c r="F273">
        <v>694</v>
      </c>
      <c r="G273">
        <v>1759</v>
      </c>
      <c r="H273" s="23" t="str">
        <f t="shared" si="8"/>
        <v>Non Historical</v>
      </c>
      <c r="I273" s="23" t="str">
        <f t="shared" si="9"/>
        <v>Non Question</v>
      </c>
    </row>
    <row r="274" spans="1:9" x14ac:dyDescent="0.45">
      <c r="A274" s="26">
        <v>42415.753692129634</v>
      </c>
      <c r="B274" t="s">
        <v>4</v>
      </c>
      <c r="C274" t="s">
        <v>548</v>
      </c>
      <c r="D274" t="s">
        <v>549</v>
      </c>
      <c r="E274" t="s">
        <v>5</v>
      </c>
      <c r="F274">
        <v>326</v>
      </c>
      <c r="G274">
        <v>928</v>
      </c>
      <c r="H274" s="23" t="str">
        <f t="shared" si="8"/>
        <v>Non Historical</v>
      </c>
      <c r="I274" s="23" t="str">
        <f t="shared" si="9"/>
        <v>Question</v>
      </c>
    </row>
    <row r="275" spans="1:9" x14ac:dyDescent="0.45">
      <c r="A275" s="26">
        <v>42415.752314814818</v>
      </c>
      <c r="B275" t="s">
        <v>4</v>
      </c>
      <c r="C275" t="s">
        <v>550</v>
      </c>
      <c r="D275" t="s">
        <v>551</v>
      </c>
      <c r="E275" t="s">
        <v>5</v>
      </c>
      <c r="F275">
        <v>519</v>
      </c>
      <c r="G275">
        <v>1260</v>
      </c>
      <c r="H275" s="23" t="str">
        <f t="shared" si="8"/>
        <v>Non Historical</v>
      </c>
      <c r="I275" s="23" t="str">
        <f t="shared" si="9"/>
        <v>Non Question</v>
      </c>
    </row>
    <row r="276" spans="1:9" x14ac:dyDescent="0.45">
      <c r="A276" s="26">
        <v>42415.751608796301</v>
      </c>
      <c r="B276" t="s">
        <v>4</v>
      </c>
      <c r="C276" t="s">
        <v>552</v>
      </c>
      <c r="D276" t="s">
        <v>553</v>
      </c>
      <c r="E276" t="s">
        <v>5</v>
      </c>
      <c r="F276">
        <v>763</v>
      </c>
      <c r="G276">
        <v>2050</v>
      </c>
      <c r="H276" s="23" t="str">
        <f t="shared" si="8"/>
        <v>Non Historical</v>
      </c>
      <c r="I276" s="23" t="str">
        <f t="shared" si="9"/>
        <v>Non Question</v>
      </c>
    </row>
    <row r="277" spans="1:9" x14ac:dyDescent="0.45">
      <c r="A277" s="26">
        <v>42415.751597222225</v>
      </c>
      <c r="B277" t="s">
        <v>4</v>
      </c>
      <c r="C277" t="s">
        <v>554</v>
      </c>
      <c r="D277" t="s">
        <v>555</v>
      </c>
      <c r="E277" t="s">
        <v>5</v>
      </c>
      <c r="F277">
        <v>116</v>
      </c>
      <c r="G277">
        <v>400</v>
      </c>
      <c r="H277" s="23" t="str">
        <f t="shared" si="8"/>
        <v>Non Historical</v>
      </c>
      <c r="I277" s="23" t="str">
        <f t="shared" si="9"/>
        <v>Non Question</v>
      </c>
    </row>
    <row r="278" spans="1:9" x14ac:dyDescent="0.45">
      <c r="A278" s="26">
        <v>42415.750138888892</v>
      </c>
      <c r="B278" t="s">
        <v>4</v>
      </c>
      <c r="C278" t="s">
        <v>556</v>
      </c>
      <c r="D278" t="s">
        <v>557</v>
      </c>
      <c r="E278" t="s">
        <v>5</v>
      </c>
      <c r="F278">
        <v>493</v>
      </c>
      <c r="G278">
        <v>1518</v>
      </c>
      <c r="H278" s="23" t="str">
        <f t="shared" si="8"/>
        <v>Non Historical</v>
      </c>
      <c r="I278" s="23" t="str">
        <f t="shared" si="9"/>
        <v>Non Question</v>
      </c>
    </row>
    <row r="279" spans="1:9" x14ac:dyDescent="0.45">
      <c r="A279" s="26">
        <v>42415.749062500006</v>
      </c>
      <c r="B279" t="s">
        <v>4</v>
      </c>
      <c r="C279" t="s">
        <v>558</v>
      </c>
      <c r="D279" t="s">
        <v>559</v>
      </c>
      <c r="E279" t="s">
        <v>5</v>
      </c>
      <c r="F279">
        <v>714</v>
      </c>
      <c r="G279">
        <v>1269</v>
      </c>
      <c r="H279" s="23" t="str">
        <f t="shared" si="8"/>
        <v>Non Historical</v>
      </c>
      <c r="I279" s="23" t="str">
        <f t="shared" si="9"/>
        <v>Non Question</v>
      </c>
    </row>
    <row r="280" spans="1:9" x14ac:dyDescent="0.45">
      <c r="A280" s="26">
        <v>42415.748634259267</v>
      </c>
      <c r="B280" t="s">
        <v>4</v>
      </c>
      <c r="C280" t="s">
        <v>560</v>
      </c>
      <c r="D280" t="s">
        <v>561</v>
      </c>
      <c r="E280" t="s">
        <v>5</v>
      </c>
      <c r="F280">
        <v>555</v>
      </c>
      <c r="G280">
        <v>1730</v>
      </c>
      <c r="H280" s="23" t="str">
        <f t="shared" si="8"/>
        <v>Non Historical</v>
      </c>
      <c r="I280" s="23" t="str">
        <f t="shared" si="9"/>
        <v>Non Question</v>
      </c>
    </row>
    <row r="281" spans="1:9" x14ac:dyDescent="0.45">
      <c r="A281" s="26">
        <v>42415.747175925928</v>
      </c>
      <c r="B281" t="s">
        <v>4</v>
      </c>
      <c r="C281" t="s">
        <v>562</v>
      </c>
      <c r="D281" t="s">
        <v>563</v>
      </c>
      <c r="E281" t="s">
        <v>5</v>
      </c>
      <c r="F281">
        <v>811</v>
      </c>
      <c r="G281">
        <v>1748</v>
      </c>
      <c r="H281" s="23" t="str">
        <f t="shared" si="8"/>
        <v>Historical</v>
      </c>
      <c r="I281" s="23" t="str">
        <f t="shared" si="9"/>
        <v>Non Question</v>
      </c>
    </row>
    <row r="282" spans="1:9" x14ac:dyDescent="0.45">
      <c r="A282" s="26">
        <v>42415.746817129635</v>
      </c>
      <c r="B282" t="s">
        <v>4</v>
      </c>
      <c r="C282" t="s">
        <v>564</v>
      </c>
      <c r="D282" t="s">
        <v>565</v>
      </c>
      <c r="E282" t="s">
        <v>5</v>
      </c>
      <c r="F282">
        <v>605</v>
      </c>
      <c r="G282">
        <v>1458</v>
      </c>
      <c r="H282" s="23" t="str">
        <f t="shared" si="8"/>
        <v>Non Historical</v>
      </c>
      <c r="I282" s="23" t="str">
        <f t="shared" si="9"/>
        <v>Non Question</v>
      </c>
    </row>
    <row r="283" spans="1:9" x14ac:dyDescent="0.45">
      <c r="A283" s="26">
        <v>42415.746250000004</v>
      </c>
      <c r="B283" t="s">
        <v>4</v>
      </c>
      <c r="C283" t="s">
        <v>566</v>
      </c>
      <c r="D283" t="s">
        <v>567</v>
      </c>
      <c r="E283" t="s">
        <v>5</v>
      </c>
      <c r="F283">
        <v>718</v>
      </c>
      <c r="G283">
        <v>1428</v>
      </c>
      <c r="H283" s="23" t="str">
        <f t="shared" si="8"/>
        <v>Historical</v>
      </c>
      <c r="I283" s="23" t="str">
        <f t="shared" si="9"/>
        <v>Non Question</v>
      </c>
    </row>
    <row r="284" spans="1:9" x14ac:dyDescent="0.45">
      <c r="A284" s="26">
        <v>42415.746041666673</v>
      </c>
      <c r="B284" t="s">
        <v>4</v>
      </c>
      <c r="C284" t="s">
        <v>568</v>
      </c>
      <c r="D284" t="s">
        <v>569</v>
      </c>
      <c r="E284" t="s">
        <v>5</v>
      </c>
      <c r="F284">
        <v>1152</v>
      </c>
      <c r="G284">
        <v>2509</v>
      </c>
      <c r="H284" s="23" t="str">
        <f t="shared" si="8"/>
        <v>Non Historical</v>
      </c>
      <c r="I284" s="23" t="str">
        <f t="shared" si="9"/>
        <v>Non Question</v>
      </c>
    </row>
    <row r="285" spans="1:9" x14ac:dyDescent="0.45">
      <c r="A285" s="26">
        <v>42415.745173611118</v>
      </c>
      <c r="B285" t="s">
        <v>4</v>
      </c>
      <c r="C285" t="s">
        <v>570</v>
      </c>
      <c r="D285" t="s">
        <v>571</v>
      </c>
      <c r="E285" t="s">
        <v>5</v>
      </c>
      <c r="F285">
        <v>549</v>
      </c>
      <c r="G285">
        <v>1207</v>
      </c>
      <c r="H285" s="23" t="str">
        <f t="shared" si="8"/>
        <v>Non Historical</v>
      </c>
      <c r="I285" s="23" t="str">
        <f t="shared" si="9"/>
        <v>Non Question</v>
      </c>
    </row>
    <row r="286" spans="1:9" x14ac:dyDescent="0.45">
      <c r="A286" s="26">
        <v>42415.74459490741</v>
      </c>
      <c r="B286" t="s">
        <v>4</v>
      </c>
      <c r="C286" t="s">
        <v>572</v>
      </c>
      <c r="D286" t="s">
        <v>573</v>
      </c>
      <c r="E286" t="s">
        <v>5</v>
      </c>
      <c r="F286">
        <v>3156</v>
      </c>
      <c r="G286">
        <v>5647</v>
      </c>
      <c r="H286" s="23" t="str">
        <f t="shared" si="8"/>
        <v>Historical</v>
      </c>
      <c r="I286" s="23" t="str">
        <f t="shared" si="9"/>
        <v>Non Question</v>
      </c>
    </row>
    <row r="287" spans="1:9" x14ac:dyDescent="0.45">
      <c r="A287" s="26">
        <v>42415.744571759264</v>
      </c>
      <c r="B287" t="s">
        <v>4</v>
      </c>
      <c r="C287" t="s">
        <v>574</v>
      </c>
      <c r="D287" t="s">
        <v>575</v>
      </c>
      <c r="E287" t="s">
        <v>5</v>
      </c>
      <c r="F287">
        <v>459</v>
      </c>
      <c r="G287">
        <v>1119</v>
      </c>
      <c r="H287" s="23" t="str">
        <f t="shared" si="8"/>
        <v>Non Historical</v>
      </c>
      <c r="I287" s="23" t="str">
        <f t="shared" si="9"/>
        <v>Non Question</v>
      </c>
    </row>
    <row r="288" spans="1:9" x14ac:dyDescent="0.45">
      <c r="A288" s="26">
        <v>42415.74358796297</v>
      </c>
      <c r="B288" t="s">
        <v>4</v>
      </c>
      <c r="C288" t="s">
        <v>576</v>
      </c>
      <c r="D288" t="s">
        <v>577</v>
      </c>
      <c r="E288" t="s">
        <v>5</v>
      </c>
      <c r="F288">
        <v>522</v>
      </c>
      <c r="G288">
        <v>1224</v>
      </c>
      <c r="H288" s="23" t="str">
        <f t="shared" si="8"/>
        <v>Non Historical</v>
      </c>
      <c r="I288" s="23" t="str">
        <f t="shared" si="9"/>
        <v>Non Question</v>
      </c>
    </row>
    <row r="289" spans="1:9" x14ac:dyDescent="0.45">
      <c r="A289" s="26">
        <v>42415.742766203708</v>
      </c>
      <c r="B289" t="s">
        <v>4</v>
      </c>
      <c r="C289" t="s">
        <v>578</v>
      </c>
      <c r="D289" t="s">
        <v>579</v>
      </c>
      <c r="E289" t="s">
        <v>5</v>
      </c>
      <c r="F289">
        <v>3801</v>
      </c>
      <c r="G289">
        <v>4154</v>
      </c>
      <c r="H289" s="23" t="str">
        <f t="shared" si="8"/>
        <v>Non Historical</v>
      </c>
      <c r="I289" s="23" t="str">
        <f t="shared" si="9"/>
        <v>Non Question</v>
      </c>
    </row>
    <row r="290" spans="1:9" x14ac:dyDescent="0.45">
      <c r="A290" s="26">
        <v>42415.742372685192</v>
      </c>
      <c r="B290" t="s">
        <v>4</v>
      </c>
      <c r="C290" t="s">
        <v>580</v>
      </c>
      <c r="D290" t="s">
        <v>581</v>
      </c>
      <c r="E290" t="s">
        <v>5</v>
      </c>
      <c r="F290">
        <v>472</v>
      </c>
      <c r="G290">
        <v>1061</v>
      </c>
      <c r="H290" s="23" t="str">
        <f t="shared" si="8"/>
        <v>Historical</v>
      </c>
      <c r="I290" s="23" t="str">
        <f t="shared" si="9"/>
        <v>Non Question</v>
      </c>
    </row>
    <row r="291" spans="1:9" x14ac:dyDescent="0.45">
      <c r="A291" s="26">
        <v>42415.741064814822</v>
      </c>
      <c r="B291" t="s">
        <v>4</v>
      </c>
      <c r="C291" t="s">
        <v>582</v>
      </c>
      <c r="D291" t="s">
        <v>583</v>
      </c>
      <c r="E291" t="s">
        <v>5</v>
      </c>
      <c r="F291">
        <v>1642</v>
      </c>
      <c r="G291">
        <v>2851</v>
      </c>
      <c r="H291" s="23" t="str">
        <f t="shared" si="8"/>
        <v>Non Historical</v>
      </c>
      <c r="I291" s="23" t="str">
        <f t="shared" si="9"/>
        <v>Non Question</v>
      </c>
    </row>
    <row r="292" spans="1:9" x14ac:dyDescent="0.45">
      <c r="A292" s="26">
        <v>42415.740347222229</v>
      </c>
      <c r="B292" t="s">
        <v>4</v>
      </c>
      <c r="C292" t="s">
        <v>584</v>
      </c>
      <c r="D292" t="s">
        <v>585</v>
      </c>
      <c r="E292" t="s">
        <v>5</v>
      </c>
      <c r="F292">
        <v>225</v>
      </c>
      <c r="G292">
        <v>927</v>
      </c>
      <c r="H292" s="23" t="str">
        <f t="shared" si="8"/>
        <v>Non Historical</v>
      </c>
      <c r="I292" s="23" t="str">
        <f t="shared" si="9"/>
        <v>Non Question</v>
      </c>
    </row>
    <row r="293" spans="1:9" x14ac:dyDescent="0.45">
      <c r="A293" s="26">
        <v>42415.739259259266</v>
      </c>
      <c r="B293" t="s">
        <v>4</v>
      </c>
      <c r="C293" t="s">
        <v>586</v>
      </c>
      <c r="D293" t="s">
        <v>587</v>
      </c>
      <c r="E293" t="s">
        <v>5</v>
      </c>
      <c r="F293">
        <v>203</v>
      </c>
      <c r="G293">
        <v>662</v>
      </c>
      <c r="H293" s="23" t="str">
        <f t="shared" si="8"/>
        <v>Non Historical</v>
      </c>
      <c r="I293" s="23" t="str">
        <f t="shared" si="9"/>
        <v>Non Question</v>
      </c>
    </row>
    <row r="294" spans="1:9" x14ac:dyDescent="0.45">
      <c r="A294" s="26">
        <v>42415.738344907411</v>
      </c>
      <c r="B294" t="s">
        <v>4</v>
      </c>
      <c r="C294" t="s">
        <v>588</v>
      </c>
      <c r="D294" t="s">
        <v>589</v>
      </c>
      <c r="E294" t="s">
        <v>5</v>
      </c>
      <c r="F294">
        <v>2465</v>
      </c>
      <c r="G294">
        <v>4864</v>
      </c>
      <c r="H294" s="23" t="str">
        <f t="shared" si="8"/>
        <v>Non Historical</v>
      </c>
      <c r="I294" s="23" t="str">
        <f t="shared" si="9"/>
        <v>Non Question</v>
      </c>
    </row>
    <row r="295" spans="1:9" x14ac:dyDescent="0.45">
      <c r="A295" s="26">
        <v>42415.736678240748</v>
      </c>
      <c r="B295" t="s">
        <v>4</v>
      </c>
      <c r="C295" t="s">
        <v>590</v>
      </c>
      <c r="D295" t="s">
        <v>591</v>
      </c>
      <c r="E295" t="s">
        <v>5</v>
      </c>
      <c r="F295">
        <v>1507</v>
      </c>
      <c r="G295">
        <v>2541</v>
      </c>
      <c r="H295" s="23" t="str">
        <f t="shared" si="8"/>
        <v>Non Historical</v>
      </c>
      <c r="I295" s="23" t="str">
        <f t="shared" si="9"/>
        <v>Non Question</v>
      </c>
    </row>
    <row r="296" spans="1:9" x14ac:dyDescent="0.45">
      <c r="A296" s="26">
        <v>42415.735266203708</v>
      </c>
      <c r="B296" t="s">
        <v>4</v>
      </c>
      <c r="C296" t="s">
        <v>592</v>
      </c>
      <c r="D296" t="s">
        <v>593</v>
      </c>
      <c r="E296" t="s">
        <v>5</v>
      </c>
      <c r="F296">
        <v>1688</v>
      </c>
      <c r="G296">
        <v>2833</v>
      </c>
      <c r="H296" s="23" t="str">
        <f t="shared" si="8"/>
        <v>Non Historical</v>
      </c>
      <c r="I296" s="23" t="str">
        <f t="shared" si="9"/>
        <v>Non Question</v>
      </c>
    </row>
    <row r="297" spans="1:9" x14ac:dyDescent="0.45">
      <c r="A297" s="26">
        <v>42415.734710648154</v>
      </c>
      <c r="B297" t="s">
        <v>4</v>
      </c>
      <c r="C297" t="s">
        <v>594</v>
      </c>
      <c r="D297" t="s">
        <v>595</v>
      </c>
      <c r="E297" t="s">
        <v>5</v>
      </c>
      <c r="F297">
        <v>1546</v>
      </c>
      <c r="G297">
        <v>2508</v>
      </c>
      <c r="H297" s="23" t="str">
        <f t="shared" si="8"/>
        <v>Non Historical</v>
      </c>
      <c r="I297" s="23" t="str">
        <f t="shared" si="9"/>
        <v>Non Question</v>
      </c>
    </row>
    <row r="298" spans="1:9" x14ac:dyDescent="0.45">
      <c r="A298" s="26">
        <v>42415.73274305556</v>
      </c>
      <c r="B298" t="s">
        <v>4</v>
      </c>
      <c r="C298" t="s">
        <v>596</v>
      </c>
      <c r="D298" t="s">
        <v>597</v>
      </c>
      <c r="E298" t="s">
        <v>5</v>
      </c>
      <c r="F298">
        <v>699</v>
      </c>
      <c r="G298">
        <v>1442</v>
      </c>
      <c r="H298" s="23" t="str">
        <f t="shared" si="8"/>
        <v>Non Historical</v>
      </c>
      <c r="I298" s="23" t="str">
        <f t="shared" si="9"/>
        <v>Question</v>
      </c>
    </row>
    <row r="299" spans="1:9" x14ac:dyDescent="0.45">
      <c r="A299" s="26">
        <v>42415.731909722228</v>
      </c>
      <c r="B299" t="s">
        <v>4</v>
      </c>
      <c r="C299" t="s">
        <v>598</v>
      </c>
      <c r="D299" t="s">
        <v>599</v>
      </c>
      <c r="E299" t="s">
        <v>5</v>
      </c>
      <c r="F299">
        <v>1523</v>
      </c>
      <c r="G299">
        <v>1978</v>
      </c>
      <c r="H299" s="23" t="str">
        <f t="shared" si="8"/>
        <v>Non Historical</v>
      </c>
      <c r="I299" s="23" t="str">
        <f t="shared" si="9"/>
        <v>Non Question</v>
      </c>
    </row>
    <row r="300" spans="1:9" x14ac:dyDescent="0.45">
      <c r="A300" s="26">
        <v>42415.73</v>
      </c>
      <c r="B300" t="s">
        <v>4</v>
      </c>
      <c r="C300" t="s">
        <v>600</v>
      </c>
      <c r="D300" t="s">
        <v>601</v>
      </c>
      <c r="E300" t="s">
        <v>5</v>
      </c>
      <c r="F300">
        <v>1643</v>
      </c>
      <c r="G300">
        <v>3199</v>
      </c>
      <c r="H300" s="23" t="str">
        <f t="shared" si="8"/>
        <v>Non Historical</v>
      </c>
      <c r="I300" s="23" t="str">
        <f t="shared" si="9"/>
        <v>Non Question</v>
      </c>
    </row>
    <row r="301" spans="1:9" x14ac:dyDescent="0.45">
      <c r="A301" s="26">
        <v>42415.729212962971</v>
      </c>
      <c r="B301" t="s">
        <v>4</v>
      </c>
      <c r="C301" t="s">
        <v>602</v>
      </c>
      <c r="D301" t="s">
        <v>603</v>
      </c>
      <c r="E301" t="s">
        <v>5</v>
      </c>
      <c r="F301">
        <v>309</v>
      </c>
      <c r="G301">
        <v>1482</v>
      </c>
      <c r="H301" s="23" t="str">
        <f t="shared" si="8"/>
        <v>Non Historical</v>
      </c>
      <c r="I301" s="23" t="str">
        <f t="shared" si="9"/>
        <v>Non Question</v>
      </c>
    </row>
    <row r="302" spans="1:9" x14ac:dyDescent="0.45">
      <c r="A302" s="26">
        <v>42415.728263888894</v>
      </c>
      <c r="B302" t="s">
        <v>4</v>
      </c>
      <c r="C302" t="s">
        <v>604</v>
      </c>
      <c r="D302" t="s">
        <v>605</v>
      </c>
      <c r="E302" t="s">
        <v>5</v>
      </c>
      <c r="F302">
        <v>4710</v>
      </c>
      <c r="G302">
        <v>6776</v>
      </c>
      <c r="H302" s="23" t="str">
        <f t="shared" si="8"/>
        <v>Non Historical</v>
      </c>
      <c r="I302" s="23" t="str">
        <f t="shared" si="9"/>
        <v>Non Question</v>
      </c>
    </row>
    <row r="303" spans="1:9" x14ac:dyDescent="0.45">
      <c r="A303" s="26">
        <v>42415.725405092599</v>
      </c>
      <c r="B303" t="s">
        <v>4</v>
      </c>
      <c r="C303" t="s">
        <v>606</v>
      </c>
      <c r="D303" t="s">
        <v>607</v>
      </c>
      <c r="E303" t="s">
        <v>5</v>
      </c>
      <c r="F303">
        <v>1163</v>
      </c>
      <c r="G303">
        <v>2058</v>
      </c>
      <c r="H303" s="23" t="str">
        <f t="shared" si="8"/>
        <v>Non Historical</v>
      </c>
      <c r="I303" s="23" t="str">
        <f t="shared" si="9"/>
        <v>Non Question</v>
      </c>
    </row>
    <row r="304" spans="1:9" x14ac:dyDescent="0.45">
      <c r="A304" s="26">
        <v>42415.724618055559</v>
      </c>
      <c r="B304" t="s">
        <v>4</v>
      </c>
      <c r="C304" t="s">
        <v>608</v>
      </c>
      <c r="D304" t="s">
        <v>609</v>
      </c>
      <c r="E304" t="s">
        <v>5</v>
      </c>
      <c r="F304">
        <v>1099</v>
      </c>
      <c r="G304">
        <v>2134</v>
      </c>
      <c r="H304" s="23" t="str">
        <f t="shared" si="8"/>
        <v>Non Historical</v>
      </c>
      <c r="I304" s="23" t="str">
        <f t="shared" si="9"/>
        <v>Non Question</v>
      </c>
    </row>
    <row r="305" spans="1:9" x14ac:dyDescent="0.45">
      <c r="A305" s="26">
        <v>42415.723576388897</v>
      </c>
      <c r="B305" t="s">
        <v>4</v>
      </c>
      <c r="C305" t="s">
        <v>610</v>
      </c>
      <c r="D305" t="s">
        <v>611</v>
      </c>
      <c r="E305" t="s">
        <v>5</v>
      </c>
      <c r="F305">
        <v>232</v>
      </c>
      <c r="G305">
        <v>726</v>
      </c>
      <c r="H305" s="23" t="str">
        <f t="shared" si="8"/>
        <v>Non Historical</v>
      </c>
      <c r="I305" s="23" t="str">
        <f t="shared" si="9"/>
        <v>Question</v>
      </c>
    </row>
    <row r="306" spans="1:9" x14ac:dyDescent="0.45">
      <c r="A306" s="26">
        <v>42415.722581018526</v>
      </c>
      <c r="B306" t="s">
        <v>4</v>
      </c>
      <c r="C306" t="s">
        <v>612</v>
      </c>
      <c r="D306" t="s">
        <v>613</v>
      </c>
      <c r="E306" t="s">
        <v>5</v>
      </c>
      <c r="F306">
        <v>6470</v>
      </c>
      <c r="G306">
        <v>7604</v>
      </c>
      <c r="H306" s="23" t="str">
        <f t="shared" si="8"/>
        <v>Non Historical</v>
      </c>
      <c r="I306" s="23" t="str">
        <f t="shared" si="9"/>
        <v>Non Question</v>
      </c>
    </row>
    <row r="307" spans="1:9" x14ac:dyDescent="0.45">
      <c r="A307" s="26">
        <v>42415.721041666671</v>
      </c>
      <c r="B307" t="s">
        <v>4</v>
      </c>
      <c r="C307" t="s">
        <v>614</v>
      </c>
      <c r="D307" t="s">
        <v>615</v>
      </c>
      <c r="E307" t="s">
        <v>5</v>
      </c>
      <c r="F307">
        <v>255</v>
      </c>
      <c r="G307">
        <v>856</v>
      </c>
      <c r="H307" s="23" t="str">
        <f t="shared" si="8"/>
        <v>Non Historical</v>
      </c>
      <c r="I307" s="23" t="str">
        <f t="shared" si="9"/>
        <v>Non Question</v>
      </c>
    </row>
    <row r="308" spans="1:9" x14ac:dyDescent="0.45">
      <c r="A308" s="26">
        <v>42415.721041666671</v>
      </c>
      <c r="B308" t="s">
        <v>4</v>
      </c>
      <c r="C308" t="s">
        <v>616</v>
      </c>
      <c r="D308" t="s">
        <v>617</v>
      </c>
      <c r="E308" t="s">
        <v>5</v>
      </c>
      <c r="F308">
        <v>298</v>
      </c>
      <c r="G308">
        <v>715</v>
      </c>
      <c r="H308" s="23" t="str">
        <f t="shared" si="8"/>
        <v>Non Historical</v>
      </c>
      <c r="I308" s="23" t="str">
        <f t="shared" si="9"/>
        <v>Non Question</v>
      </c>
    </row>
    <row r="309" spans="1:9" x14ac:dyDescent="0.45">
      <c r="A309" s="26">
        <v>42415.72078703704</v>
      </c>
      <c r="B309" t="s">
        <v>4</v>
      </c>
      <c r="C309" t="s">
        <v>618</v>
      </c>
      <c r="D309" t="s">
        <v>619</v>
      </c>
      <c r="E309" t="s">
        <v>5</v>
      </c>
      <c r="F309">
        <v>465</v>
      </c>
      <c r="G309">
        <v>1196</v>
      </c>
      <c r="H309" s="23" t="str">
        <f t="shared" si="8"/>
        <v>Non Historical</v>
      </c>
      <c r="I309" s="23" t="str">
        <f t="shared" si="9"/>
        <v>Non Question</v>
      </c>
    </row>
    <row r="310" spans="1:9" x14ac:dyDescent="0.45">
      <c r="A310" s="26">
        <v>42415.720057870378</v>
      </c>
      <c r="B310" t="s">
        <v>4</v>
      </c>
      <c r="C310" t="s">
        <v>620</v>
      </c>
      <c r="D310" t="s">
        <v>621</v>
      </c>
      <c r="E310" t="s">
        <v>5</v>
      </c>
      <c r="F310">
        <v>647</v>
      </c>
      <c r="G310">
        <v>1442</v>
      </c>
      <c r="H310" s="23" t="str">
        <f t="shared" si="8"/>
        <v>Non Historical</v>
      </c>
      <c r="I310" s="23" t="str">
        <f t="shared" si="9"/>
        <v>Non Question</v>
      </c>
    </row>
    <row r="311" spans="1:9" x14ac:dyDescent="0.45">
      <c r="A311" s="26">
        <v>42415.719918981486</v>
      </c>
      <c r="B311" t="s">
        <v>4</v>
      </c>
      <c r="C311" t="s">
        <v>622</v>
      </c>
      <c r="D311" t="s">
        <v>623</v>
      </c>
      <c r="E311" t="s">
        <v>5</v>
      </c>
      <c r="F311">
        <v>1139</v>
      </c>
      <c r="G311">
        <v>1137</v>
      </c>
      <c r="H311" s="23" t="str">
        <f t="shared" si="8"/>
        <v>Non Historical</v>
      </c>
      <c r="I311" s="23" t="str">
        <f t="shared" si="9"/>
        <v>Non Question</v>
      </c>
    </row>
    <row r="312" spans="1:9" x14ac:dyDescent="0.45">
      <c r="A312" s="26">
        <v>42415.7194675926</v>
      </c>
      <c r="B312" t="s">
        <v>4</v>
      </c>
      <c r="C312" t="s">
        <v>624</v>
      </c>
      <c r="D312" t="s">
        <v>625</v>
      </c>
      <c r="E312" t="s">
        <v>5</v>
      </c>
      <c r="F312">
        <v>465</v>
      </c>
      <c r="G312">
        <v>1134</v>
      </c>
      <c r="H312" s="23" t="str">
        <f t="shared" si="8"/>
        <v>Historical</v>
      </c>
      <c r="I312" s="23" t="str">
        <f t="shared" si="9"/>
        <v>Non Question</v>
      </c>
    </row>
    <row r="313" spans="1:9" x14ac:dyDescent="0.45">
      <c r="A313" s="26">
        <v>42415.718807870377</v>
      </c>
      <c r="B313" t="s">
        <v>4</v>
      </c>
      <c r="C313" t="s">
        <v>626</v>
      </c>
      <c r="D313" t="s">
        <v>627</v>
      </c>
      <c r="E313" t="s">
        <v>5</v>
      </c>
      <c r="F313">
        <v>255</v>
      </c>
      <c r="G313">
        <v>659</v>
      </c>
      <c r="H313" s="23" t="str">
        <f t="shared" si="8"/>
        <v>Non Historical</v>
      </c>
      <c r="I313" s="23" t="str">
        <f t="shared" si="9"/>
        <v>Non Question</v>
      </c>
    </row>
    <row r="314" spans="1:9" x14ac:dyDescent="0.45">
      <c r="A314" s="26">
        <v>42415.718564814822</v>
      </c>
      <c r="B314" t="s">
        <v>4</v>
      </c>
      <c r="C314" t="s">
        <v>628</v>
      </c>
      <c r="D314" t="s">
        <v>629</v>
      </c>
      <c r="E314" t="s">
        <v>5</v>
      </c>
      <c r="F314">
        <v>732</v>
      </c>
      <c r="G314">
        <v>1603</v>
      </c>
      <c r="H314" s="23" t="str">
        <f t="shared" si="8"/>
        <v>Non Historical</v>
      </c>
      <c r="I314" s="23" t="str">
        <f t="shared" si="9"/>
        <v>Non Question</v>
      </c>
    </row>
    <row r="315" spans="1:9" x14ac:dyDescent="0.45">
      <c r="A315" s="26">
        <v>42415.71811342593</v>
      </c>
      <c r="B315" t="s">
        <v>4</v>
      </c>
      <c r="C315" t="s">
        <v>630</v>
      </c>
      <c r="D315" t="s">
        <v>631</v>
      </c>
      <c r="E315" t="s">
        <v>5</v>
      </c>
      <c r="F315">
        <v>513</v>
      </c>
      <c r="G315">
        <v>1269</v>
      </c>
      <c r="H315" s="23" t="str">
        <f t="shared" si="8"/>
        <v>Non Historical</v>
      </c>
      <c r="I315" s="23" t="str">
        <f t="shared" si="9"/>
        <v>Non Question</v>
      </c>
    </row>
    <row r="316" spans="1:9" x14ac:dyDescent="0.45">
      <c r="A316" s="26">
        <v>42415.717581018522</v>
      </c>
      <c r="B316" t="s">
        <v>4</v>
      </c>
      <c r="C316" t="s">
        <v>632</v>
      </c>
      <c r="D316" t="s">
        <v>633</v>
      </c>
      <c r="E316" t="s">
        <v>5</v>
      </c>
      <c r="F316">
        <v>653</v>
      </c>
      <c r="G316">
        <v>1356</v>
      </c>
      <c r="H316" s="23" t="str">
        <f t="shared" si="8"/>
        <v>Non Historical</v>
      </c>
      <c r="I316" s="23" t="str">
        <f t="shared" si="9"/>
        <v>Non Question</v>
      </c>
    </row>
    <row r="317" spans="1:9" x14ac:dyDescent="0.45">
      <c r="A317" s="26">
        <v>42415.717222222229</v>
      </c>
      <c r="B317" t="s">
        <v>4</v>
      </c>
      <c r="C317" t="s">
        <v>634</v>
      </c>
      <c r="D317" t="s">
        <v>635</v>
      </c>
      <c r="E317" t="s">
        <v>5</v>
      </c>
      <c r="F317">
        <v>150</v>
      </c>
      <c r="G317">
        <v>533</v>
      </c>
      <c r="H317" s="23" t="str">
        <f t="shared" si="8"/>
        <v>Non Historical</v>
      </c>
      <c r="I317" s="23" t="str">
        <f t="shared" si="9"/>
        <v>Non Question</v>
      </c>
    </row>
    <row r="318" spans="1:9" x14ac:dyDescent="0.45">
      <c r="A318" s="26">
        <v>42415.716192129636</v>
      </c>
      <c r="B318" t="s">
        <v>4</v>
      </c>
      <c r="C318" t="s">
        <v>636</v>
      </c>
      <c r="D318" t="s">
        <v>637</v>
      </c>
      <c r="E318" t="s">
        <v>5</v>
      </c>
      <c r="F318">
        <v>10789</v>
      </c>
      <c r="G318">
        <v>10577</v>
      </c>
      <c r="H318" s="23" t="str">
        <f t="shared" si="8"/>
        <v>Non Historical</v>
      </c>
      <c r="I318" s="23" t="str">
        <f t="shared" si="9"/>
        <v>Non Question</v>
      </c>
    </row>
    <row r="319" spans="1:9" x14ac:dyDescent="0.45">
      <c r="A319" s="26">
        <v>42415.714814814819</v>
      </c>
      <c r="B319" t="s">
        <v>4</v>
      </c>
      <c r="C319" t="s">
        <v>638</v>
      </c>
      <c r="D319" t="s">
        <v>639</v>
      </c>
      <c r="E319" t="s">
        <v>5</v>
      </c>
      <c r="F319">
        <v>742</v>
      </c>
      <c r="G319">
        <v>1494</v>
      </c>
      <c r="H319" s="23" t="str">
        <f t="shared" si="8"/>
        <v>Non Historical</v>
      </c>
      <c r="I319" s="23" t="str">
        <f t="shared" si="9"/>
        <v>Non Question</v>
      </c>
    </row>
    <row r="320" spans="1:9" x14ac:dyDescent="0.45">
      <c r="A320" s="26">
        <v>42415.714409722226</v>
      </c>
      <c r="B320" t="s">
        <v>4</v>
      </c>
      <c r="C320" t="s">
        <v>640</v>
      </c>
      <c r="D320" t="s">
        <v>641</v>
      </c>
      <c r="E320" t="s">
        <v>5</v>
      </c>
      <c r="F320">
        <v>197</v>
      </c>
      <c r="G320">
        <v>648</v>
      </c>
      <c r="H320" s="23" t="str">
        <f t="shared" si="8"/>
        <v>Non Historical</v>
      </c>
      <c r="I320" s="23" t="str">
        <f t="shared" si="9"/>
        <v>Non Question</v>
      </c>
    </row>
    <row r="321" spans="1:9" x14ac:dyDescent="0.45">
      <c r="A321" s="26">
        <v>42415.712685185194</v>
      </c>
      <c r="B321" t="s">
        <v>4</v>
      </c>
      <c r="C321" t="s">
        <v>642</v>
      </c>
      <c r="D321" t="s">
        <v>643</v>
      </c>
      <c r="E321" t="s">
        <v>5</v>
      </c>
      <c r="F321">
        <v>634</v>
      </c>
      <c r="G321">
        <v>1375</v>
      </c>
      <c r="H321" s="23" t="str">
        <f t="shared" si="8"/>
        <v>Non Historical</v>
      </c>
      <c r="I321" s="23" t="str">
        <f t="shared" si="9"/>
        <v>Question</v>
      </c>
    </row>
    <row r="322" spans="1:9" x14ac:dyDescent="0.45">
      <c r="A322" s="26">
        <v>42415.711898148154</v>
      </c>
      <c r="B322" t="s">
        <v>4</v>
      </c>
      <c r="C322" t="s">
        <v>644</v>
      </c>
      <c r="D322" t="s">
        <v>645</v>
      </c>
      <c r="E322" t="s">
        <v>5</v>
      </c>
      <c r="F322">
        <v>748</v>
      </c>
      <c r="G322">
        <v>1201</v>
      </c>
      <c r="H322" s="23" t="str">
        <f t="shared" si="8"/>
        <v>Non Historical</v>
      </c>
      <c r="I322" s="23" t="str">
        <f t="shared" si="9"/>
        <v>Non Question</v>
      </c>
    </row>
    <row r="323" spans="1:9" x14ac:dyDescent="0.45">
      <c r="A323" s="26">
        <v>42415.711354166669</v>
      </c>
      <c r="B323" t="s">
        <v>4</v>
      </c>
      <c r="C323" t="s">
        <v>646</v>
      </c>
      <c r="D323" t="s">
        <v>647</v>
      </c>
      <c r="E323" t="s">
        <v>5</v>
      </c>
      <c r="F323">
        <v>393</v>
      </c>
      <c r="G323">
        <v>980</v>
      </c>
      <c r="H323" s="23" t="str">
        <f t="shared" ref="H323:H386" si="10">IF(SUMPRODUCT(--ISNUMBER(SEARCH(History,$C323)))&gt;0, "Historical", "Non Historical")</f>
        <v>Non Historical</v>
      </c>
      <c r="I323" s="23" t="str">
        <f t="shared" ref="I323:I386" si="11">IF(SUMPRODUCT(--ISNUMBER(SEARCH(Question,$C323)))&gt;0, "Question", "Non Question")</f>
        <v>Non Question</v>
      </c>
    </row>
    <row r="324" spans="1:9" x14ac:dyDescent="0.45">
      <c r="A324" s="26">
        <v>42415.7109837963</v>
      </c>
      <c r="B324" t="s">
        <v>4</v>
      </c>
      <c r="C324" t="s">
        <v>648</v>
      </c>
      <c r="D324" t="s">
        <v>649</v>
      </c>
      <c r="E324" t="s">
        <v>5</v>
      </c>
      <c r="F324">
        <v>2318</v>
      </c>
      <c r="G324">
        <v>3193</v>
      </c>
      <c r="H324" s="23" t="str">
        <f t="shared" si="10"/>
        <v>Non Historical</v>
      </c>
      <c r="I324" s="23" t="str">
        <f t="shared" si="11"/>
        <v>Non Question</v>
      </c>
    </row>
    <row r="325" spans="1:9" x14ac:dyDescent="0.45">
      <c r="A325" s="26">
        <v>42415.710081018522</v>
      </c>
      <c r="B325" t="s">
        <v>4</v>
      </c>
      <c r="C325" t="s">
        <v>650</v>
      </c>
      <c r="D325" t="s">
        <v>651</v>
      </c>
      <c r="E325" t="s">
        <v>5</v>
      </c>
      <c r="F325">
        <v>2005</v>
      </c>
      <c r="G325">
        <v>3681</v>
      </c>
      <c r="H325" s="23" t="str">
        <f t="shared" si="10"/>
        <v>Non Historical</v>
      </c>
      <c r="I325" s="23" t="str">
        <f t="shared" si="11"/>
        <v>Question</v>
      </c>
    </row>
    <row r="326" spans="1:9" x14ac:dyDescent="0.45">
      <c r="A326" s="26">
        <v>42415.709675925929</v>
      </c>
      <c r="B326" t="s">
        <v>4</v>
      </c>
      <c r="C326" t="s">
        <v>652</v>
      </c>
      <c r="D326" t="s">
        <v>653</v>
      </c>
      <c r="E326" t="s">
        <v>5</v>
      </c>
      <c r="F326">
        <v>1586</v>
      </c>
      <c r="G326">
        <v>2542</v>
      </c>
      <c r="H326" s="23" t="str">
        <f t="shared" si="10"/>
        <v>Non Historical</v>
      </c>
      <c r="I326" s="23" t="str">
        <f t="shared" si="11"/>
        <v>Question</v>
      </c>
    </row>
    <row r="327" spans="1:9" x14ac:dyDescent="0.45">
      <c r="A327" s="26">
        <v>42415.709155092598</v>
      </c>
      <c r="B327" t="s">
        <v>4</v>
      </c>
      <c r="C327" t="s">
        <v>654</v>
      </c>
      <c r="D327" t="s">
        <v>655</v>
      </c>
      <c r="E327" t="s">
        <v>5</v>
      </c>
      <c r="F327">
        <v>982</v>
      </c>
      <c r="G327">
        <v>1908</v>
      </c>
      <c r="H327" s="23" t="str">
        <f t="shared" si="10"/>
        <v>Non Historical</v>
      </c>
      <c r="I327" s="23" t="str">
        <f t="shared" si="11"/>
        <v>Question</v>
      </c>
    </row>
    <row r="328" spans="1:9" x14ac:dyDescent="0.45">
      <c r="A328" s="26">
        <v>42415.708796296298</v>
      </c>
      <c r="B328" t="s">
        <v>4</v>
      </c>
      <c r="C328" t="s">
        <v>656</v>
      </c>
      <c r="D328" t="s">
        <v>657</v>
      </c>
      <c r="E328" t="s">
        <v>5</v>
      </c>
      <c r="F328">
        <v>1033</v>
      </c>
      <c r="G328">
        <v>1872</v>
      </c>
      <c r="H328" s="23" t="str">
        <f t="shared" si="10"/>
        <v>Non Historical</v>
      </c>
      <c r="I328" s="23" t="str">
        <f t="shared" si="11"/>
        <v>Question</v>
      </c>
    </row>
    <row r="329" spans="1:9" x14ac:dyDescent="0.45">
      <c r="A329" s="26">
        <v>42415.708368055559</v>
      </c>
      <c r="B329" t="s">
        <v>4</v>
      </c>
      <c r="C329" t="s">
        <v>658</v>
      </c>
      <c r="D329" t="s">
        <v>659</v>
      </c>
      <c r="E329" t="s">
        <v>5</v>
      </c>
      <c r="F329">
        <v>1836</v>
      </c>
      <c r="G329">
        <v>2522</v>
      </c>
      <c r="H329" s="23" t="str">
        <f t="shared" si="10"/>
        <v>Non Historical</v>
      </c>
      <c r="I329" s="23" t="str">
        <f t="shared" si="11"/>
        <v>Non Question</v>
      </c>
    </row>
    <row r="330" spans="1:9" x14ac:dyDescent="0.45">
      <c r="A330" s="26">
        <v>42415.707083333335</v>
      </c>
      <c r="B330" t="s">
        <v>4</v>
      </c>
      <c r="C330" t="s">
        <v>660</v>
      </c>
      <c r="D330" t="s">
        <v>661</v>
      </c>
      <c r="E330" t="s">
        <v>5</v>
      </c>
      <c r="F330">
        <v>1473</v>
      </c>
      <c r="G330">
        <v>2029</v>
      </c>
      <c r="H330" s="23" t="str">
        <f t="shared" si="10"/>
        <v>Non Historical</v>
      </c>
      <c r="I330" s="23" t="str">
        <f t="shared" si="11"/>
        <v>Non Question</v>
      </c>
    </row>
    <row r="331" spans="1:9" x14ac:dyDescent="0.45">
      <c r="A331" s="26">
        <v>42415.707060185188</v>
      </c>
      <c r="B331" t="s">
        <v>4</v>
      </c>
      <c r="C331" t="s">
        <v>662</v>
      </c>
      <c r="D331" t="s">
        <v>663</v>
      </c>
      <c r="E331" t="s">
        <v>5</v>
      </c>
      <c r="F331">
        <v>611</v>
      </c>
      <c r="G331">
        <v>1107</v>
      </c>
      <c r="H331" s="23" t="str">
        <f t="shared" si="10"/>
        <v>Non Historical</v>
      </c>
      <c r="I331" s="23" t="str">
        <f t="shared" si="11"/>
        <v>Non Question</v>
      </c>
    </row>
    <row r="332" spans="1:9" x14ac:dyDescent="0.45">
      <c r="A332" s="26">
        <v>42415.705011574079</v>
      </c>
      <c r="B332" t="s">
        <v>4</v>
      </c>
      <c r="C332" t="s">
        <v>664</v>
      </c>
      <c r="D332" t="s">
        <v>665</v>
      </c>
      <c r="E332" t="s">
        <v>5</v>
      </c>
      <c r="F332">
        <v>519</v>
      </c>
      <c r="G332">
        <v>1041</v>
      </c>
      <c r="H332" s="23" t="str">
        <f t="shared" si="10"/>
        <v>Non Historical</v>
      </c>
      <c r="I332" s="23" t="str">
        <f t="shared" si="11"/>
        <v>Non Question</v>
      </c>
    </row>
    <row r="333" spans="1:9" x14ac:dyDescent="0.45">
      <c r="A333" s="26">
        <v>42415.704293981486</v>
      </c>
      <c r="B333" t="s">
        <v>4</v>
      </c>
      <c r="C333" t="s">
        <v>666</v>
      </c>
      <c r="D333" t="s">
        <v>667</v>
      </c>
      <c r="E333" t="s">
        <v>5</v>
      </c>
      <c r="F333">
        <v>1914</v>
      </c>
      <c r="G333">
        <v>3721</v>
      </c>
      <c r="H333" s="23" t="str">
        <f t="shared" si="10"/>
        <v>Non Historical</v>
      </c>
      <c r="I333" s="23" t="str">
        <f t="shared" si="11"/>
        <v>Non Question</v>
      </c>
    </row>
    <row r="334" spans="1:9" x14ac:dyDescent="0.45">
      <c r="A334" s="26">
        <v>42415.703379629631</v>
      </c>
      <c r="B334" t="s">
        <v>4</v>
      </c>
      <c r="C334" t="s">
        <v>668</v>
      </c>
      <c r="D334" t="s">
        <v>669</v>
      </c>
      <c r="E334" t="s">
        <v>5</v>
      </c>
      <c r="F334">
        <v>254</v>
      </c>
      <c r="G334">
        <v>718</v>
      </c>
      <c r="H334" s="23" t="str">
        <f t="shared" si="10"/>
        <v>Non Historical</v>
      </c>
      <c r="I334" s="23" t="str">
        <f t="shared" si="11"/>
        <v>Non Question</v>
      </c>
    </row>
    <row r="335" spans="1:9" x14ac:dyDescent="0.45">
      <c r="A335" s="26">
        <v>42415.700740740744</v>
      </c>
      <c r="B335" t="s">
        <v>4</v>
      </c>
      <c r="C335" t="s">
        <v>670</v>
      </c>
      <c r="D335" t="s">
        <v>671</v>
      </c>
      <c r="E335" t="s">
        <v>5</v>
      </c>
      <c r="F335">
        <v>760</v>
      </c>
      <c r="G335">
        <v>1403</v>
      </c>
      <c r="H335" s="23" t="str">
        <f t="shared" si="10"/>
        <v>Non Historical</v>
      </c>
      <c r="I335" s="23" t="str">
        <f t="shared" si="11"/>
        <v>Non Question</v>
      </c>
    </row>
    <row r="336" spans="1:9" x14ac:dyDescent="0.45">
      <c r="A336" s="26">
        <v>42415.700578703705</v>
      </c>
      <c r="B336" t="s">
        <v>4</v>
      </c>
      <c r="C336" t="s">
        <v>672</v>
      </c>
      <c r="D336" t="s">
        <v>673</v>
      </c>
      <c r="E336" t="s">
        <v>5</v>
      </c>
      <c r="F336">
        <v>453</v>
      </c>
      <c r="G336">
        <v>859</v>
      </c>
      <c r="H336" s="23" t="str">
        <f t="shared" si="10"/>
        <v>Non Historical</v>
      </c>
      <c r="I336" s="23" t="str">
        <f t="shared" si="11"/>
        <v>Non Question</v>
      </c>
    </row>
    <row r="337" spans="1:9" x14ac:dyDescent="0.45">
      <c r="A337" s="26">
        <v>42415.699293981488</v>
      </c>
      <c r="B337" t="s">
        <v>4</v>
      </c>
      <c r="C337" t="s">
        <v>674</v>
      </c>
      <c r="D337" t="s">
        <v>675</v>
      </c>
      <c r="E337" t="s">
        <v>5</v>
      </c>
      <c r="F337">
        <v>154</v>
      </c>
      <c r="G337">
        <v>460</v>
      </c>
      <c r="H337" s="23" t="str">
        <f t="shared" si="10"/>
        <v>Non Historical</v>
      </c>
      <c r="I337" s="23" t="str">
        <f t="shared" si="11"/>
        <v>Non Question</v>
      </c>
    </row>
    <row r="338" spans="1:9" x14ac:dyDescent="0.45">
      <c r="A338" s="26">
        <v>42415.697094907409</v>
      </c>
      <c r="B338" t="s">
        <v>4</v>
      </c>
      <c r="C338" t="s">
        <v>676</v>
      </c>
      <c r="D338" t="s">
        <v>677</v>
      </c>
      <c r="E338" t="s">
        <v>5</v>
      </c>
      <c r="F338">
        <v>408</v>
      </c>
      <c r="G338">
        <v>890</v>
      </c>
      <c r="H338" s="23" t="str">
        <f t="shared" si="10"/>
        <v>Non Historical</v>
      </c>
      <c r="I338" s="23" t="str">
        <f t="shared" si="11"/>
        <v>Non Question</v>
      </c>
    </row>
    <row r="339" spans="1:9" x14ac:dyDescent="0.45">
      <c r="A339" s="26">
        <v>42415.695057870376</v>
      </c>
      <c r="B339" t="s">
        <v>4</v>
      </c>
      <c r="C339" t="s">
        <v>678</v>
      </c>
      <c r="D339" t="s">
        <v>679</v>
      </c>
      <c r="E339" t="s">
        <v>5</v>
      </c>
      <c r="F339">
        <v>1350</v>
      </c>
      <c r="G339">
        <v>3620</v>
      </c>
      <c r="H339" s="23" t="str">
        <f t="shared" si="10"/>
        <v>Non Historical</v>
      </c>
      <c r="I339" s="23" t="str">
        <f t="shared" si="11"/>
        <v>Non Question</v>
      </c>
    </row>
    <row r="340" spans="1:9" x14ac:dyDescent="0.45">
      <c r="A340" s="26">
        <v>42415.692337962966</v>
      </c>
      <c r="B340" t="s">
        <v>4</v>
      </c>
      <c r="C340" t="s">
        <v>680</v>
      </c>
      <c r="D340" t="s">
        <v>681</v>
      </c>
      <c r="E340" t="s">
        <v>5</v>
      </c>
      <c r="F340">
        <v>4205</v>
      </c>
      <c r="G340">
        <v>4664</v>
      </c>
      <c r="H340" s="23" t="str">
        <f t="shared" si="10"/>
        <v>Non Historical</v>
      </c>
      <c r="I340" s="23" t="str">
        <f t="shared" si="11"/>
        <v>Non Question</v>
      </c>
    </row>
    <row r="341" spans="1:9" x14ac:dyDescent="0.45">
      <c r="A341" s="26">
        <v>42415.689803240748</v>
      </c>
      <c r="B341" t="s">
        <v>4</v>
      </c>
      <c r="C341" t="s">
        <v>682</v>
      </c>
      <c r="D341" t="s">
        <v>683</v>
      </c>
      <c r="E341" t="s">
        <v>5</v>
      </c>
      <c r="F341">
        <v>3828</v>
      </c>
      <c r="G341">
        <v>4611</v>
      </c>
      <c r="H341" s="23" t="str">
        <f t="shared" si="10"/>
        <v>Non Historical</v>
      </c>
      <c r="I341" s="23" t="str">
        <f t="shared" si="11"/>
        <v>Non Question</v>
      </c>
    </row>
    <row r="342" spans="1:9" x14ac:dyDescent="0.45">
      <c r="A342" s="26">
        <v>42415.689606481486</v>
      </c>
      <c r="B342" t="s">
        <v>4</v>
      </c>
      <c r="C342" t="s">
        <v>684</v>
      </c>
      <c r="D342" t="s">
        <v>685</v>
      </c>
      <c r="E342" t="s">
        <v>5</v>
      </c>
      <c r="F342">
        <v>356</v>
      </c>
      <c r="G342">
        <v>787</v>
      </c>
      <c r="H342" s="23" t="str">
        <f t="shared" si="10"/>
        <v>Non Historical</v>
      </c>
      <c r="I342" s="23" t="str">
        <f t="shared" si="11"/>
        <v>Non Question</v>
      </c>
    </row>
    <row r="343" spans="1:9" x14ac:dyDescent="0.45">
      <c r="A343" s="26">
        <v>42415.688796296301</v>
      </c>
      <c r="B343" t="s">
        <v>4</v>
      </c>
      <c r="C343" t="s">
        <v>686</v>
      </c>
      <c r="D343" t="s">
        <v>687</v>
      </c>
      <c r="E343" t="s">
        <v>5</v>
      </c>
      <c r="F343">
        <v>371</v>
      </c>
      <c r="G343">
        <v>771</v>
      </c>
      <c r="H343" s="23" t="str">
        <f t="shared" si="10"/>
        <v>Non Historical</v>
      </c>
      <c r="I343" s="23" t="str">
        <f t="shared" si="11"/>
        <v>Question</v>
      </c>
    </row>
    <row r="344" spans="1:9" x14ac:dyDescent="0.45">
      <c r="A344" s="26">
        <v>42415.687280092599</v>
      </c>
      <c r="B344" t="s">
        <v>4</v>
      </c>
      <c r="C344" t="s">
        <v>688</v>
      </c>
      <c r="D344" t="s">
        <v>689</v>
      </c>
      <c r="E344" t="s">
        <v>5</v>
      </c>
      <c r="F344">
        <v>875</v>
      </c>
      <c r="G344">
        <v>1319</v>
      </c>
      <c r="H344" s="23" t="str">
        <f t="shared" si="10"/>
        <v>Non Historical</v>
      </c>
      <c r="I344" s="23" t="str">
        <f t="shared" si="11"/>
        <v>Non Question</v>
      </c>
    </row>
    <row r="345" spans="1:9" x14ac:dyDescent="0.45">
      <c r="A345" s="26">
        <v>42415.684745370374</v>
      </c>
      <c r="B345" t="s">
        <v>4</v>
      </c>
      <c r="C345" t="s">
        <v>690</v>
      </c>
      <c r="D345" t="s">
        <v>691</v>
      </c>
      <c r="E345" t="s">
        <v>5</v>
      </c>
      <c r="F345">
        <v>870</v>
      </c>
      <c r="G345">
        <v>1398</v>
      </c>
      <c r="H345" s="23" t="str">
        <f t="shared" si="10"/>
        <v>Non Historical</v>
      </c>
      <c r="I345" s="23" t="str">
        <f t="shared" si="11"/>
        <v>Non Question</v>
      </c>
    </row>
    <row r="346" spans="1:9" x14ac:dyDescent="0.45">
      <c r="A346" s="26">
        <v>42415.684143518527</v>
      </c>
      <c r="B346" t="s">
        <v>4</v>
      </c>
      <c r="C346" t="s">
        <v>692</v>
      </c>
      <c r="D346" t="s">
        <v>693</v>
      </c>
      <c r="E346" t="s">
        <v>5</v>
      </c>
      <c r="F346">
        <v>924</v>
      </c>
      <c r="G346">
        <v>1460</v>
      </c>
      <c r="H346" s="23" t="str">
        <f t="shared" si="10"/>
        <v>Non Historical</v>
      </c>
      <c r="I346" s="23" t="str">
        <f t="shared" si="11"/>
        <v>Non Question</v>
      </c>
    </row>
    <row r="347" spans="1:9" x14ac:dyDescent="0.45">
      <c r="A347" s="26">
        <v>42415.68309027778</v>
      </c>
      <c r="B347" t="s">
        <v>4</v>
      </c>
      <c r="C347" t="s">
        <v>694</v>
      </c>
      <c r="D347" t="s">
        <v>695</v>
      </c>
      <c r="E347" t="s">
        <v>5</v>
      </c>
      <c r="F347">
        <v>6507</v>
      </c>
      <c r="G347">
        <v>7561</v>
      </c>
      <c r="H347" s="23" t="str">
        <f t="shared" si="10"/>
        <v>Non Historical</v>
      </c>
      <c r="I347" s="23" t="str">
        <f t="shared" si="11"/>
        <v>Question</v>
      </c>
    </row>
    <row r="348" spans="1:9" x14ac:dyDescent="0.45">
      <c r="A348" s="26">
        <v>42415.682395833341</v>
      </c>
      <c r="B348" t="s">
        <v>4</v>
      </c>
      <c r="C348" t="s">
        <v>696</v>
      </c>
      <c r="D348" t="s">
        <v>697</v>
      </c>
      <c r="E348" t="s">
        <v>5</v>
      </c>
      <c r="F348">
        <v>185</v>
      </c>
      <c r="G348">
        <v>603</v>
      </c>
      <c r="H348" s="23" t="str">
        <f t="shared" si="10"/>
        <v>Non Historical</v>
      </c>
      <c r="I348" s="23" t="str">
        <f t="shared" si="11"/>
        <v>Non Question</v>
      </c>
    </row>
    <row r="349" spans="1:9" x14ac:dyDescent="0.45">
      <c r="A349" s="26">
        <v>42415.681747685187</v>
      </c>
      <c r="B349" t="s">
        <v>4</v>
      </c>
      <c r="C349" t="s">
        <v>698</v>
      </c>
      <c r="D349" t="s">
        <v>699</v>
      </c>
      <c r="E349" t="s">
        <v>5</v>
      </c>
      <c r="F349">
        <v>1072</v>
      </c>
      <c r="G349">
        <v>1876</v>
      </c>
      <c r="H349" s="23" t="str">
        <f t="shared" si="10"/>
        <v>Non Historical</v>
      </c>
      <c r="I349" s="23" t="str">
        <f t="shared" si="11"/>
        <v>Non Question</v>
      </c>
    </row>
    <row r="350" spans="1:9" x14ac:dyDescent="0.45">
      <c r="A350" s="26">
        <v>42415.679108796299</v>
      </c>
      <c r="B350" t="s">
        <v>4</v>
      </c>
      <c r="C350" t="s">
        <v>700</v>
      </c>
      <c r="D350" t="s">
        <v>701</v>
      </c>
      <c r="E350" t="s">
        <v>5</v>
      </c>
      <c r="F350">
        <v>4276</v>
      </c>
      <c r="G350">
        <v>4488</v>
      </c>
      <c r="H350" s="23" t="str">
        <f t="shared" si="10"/>
        <v>Historical</v>
      </c>
      <c r="I350" s="23" t="str">
        <f t="shared" si="11"/>
        <v>Non Question</v>
      </c>
    </row>
    <row r="351" spans="1:9" x14ac:dyDescent="0.45">
      <c r="A351" s="26">
        <v>42415.678819444453</v>
      </c>
      <c r="B351" t="s">
        <v>4</v>
      </c>
      <c r="C351" t="s">
        <v>702</v>
      </c>
      <c r="D351" t="s">
        <v>703</v>
      </c>
      <c r="E351" t="s">
        <v>5</v>
      </c>
      <c r="F351">
        <v>807</v>
      </c>
      <c r="G351">
        <v>1267</v>
      </c>
      <c r="H351" s="23" t="str">
        <f t="shared" si="10"/>
        <v>Non Historical</v>
      </c>
      <c r="I351" s="23" t="str">
        <f t="shared" si="11"/>
        <v>Non Question</v>
      </c>
    </row>
    <row r="352" spans="1:9" x14ac:dyDescent="0.45">
      <c r="A352" s="26">
        <v>42415.677129629636</v>
      </c>
      <c r="B352" t="s">
        <v>4</v>
      </c>
      <c r="C352" t="s">
        <v>704</v>
      </c>
      <c r="D352" t="s">
        <v>705</v>
      </c>
      <c r="E352" t="s">
        <v>5</v>
      </c>
      <c r="F352">
        <v>1579</v>
      </c>
      <c r="G352">
        <v>4804</v>
      </c>
      <c r="H352" s="23" t="str">
        <f t="shared" si="10"/>
        <v>Non Historical</v>
      </c>
      <c r="I352" s="23" t="str">
        <f t="shared" si="11"/>
        <v>Non Question</v>
      </c>
    </row>
    <row r="353" spans="1:9" x14ac:dyDescent="0.45">
      <c r="A353" s="26">
        <v>42415.675949074081</v>
      </c>
      <c r="B353" t="s">
        <v>4</v>
      </c>
      <c r="C353" t="s">
        <v>706</v>
      </c>
      <c r="D353" t="s">
        <v>707</v>
      </c>
      <c r="E353" t="s">
        <v>5</v>
      </c>
      <c r="F353">
        <v>458</v>
      </c>
      <c r="G353">
        <v>1346</v>
      </c>
      <c r="H353" s="23" t="str">
        <f t="shared" si="10"/>
        <v>Non Historical</v>
      </c>
      <c r="I353" s="23" t="str">
        <f t="shared" si="11"/>
        <v>Non Question</v>
      </c>
    </row>
    <row r="354" spans="1:9" x14ac:dyDescent="0.45">
      <c r="A354" s="26">
        <v>42415.67327546297</v>
      </c>
      <c r="B354" t="s">
        <v>4</v>
      </c>
      <c r="C354" t="s">
        <v>708</v>
      </c>
      <c r="D354" t="s">
        <v>709</v>
      </c>
      <c r="E354" t="s">
        <v>5</v>
      </c>
      <c r="F354">
        <v>1808</v>
      </c>
      <c r="G354">
        <v>2486</v>
      </c>
      <c r="H354" s="23" t="str">
        <f t="shared" si="10"/>
        <v>Non Historical</v>
      </c>
      <c r="I354" s="23" t="str">
        <f t="shared" si="11"/>
        <v>Non Question</v>
      </c>
    </row>
    <row r="355" spans="1:9" x14ac:dyDescent="0.45">
      <c r="A355" s="26">
        <v>42415.672951388893</v>
      </c>
      <c r="B355" t="s">
        <v>4</v>
      </c>
      <c r="C355" t="s">
        <v>710</v>
      </c>
      <c r="D355" t="s">
        <v>711</v>
      </c>
      <c r="E355" t="s">
        <v>5</v>
      </c>
      <c r="F355">
        <v>539</v>
      </c>
      <c r="G355">
        <v>980</v>
      </c>
      <c r="H355" s="23" t="str">
        <f t="shared" si="10"/>
        <v>Non Historical</v>
      </c>
      <c r="I355" s="23" t="str">
        <f t="shared" si="11"/>
        <v>Non Question</v>
      </c>
    </row>
    <row r="356" spans="1:9" x14ac:dyDescent="0.45">
      <c r="A356" s="26">
        <v>42415.670543981483</v>
      </c>
      <c r="B356" t="s">
        <v>4</v>
      </c>
      <c r="C356" t="s">
        <v>712</v>
      </c>
      <c r="D356" t="s">
        <v>713</v>
      </c>
      <c r="E356" t="s">
        <v>5</v>
      </c>
      <c r="F356">
        <v>368</v>
      </c>
      <c r="G356">
        <v>870</v>
      </c>
      <c r="H356" s="23" t="str">
        <f t="shared" si="10"/>
        <v>Non Historical</v>
      </c>
      <c r="I356" s="23" t="str">
        <f t="shared" si="11"/>
        <v>Non Question</v>
      </c>
    </row>
    <row r="357" spans="1:9" x14ac:dyDescent="0.45">
      <c r="A357" s="26">
        <v>42415.670034722229</v>
      </c>
      <c r="B357" t="s">
        <v>4</v>
      </c>
      <c r="C357" t="s">
        <v>714</v>
      </c>
      <c r="D357" t="s">
        <v>715</v>
      </c>
      <c r="E357" t="s">
        <v>5</v>
      </c>
      <c r="F357">
        <v>3385</v>
      </c>
      <c r="G357">
        <v>4473</v>
      </c>
      <c r="H357" s="23" t="str">
        <f t="shared" si="10"/>
        <v>Non Historical</v>
      </c>
      <c r="I357" s="23" t="str">
        <f t="shared" si="11"/>
        <v>Non Question</v>
      </c>
    </row>
    <row r="358" spans="1:9" x14ac:dyDescent="0.45">
      <c r="A358" s="26">
        <v>42415.667569444449</v>
      </c>
      <c r="B358" t="s">
        <v>4</v>
      </c>
      <c r="C358" t="s">
        <v>716</v>
      </c>
      <c r="D358" t="s">
        <v>717</v>
      </c>
      <c r="E358" t="s">
        <v>5</v>
      </c>
      <c r="F358">
        <v>228</v>
      </c>
      <c r="G358">
        <v>574</v>
      </c>
      <c r="H358" s="23" t="str">
        <f t="shared" si="10"/>
        <v>Non Historical</v>
      </c>
      <c r="I358" s="23" t="str">
        <f t="shared" si="11"/>
        <v>Non Question</v>
      </c>
    </row>
    <row r="359" spans="1:9" x14ac:dyDescent="0.45">
      <c r="A359" s="26">
        <v>42415.667314814818</v>
      </c>
      <c r="B359" t="s">
        <v>4</v>
      </c>
      <c r="C359" t="s">
        <v>718</v>
      </c>
      <c r="D359" t="s">
        <v>719</v>
      </c>
      <c r="E359" t="s">
        <v>5</v>
      </c>
      <c r="F359">
        <v>2448</v>
      </c>
      <c r="G359">
        <v>2958</v>
      </c>
      <c r="H359" s="23" t="str">
        <f t="shared" si="10"/>
        <v>Non Historical</v>
      </c>
      <c r="I359" s="23" t="str">
        <f t="shared" si="11"/>
        <v>Non Question</v>
      </c>
    </row>
    <row r="360" spans="1:9" x14ac:dyDescent="0.45">
      <c r="A360" s="26">
        <v>42415.664039351854</v>
      </c>
      <c r="B360" t="s">
        <v>4</v>
      </c>
      <c r="C360" t="s">
        <v>720</v>
      </c>
      <c r="D360" t="s">
        <v>721</v>
      </c>
      <c r="E360" t="s">
        <v>5</v>
      </c>
      <c r="F360">
        <v>1799</v>
      </c>
      <c r="G360">
        <v>2981</v>
      </c>
      <c r="H360" s="23" t="str">
        <f t="shared" si="10"/>
        <v>Non Historical</v>
      </c>
      <c r="I360" s="23" t="str">
        <f t="shared" si="11"/>
        <v>Non Question</v>
      </c>
    </row>
    <row r="361" spans="1:9" x14ac:dyDescent="0.45">
      <c r="A361" s="26">
        <v>42415.662361111114</v>
      </c>
      <c r="B361" t="s">
        <v>4</v>
      </c>
      <c r="C361" t="s">
        <v>722</v>
      </c>
      <c r="D361" t="s">
        <v>723</v>
      </c>
      <c r="E361" t="s">
        <v>5</v>
      </c>
      <c r="F361">
        <v>910</v>
      </c>
      <c r="G361">
        <v>1785</v>
      </c>
      <c r="H361" s="23" t="str">
        <f t="shared" si="10"/>
        <v>Non Historical</v>
      </c>
      <c r="I361" s="23" t="str">
        <f t="shared" si="11"/>
        <v>Non Question</v>
      </c>
    </row>
    <row r="362" spans="1:9" x14ac:dyDescent="0.45">
      <c r="A362" s="26">
        <v>42415.656527777785</v>
      </c>
      <c r="B362" t="s">
        <v>4</v>
      </c>
      <c r="C362" t="s">
        <v>724</v>
      </c>
      <c r="D362" t="s">
        <v>725</v>
      </c>
      <c r="E362" t="s">
        <v>5</v>
      </c>
      <c r="F362">
        <v>1763</v>
      </c>
      <c r="G362">
        <v>4323</v>
      </c>
      <c r="H362" s="23" t="str">
        <f t="shared" si="10"/>
        <v>Non Historical</v>
      </c>
      <c r="I362" s="23" t="str">
        <f t="shared" si="11"/>
        <v>Non Question</v>
      </c>
    </row>
    <row r="363" spans="1:9" x14ac:dyDescent="0.45">
      <c r="A363" s="26">
        <v>42415.654583333337</v>
      </c>
      <c r="B363" t="s">
        <v>4</v>
      </c>
      <c r="C363" t="s">
        <v>726</v>
      </c>
      <c r="D363" t="s">
        <v>727</v>
      </c>
      <c r="E363" t="s">
        <v>5</v>
      </c>
      <c r="F363">
        <v>706</v>
      </c>
      <c r="G363">
        <v>1512</v>
      </c>
      <c r="H363" s="23" t="str">
        <f t="shared" si="10"/>
        <v>Non Historical</v>
      </c>
      <c r="I363" s="23" t="str">
        <f t="shared" si="11"/>
        <v>Non Question</v>
      </c>
    </row>
    <row r="364" spans="1:9" x14ac:dyDescent="0.45">
      <c r="A364" s="26">
        <v>42415.652604166673</v>
      </c>
      <c r="B364" t="s">
        <v>4</v>
      </c>
      <c r="C364" t="s">
        <v>728</v>
      </c>
      <c r="D364" t="s">
        <v>729</v>
      </c>
      <c r="E364" t="s">
        <v>5</v>
      </c>
      <c r="F364">
        <v>2222</v>
      </c>
      <c r="G364">
        <v>5483</v>
      </c>
      <c r="H364" s="23" t="str">
        <f t="shared" si="10"/>
        <v>Non Historical</v>
      </c>
      <c r="I364" s="23" t="str">
        <f t="shared" si="11"/>
        <v>Non Question</v>
      </c>
    </row>
    <row r="365" spans="1:9" x14ac:dyDescent="0.45">
      <c r="A365" s="26">
        <v>42415.650925925933</v>
      </c>
      <c r="B365" t="s">
        <v>4</v>
      </c>
      <c r="C365" t="s">
        <v>730</v>
      </c>
      <c r="D365" t="s">
        <v>731</v>
      </c>
      <c r="E365" t="s">
        <v>5</v>
      </c>
      <c r="F365">
        <v>656</v>
      </c>
      <c r="G365">
        <v>1164</v>
      </c>
      <c r="H365" s="23" t="str">
        <f t="shared" si="10"/>
        <v>Historical</v>
      </c>
      <c r="I365" s="23" t="str">
        <f t="shared" si="11"/>
        <v>Non Question</v>
      </c>
    </row>
    <row r="366" spans="1:9" x14ac:dyDescent="0.45">
      <c r="A366" s="26">
        <v>42415.649918981486</v>
      </c>
      <c r="B366" t="s">
        <v>4</v>
      </c>
      <c r="C366" t="s">
        <v>732</v>
      </c>
      <c r="D366" t="s">
        <v>733</v>
      </c>
      <c r="E366" t="s">
        <v>5</v>
      </c>
      <c r="F366">
        <v>32967</v>
      </c>
      <c r="G366">
        <v>52339</v>
      </c>
      <c r="H366" s="23" t="str">
        <f t="shared" si="10"/>
        <v>Non Historical</v>
      </c>
      <c r="I366" s="23" t="str">
        <f t="shared" si="11"/>
        <v>Non Question</v>
      </c>
    </row>
    <row r="367" spans="1:9" x14ac:dyDescent="0.45">
      <c r="A367" s="26">
        <v>42415.649872685193</v>
      </c>
      <c r="B367" t="s">
        <v>4</v>
      </c>
      <c r="C367" t="s">
        <v>734</v>
      </c>
      <c r="D367" t="s">
        <v>735</v>
      </c>
      <c r="E367" t="s">
        <v>5</v>
      </c>
      <c r="F367">
        <v>430</v>
      </c>
      <c r="G367">
        <v>1433</v>
      </c>
      <c r="H367" s="23" t="str">
        <f t="shared" si="10"/>
        <v>Non Historical</v>
      </c>
      <c r="I367" s="23" t="str">
        <f t="shared" si="11"/>
        <v>Non Question</v>
      </c>
    </row>
    <row r="368" spans="1:9" x14ac:dyDescent="0.45">
      <c r="A368" s="26">
        <v>42415.648993055562</v>
      </c>
      <c r="B368" t="s">
        <v>4</v>
      </c>
      <c r="C368" t="s">
        <v>736</v>
      </c>
      <c r="D368" t="s">
        <v>737</v>
      </c>
      <c r="E368" t="s">
        <v>5</v>
      </c>
      <c r="F368">
        <v>1129</v>
      </c>
      <c r="G368">
        <v>1811</v>
      </c>
      <c r="H368" s="23" t="str">
        <f t="shared" si="10"/>
        <v>Non Historical</v>
      </c>
      <c r="I368" s="23" t="str">
        <f t="shared" si="11"/>
        <v>Non Question</v>
      </c>
    </row>
    <row r="369" spans="1:9" x14ac:dyDescent="0.45">
      <c r="A369" s="26">
        <v>42415.648344907415</v>
      </c>
      <c r="B369" t="s">
        <v>4</v>
      </c>
      <c r="C369" t="s">
        <v>738</v>
      </c>
      <c r="D369" t="s">
        <v>739</v>
      </c>
      <c r="E369" t="s">
        <v>5</v>
      </c>
      <c r="F369">
        <v>479</v>
      </c>
      <c r="G369">
        <v>799</v>
      </c>
      <c r="H369" s="23" t="str">
        <f t="shared" si="10"/>
        <v>Non Historical</v>
      </c>
      <c r="I369" s="23" t="str">
        <f t="shared" si="11"/>
        <v>Non Question</v>
      </c>
    </row>
    <row r="370" spans="1:9" x14ac:dyDescent="0.45">
      <c r="A370" s="26">
        <v>42415.647361111114</v>
      </c>
      <c r="B370" t="s">
        <v>4</v>
      </c>
      <c r="C370" t="s">
        <v>740</v>
      </c>
      <c r="D370" t="s">
        <v>741</v>
      </c>
      <c r="E370" t="s">
        <v>5</v>
      </c>
      <c r="F370">
        <v>6771</v>
      </c>
      <c r="G370">
        <v>7369</v>
      </c>
      <c r="H370" s="23" t="str">
        <f t="shared" si="10"/>
        <v>Non Historical</v>
      </c>
      <c r="I370" s="23" t="str">
        <f t="shared" si="11"/>
        <v>Non Question</v>
      </c>
    </row>
    <row r="371" spans="1:9" x14ac:dyDescent="0.45">
      <c r="A371" s="26">
        <v>42415.646365740744</v>
      </c>
      <c r="B371" t="s">
        <v>4</v>
      </c>
      <c r="C371" t="s">
        <v>742</v>
      </c>
      <c r="D371" t="s">
        <v>743</v>
      </c>
      <c r="E371" t="s">
        <v>5</v>
      </c>
      <c r="F371">
        <v>17737</v>
      </c>
      <c r="G371">
        <v>13460</v>
      </c>
      <c r="H371" s="23" t="str">
        <f t="shared" si="10"/>
        <v>Non Historical</v>
      </c>
      <c r="I371" s="23" t="str">
        <f t="shared" si="11"/>
        <v>Question</v>
      </c>
    </row>
    <row r="372" spans="1:9" x14ac:dyDescent="0.45">
      <c r="A372" s="26">
        <v>42415.645891203705</v>
      </c>
      <c r="B372" t="s">
        <v>4</v>
      </c>
      <c r="C372" t="s">
        <v>744</v>
      </c>
      <c r="D372" t="s">
        <v>745</v>
      </c>
      <c r="E372" t="s">
        <v>5</v>
      </c>
      <c r="F372">
        <v>314</v>
      </c>
      <c r="G372">
        <v>530</v>
      </c>
      <c r="H372" s="23" t="str">
        <f t="shared" si="10"/>
        <v>Non Historical</v>
      </c>
      <c r="I372" s="23" t="str">
        <f t="shared" si="11"/>
        <v>Non Question</v>
      </c>
    </row>
    <row r="373" spans="1:9" x14ac:dyDescent="0.45">
      <c r="A373" s="26">
        <v>42415.645289351858</v>
      </c>
      <c r="B373" t="s">
        <v>4</v>
      </c>
      <c r="C373" t="s">
        <v>746</v>
      </c>
      <c r="D373" t="s">
        <v>747</v>
      </c>
      <c r="E373" t="s">
        <v>5</v>
      </c>
      <c r="F373">
        <v>5212</v>
      </c>
      <c r="G373">
        <v>4925</v>
      </c>
      <c r="H373" s="23" t="str">
        <f t="shared" si="10"/>
        <v>Non Historical</v>
      </c>
      <c r="I373" s="23" t="str">
        <f t="shared" si="11"/>
        <v>Non Question</v>
      </c>
    </row>
    <row r="374" spans="1:9" x14ac:dyDescent="0.45">
      <c r="A374" s="26">
        <v>42415.644826388896</v>
      </c>
      <c r="B374" t="s">
        <v>4</v>
      </c>
      <c r="C374" t="s">
        <v>748</v>
      </c>
      <c r="D374" t="s">
        <v>749</v>
      </c>
      <c r="E374" t="s">
        <v>5</v>
      </c>
      <c r="F374">
        <v>6441</v>
      </c>
      <c r="G374">
        <v>7352</v>
      </c>
      <c r="H374" s="23" t="str">
        <f t="shared" si="10"/>
        <v>Non Historical</v>
      </c>
      <c r="I374" s="23" t="str">
        <f t="shared" si="11"/>
        <v>Non Question</v>
      </c>
    </row>
    <row r="375" spans="1:9" x14ac:dyDescent="0.45">
      <c r="A375" s="26">
        <v>42415.643229166672</v>
      </c>
      <c r="B375" t="s">
        <v>4</v>
      </c>
      <c r="C375" t="s">
        <v>750</v>
      </c>
      <c r="D375" t="s">
        <v>751</v>
      </c>
      <c r="E375" t="s">
        <v>5</v>
      </c>
      <c r="F375">
        <v>5006</v>
      </c>
      <c r="G375">
        <v>3644</v>
      </c>
      <c r="H375" s="23" t="str">
        <f t="shared" si="10"/>
        <v>Non Historical</v>
      </c>
      <c r="I375" s="23" t="str">
        <f t="shared" si="11"/>
        <v>Non Question</v>
      </c>
    </row>
    <row r="376" spans="1:9" x14ac:dyDescent="0.45">
      <c r="A376" s="26">
        <v>42415.64208333334</v>
      </c>
      <c r="B376" t="s">
        <v>4</v>
      </c>
      <c r="C376" t="s">
        <v>752</v>
      </c>
      <c r="D376" t="s">
        <v>753</v>
      </c>
      <c r="E376" t="s">
        <v>5</v>
      </c>
      <c r="F376">
        <v>10682</v>
      </c>
      <c r="G376">
        <v>9421</v>
      </c>
      <c r="H376" s="23" t="str">
        <f t="shared" si="10"/>
        <v>Non Historical</v>
      </c>
      <c r="I376" s="23" t="str">
        <f t="shared" si="11"/>
        <v>Non Question</v>
      </c>
    </row>
    <row r="377" spans="1:9" x14ac:dyDescent="0.45">
      <c r="A377" s="26">
        <v>42415.641365740747</v>
      </c>
      <c r="B377" t="s">
        <v>4</v>
      </c>
      <c r="C377" t="s">
        <v>754</v>
      </c>
      <c r="D377" t="s">
        <v>755</v>
      </c>
      <c r="E377" t="s">
        <v>5</v>
      </c>
      <c r="F377">
        <v>1183</v>
      </c>
      <c r="G377">
        <v>2334</v>
      </c>
      <c r="H377" s="23" t="str">
        <f t="shared" si="10"/>
        <v>Non Historical</v>
      </c>
      <c r="I377" s="23" t="str">
        <f t="shared" si="11"/>
        <v>Non Question</v>
      </c>
    </row>
    <row r="378" spans="1:9" x14ac:dyDescent="0.45">
      <c r="A378" s="26">
        <v>42415.640972222231</v>
      </c>
      <c r="B378" t="s">
        <v>4</v>
      </c>
      <c r="C378" t="s">
        <v>756</v>
      </c>
      <c r="D378" t="s">
        <v>757</v>
      </c>
      <c r="E378" t="s">
        <v>5</v>
      </c>
      <c r="F378">
        <v>2870</v>
      </c>
      <c r="G378">
        <v>4103</v>
      </c>
      <c r="H378" s="23" t="str">
        <f t="shared" si="10"/>
        <v>Non Historical</v>
      </c>
      <c r="I378" s="23" t="str">
        <f t="shared" si="11"/>
        <v>Non Question</v>
      </c>
    </row>
    <row r="379" spans="1:9" x14ac:dyDescent="0.45">
      <c r="A379" s="26">
        <v>42415.640428240746</v>
      </c>
      <c r="B379" t="s">
        <v>4</v>
      </c>
      <c r="C379" t="s">
        <v>758</v>
      </c>
      <c r="D379" t="s">
        <v>759</v>
      </c>
      <c r="E379" t="s">
        <v>5</v>
      </c>
      <c r="F379">
        <v>10863</v>
      </c>
      <c r="G379">
        <v>12171</v>
      </c>
      <c r="H379" s="23" t="str">
        <f t="shared" si="10"/>
        <v>Non Historical</v>
      </c>
      <c r="I379" s="23" t="str">
        <f t="shared" si="11"/>
        <v>Non Question</v>
      </c>
    </row>
    <row r="380" spans="1:9" x14ac:dyDescent="0.45">
      <c r="A380" s="26">
        <v>42415.639930555561</v>
      </c>
      <c r="B380" t="s">
        <v>4</v>
      </c>
      <c r="C380" t="s">
        <v>760</v>
      </c>
      <c r="D380" t="s">
        <v>761</v>
      </c>
      <c r="E380" t="s">
        <v>5</v>
      </c>
      <c r="F380">
        <v>1223</v>
      </c>
      <c r="G380">
        <v>1447</v>
      </c>
      <c r="H380" s="23" t="str">
        <f t="shared" si="10"/>
        <v>Non Historical</v>
      </c>
      <c r="I380" s="23" t="str">
        <f t="shared" si="11"/>
        <v>Non Question</v>
      </c>
    </row>
    <row r="381" spans="1:9" x14ac:dyDescent="0.45">
      <c r="A381" s="26">
        <v>42415.63893518519</v>
      </c>
      <c r="B381" t="s">
        <v>4</v>
      </c>
      <c r="C381" t="s">
        <v>762</v>
      </c>
      <c r="D381" t="s">
        <v>763</v>
      </c>
      <c r="E381" t="s">
        <v>5</v>
      </c>
      <c r="F381">
        <v>1313</v>
      </c>
      <c r="G381">
        <v>1591</v>
      </c>
      <c r="H381" s="23" t="str">
        <f t="shared" si="10"/>
        <v>Non Historical</v>
      </c>
      <c r="I381" s="23" t="str">
        <f t="shared" si="11"/>
        <v>Non Question</v>
      </c>
    </row>
    <row r="382" spans="1:9" x14ac:dyDescent="0.45">
      <c r="A382" s="26">
        <v>42415.637777777782</v>
      </c>
      <c r="B382" t="s">
        <v>4</v>
      </c>
      <c r="C382" t="s">
        <v>764</v>
      </c>
      <c r="D382" t="s">
        <v>765</v>
      </c>
      <c r="E382" t="s">
        <v>5</v>
      </c>
      <c r="F382">
        <v>191</v>
      </c>
      <c r="G382">
        <v>560</v>
      </c>
      <c r="H382" s="23" t="str">
        <f t="shared" si="10"/>
        <v>Non Historical</v>
      </c>
      <c r="I382" s="23" t="str">
        <f t="shared" si="11"/>
        <v>Non Question</v>
      </c>
    </row>
    <row r="383" spans="1:9" x14ac:dyDescent="0.45">
      <c r="A383" s="26">
        <v>42415.63762731482</v>
      </c>
      <c r="B383" t="s">
        <v>4</v>
      </c>
      <c r="C383" t="s">
        <v>766</v>
      </c>
      <c r="D383" t="s">
        <v>767</v>
      </c>
      <c r="E383" t="s">
        <v>5</v>
      </c>
      <c r="F383">
        <v>953</v>
      </c>
      <c r="G383">
        <v>1120</v>
      </c>
      <c r="H383" s="23" t="str">
        <f t="shared" si="10"/>
        <v>Non Historical</v>
      </c>
      <c r="I383" s="23" t="str">
        <f t="shared" si="11"/>
        <v>Non Question</v>
      </c>
    </row>
    <row r="384" spans="1:9" x14ac:dyDescent="0.45">
      <c r="A384" s="26">
        <v>42415.635752314818</v>
      </c>
      <c r="B384" t="s">
        <v>4</v>
      </c>
      <c r="C384" t="s">
        <v>768</v>
      </c>
      <c r="D384" t="s">
        <v>769</v>
      </c>
      <c r="E384" t="s">
        <v>5</v>
      </c>
      <c r="F384">
        <v>3013</v>
      </c>
      <c r="G384">
        <v>2831</v>
      </c>
      <c r="H384" s="23" t="str">
        <f t="shared" si="10"/>
        <v>Non Historical</v>
      </c>
      <c r="I384" s="23" t="str">
        <f t="shared" si="11"/>
        <v>Non Question</v>
      </c>
    </row>
    <row r="385" spans="1:9" x14ac:dyDescent="0.45">
      <c r="A385" s="26">
        <v>42415.634965277786</v>
      </c>
      <c r="B385" t="s">
        <v>4</v>
      </c>
      <c r="C385" t="s">
        <v>770</v>
      </c>
      <c r="D385" t="s">
        <v>771</v>
      </c>
      <c r="E385" t="s">
        <v>5</v>
      </c>
      <c r="F385">
        <v>9790</v>
      </c>
      <c r="G385">
        <v>7722</v>
      </c>
      <c r="H385" s="23" t="str">
        <f t="shared" si="10"/>
        <v>Non Historical</v>
      </c>
      <c r="I385" s="23" t="str">
        <f t="shared" si="11"/>
        <v>Non Question</v>
      </c>
    </row>
    <row r="386" spans="1:9" x14ac:dyDescent="0.45">
      <c r="A386" s="26">
        <v>42415.63390046297</v>
      </c>
      <c r="B386" t="s">
        <v>4</v>
      </c>
      <c r="C386" t="s">
        <v>772</v>
      </c>
      <c r="D386" t="s">
        <v>773</v>
      </c>
      <c r="E386" t="s">
        <v>5</v>
      </c>
      <c r="F386">
        <v>663</v>
      </c>
      <c r="G386">
        <v>901</v>
      </c>
      <c r="H386" s="23" t="str">
        <f t="shared" si="10"/>
        <v>Non Historical</v>
      </c>
      <c r="I386" s="23" t="str">
        <f t="shared" si="11"/>
        <v>Non Question</v>
      </c>
    </row>
    <row r="387" spans="1:9" x14ac:dyDescent="0.45">
      <c r="A387" s="26">
        <v>42415.633206018523</v>
      </c>
      <c r="B387" t="s">
        <v>4</v>
      </c>
      <c r="C387" t="s">
        <v>774</v>
      </c>
      <c r="D387" t="s">
        <v>775</v>
      </c>
      <c r="E387" t="s">
        <v>5</v>
      </c>
      <c r="F387">
        <v>1351</v>
      </c>
      <c r="G387">
        <v>1258</v>
      </c>
      <c r="H387" s="23" t="str">
        <f t="shared" ref="H387:H450" si="12">IF(SUMPRODUCT(--ISNUMBER(SEARCH(History,$C387)))&gt;0, "Historical", "Non Historical")</f>
        <v>Non Historical</v>
      </c>
      <c r="I387" s="23" t="str">
        <f t="shared" ref="I387:I450" si="13">IF(SUMPRODUCT(--ISNUMBER(SEARCH(Question,$C387)))&gt;0, "Question", "Non Question")</f>
        <v>Non Question</v>
      </c>
    </row>
    <row r="388" spans="1:9" x14ac:dyDescent="0.45">
      <c r="A388" s="26">
        <v>42415.63122685186</v>
      </c>
      <c r="B388" t="s">
        <v>4</v>
      </c>
      <c r="C388" t="s">
        <v>776</v>
      </c>
      <c r="D388" t="s">
        <v>777</v>
      </c>
      <c r="E388" t="s">
        <v>5</v>
      </c>
      <c r="F388">
        <v>819</v>
      </c>
      <c r="G388">
        <v>810</v>
      </c>
      <c r="H388" s="23" t="str">
        <f t="shared" si="12"/>
        <v>Non Historical</v>
      </c>
      <c r="I388" s="23" t="str">
        <f t="shared" si="13"/>
        <v>Non Question</v>
      </c>
    </row>
    <row r="389" spans="1:9" x14ac:dyDescent="0.45">
      <c r="A389" s="26">
        <v>42415.630775462967</v>
      </c>
      <c r="B389" t="s">
        <v>4</v>
      </c>
      <c r="C389" t="s">
        <v>778</v>
      </c>
      <c r="D389" t="s">
        <v>779</v>
      </c>
      <c r="E389" t="s">
        <v>5</v>
      </c>
      <c r="F389">
        <v>11068</v>
      </c>
      <c r="G389">
        <v>11344</v>
      </c>
      <c r="H389" s="23" t="str">
        <f t="shared" si="12"/>
        <v>Non Historical</v>
      </c>
      <c r="I389" s="23" t="str">
        <f t="shared" si="13"/>
        <v>Non Question</v>
      </c>
    </row>
    <row r="390" spans="1:9" x14ac:dyDescent="0.45">
      <c r="A390" s="26">
        <v>42415.629837962966</v>
      </c>
      <c r="B390" t="s">
        <v>4</v>
      </c>
      <c r="C390" t="s">
        <v>780</v>
      </c>
      <c r="D390" t="s">
        <v>781</v>
      </c>
      <c r="E390" t="s">
        <v>5</v>
      </c>
      <c r="F390">
        <v>1516</v>
      </c>
      <c r="G390">
        <v>4526</v>
      </c>
      <c r="H390" s="23" t="str">
        <f t="shared" si="12"/>
        <v>Non Historical</v>
      </c>
      <c r="I390" s="23" t="str">
        <f t="shared" si="13"/>
        <v>Non Question</v>
      </c>
    </row>
    <row r="391" spans="1:9" x14ac:dyDescent="0.45">
      <c r="A391" s="26">
        <v>42415.628206018526</v>
      </c>
      <c r="B391" t="s">
        <v>4</v>
      </c>
      <c r="C391" t="s">
        <v>782</v>
      </c>
      <c r="D391" t="s">
        <v>783</v>
      </c>
      <c r="E391" t="s">
        <v>5</v>
      </c>
      <c r="F391">
        <v>184</v>
      </c>
      <c r="G391">
        <v>456</v>
      </c>
      <c r="H391" s="23" t="str">
        <f t="shared" si="12"/>
        <v>Non Historical</v>
      </c>
      <c r="I391" s="23" t="str">
        <f t="shared" si="13"/>
        <v>Non Question</v>
      </c>
    </row>
    <row r="392" spans="1:9" x14ac:dyDescent="0.45">
      <c r="A392" s="26">
        <v>42415.627430555563</v>
      </c>
      <c r="B392" t="s">
        <v>4</v>
      </c>
      <c r="C392" t="s">
        <v>784</v>
      </c>
      <c r="D392" t="s">
        <v>785</v>
      </c>
      <c r="E392" t="s">
        <v>5</v>
      </c>
      <c r="F392">
        <v>8464</v>
      </c>
      <c r="G392">
        <v>6742</v>
      </c>
      <c r="H392" s="23" t="str">
        <f t="shared" si="12"/>
        <v>Non Historical</v>
      </c>
      <c r="I392" s="23" t="str">
        <f t="shared" si="13"/>
        <v>Non Question</v>
      </c>
    </row>
    <row r="393" spans="1:9" x14ac:dyDescent="0.45">
      <c r="A393" s="26">
        <v>42415.624918981484</v>
      </c>
      <c r="B393" t="s">
        <v>4</v>
      </c>
      <c r="C393" t="s">
        <v>786</v>
      </c>
      <c r="D393" t="s">
        <v>787</v>
      </c>
      <c r="E393" t="s">
        <v>5</v>
      </c>
      <c r="F393">
        <v>9601</v>
      </c>
      <c r="G393">
        <v>9137</v>
      </c>
      <c r="H393" s="23" t="str">
        <f t="shared" si="12"/>
        <v>Non Historical</v>
      </c>
      <c r="I393" s="23" t="str">
        <f t="shared" si="13"/>
        <v>Non Question</v>
      </c>
    </row>
    <row r="394" spans="1:9" x14ac:dyDescent="0.45">
      <c r="A394" s="26">
        <v>42415.623645833337</v>
      </c>
      <c r="B394" t="s">
        <v>4</v>
      </c>
      <c r="C394" t="s">
        <v>788</v>
      </c>
      <c r="D394" t="s">
        <v>789</v>
      </c>
      <c r="E394" t="s">
        <v>5</v>
      </c>
      <c r="F394">
        <v>77915</v>
      </c>
      <c r="G394">
        <v>84353</v>
      </c>
      <c r="H394" s="23" t="str">
        <f t="shared" si="12"/>
        <v>Non Historical</v>
      </c>
      <c r="I394" s="23" t="str">
        <f t="shared" si="13"/>
        <v>Non Question</v>
      </c>
    </row>
    <row r="395" spans="1:9" x14ac:dyDescent="0.45">
      <c r="A395" s="26">
        <v>42415.621574074081</v>
      </c>
      <c r="B395" t="s">
        <v>4</v>
      </c>
      <c r="C395" t="s">
        <v>790</v>
      </c>
      <c r="D395" t="s">
        <v>791</v>
      </c>
      <c r="E395" t="s">
        <v>5</v>
      </c>
      <c r="F395">
        <v>663</v>
      </c>
      <c r="G395">
        <v>1830</v>
      </c>
      <c r="H395" s="23" t="str">
        <f t="shared" si="12"/>
        <v>Non Historical</v>
      </c>
      <c r="I395" s="23" t="str">
        <f t="shared" si="13"/>
        <v>Non Question</v>
      </c>
    </row>
    <row r="396" spans="1:9" x14ac:dyDescent="0.45">
      <c r="A396" s="26">
        <v>42415.621458333335</v>
      </c>
      <c r="B396" t="s">
        <v>4</v>
      </c>
      <c r="C396" t="s">
        <v>792</v>
      </c>
      <c r="D396" t="s">
        <v>793</v>
      </c>
      <c r="E396" t="s">
        <v>5</v>
      </c>
      <c r="F396">
        <v>1037</v>
      </c>
      <c r="G396">
        <v>2708</v>
      </c>
      <c r="H396" s="23" t="str">
        <f t="shared" si="12"/>
        <v>Non Historical</v>
      </c>
      <c r="I396" s="23" t="str">
        <f t="shared" si="13"/>
        <v>Non Question</v>
      </c>
    </row>
    <row r="397" spans="1:9" x14ac:dyDescent="0.45">
      <c r="A397" s="26">
        <v>42415.620196759264</v>
      </c>
      <c r="B397" t="s">
        <v>4</v>
      </c>
      <c r="C397" t="s">
        <v>794</v>
      </c>
      <c r="D397" t="s">
        <v>795</v>
      </c>
      <c r="E397" t="s">
        <v>5</v>
      </c>
      <c r="F397">
        <v>572</v>
      </c>
      <c r="G397">
        <v>1336</v>
      </c>
      <c r="H397" s="23" t="str">
        <f t="shared" si="12"/>
        <v>Non Historical</v>
      </c>
      <c r="I397" s="23" t="str">
        <f t="shared" si="13"/>
        <v>Non Question</v>
      </c>
    </row>
    <row r="398" spans="1:9" x14ac:dyDescent="0.45">
      <c r="A398" s="26">
        <v>42415.620138888895</v>
      </c>
      <c r="B398" t="s">
        <v>4</v>
      </c>
      <c r="C398" t="s">
        <v>796</v>
      </c>
      <c r="D398" t="s">
        <v>797</v>
      </c>
      <c r="E398" t="s">
        <v>5</v>
      </c>
      <c r="F398">
        <v>685</v>
      </c>
      <c r="G398">
        <v>1084</v>
      </c>
      <c r="H398" s="23" t="str">
        <f t="shared" si="12"/>
        <v>Non Historical</v>
      </c>
      <c r="I398" s="23" t="str">
        <f t="shared" si="13"/>
        <v>Non Question</v>
      </c>
    </row>
    <row r="399" spans="1:9" x14ac:dyDescent="0.45">
      <c r="A399" s="26">
        <v>42415.619849537041</v>
      </c>
      <c r="B399" t="s">
        <v>4</v>
      </c>
      <c r="C399" t="s">
        <v>798</v>
      </c>
      <c r="D399" t="s">
        <v>799</v>
      </c>
      <c r="E399" t="s">
        <v>5</v>
      </c>
      <c r="F399">
        <v>565</v>
      </c>
      <c r="G399">
        <v>1100</v>
      </c>
      <c r="H399" s="23" t="str">
        <f t="shared" si="12"/>
        <v>Non Historical</v>
      </c>
      <c r="I399" s="23" t="str">
        <f t="shared" si="13"/>
        <v>Non Question</v>
      </c>
    </row>
    <row r="400" spans="1:9" x14ac:dyDescent="0.45">
      <c r="A400" s="26">
        <v>42415.617141203707</v>
      </c>
      <c r="B400" t="s">
        <v>4</v>
      </c>
      <c r="C400" t="s">
        <v>800</v>
      </c>
      <c r="D400" t="s">
        <v>801</v>
      </c>
      <c r="E400" t="s">
        <v>5</v>
      </c>
      <c r="F400">
        <v>164</v>
      </c>
      <c r="G400">
        <v>455</v>
      </c>
      <c r="H400" s="23" t="str">
        <f t="shared" si="12"/>
        <v>Non Historical</v>
      </c>
      <c r="I400" s="23" t="str">
        <f t="shared" si="13"/>
        <v>Non Question</v>
      </c>
    </row>
    <row r="401" spans="1:9" x14ac:dyDescent="0.45">
      <c r="A401" s="26">
        <v>42415.616469907414</v>
      </c>
      <c r="B401" t="s">
        <v>4</v>
      </c>
      <c r="C401" t="s">
        <v>802</v>
      </c>
      <c r="D401" t="s">
        <v>803</v>
      </c>
      <c r="E401" t="s">
        <v>5</v>
      </c>
      <c r="F401">
        <v>244</v>
      </c>
      <c r="G401">
        <v>440</v>
      </c>
      <c r="H401" s="23" t="str">
        <f t="shared" si="12"/>
        <v>Non Historical</v>
      </c>
      <c r="I401" s="23" t="str">
        <f t="shared" si="13"/>
        <v>Non Question</v>
      </c>
    </row>
    <row r="402" spans="1:9" x14ac:dyDescent="0.45">
      <c r="A402" s="26">
        <v>42415.614629629636</v>
      </c>
      <c r="B402" t="s">
        <v>4</v>
      </c>
      <c r="C402" t="s">
        <v>804</v>
      </c>
      <c r="D402" t="s">
        <v>805</v>
      </c>
      <c r="E402" t="s">
        <v>5</v>
      </c>
      <c r="F402">
        <v>893</v>
      </c>
      <c r="G402">
        <v>1965</v>
      </c>
      <c r="H402" s="23" t="str">
        <f t="shared" si="12"/>
        <v>Non Historical</v>
      </c>
      <c r="I402" s="23" t="str">
        <f t="shared" si="13"/>
        <v>Non Question</v>
      </c>
    </row>
    <row r="403" spans="1:9" x14ac:dyDescent="0.45">
      <c r="A403" s="26">
        <v>42415.612604166672</v>
      </c>
      <c r="B403" t="s">
        <v>4</v>
      </c>
      <c r="C403" t="s">
        <v>806</v>
      </c>
      <c r="D403" t="s">
        <v>807</v>
      </c>
      <c r="E403" t="s">
        <v>5</v>
      </c>
      <c r="F403">
        <v>776</v>
      </c>
      <c r="G403">
        <v>1004</v>
      </c>
      <c r="H403" s="23" t="str">
        <f t="shared" si="12"/>
        <v>Non Historical</v>
      </c>
      <c r="I403" s="23" t="str">
        <f t="shared" si="13"/>
        <v>Non Question</v>
      </c>
    </row>
    <row r="404" spans="1:9" x14ac:dyDescent="0.45">
      <c r="A404" s="26">
        <v>42415.611817129633</v>
      </c>
      <c r="B404" t="s">
        <v>4</v>
      </c>
      <c r="C404" t="s">
        <v>808</v>
      </c>
      <c r="D404" t="s">
        <v>809</v>
      </c>
      <c r="E404" t="s">
        <v>5</v>
      </c>
      <c r="F404">
        <v>553</v>
      </c>
      <c r="G404">
        <v>1123</v>
      </c>
      <c r="H404" s="23" t="str">
        <f t="shared" si="12"/>
        <v>Non Historical</v>
      </c>
      <c r="I404" s="23" t="str">
        <f t="shared" si="13"/>
        <v>Non Question</v>
      </c>
    </row>
    <row r="405" spans="1:9" x14ac:dyDescent="0.45">
      <c r="A405" s="43">
        <v>42415.610439814816</v>
      </c>
      <c r="B405" s="41" t="s">
        <v>4</v>
      </c>
      <c r="C405" s="41" t="s">
        <v>810</v>
      </c>
      <c r="D405" s="41" t="s">
        <v>811</v>
      </c>
      <c r="E405" s="41" t="s">
        <v>5</v>
      </c>
      <c r="F405" s="41">
        <v>1168</v>
      </c>
      <c r="G405" s="41">
        <v>1238</v>
      </c>
      <c r="H405" s="42" t="str">
        <f t="shared" si="12"/>
        <v>Non Historical</v>
      </c>
      <c r="I405" s="23" t="str">
        <f t="shared" si="13"/>
        <v>Question</v>
      </c>
    </row>
    <row r="406" spans="1:9" x14ac:dyDescent="0.45">
      <c r="A406" s="26">
        <v>42415.610428240747</v>
      </c>
      <c r="B406" t="s">
        <v>4</v>
      </c>
      <c r="C406" t="s">
        <v>812</v>
      </c>
      <c r="D406" t="s">
        <v>813</v>
      </c>
      <c r="E406" t="s">
        <v>5</v>
      </c>
      <c r="F406">
        <v>3646</v>
      </c>
      <c r="G406">
        <v>3515</v>
      </c>
      <c r="H406" s="23" t="str">
        <f t="shared" si="12"/>
        <v>Non Historical</v>
      </c>
      <c r="I406" s="23" t="str">
        <f t="shared" si="13"/>
        <v>Non Question</v>
      </c>
    </row>
    <row r="407" spans="1:9" x14ac:dyDescent="0.45">
      <c r="A407" s="26">
        <v>42415.607129629636</v>
      </c>
      <c r="B407" t="s">
        <v>4</v>
      </c>
      <c r="C407" t="s">
        <v>814</v>
      </c>
      <c r="D407" t="s">
        <v>815</v>
      </c>
      <c r="E407" t="s">
        <v>5</v>
      </c>
      <c r="F407">
        <v>24467</v>
      </c>
      <c r="G407">
        <v>36008</v>
      </c>
      <c r="H407" s="23" t="str">
        <f t="shared" si="12"/>
        <v>Non Historical</v>
      </c>
      <c r="I407" s="23" t="str">
        <f t="shared" si="13"/>
        <v>Non Question</v>
      </c>
    </row>
    <row r="408" spans="1:9" x14ac:dyDescent="0.45">
      <c r="A408" s="26">
        <v>42415.60668981482</v>
      </c>
      <c r="B408" t="s">
        <v>4</v>
      </c>
      <c r="C408" t="s">
        <v>816</v>
      </c>
      <c r="D408" t="s">
        <v>817</v>
      </c>
      <c r="E408" t="s">
        <v>5</v>
      </c>
      <c r="F408">
        <v>279</v>
      </c>
      <c r="G408">
        <v>779</v>
      </c>
      <c r="H408" s="23" t="str">
        <f t="shared" si="12"/>
        <v>Non Historical</v>
      </c>
      <c r="I408" s="23" t="str">
        <f t="shared" si="13"/>
        <v>Non Question</v>
      </c>
    </row>
    <row r="409" spans="1:9" x14ac:dyDescent="0.45">
      <c r="A409" s="26">
        <v>42415.600752314822</v>
      </c>
      <c r="B409" t="s">
        <v>4</v>
      </c>
      <c r="C409" t="s">
        <v>818</v>
      </c>
      <c r="D409" t="s">
        <v>819</v>
      </c>
      <c r="E409" t="s">
        <v>5</v>
      </c>
      <c r="F409">
        <v>258</v>
      </c>
      <c r="G409">
        <v>871</v>
      </c>
      <c r="H409" s="23" t="str">
        <f t="shared" si="12"/>
        <v>Non Historical</v>
      </c>
      <c r="I409" s="23" t="str">
        <f t="shared" si="13"/>
        <v>Non Question</v>
      </c>
    </row>
    <row r="410" spans="1:9" x14ac:dyDescent="0.45">
      <c r="A410" s="26">
        <v>42415.60061342593</v>
      </c>
      <c r="B410" t="s">
        <v>4</v>
      </c>
      <c r="C410" t="s">
        <v>820</v>
      </c>
      <c r="D410" t="s">
        <v>821</v>
      </c>
      <c r="E410" t="s">
        <v>5</v>
      </c>
      <c r="F410">
        <v>121</v>
      </c>
      <c r="G410">
        <v>316</v>
      </c>
      <c r="H410" s="23" t="str">
        <f t="shared" si="12"/>
        <v>Non Historical</v>
      </c>
      <c r="I410" s="23" t="str">
        <f t="shared" si="13"/>
        <v>Non Question</v>
      </c>
    </row>
    <row r="411" spans="1:9" x14ac:dyDescent="0.45">
      <c r="A411" s="26">
        <v>42415.599548611113</v>
      </c>
      <c r="B411" t="s">
        <v>4</v>
      </c>
      <c r="C411" t="s">
        <v>822</v>
      </c>
      <c r="D411" t="s">
        <v>823</v>
      </c>
      <c r="E411" t="s">
        <v>5</v>
      </c>
      <c r="F411">
        <v>2455</v>
      </c>
      <c r="G411">
        <v>3104</v>
      </c>
      <c r="H411" s="23" t="str">
        <f t="shared" si="12"/>
        <v>Non Historical</v>
      </c>
      <c r="I411" s="23" t="str">
        <f t="shared" si="13"/>
        <v>Non Question</v>
      </c>
    </row>
    <row r="412" spans="1:9" x14ac:dyDescent="0.45">
      <c r="A412" s="26">
        <v>42415.599097222228</v>
      </c>
      <c r="B412" t="s">
        <v>4</v>
      </c>
      <c r="C412" t="s">
        <v>824</v>
      </c>
      <c r="D412" t="s">
        <v>825</v>
      </c>
      <c r="E412" t="s">
        <v>5</v>
      </c>
      <c r="F412">
        <v>907</v>
      </c>
      <c r="G412">
        <v>1362</v>
      </c>
      <c r="H412" s="23" t="str">
        <f t="shared" si="12"/>
        <v>Non Historical</v>
      </c>
      <c r="I412" s="23" t="str">
        <f t="shared" si="13"/>
        <v>Non Question</v>
      </c>
    </row>
    <row r="413" spans="1:9" x14ac:dyDescent="0.45">
      <c r="A413" s="26">
        <v>42415.597233796303</v>
      </c>
      <c r="B413" t="s">
        <v>4</v>
      </c>
      <c r="C413" t="s">
        <v>826</v>
      </c>
      <c r="D413" t="s">
        <v>827</v>
      </c>
      <c r="E413" t="s">
        <v>5</v>
      </c>
      <c r="F413">
        <v>376</v>
      </c>
      <c r="G413">
        <v>633</v>
      </c>
      <c r="H413" s="23" t="str">
        <f t="shared" si="12"/>
        <v>Non Historical</v>
      </c>
      <c r="I413" s="23" t="str">
        <f t="shared" si="13"/>
        <v>Non Question</v>
      </c>
    </row>
    <row r="414" spans="1:9" x14ac:dyDescent="0.45">
      <c r="A414" s="26">
        <v>42415.596284722225</v>
      </c>
      <c r="B414" t="s">
        <v>4</v>
      </c>
      <c r="C414" t="s">
        <v>828</v>
      </c>
      <c r="D414" t="s">
        <v>829</v>
      </c>
      <c r="E414" t="s">
        <v>5</v>
      </c>
      <c r="F414">
        <v>321</v>
      </c>
      <c r="G414">
        <v>529</v>
      </c>
      <c r="H414" s="23" t="str">
        <f t="shared" si="12"/>
        <v>Non Historical</v>
      </c>
      <c r="I414" s="23" t="str">
        <f t="shared" si="13"/>
        <v>Non Question</v>
      </c>
    </row>
    <row r="415" spans="1:9" x14ac:dyDescent="0.45">
      <c r="A415" s="26">
        <v>42415.595439814817</v>
      </c>
      <c r="B415" t="s">
        <v>4</v>
      </c>
      <c r="C415" t="s">
        <v>830</v>
      </c>
      <c r="D415" t="s">
        <v>831</v>
      </c>
      <c r="E415" t="s">
        <v>5</v>
      </c>
      <c r="F415">
        <v>201</v>
      </c>
      <c r="G415">
        <v>361</v>
      </c>
      <c r="H415" s="23" t="str">
        <f t="shared" si="12"/>
        <v>Non Historical</v>
      </c>
      <c r="I415" s="23" t="str">
        <f t="shared" si="13"/>
        <v>Non Question</v>
      </c>
    </row>
    <row r="416" spans="1:9" x14ac:dyDescent="0.45">
      <c r="A416" s="26">
        <v>42415.594768518524</v>
      </c>
      <c r="B416" t="s">
        <v>4</v>
      </c>
      <c r="C416" t="s">
        <v>832</v>
      </c>
      <c r="D416" t="s">
        <v>833</v>
      </c>
      <c r="E416" t="s">
        <v>5</v>
      </c>
      <c r="F416">
        <v>201</v>
      </c>
      <c r="G416">
        <v>356</v>
      </c>
      <c r="H416" s="23" t="str">
        <f t="shared" si="12"/>
        <v>Non Historical</v>
      </c>
      <c r="I416" s="23" t="str">
        <f t="shared" si="13"/>
        <v>Non Question</v>
      </c>
    </row>
    <row r="417" spans="1:9" x14ac:dyDescent="0.45">
      <c r="A417" s="26">
        <v>42415.592696759268</v>
      </c>
      <c r="B417" t="s">
        <v>4</v>
      </c>
      <c r="C417" t="s">
        <v>834</v>
      </c>
      <c r="D417" t="s">
        <v>835</v>
      </c>
      <c r="E417" t="s">
        <v>5</v>
      </c>
      <c r="F417">
        <v>213</v>
      </c>
      <c r="G417">
        <v>398</v>
      </c>
      <c r="H417" s="23" t="str">
        <f t="shared" si="12"/>
        <v>Non Historical</v>
      </c>
      <c r="I417" s="23" t="str">
        <f t="shared" si="13"/>
        <v>Non Question</v>
      </c>
    </row>
    <row r="418" spans="1:9" x14ac:dyDescent="0.45">
      <c r="A418" s="26">
        <v>42415.590173611119</v>
      </c>
      <c r="B418" t="s">
        <v>4</v>
      </c>
      <c r="C418" t="s">
        <v>836</v>
      </c>
      <c r="D418" t="s">
        <v>837</v>
      </c>
      <c r="E418" t="s">
        <v>5</v>
      </c>
      <c r="F418">
        <v>231</v>
      </c>
      <c r="G418">
        <v>483</v>
      </c>
      <c r="H418" s="23" t="str">
        <f t="shared" si="12"/>
        <v>Non Historical</v>
      </c>
      <c r="I418" s="23" t="str">
        <f t="shared" si="13"/>
        <v>Non Question</v>
      </c>
    </row>
    <row r="419" spans="1:9" x14ac:dyDescent="0.45">
      <c r="A419" s="26">
        <v>42415.587696759263</v>
      </c>
      <c r="B419" t="s">
        <v>4</v>
      </c>
      <c r="C419" t="s">
        <v>838</v>
      </c>
      <c r="D419" t="s">
        <v>839</v>
      </c>
      <c r="E419" t="s">
        <v>5</v>
      </c>
      <c r="F419">
        <v>263</v>
      </c>
      <c r="G419">
        <v>485</v>
      </c>
      <c r="H419" s="23" t="str">
        <f t="shared" si="12"/>
        <v>Non Historical</v>
      </c>
      <c r="I419" s="23" t="str">
        <f t="shared" si="13"/>
        <v>Non Question</v>
      </c>
    </row>
    <row r="420" spans="1:9" x14ac:dyDescent="0.45">
      <c r="A420" s="26">
        <v>42415.587106481486</v>
      </c>
      <c r="B420" t="s">
        <v>4</v>
      </c>
      <c r="C420" t="s">
        <v>840</v>
      </c>
      <c r="D420" t="s">
        <v>841</v>
      </c>
      <c r="E420" t="s">
        <v>5</v>
      </c>
      <c r="F420">
        <v>448</v>
      </c>
      <c r="G420">
        <v>516</v>
      </c>
      <c r="H420" s="23" t="str">
        <f t="shared" si="12"/>
        <v>Non Historical</v>
      </c>
      <c r="I420" s="23" t="str">
        <f t="shared" si="13"/>
        <v>Non Question</v>
      </c>
    </row>
    <row r="421" spans="1:9" x14ac:dyDescent="0.45">
      <c r="A421" s="26">
        <v>42415.584282407413</v>
      </c>
      <c r="B421" t="s">
        <v>4</v>
      </c>
      <c r="C421" t="s">
        <v>842</v>
      </c>
      <c r="D421" t="s">
        <v>843</v>
      </c>
      <c r="E421" t="s">
        <v>5</v>
      </c>
      <c r="F421">
        <v>261</v>
      </c>
      <c r="G421">
        <v>489</v>
      </c>
      <c r="H421" s="23" t="str">
        <f t="shared" si="12"/>
        <v>Non Historical</v>
      </c>
      <c r="I421" s="23" t="str">
        <f t="shared" si="13"/>
        <v>Non Question</v>
      </c>
    </row>
    <row r="422" spans="1:9" x14ac:dyDescent="0.45">
      <c r="A422" s="26">
        <v>42415.582743055558</v>
      </c>
      <c r="B422" t="s">
        <v>4</v>
      </c>
      <c r="C422" t="s">
        <v>844</v>
      </c>
      <c r="D422" t="s">
        <v>845</v>
      </c>
      <c r="E422" t="s">
        <v>5</v>
      </c>
      <c r="F422">
        <v>99</v>
      </c>
      <c r="G422">
        <v>338</v>
      </c>
      <c r="H422" s="23" t="str">
        <f t="shared" si="12"/>
        <v>Non Historical</v>
      </c>
      <c r="I422" s="23" t="str">
        <f t="shared" si="13"/>
        <v>Non Question</v>
      </c>
    </row>
    <row r="423" spans="1:9" x14ac:dyDescent="0.45">
      <c r="A423" s="26">
        <v>42415.582141203711</v>
      </c>
      <c r="B423" t="s">
        <v>4</v>
      </c>
      <c r="C423" t="s">
        <v>846</v>
      </c>
      <c r="D423" t="s">
        <v>847</v>
      </c>
      <c r="E423" t="s">
        <v>5</v>
      </c>
      <c r="F423">
        <v>300</v>
      </c>
      <c r="G423">
        <v>1420</v>
      </c>
      <c r="H423" s="23" t="str">
        <f t="shared" si="12"/>
        <v>Non Historical</v>
      </c>
      <c r="I423" s="23" t="str">
        <f t="shared" si="13"/>
        <v>Non Question</v>
      </c>
    </row>
    <row r="424" spans="1:9" x14ac:dyDescent="0.45">
      <c r="A424" s="26">
        <v>42415.579884259263</v>
      </c>
      <c r="B424" t="s">
        <v>4</v>
      </c>
      <c r="C424" t="s">
        <v>848</v>
      </c>
      <c r="D424" t="s">
        <v>849</v>
      </c>
      <c r="E424" t="s">
        <v>5</v>
      </c>
      <c r="F424">
        <v>111</v>
      </c>
      <c r="G424">
        <v>330</v>
      </c>
      <c r="H424" s="23" t="str">
        <f t="shared" si="12"/>
        <v>Non Historical</v>
      </c>
      <c r="I424" s="23" t="str">
        <f t="shared" si="13"/>
        <v>Non Question</v>
      </c>
    </row>
    <row r="425" spans="1:9" x14ac:dyDescent="0.45">
      <c r="A425" s="26">
        <v>42415.576759259267</v>
      </c>
      <c r="B425" t="s">
        <v>4</v>
      </c>
      <c r="C425" t="s">
        <v>850</v>
      </c>
      <c r="D425" t="s">
        <v>851</v>
      </c>
      <c r="E425" t="s">
        <v>5</v>
      </c>
      <c r="F425">
        <v>210</v>
      </c>
      <c r="G425">
        <v>413</v>
      </c>
      <c r="H425" s="23" t="str">
        <f t="shared" si="12"/>
        <v>Non Historical</v>
      </c>
      <c r="I425" s="23" t="str">
        <f t="shared" si="13"/>
        <v>Non Question</v>
      </c>
    </row>
    <row r="426" spans="1:9" x14ac:dyDescent="0.45">
      <c r="A426" s="26">
        <v>42415.576469907413</v>
      </c>
      <c r="B426" t="s">
        <v>4</v>
      </c>
      <c r="C426" t="s">
        <v>852</v>
      </c>
      <c r="D426" t="s">
        <v>853</v>
      </c>
      <c r="E426" t="s">
        <v>5</v>
      </c>
      <c r="F426">
        <v>495</v>
      </c>
      <c r="G426">
        <v>893</v>
      </c>
      <c r="H426" s="23" t="str">
        <f t="shared" si="12"/>
        <v>Non Historical</v>
      </c>
      <c r="I426" s="23" t="str">
        <f t="shared" si="13"/>
        <v>Non Question</v>
      </c>
    </row>
    <row r="427" spans="1:9" x14ac:dyDescent="0.45">
      <c r="A427" s="26">
        <v>42415.575300925928</v>
      </c>
      <c r="B427" t="s">
        <v>4</v>
      </c>
      <c r="C427" t="s">
        <v>854</v>
      </c>
      <c r="D427" t="s">
        <v>855</v>
      </c>
      <c r="E427" t="s">
        <v>5</v>
      </c>
      <c r="F427">
        <v>245</v>
      </c>
      <c r="G427">
        <v>412</v>
      </c>
      <c r="H427" s="23" t="str">
        <f t="shared" si="12"/>
        <v>Non Historical</v>
      </c>
      <c r="I427" s="23" t="str">
        <f t="shared" si="13"/>
        <v>Non Question</v>
      </c>
    </row>
    <row r="428" spans="1:9" x14ac:dyDescent="0.45">
      <c r="A428" s="26">
        <v>42415.573726851857</v>
      </c>
      <c r="B428" t="s">
        <v>4</v>
      </c>
      <c r="C428" t="s">
        <v>856</v>
      </c>
      <c r="D428" t="s">
        <v>857</v>
      </c>
      <c r="E428" t="s">
        <v>5</v>
      </c>
      <c r="F428">
        <v>840</v>
      </c>
      <c r="G428">
        <v>1573</v>
      </c>
      <c r="H428" s="23" t="str">
        <f t="shared" si="12"/>
        <v>Non Historical</v>
      </c>
      <c r="I428" s="23" t="str">
        <f t="shared" si="13"/>
        <v>Non Question</v>
      </c>
    </row>
    <row r="429" spans="1:9" x14ac:dyDescent="0.45">
      <c r="A429" s="26">
        <v>42415.572013888894</v>
      </c>
      <c r="B429" t="s">
        <v>4</v>
      </c>
      <c r="C429" t="s">
        <v>858</v>
      </c>
      <c r="D429" t="s">
        <v>859</v>
      </c>
      <c r="E429" t="s">
        <v>5</v>
      </c>
      <c r="F429">
        <v>250</v>
      </c>
      <c r="G429">
        <v>415</v>
      </c>
      <c r="H429" s="23" t="str">
        <f t="shared" si="12"/>
        <v>Non Historical</v>
      </c>
      <c r="I429" s="23" t="str">
        <f t="shared" si="13"/>
        <v>Non Question</v>
      </c>
    </row>
    <row r="430" spans="1:9" x14ac:dyDescent="0.45">
      <c r="A430" s="26">
        <v>42415.5706712963</v>
      </c>
      <c r="B430" t="s">
        <v>4</v>
      </c>
      <c r="C430" t="s">
        <v>860</v>
      </c>
      <c r="D430" t="s">
        <v>861</v>
      </c>
      <c r="E430" t="s">
        <v>5</v>
      </c>
      <c r="F430">
        <v>719</v>
      </c>
      <c r="G430">
        <v>1017</v>
      </c>
      <c r="H430" s="23" t="str">
        <f t="shared" si="12"/>
        <v>Non Historical</v>
      </c>
      <c r="I430" s="23" t="str">
        <f t="shared" si="13"/>
        <v>Non Question</v>
      </c>
    </row>
    <row r="431" spans="1:9" x14ac:dyDescent="0.45">
      <c r="A431" s="26">
        <v>42415.569629629637</v>
      </c>
      <c r="B431" t="s">
        <v>4</v>
      </c>
      <c r="C431" t="s">
        <v>862</v>
      </c>
      <c r="D431" t="s">
        <v>863</v>
      </c>
      <c r="E431" t="s">
        <v>5</v>
      </c>
      <c r="F431">
        <v>404</v>
      </c>
      <c r="G431">
        <v>739</v>
      </c>
      <c r="H431" s="23" t="str">
        <f t="shared" si="12"/>
        <v>Non Historical</v>
      </c>
      <c r="I431" s="23" t="str">
        <f t="shared" si="13"/>
        <v>Non Question</v>
      </c>
    </row>
    <row r="432" spans="1:9" x14ac:dyDescent="0.45">
      <c r="A432" s="26">
        <v>42415.568657407413</v>
      </c>
      <c r="B432" t="s">
        <v>4</v>
      </c>
      <c r="C432" t="s">
        <v>864</v>
      </c>
      <c r="D432" t="s">
        <v>865</v>
      </c>
      <c r="E432" t="s">
        <v>5</v>
      </c>
      <c r="F432">
        <v>239</v>
      </c>
      <c r="G432">
        <v>396</v>
      </c>
      <c r="H432" s="23" t="str">
        <f t="shared" si="12"/>
        <v>Non Historical</v>
      </c>
      <c r="I432" s="23" t="str">
        <f t="shared" si="13"/>
        <v>Non Question</v>
      </c>
    </row>
    <row r="433" spans="1:9" x14ac:dyDescent="0.45">
      <c r="A433" s="26">
        <v>42415.567800925928</v>
      </c>
      <c r="B433" t="s">
        <v>4</v>
      </c>
      <c r="C433" t="s">
        <v>866</v>
      </c>
      <c r="D433" t="s">
        <v>867</v>
      </c>
      <c r="E433" t="s">
        <v>5</v>
      </c>
      <c r="F433">
        <v>482</v>
      </c>
      <c r="G433">
        <v>566</v>
      </c>
      <c r="H433" s="23" t="str">
        <f t="shared" si="12"/>
        <v>Non Historical</v>
      </c>
      <c r="I433" s="23" t="str">
        <f t="shared" si="13"/>
        <v>Non Question</v>
      </c>
    </row>
    <row r="434" spans="1:9" x14ac:dyDescent="0.45">
      <c r="A434" s="26">
        <v>42415.567083333335</v>
      </c>
      <c r="B434" t="s">
        <v>4</v>
      </c>
      <c r="C434" t="s">
        <v>868</v>
      </c>
      <c r="D434" t="s">
        <v>869</v>
      </c>
      <c r="E434" t="s">
        <v>5</v>
      </c>
      <c r="F434">
        <v>387</v>
      </c>
      <c r="G434">
        <v>566</v>
      </c>
      <c r="H434" s="23" t="str">
        <f t="shared" si="12"/>
        <v>Non Historical</v>
      </c>
      <c r="I434" s="23" t="str">
        <f t="shared" si="13"/>
        <v>Non Question</v>
      </c>
    </row>
    <row r="435" spans="1:9" x14ac:dyDescent="0.45">
      <c r="A435" s="26">
        <v>42415.566597222227</v>
      </c>
      <c r="B435" t="s">
        <v>4</v>
      </c>
      <c r="C435" t="s">
        <v>870</v>
      </c>
      <c r="D435" t="s">
        <v>871</v>
      </c>
      <c r="E435" t="s">
        <v>5</v>
      </c>
      <c r="F435">
        <v>723</v>
      </c>
      <c r="G435">
        <v>1386</v>
      </c>
      <c r="H435" s="23" t="str">
        <f t="shared" si="12"/>
        <v>Non Historical</v>
      </c>
      <c r="I435" s="23" t="str">
        <f t="shared" si="13"/>
        <v>Non Question</v>
      </c>
    </row>
    <row r="436" spans="1:9" x14ac:dyDescent="0.45">
      <c r="A436" s="26">
        <v>42415.566030092596</v>
      </c>
      <c r="B436" t="s">
        <v>4</v>
      </c>
      <c r="C436" t="s">
        <v>872</v>
      </c>
      <c r="D436" t="s">
        <v>873</v>
      </c>
      <c r="E436" t="s">
        <v>5</v>
      </c>
      <c r="F436">
        <v>185</v>
      </c>
      <c r="G436">
        <v>372</v>
      </c>
      <c r="H436" s="23" t="str">
        <f t="shared" si="12"/>
        <v>Non Historical</v>
      </c>
      <c r="I436" s="23" t="str">
        <f t="shared" si="13"/>
        <v>Non Question</v>
      </c>
    </row>
    <row r="437" spans="1:9" x14ac:dyDescent="0.45">
      <c r="A437" s="26">
        <v>42415.565486111118</v>
      </c>
      <c r="B437" t="s">
        <v>4</v>
      </c>
      <c r="C437" t="s">
        <v>874</v>
      </c>
      <c r="D437" t="s">
        <v>875</v>
      </c>
      <c r="E437" t="s">
        <v>5</v>
      </c>
      <c r="F437">
        <v>1685</v>
      </c>
      <c r="G437">
        <v>2987</v>
      </c>
      <c r="H437" s="23" t="str">
        <f t="shared" si="12"/>
        <v>Non Historical</v>
      </c>
      <c r="I437" s="23" t="str">
        <f t="shared" si="13"/>
        <v>Non Question</v>
      </c>
    </row>
    <row r="438" spans="1:9" x14ac:dyDescent="0.45">
      <c r="A438" s="26">
        <v>42415.561875000007</v>
      </c>
      <c r="B438" t="s">
        <v>4</v>
      </c>
      <c r="C438" t="s">
        <v>876</v>
      </c>
      <c r="D438" t="s">
        <v>877</v>
      </c>
      <c r="E438" t="s">
        <v>5</v>
      </c>
      <c r="F438">
        <v>135</v>
      </c>
      <c r="G438">
        <v>366</v>
      </c>
      <c r="H438" s="23" t="str">
        <f t="shared" si="12"/>
        <v>Non Historical</v>
      </c>
      <c r="I438" s="23" t="str">
        <f t="shared" si="13"/>
        <v>Non Question</v>
      </c>
    </row>
    <row r="439" spans="1:9" x14ac:dyDescent="0.45">
      <c r="A439" s="26">
        <v>42415.560532407413</v>
      </c>
      <c r="B439" t="s">
        <v>4</v>
      </c>
      <c r="C439" t="s">
        <v>878</v>
      </c>
      <c r="D439" t="s">
        <v>879</v>
      </c>
      <c r="E439" t="s">
        <v>5</v>
      </c>
      <c r="F439">
        <v>346</v>
      </c>
      <c r="G439">
        <v>643</v>
      </c>
      <c r="H439" s="23" t="str">
        <f t="shared" si="12"/>
        <v>Non Historical</v>
      </c>
      <c r="I439" s="23" t="str">
        <f t="shared" si="13"/>
        <v>Non Question</v>
      </c>
    </row>
    <row r="440" spans="1:9" x14ac:dyDescent="0.45">
      <c r="A440" s="26">
        <v>42415.560057870374</v>
      </c>
      <c r="B440" t="s">
        <v>4</v>
      </c>
      <c r="C440" t="s">
        <v>880</v>
      </c>
      <c r="D440" t="s">
        <v>881</v>
      </c>
      <c r="E440" t="s">
        <v>5</v>
      </c>
      <c r="F440">
        <v>376</v>
      </c>
      <c r="G440">
        <v>642</v>
      </c>
      <c r="H440" s="23" t="str">
        <f t="shared" si="12"/>
        <v>Non Historical</v>
      </c>
      <c r="I440" s="23" t="str">
        <f t="shared" si="13"/>
        <v>Non Question</v>
      </c>
    </row>
    <row r="441" spans="1:9" x14ac:dyDescent="0.45">
      <c r="A441" s="26">
        <v>42415.558298611119</v>
      </c>
      <c r="B441" t="s">
        <v>4</v>
      </c>
      <c r="C441" t="s">
        <v>882</v>
      </c>
      <c r="D441" t="s">
        <v>883</v>
      </c>
      <c r="E441" t="s">
        <v>5</v>
      </c>
      <c r="F441">
        <v>223</v>
      </c>
      <c r="G441">
        <v>485</v>
      </c>
      <c r="H441" s="23" t="str">
        <f t="shared" si="12"/>
        <v>Non Historical</v>
      </c>
      <c r="I441" s="23" t="str">
        <f t="shared" si="13"/>
        <v>Non Question</v>
      </c>
    </row>
    <row r="442" spans="1:9" x14ac:dyDescent="0.45">
      <c r="A442" s="26">
        <v>42415.557222222225</v>
      </c>
      <c r="B442" t="s">
        <v>4</v>
      </c>
      <c r="C442" t="s">
        <v>884</v>
      </c>
      <c r="D442" t="s">
        <v>885</v>
      </c>
      <c r="E442" t="s">
        <v>5</v>
      </c>
      <c r="F442">
        <v>484</v>
      </c>
      <c r="G442">
        <v>934</v>
      </c>
      <c r="H442" s="23" t="str">
        <f t="shared" si="12"/>
        <v>Non Historical</v>
      </c>
      <c r="I442" s="23" t="str">
        <f t="shared" si="13"/>
        <v>Non Question</v>
      </c>
    </row>
    <row r="443" spans="1:9" x14ac:dyDescent="0.45">
      <c r="A443" s="26">
        <v>42415.556631944448</v>
      </c>
      <c r="B443" t="s">
        <v>4</v>
      </c>
      <c r="C443" t="s">
        <v>886</v>
      </c>
      <c r="D443" t="s">
        <v>887</v>
      </c>
      <c r="E443" t="s">
        <v>5</v>
      </c>
      <c r="F443">
        <v>587</v>
      </c>
      <c r="G443">
        <v>543</v>
      </c>
      <c r="H443" s="23" t="str">
        <f t="shared" si="12"/>
        <v>Non Historical</v>
      </c>
      <c r="I443" s="23" t="str">
        <f t="shared" si="13"/>
        <v>Non Question</v>
      </c>
    </row>
    <row r="444" spans="1:9" x14ac:dyDescent="0.45">
      <c r="A444" s="26">
        <v>42415.554918981485</v>
      </c>
      <c r="B444" t="s">
        <v>4</v>
      </c>
      <c r="C444" t="s">
        <v>888</v>
      </c>
      <c r="D444" t="s">
        <v>889</v>
      </c>
      <c r="E444" t="s">
        <v>5</v>
      </c>
      <c r="F444">
        <v>1015</v>
      </c>
      <c r="G444">
        <v>965</v>
      </c>
      <c r="H444" s="23" t="str">
        <f t="shared" si="12"/>
        <v>Non Historical</v>
      </c>
      <c r="I444" s="23" t="str">
        <f t="shared" si="13"/>
        <v>Non Question</v>
      </c>
    </row>
    <row r="445" spans="1:9" x14ac:dyDescent="0.45">
      <c r="A445" s="26">
        <v>42415.554212962968</v>
      </c>
      <c r="B445" t="s">
        <v>4</v>
      </c>
      <c r="C445" t="s">
        <v>890</v>
      </c>
      <c r="D445" t="s">
        <v>891</v>
      </c>
      <c r="E445" t="s">
        <v>5</v>
      </c>
      <c r="F445">
        <v>670</v>
      </c>
      <c r="G445">
        <v>723</v>
      </c>
      <c r="H445" s="23" t="str">
        <f t="shared" si="12"/>
        <v>Non Historical</v>
      </c>
      <c r="I445" s="23" t="str">
        <f t="shared" si="13"/>
        <v>Non Question</v>
      </c>
    </row>
    <row r="446" spans="1:9" x14ac:dyDescent="0.45">
      <c r="A446" s="26">
        <v>42415.553206018521</v>
      </c>
      <c r="B446" t="s">
        <v>4</v>
      </c>
      <c r="C446" t="s">
        <v>892</v>
      </c>
      <c r="D446" t="s">
        <v>893</v>
      </c>
      <c r="E446" t="s">
        <v>5</v>
      </c>
      <c r="F446">
        <v>199</v>
      </c>
      <c r="G446">
        <v>366</v>
      </c>
      <c r="H446" s="23" t="str">
        <f t="shared" si="12"/>
        <v>Non Historical</v>
      </c>
      <c r="I446" s="23" t="str">
        <f t="shared" si="13"/>
        <v>Non Question</v>
      </c>
    </row>
    <row r="447" spans="1:9" x14ac:dyDescent="0.45">
      <c r="A447" s="26">
        <v>42415.552129629636</v>
      </c>
      <c r="B447" t="s">
        <v>4</v>
      </c>
      <c r="C447" t="s">
        <v>894</v>
      </c>
      <c r="D447" t="s">
        <v>895</v>
      </c>
      <c r="E447" t="s">
        <v>5</v>
      </c>
      <c r="F447">
        <v>248</v>
      </c>
      <c r="G447">
        <v>428</v>
      </c>
      <c r="H447" s="23" t="str">
        <f t="shared" si="12"/>
        <v>Historical</v>
      </c>
      <c r="I447" s="23" t="str">
        <f t="shared" si="13"/>
        <v>Non Question</v>
      </c>
    </row>
    <row r="448" spans="1:9" x14ac:dyDescent="0.45">
      <c r="A448" s="26">
        <v>42415.550949074081</v>
      </c>
      <c r="B448" t="s">
        <v>4</v>
      </c>
      <c r="C448" t="s">
        <v>896</v>
      </c>
      <c r="D448" t="s">
        <v>897</v>
      </c>
      <c r="E448" t="s">
        <v>5</v>
      </c>
      <c r="F448">
        <v>393</v>
      </c>
      <c r="G448">
        <v>542</v>
      </c>
      <c r="H448" s="23" t="str">
        <f t="shared" si="12"/>
        <v>Non Historical</v>
      </c>
      <c r="I448" s="23" t="str">
        <f t="shared" si="13"/>
        <v>Non Question</v>
      </c>
    </row>
    <row r="449" spans="1:9" x14ac:dyDescent="0.45">
      <c r="A449" s="26">
        <v>42415.550289351857</v>
      </c>
      <c r="B449" t="s">
        <v>4</v>
      </c>
      <c r="C449" t="s">
        <v>898</v>
      </c>
      <c r="D449" t="s">
        <v>899</v>
      </c>
      <c r="E449" t="s">
        <v>5</v>
      </c>
      <c r="F449">
        <v>291</v>
      </c>
      <c r="G449">
        <v>502</v>
      </c>
      <c r="H449" s="23" t="str">
        <f t="shared" si="12"/>
        <v>Non Historical</v>
      </c>
      <c r="I449" s="23" t="str">
        <f t="shared" si="13"/>
        <v>Non Question</v>
      </c>
    </row>
    <row r="450" spans="1:9" x14ac:dyDescent="0.45">
      <c r="A450" s="26">
        <v>42415.548680555563</v>
      </c>
      <c r="B450" t="s">
        <v>4</v>
      </c>
      <c r="C450" t="s">
        <v>900</v>
      </c>
      <c r="D450" t="s">
        <v>901</v>
      </c>
      <c r="E450" t="s">
        <v>5</v>
      </c>
      <c r="F450">
        <v>176</v>
      </c>
      <c r="G450">
        <v>325</v>
      </c>
      <c r="H450" s="23" t="str">
        <f t="shared" si="12"/>
        <v>Non Historical</v>
      </c>
      <c r="I450" s="23" t="str">
        <f t="shared" si="13"/>
        <v>Non Question</v>
      </c>
    </row>
    <row r="451" spans="1:9" x14ac:dyDescent="0.45">
      <c r="A451" s="26">
        <v>42415.548078703709</v>
      </c>
      <c r="B451" t="s">
        <v>4</v>
      </c>
      <c r="C451" t="s">
        <v>902</v>
      </c>
      <c r="D451" t="s">
        <v>903</v>
      </c>
      <c r="E451" t="s">
        <v>5</v>
      </c>
      <c r="F451">
        <v>103</v>
      </c>
      <c r="G451">
        <v>243</v>
      </c>
      <c r="H451" s="23" t="str">
        <f t="shared" ref="H451:H514" si="14">IF(SUMPRODUCT(--ISNUMBER(SEARCH(History,$C451)))&gt;0, "Historical", "Non Historical")</f>
        <v>Non Historical</v>
      </c>
      <c r="I451" s="23" t="str">
        <f t="shared" ref="I451:I514" si="15">IF(SUMPRODUCT(--ISNUMBER(SEARCH(Question,$C451)))&gt;0, "Question", "Non Question")</f>
        <v>Non Question</v>
      </c>
    </row>
    <row r="452" spans="1:9" x14ac:dyDescent="0.45">
      <c r="A452" s="26">
        <v>42415.5469675926</v>
      </c>
      <c r="B452" t="s">
        <v>4</v>
      </c>
      <c r="C452" t="s">
        <v>904</v>
      </c>
      <c r="D452" t="s">
        <v>905</v>
      </c>
      <c r="E452" t="s">
        <v>5</v>
      </c>
      <c r="F452">
        <v>439</v>
      </c>
      <c r="G452">
        <v>646</v>
      </c>
      <c r="H452" s="23" t="str">
        <f t="shared" si="14"/>
        <v>Non Historical</v>
      </c>
      <c r="I452" s="23" t="str">
        <f t="shared" si="15"/>
        <v>Non Question</v>
      </c>
    </row>
    <row r="453" spans="1:9" x14ac:dyDescent="0.45">
      <c r="A453" s="26">
        <v>42415.543946759266</v>
      </c>
      <c r="B453" t="s">
        <v>4</v>
      </c>
      <c r="C453" t="s">
        <v>906</v>
      </c>
      <c r="D453" t="s">
        <v>907</v>
      </c>
      <c r="E453" t="s">
        <v>5</v>
      </c>
      <c r="F453">
        <v>1284</v>
      </c>
      <c r="G453">
        <v>836</v>
      </c>
      <c r="H453" s="23" t="str">
        <f t="shared" si="14"/>
        <v>Non Historical</v>
      </c>
      <c r="I453" s="23" t="str">
        <f t="shared" si="15"/>
        <v>Non Question</v>
      </c>
    </row>
    <row r="454" spans="1:9" x14ac:dyDescent="0.45">
      <c r="A454" s="26">
        <v>42415.542476851857</v>
      </c>
      <c r="B454" t="s">
        <v>4</v>
      </c>
      <c r="C454" t="s">
        <v>908</v>
      </c>
      <c r="D454" t="s">
        <v>909</v>
      </c>
      <c r="E454" t="s">
        <v>5</v>
      </c>
      <c r="F454">
        <v>174</v>
      </c>
      <c r="G454">
        <v>353</v>
      </c>
      <c r="H454" s="23" t="str">
        <f t="shared" si="14"/>
        <v>Non Historical</v>
      </c>
      <c r="I454" s="23" t="str">
        <f t="shared" si="15"/>
        <v>Non Question</v>
      </c>
    </row>
    <row r="455" spans="1:9" x14ac:dyDescent="0.45">
      <c r="A455" s="26">
        <v>42415.540902777786</v>
      </c>
      <c r="B455" t="s">
        <v>4</v>
      </c>
      <c r="C455" t="s">
        <v>910</v>
      </c>
      <c r="D455" t="s">
        <v>911</v>
      </c>
      <c r="E455" t="s">
        <v>5</v>
      </c>
      <c r="F455">
        <v>578</v>
      </c>
      <c r="G455">
        <v>910</v>
      </c>
      <c r="H455" s="23" t="str">
        <f t="shared" si="14"/>
        <v>Non Historical</v>
      </c>
      <c r="I455" s="23" t="str">
        <f t="shared" si="15"/>
        <v>Non Question</v>
      </c>
    </row>
    <row r="456" spans="1:9" x14ac:dyDescent="0.45">
      <c r="A456" s="26">
        <v>42415.539861111116</v>
      </c>
      <c r="B456" t="s">
        <v>4</v>
      </c>
      <c r="C456" t="s">
        <v>912</v>
      </c>
      <c r="D456" t="s">
        <v>913</v>
      </c>
      <c r="E456" t="s">
        <v>5</v>
      </c>
      <c r="F456">
        <v>315</v>
      </c>
      <c r="G456">
        <v>614</v>
      </c>
      <c r="H456" s="23" t="str">
        <f t="shared" si="14"/>
        <v>Non Historical</v>
      </c>
      <c r="I456" s="23" t="str">
        <f t="shared" si="15"/>
        <v>Non Question</v>
      </c>
    </row>
    <row r="457" spans="1:9" x14ac:dyDescent="0.45">
      <c r="A457" s="26">
        <v>42415.538159722229</v>
      </c>
      <c r="B457" t="s">
        <v>4</v>
      </c>
      <c r="C457" t="s">
        <v>914</v>
      </c>
      <c r="D457" t="s">
        <v>915</v>
      </c>
      <c r="E457" t="s">
        <v>5</v>
      </c>
      <c r="F457">
        <v>174</v>
      </c>
      <c r="G457">
        <v>349</v>
      </c>
      <c r="H457" s="23" t="str">
        <f t="shared" si="14"/>
        <v>Non Historical</v>
      </c>
      <c r="I457" s="23" t="str">
        <f t="shared" si="15"/>
        <v>Non Question</v>
      </c>
    </row>
    <row r="458" spans="1:9" x14ac:dyDescent="0.45">
      <c r="A458" s="26">
        <v>42415.537870370375</v>
      </c>
      <c r="B458" t="s">
        <v>4</v>
      </c>
      <c r="C458" t="s">
        <v>916</v>
      </c>
      <c r="D458" t="s">
        <v>917</v>
      </c>
      <c r="E458" t="s">
        <v>5</v>
      </c>
      <c r="F458">
        <v>158</v>
      </c>
      <c r="G458">
        <v>331</v>
      </c>
      <c r="H458" s="23" t="str">
        <f t="shared" si="14"/>
        <v>Non Historical</v>
      </c>
      <c r="I458" s="23" t="str">
        <f t="shared" si="15"/>
        <v>Non Question</v>
      </c>
    </row>
    <row r="459" spans="1:9" x14ac:dyDescent="0.45">
      <c r="A459" s="26">
        <v>42415.537569444452</v>
      </c>
      <c r="B459" t="s">
        <v>4</v>
      </c>
      <c r="C459" t="s">
        <v>918</v>
      </c>
      <c r="D459" t="s">
        <v>919</v>
      </c>
      <c r="E459" t="s">
        <v>5</v>
      </c>
      <c r="F459">
        <v>164</v>
      </c>
      <c r="G459">
        <v>380</v>
      </c>
      <c r="H459" s="23" t="str">
        <f t="shared" si="14"/>
        <v>Historical</v>
      </c>
      <c r="I459" s="23" t="str">
        <f t="shared" si="15"/>
        <v>Non Question</v>
      </c>
    </row>
    <row r="460" spans="1:9" x14ac:dyDescent="0.45">
      <c r="A460" s="26">
        <v>42415.537141203706</v>
      </c>
      <c r="B460" t="s">
        <v>4</v>
      </c>
      <c r="C460" t="s">
        <v>920</v>
      </c>
      <c r="D460" t="s">
        <v>921</v>
      </c>
      <c r="E460" t="s">
        <v>5</v>
      </c>
      <c r="F460">
        <v>193</v>
      </c>
      <c r="G460">
        <v>419</v>
      </c>
      <c r="H460" s="23" t="str">
        <f t="shared" si="14"/>
        <v>Non Historical</v>
      </c>
      <c r="I460" s="23" t="str">
        <f t="shared" si="15"/>
        <v>Non Question</v>
      </c>
    </row>
    <row r="461" spans="1:9" x14ac:dyDescent="0.45">
      <c r="A461" s="26">
        <v>42415.536909722228</v>
      </c>
      <c r="B461" t="s">
        <v>4</v>
      </c>
      <c r="C461" t="s">
        <v>922</v>
      </c>
      <c r="D461" t="s">
        <v>923</v>
      </c>
      <c r="E461" t="s">
        <v>5</v>
      </c>
      <c r="F461">
        <v>210</v>
      </c>
      <c r="G461">
        <v>385</v>
      </c>
      <c r="H461" s="23" t="str">
        <f t="shared" si="14"/>
        <v>Non Historical</v>
      </c>
      <c r="I461" s="23" t="str">
        <f t="shared" si="15"/>
        <v>Non Question</v>
      </c>
    </row>
    <row r="462" spans="1:9" x14ac:dyDescent="0.45">
      <c r="A462" s="26">
        <v>42415.535833333335</v>
      </c>
      <c r="B462" t="s">
        <v>4</v>
      </c>
      <c r="C462" t="s">
        <v>924</v>
      </c>
      <c r="D462" t="s">
        <v>925</v>
      </c>
      <c r="E462" t="s">
        <v>5</v>
      </c>
      <c r="F462">
        <v>158</v>
      </c>
      <c r="G462">
        <v>333</v>
      </c>
      <c r="H462" s="23" t="str">
        <f t="shared" si="14"/>
        <v>Historical</v>
      </c>
      <c r="I462" s="23" t="str">
        <f t="shared" si="15"/>
        <v>Non Question</v>
      </c>
    </row>
    <row r="463" spans="1:9" x14ac:dyDescent="0.45">
      <c r="A463" s="26">
        <v>42415.535428240742</v>
      </c>
      <c r="B463" t="s">
        <v>4</v>
      </c>
      <c r="C463" t="s">
        <v>926</v>
      </c>
      <c r="D463" t="s">
        <v>927</v>
      </c>
      <c r="E463" t="s">
        <v>5</v>
      </c>
      <c r="F463">
        <v>160</v>
      </c>
      <c r="G463">
        <v>349</v>
      </c>
      <c r="H463" s="23" t="str">
        <f t="shared" si="14"/>
        <v>Non Historical</v>
      </c>
      <c r="I463" s="23" t="str">
        <f t="shared" si="15"/>
        <v>Non Question</v>
      </c>
    </row>
    <row r="464" spans="1:9" x14ac:dyDescent="0.45">
      <c r="A464" s="26">
        <v>42415.533622685187</v>
      </c>
      <c r="B464" t="s">
        <v>4</v>
      </c>
      <c r="C464" t="s">
        <v>928</v>
      </c>
      <c r="D464" t="s">
        <v>929</v>
      </c>
      <c r="E464" t="s">
        <v>5</v>
      </c>
      <c r="F464">
        <v>221</v>
      </c>
      <c r="G464">
        <v>457</v>
      </c>
      <c r="H464" s="23" t="str">
        <f t="shared" si="14"/>
        <v>Non Historical</v>
      </c>
      <c r="I464" s="23" t="str">
        <f t="shared" si="15"/>
        <v>Non Question</v>
      </c>
    </row>
    <row r="465" spans="1:9" x14ac:dyDescent="0.45">
      <c r="A465" s="26">
        <v>42415.533206018525</v>
      </c>
      <c r="B465" t="s">
        <v>4</v>
      </c>
      <c r="C465" t="s">
        <v>930</v>
      </c>
      <c r="D465" t="s">
        <v>931</v>
      </c>
      <c r="E465" t="s">
        <v>5</v>
      </c>
      <c r="F465">
        <v>9677</v>
      </c>
      <c r="G465">
        <v>21060</v>
      </c>
      <c r="H465" s="23" t="str">
        <f t="shared" si="14"/>
        <v>Non Historical</v>
      </c>
      <c r="I465" s="23" t="str">
        <f t="shared" si="15"/>
        <v>Non Question</v>
      </c>
    </row>
    <row r="466" spans="1:9" x14ac:dyDescent="0.45">
      <c r="A466" s="26">
        <v>42415.532847222225</v>
      </c>
      <c r="B466" t="s">
        <v>4</v>
      </c>
      <c r="C466" t="s">
        <v>932</v>
      </c>
      <c r="D466" t="s">
        <v>933</v>
      </c>
      <c r="E466" t="s">
        <v>5</v>
      </c>
      <c r="F466">
        <v>4817</v>
      </c>
      <c r="G466">
        <v>7806</v>
      </c>
      <c r="H466" s="23" t="str">
        <f t="shared" si="14"/>
        <v>Non Historical</v>
      </c>
      <c r="I466" s="23" t="str">
        <f t="shared" si="15"/>
        <v>Non Question</v>
      </c>
    </row>
    <row r="467" spans="1:9" x14ac:dyDescent="0.45">
      <c r="A467" s="26">
        <v>42415.532418981486</v>
      </c>
      <c r="B467" t="s">
        <v>4</v>
      </c>
      <c r="C467" t="s">
        <v>934</v>
      </c>
      <c r="D467" t="s">
        <v>935</v>
      </c>
      <c r="E467" t="s">
        <v>5</v>
      </c>
      <c r="F467">
        <v>3360</v>
      </c>
      <c r="G467">
        <v>6721</v>
      </c>
      <c r="H467" s="23" t="str">
        <f t="shared" si="14"/>
        <v>Non Historical</v>
      </c>
      <c r="I467" s="23" t="str">
        <f t="shared" si="15"/>
        <v>Non Question</v>
      </c>
    </row>
    <row r="468" spans="1:9" x14ac:dyDescent="0.45">
      <c r="A468" s="26">
        <v>42415.530405092599</v>
      </c>
      <c r="B468" t="s">
        <v>4</v>
      </c>
      <c r="C468" t="s">
        <v>936</v>
      </c>
      <c r="D468" t="s">
        <v>937</v>
      </c>
      <c r="E468" t="s">
        <v>5</v>
      </c>
      <c r="F468">
        <v>279</v>
      </c>
      <c r="G468">
        <v>472</v>
      </c>
      <c r="H468" s="23" t="str">
        <f t="shared" si="14"/>
        <v>Non Historical</v>
      </c>
      <c r="I468" s="23" t="str">
        <f t="shared" si="15"/>
        <v>Non Question</v>
      </c>
    </row>
    <row r="469" spans="1:9" x14ac:dyDescent="0.45">
      <c r="A469" s="26">
        <v>42415.529039351859</v>
      </c>
      <c r="B469" t="s">
        <v>4</v>
      </c>
      <c r="C469" t="s">
        <v>938</v>
      </c>
      <c r="D469" t="s">
        <v>939</v>
      </c>
      <c r="E469" t="s">
        <v>5</v>
      </c>
      <c r="F469">
        <v>36128</v>
      </c>
      <c r="G469">
        <v>53101</v>
      </c>
      <c r="H469" s="23" t="str">
        <f t="shared" si="14"/>
        <v>Non Historical</v>
      </c>
      <c r="I469" s="23" t="str">
        <f t="shared" si="15"/>
        <v>Non Question</v>
      </c>
    </row>
    <row r="470" spans="1:9" x14ac:dyDescent="0.45">
      <c r="A470" s="26">
        <v>42415.528136574081</v>
      </c>
      <c r="B470" t="s">
        <v>4</v>
      </c>
      <c r="C470" t="s">
        <v>940</v>
      </c>
      <c r="D470" t="s">
        <v>941</v>
      </c>
      <c r="E470" t="s">
        <v>5</v>
      </c>
      <c r="F470">
        <v>246</v>
      </c>
      <c r="G470">
        <v>485</v>
      </c>
      <c r="H470" s="23" t="str">
        <f t="shared" si="14"/>
        <v>Non Historical</v>
      </c>
      <c r="I470" s="23" t="str">
        <f t="shared" si="15"/>
        <v>Non Question</v>
      </c>
    </row>
    <row r="471" spans="1:9" x14ac:dyDescent="0.45">
      <c r="A471" s="26">
        <v>42415.521712962967</v>
      </c>
      <c r="B471" t="s">
        <v>4</v>
      </c>
      <c r="C471" t="s">
        <v>942</v>
      </c>
      <c r="D471" t="s">
        <v>943</v>
      </c>
      <c r="E471" t="s">
        <v>5</v>
      </c>
      <c r="F471">
        <v>200</v>
      </c>
      <c r="G471">
        <v>476</v>
      </c>
      <c r="H471" s="23" t="str">
        <f t="shared" si="14"/>
        <v>Non Historical</v>
      </c>
      <c r="I471" s="23" t="str">
        <f t="shared" si="15"/>
        <v>Non Question</v>
      </c>
    </row>
    <row r="472" spans="1:9" x14ac:dyDescent="0.45">
      <c r="A472" s="26">
        <v>42415.520937500005</v>
      </c>
      <c r="B472" t="s">
        <v>4</v>
      </c>
      <c r="C472" t="s">
        <v>944</v>
      </c>
      <c r="D472" t="s">
        <v>945</v>
      </c>
      <c r="E472" t="s">
        <v>5</v>
      </c>
      <c r="F472">
        <v>603</v>
      </c>
      <c r="G472">
        <v>955</v>
      </c>
      <c r="H472" s="23" t="str">
        <f t="shared" si="14"/>
        <v>Non Historical</v>
      </c>
      <c r="I472" s="23" t="str">
        <f t="shared" si="15"/>
        <v>Non Question</v>
      </c>
    </row>
    <row r="473" spans="1:9" x14ac:dyDescent="0.45">
      <c r="A473" s="26">
        <v>42415.518101851856</v>
      </c>
      <c r="B473" t="s">
        <v>4</v>
      </c>
      <c r="C473" t="s">
        <v>946</v>
      </c>
      <c r="D473" t="s">
        <v>947</v>
      </c>
      <c r="E473" t="s">
        <v>5</v>
      </c>
      <c r="F473">
        <v>226</v>
      </c>
      <c r="G473">
        <v>530</v>
      </c>
      <c r="H473" s="23" t="str">
        <f t="shared" si="14"/>
        <v>Non Historical</v>
      </c>
      <c r="I473" s="23" t="str">
        <f t="shared" si="15"/>
        <v>Non Question</v>
      </c>
    </row>
    <row r="474" spans="1:9" x14ac:dyDescent="0.45">
      <c r="A474" s="26">
        <v>42415.504560185189</v>
      </c>
      <c r="B474" t="s">
        <v>4</v>
      </c>
      <c r="C474" t="s">
        <v>948</v>
      </c>
      <c r="D474" t="s">
        <v>949</v>
      </c>
      <c r="E474" t="s">
        <v>5</v>
      </c>
      <c r="F474">
        <v>602</v>
      </c>
      <c r="G474">
        <v>990</v>
      </c>
      <c r="H474" s="23" t="str">
        <f t="shared" si="14"/>
        <v>Non Historical</v>
      </c>
      <c r="I474" s="23" t="str">
        <f t="shared" si="15"/>
        <v>Non Question</v>
      </c>
    </row>
    <row r="475" spans="1:9" x14ac:dyDescent="0.45">
      <c r="A475" s="26">
        <v>42415.502974537041</v>
      </c>
      <c r="B475" t="s">
        <v>4</v>
      </c>
      <c r="C475" t="s">
        <v>950</v>
      </c>
      <c r="D475" t="s">
        <v>951</v>
      </c>
      <c r="E475" t="s">
        <v>5</v>
      </c>
      <c r="F475">
        <v>207</v>
      </c>
      <c r="G475">
        <v>471</v>
      </c>
      <c r="H475" s="23" t="str">
        <f t="shared" si="14"/>
        <v>Non Historical</v>
      </c>
      <c r="I475" s="23" t="str">
        <f t="shared" si="15"/>
        <v>Non Question</v>
      </c>
    </row>
    <row r="476" spans="1:9" x14ac:dyDescent="0.45">
      <c r="A476" s="26">
        <v>42415.500219907415</v>
      </c>
      <c r="B476" t="s">
        <v>4</v>
      </c>
      <c r="C476" t="s">
        <v>952</v>
      </c>
      <c r="D476" t="s">
        <v>953</v>
      </c>
      <c r="E476" t="s">
        <v>5</v>
      </c>
      <c r="F476">
        <v>378</v>
      </c>
      <c r="G476">
        <v>624</v>
      </c>
      <c r="H476" s="23" t="str">
        <f t="shared" si="14"/>
        <v>Non Historical</v>
      </c>
      <c r="I476" s="23" t="str">
        <f t="shared" si="15"/>
        <v>Non Question</v>
      </c>
    </row>
    <row r="477" spans="1:9" x14ac:dyDescent="0.45">
      <c r="A477" s="26">
        <v>42415.486620370379</v>
      </c>
      <c r="B477" t="s">
        <v>4</v>
      </c>
      <c r="C477" t="s">
        <v>954</v>
      </c>
      <c r="D477" t="s">
        <v>955</v>
      </c>
      <c r="E477" t="s">
        <v>5</v>
      </c>
      <c r="F477">
        <v>180</v>
      </c>
      <c r="G477">
        <v>334</v>
      </c>
      <c r="H477" s="23" t="str">
        <f t="shared" si="14"/>
        <v>Non Historical</v>
      </c>
      <c r="I477" s="23" t="str">
        <f t="shared" si="15"/>
        <v>Non Question</v>
      </c>
    </row>
    <row r="478" spans="1:9" x14ac:dyDescent="0.45">
      <c r="A478" s="26">
        <v>42415.466967592598</v>
      </c>
      <c r="B478" t="s">
        <v>4</v>
      </c>
      <c r="C478" t="s">
        <v>956</v>
      </c>
      <c r="D478" t="s">
        <v>957</v>
      </c>
      <c r="E478" t="s">
        <v>5</v>
      </c>
      <c r="F478">
        <v>860</v>
      </c>
      <c r="G478">
        <v>2023</v>
      </c>
      <c r="H478" s="23" t="str">
        <f t="shared" si="14"/>
        <v>Non Historical</v>
      </c>
      <c r="I478" s="23" t="str">
        <f t="shared" si="15"/>
        <v>Non Question</v>
      </c>
    </row>
    <row r="479" spans="1:9" x14ac:dyDescent="0.45">
      <c r="A479" s="26">
        <v>42415.458495370374</v>
      </c>
      <c r="B479" t="s">
        <v>4</v>
      </c>
      <c r="C479" t="s">
        <v>958</v>
      </c>
      <c r="D479" t="s">
        <v>959</v>
      </c>
      <c r="E479" t="s">
        <v>5</v>
      </c>
      <c r="F479">
        <v>578</v>
      </c>
      <c r="G479">
        <v>882</v>
      </c>
      <c r="H479" s="23" t="str">
        <f t="shared" si="14"/>
        <v>Non Historical</v>
      </c>
      <c r="I479" s="23" t="str">
        <f t="shared" si="15"/>
        <v>Non Question</v>
      </c>
    </row>
    <row r="480" spans="1:9" x14ac:dyDescent="0.45">
      <c r="A480" s="26">
        <v>42415.416875000003</v>
      </c>
      <c r="B480" t="s">
        <v>4</v>
      </c>
      <c r="C480" t="s">
        <v>960</v>
      </c>
      <c r="D480" t="s">
        <v>961</v>
      </c>
      <c r="E480" t="s">
        <v>5</v>
      </c>
      <c r="F480">
        <v>593</v>
      </c>
      <c r="G480">
        <v>884</v>
      </c>
      <c r="H480" s="23" t="str">
        <f t="shared" si="14"/>
        <v>Non Historical</v>
      </c>
      <c r="I480" s="23" t="str">
        <f t="shared" si="15"/>
        <v>Non Question</v>
      </c>
    </row>
    <row r="481" spans="1:9" x14ac:dyDescent="0.45">
      <c r="A481" s="26">
        <v>42415.375219907415</v>
      </c>
      <c r="B481" t="s">
        <v>4</v>
      </c>
      <c r="C481" t="s">
        <v>962</v>
      </c>
      <c r="D481" t="s">
        <v>963</v>
      </c>
      <c r="E481" t="s">
        <v>5</v>
      </c>
      <c r="F481">
        <v>2773</v>
      </c>
      <c r="G481">
        <v>2587</v>
      </c>
      <c r="H481" s="23" t="str">
        <f t="shared" si="14"/>
        <v>Non Historical</v>
      </c>
      <c r="I481" s="23" t="str">
        <f t="shared" si="15"/>
        <v>Non Question</v>
      </c>
    </row>
    <row r="482" spans="1:9" x14ac:dyDescent="0.45">
      <c r="A482" s="26">
        <v>42415.291932870372</v>
      </c>
      <c r="B482" t="s">
        <v>4</v>
      </c>
      <c r="C482" t="s">
        <v>964</v>
      </c>
      <c r="D482" t="s">
        <v>965</v>
      </c>
      <c r="E482" t="s">
        <v>5</v>
      </c>
      <c r="F482">
        <v>9481</v>
      </c>
      <c r="G482">
        <v>20185</v>
      </c>
      <c r="H482" s="23" t="str">
        <f t="shared" si="14"/>
        <v>Non Historical</v>
      </c>
      <c r="I482" s="23" t="str">
        <f t="shared" si="15"/>
        <v>Non Question</v>
      </c>
    </row>
    <row r="483" spans="1:9" x14ac:dyDescent="0.45">
      <c r="A483" s="26">
        <v>42414.934618055559</v>
      </c>
      <c r="B483" t="s">
        <v>4</v>
      </c>
      <c r="C483" t="s">
        <v>966</v>
      </c>
      <c r="D483" t="s">
        <v>967</v>
      </c>
      <c r="E483" t="s">
        <v>5</v>
      </c>
      <c r="F483">
        <v>230</v>
      </c>
      <c r="G483">
        <v>570</v>
      </c>
      <c r="H483" s="23" t="str">
        <f t="shared" si="14"/>
        <v>Non Historical</v>
      </c>
      <c r="I483" s="23" t="str">
        <f t="shared" si="15"/>
        <v>Question</v>
      </c>
    </row>
    <row r="484" spans="1:9" x14ac:dyDescent="0.45">
      <c r="A484" s="26">
        <v>42414.868692129632</v>
      </c>
      <c r="B484" t="s">
        <v>4</v>
      </c>
      <c r="C484" t="s">
        <v>968</v>
      </c>
      <c r="D484" t="s">
        <v>969</v>
      </c>
      <c r="E484" t="s">
        <v>5</v>
      </c>
      <c r="F484">
        <v>72</v>
      </c>
      <c r="G484">
        <v>228</v>
      </c>
      <c r="H484" s="23" t="str">
        <f t="shared" si="14"/>
        <v>Non Historical</v>
      </c>
      <c r="I484" s="23" t="str">
        <f t="shared" si="15"/>
        <v>Non Question</v>
      </c>
    </row>
    <row r="485" spans="1:9" x14ac:dyDescent="0.45">
      <c r="A485" s="26">
        <v>42414.868310185193</v>
      </c>
      <c r="B485" t="s">
        <v>4</v>
      </c>
      <c r="C485" t="s">
        <v>970</v>
      </c>
      <c r="D485" t="s">
        <v>971</v>
      </c>
      <c r="E485" t="s">
        <v>5</v>
      </c>
      <c r="F485">
        <v>62</v>
      </c>
      <c r="G485">
        <v>214</v>
      </c>
      <c r="H485" s="23" t="str">
        <f t="shared" si="14"/>
        <v>Non Historical</v>
      </c>
      <c r="I485" s="23" t="str">
        <f t="shared" si="15"/>
        <v>Non Question</v>
      </c>
    </row>
    <row r="486" spans="1:9" x14ac:dyDescent="0.45">
      <c r="A486" s="26">
        <v>42414.866631944453</v>
      </c>
      <c r="B486" t="s">
        <v>4</v>
      </c>
      <c r="C486" t="s">
        <v>972</v>
      </c>
      <c r="D486" t="s">
        <v>973</v>
      </c>
      <c r="E486" t="s">
        <v>5</v>
      </c>
      <c r="F486">
        <v>70</v>
      </c>
      <c r="G486">
        <v>250</v>
      </c>
      <c r="H486" s="23" t="str">
        <f t="shared" si="14"/>
        <v>Non Historical</v>
      </c>
      <c r="I486" s="23" t="str">
        <f t="shared" si="15"/>
        <v>Non Question</v>
      </c>
    </row>
    <row r="487" spans="1:9" x14ac:dyDescent="0.45">
      <c r="A487" s="26">
        <v>42414.865983796299</v>
      </c>
      <c r="B487" t="s">
        <v>4</v>
      </c>
      <c r="C487" t="s">
        <v>974</v>
      </c>
      <c r="D487" t="s">
        <v>975</v>
      </c>
      <c r="E487" t="s">
        <v>5</v>
      </c>
      <c r="F487">
        <v>162</v>
      </c>
      <c r="G487">
        <v>505</v>
      </c>
      <c r="H487" s="23" t="str">
        <f t="shared" si="14"/>
        <v>Non Historical</v>
      </c>
      <c r="I487" s="23" t="str">
        <f t="shared" si="15"/>
        <v>Non Question</v>
      </c>
    </row>
    <row r="488" spans="1:9" x14ac:dyDescent="0.45">
      <c r="A488" s="26">
        <v>42414.863726851858</v>
      </c>
      <c r="B488" t="s">
        <v>4</v>
      </c>
      <c r="C488" t="s">
        <v>976</v>
      </c>
      <c r="D488" t="s">
        <v>977</v>
      </c>
      <c r="E488" t="s">
        <v>5</v>
      </c>
      <c r="F488">
        <v>59</v>
      </c>
      <c r="G488">
        <v>183</v>
      </c>
      <c r="H488" s="23" t="str">
        <f t="shared" si="14"/>
        <v>Non Historical</v>
      </c>
      <c r="I488" s="23" t="str">
        <f t="shared" si="15"/>
        <v>Non Question</v>
      </c>
    </row>
    <row r="489" spans="1:9" x14ac:dyDescent="0.45">
      <c r="A489" s="26">
        <v>42414.862557870372</v>
      </c>
      <c r="B489" t="s">
        <v>4</v>
      </c>
      <c r="C489" t="s">
        <v>978</v>
      </c>
      <c r="D489" t="s">
        <v>979</v>
      </c>
      <c r="E489" t="s">
        <v>5</v>
      </c>
      <c r="F489">
        <v>92</v>
      </c>
      <c r="G489">
        <v>225</v>
      </c>
      <c r="H489" s="23" t="str">
        <f t="shared" si="14"/>
        <v>Non Historical</v>
      </c>
      <c r="I489" s="23" t="str">
        <f t="shared" si="15"/>
        <v>Non Question</v>
      </c>
    </row>
    <row r="490" spans="1:9" x14ac:dyDescent="0.45">
      <c r="A490" s="26">
        <v>42414.8597337963</v>
      </c>
      <c r="B490" t="s">
        <v>4</v>
      </c>
      <c r="C490" t="s">
        <v>980</v>
      </c>
      <c r="D490" t="s">
        <v>981</v>
      </c>
      <c r="E490" t="s">
        <v>5</v>
      </c>
      <c r="F490">
        <v>115</v>
      </c>
      <c r="G490">
        <v>435</v>
      </c>
      <c r="H490" s="23" t="str">
        <f t="shared" si="14"/>
        <v>Non Historical</v>
      </c>
      <c r="I490" s="23" t="str">
        <f t="shared" si="15"/>
        <v>Non Question</v>
      </c>
    </row>
    <row r="491" spans="1:9" x14ac:dyDescent="0.45">
      <c r="A491" s="26">
        <v>42414.858865740745</v>
      </c>
      <c r="B491" t="s">
        <v>4</v>
      </c>
      <c r="C491" t="s">
        <v>982</v>
      </c>
      <c r="D491" t="s">
        <v>983</v>
      </c>
      <c r="E491" t="s">
        <v>5</v>
      </c>
      <c r="F491">
        <v>1257</v>
      </c>
      <c r="G491">
        <v>2000</v>
      </c>
      <c r="H491" s="23" t="str">
        <f t="shared" si="14"/>
        <v>Non Historical</v>
      </c>
      <c r="I491" s="23" t="str">
        <f t="shared" si="15"/>
        <v>Non Question</v>
      </c>
    </row>
    <row r="492" spans="1:9" x14ac:dyDescent="0.45">
      <c r="A492" s="26">
        <v>42414.858194444452</v>
      </c>
      <c r="B492" t="s">
        <v>4</v>
      </c>
      <c r="C492" t="s">
        <v>984</v>
      </c>
      <c r="D492" t="s">
        <v>985</v>
      </c>
      <c r="E492" t="s">
        <v>5</v>
      </c>
      <c r="F492">
        <v>95</v>
      </c>
      <c r="G492">
        <v>248</v>
      </c>
      <c r="H492" s="23" t="str">
        <f t="shared" si="14"/>
        <v>Non Historical</v>
      </c>
      <c r="I492" s="23" t="str">
        <f t="shared" si="15"/>
        <v>Non Question</v>
      </c>
    </row>
    <row r="493" spans="1:9" x14ac:dyDescent="0.45">
      <c r="A493" s="26">
        <v>42414.857233796298</v>
      </c>
      <c r="B493" t="s">
        <v>4</v>
      </c>
      <c r="C493" t="s">
        <v>986</v>
      </c>
      <c r="D493" t="s">
        <v>987</v>
      </c>
      <c r="E493" t="s">
        <v>5</v>
      </c>
      <c r="F493">
        <v>105</v>
      </c>
      <c r="G493">
        <v>298</v>
      </c>
      <c r="H493" s="23" t="str">
        <f t="shared" si="14"/>
        <v>Non Historical</v>
      </c>
      <c r="I493" s="23" t="str">
        <f t="shared" si="15"/>
        <v>Non Question</v>
      </c>
    </row>
    <row r="494" spans="1:9" x14ac:dyDescent="0.45">
      <c r="A494" s="26">
        <v>42414.854039351856</v>
      </c>
      <c r="B494" t="s">
        <v>4</v>
      </c>
      <c r="C494" t="s">
        <v>988</v>
      </c>
      <c r="D494" t="s">
        <v>989</v>
      </c>
      <c r="E494" t="s">
        <v>5</v>
      </c>
      <c r="F494">
        <v>290</v>
      </c>
      <c r="G494">
        <v>608</v>
      </c>
      <c r="H494" s="23" t="str">
        <f t="shared" si="14"/>
        <v>Non Historical</v>
      </c>
      <c r="I494" s="23" t="str">
        <f t="shared" si="15"/>
        <v>Non Question</v>
      </c>
    </row>
    <row r="495" spans="1:9" x14ac:dyDescent="0.45">
      <c r="A495" s="26">
        <v>42414.853518518525</v>
      </c>
      <c r="B495" t="s">
        <v>4</v>
      </c>
      <c r="C495" t="s">
        <v>990</v>
      </c>
      <c r="D495" t="s">
        <v>991</v>
      </c>
      <c r="E495" t="s">
        <v>5</v>
      </c>
      <c r="F495">
        <v>299</v>
      </c>
      <c r="G495">
        <v>804</v>
      </c>
      <c r="H495" s="23" t="str">
        <f t="shared" si="14"/>
        <v>Non Historical</v>
      </c>
      <c r="I495" s="23" t="str">
        <f t="shared" si="15"/>
        <v>Non Question</v>
      </c>
    </row>
    <row r="496" spans="1:9" x14ac:dyDescent="0.45">
      <c r="A496" s="26">
        <v>42414.852824074078</v>
      </c>
      <c r="B496" t="s">
        <v>4</v>
      </c>
      <c r="C496" t="s">
        <v>992</v>
      </c>
      <c r="D496" t="s">
        <v>993</v>
      </c>
      <c r="E496" t="s">
        <v>5</v>
      </c>
      <c r="F496">
        <v>64</v>
      </c>
      <c r="G496">
        <v>219</v>
      </c>
      <c r="H496" s="23" t="str">
        <f t="shared" si="14"/>
        <v>Non Historical</v>
      </c>
      <c r="I496" s="23" t="str">
        <f t="shared" si="15"/>
        <v>Non Question</v>
      </c>
    </row>
    <row r="497" spans="1:9" x14ac:dyDescent="0.45">
      <c r="A497" s="26">
        <v>42414.84746527778</v>
      </c>
      <c r="B497" t="s">
        <v>4</v>
      </c>
      <c r="C497" t="s">
        <v>994</v>
      </c>
      <c r="D497" t="s">
        <v>995</v>
      </c>
      <c r="E497" t="s">
        <v>5</v>
      </c>
      <c r="F497">
        <v>97</v>
      </c>
      <c r="G497">
        <v>358</v>
      </c>
      <c r="H497" s="23" t="str">
        <f t="shared" si="14"/>
        <v>Non Historical</v>
      </c>
      <c r="I497" s="23" t="str">
        <f t="shared" si="15"/>
        <v>Non Question</v>
      </c>
    </row>
    <row r="498" spans="1:9" x14ac:dyDescent="0.45">
      <c r="A498" s="26">
        <v>42414.844826388893</v>
      </c>
      <c r="B498" t="s">
        <v>4</v>
      </c>
      <c r="C498" t="s">
        <v>996</v>
      </c>
      <c r="D498" t="s">
        <v>997</v>
      </c>
      <c r="E498" t="s">
        <v>5</v>
      </c>
      <c r="F498">
        <v>47</v>
      </c>
      <c r="G498">
        <v>195</v>
      </c>
      <c r="H498" s="23" t="str">
        <f t="shared" si="14"/>
        <v>Non Historical</v>
      </c>
      <c r="I498" s="23" t="str">
        <f t="shared" si="15"/>
        <v>Non Question</v>
      </c>
    </row>
    <row r="499" spans="1:9" x14ac:dyDescent="0.45">
      <c r="A499" s="26">
        <v>42414.844236111116</v>
      </c>
      <c r="B499" t="s">
        <v>4</v>
      </c>
      <c r="C499" t="s">
        <v>998</v>
      </c>
      <c r="D499" t="s">
        <v>999</v>
      </c>
      <c r="E499" t="s">
        <v>5</v>
      </c>
      <c r="F499">
        <v>48</v>
      </c>
      <c r="G499">
        <v>185</v>
      </c>
      <c r="H499" s="23" t="str">
        <f t="shared" si="14"/>
        <v>Non Historical</v>
      </c>
      <c r="I499" s="23" t="str">
        <f t="shared" si="15"/>
        <v>Non Question</v>
      </c>
    </row>
    <row r="500" spans="1:9" x14ac:dyDescent="0.45">
      <c r="A500" s="26">
        <v>42414.844062500008</v>
      </c>
      <c r="B500" t="s">
        <v>4</v>
      </c>
      <c r="C500" t="s">
        <v>1000</v>
      </c>
      <c r="D500" t="s">
        <v>1001</v>
      </c>
      <c r="E500" t="s">
        <v>5</v>
      </c>
      <c r="F500">
        <v>133</v>
      </c>
      <c r="G500">
        <v>342</v>
      </c>
      <c r="H500" s="23" t="str">
        <f t="shared" si="14"/>
        <v>Non Historical</v>
      </c>
      <c r="I500" s="23" t="str">
        <f t="shared" si="15"/>
        <v>Non Question</v>
      </c>
    </row>
    <row r="501" spans="1:9" x14ac:dyDescent="0.45">
      <c r="A501" s="26">
        <v>42414.843229166669</v>
      </c>
      <c r="B501" t="s">
        <v>4</v>
      </c>
      <c r="C501" t="s">
        <v>1002</v>
      </c>
      <c r="D501" t="s">
        <v>1003</v>
      </c>
      <c r="E501" t="s">
        <v>5</v>
      </c>
      <c r="F501">
        <v>45</v>
      </c>
      <c r="G501">
        <v>175</v>
      </c>
      <c r="H501" s="23" t="str">
        <f t="shared" si="14"/>
        <v>Non Historical</v>
      </c>
      <c r="I501" s="23" t="str">
        <f t="shared" si="15"/>
        <v>Non Question</v>
      </c>
    </row>
    <row r="502" spans="1:9" x14ac:dyDescent="0.45">
      <c r="A502" s="26">
        <v>42414.84206018519</v>
      </c>
      <c r="B502" t="s">
        <v>4</v>
      </c>
      <c r="C502" t="s">
        <v>1004</v>
      </c>
      <c r="D502" t="s">
        <v>1005</v>
      </c>
      <c r="E502" t="s">
        <v>5</v>
      </c>
      <c r="F502">
        <v>89</v>
      </c>
      <c r="G502">
        <v>248</v>
      </c>
      <c r="H502" s="23" t="str">
        <f t="shared" si="14"/>
        <v>Non Historical</v>
      </c>
      <c r="I502" s="23" t="str">
        <f t="shared" si="15"/>
        <v>Non Question</v>
      </c>
    </row>
    <row r="503" spans="1:9" x14ac:dyDescent="0.45">
      <c r="A503" s="26">
        <v>42414.842013888891</v>
      </c>
      <c r="B503" t="s">
        <v>4</v>
      </c>
      <c r="C503" t="s">
        <v>1006</v>
      </c>
      <c r="D503" t="s">
        <v>1007</v>
      </c>
      <c r="E503" t="s">
        <v>5</v>
      </c>
      <c r="F503">
        <v>200</v>
      </c>
      <c r="G503">
        <v>574</v>
      </c>
      <c r="H503" s="23" t="str">
        <f t="shared" si="14"/>
        <v>Non Historical</v>
      </c>
      <c r="I503" s="23" t="str">
        <f t="shared" si="15"/>
        <v>Non Question</v>
      </c>
    </row>
    <row r="504" spans="1:9" x14ac:dyDescent="0.45">
      <c r="A504" s="26">
        <v>42414.82890046297</v>
      </c>
      <c r="B504" t="s">
        <v>4</v>
      </c>
      <c r="C504" t="s">
        <v>1008</v>
      </c>
      <c r="D504" t="s">
        <v>1009</v>
      </c>
      <c r="E504" t="s">
        <v>5</v>
      </c>
      <c r="F504">
        <v>159</v>
      </c>
      <c r="G504">
        <v>635</v>
      </c>
      <c r="H504" s="23" t="str">
        <f t="shared" si="14"/>
        <v>Non Historical</v>
      </c>
      <c r="I504" s="23" t="str">
        <f t="shared" si="15"/>
        <v>Non Question</v>
      </c>
    </row>
    <row r="505" spans="1:9" x14ac:dyDescent="0.45">
      <c r="A505" s="26">
        <v>42414.82575231482</v>
      </c>
      <c r="B505" t="s">
        <v>4</v>
      </c>
      <c r="C505" t="s">
        <v>1010</v>
      </c>
      <c r="D505" t="s">
        <v>1011</v>
      </c>
      <c r="E505" t="s">
        <v>5</v>
      </c>
      <c r="F505">
        <v>374</v>
      </c>
      <c r="G505">
        <v>1033</v>
      </c>
      <c r="H505" s="23" t="str">
        <f t="shared" si="14"/>
        <v>Non Historical</v>
      </c>
      <c r="I505" s="23" t="str">
        <f t="shared" si="15"/>
        <v>Non Question</v>
      </c>
    </row>
    <row r="506" spans="1:9" x14ac:dyDescent="0.45">
      <c r="A506" s="26">
        <v>42414.824502314819</v>
      </c>
      <c r="B506" t="s">
        <v>4</v>
      </c>
      <c r="C506" t="s">
        <v>1012</v>
      </c>
      <c r="D506" t="s">
        <v>1013</v>
      </c>
      <c r="E506" t="s">
        <v>5</v>
      </c>
      <c r="F506">
        <v>527</v>
      </c>
      <c r="G506">
        <v>929</v>
      </c>
      <c r="H506" s="23" t="str">
        <f t="shared" si="14"/>
        <v>Non Historical</v>
      </c>
      <c r="I506" s="23" t="str">
        <f t="shared" si="15"/>
        <v>Non Question</v>
      </c>
    </row>
    <row r="507" spans="1:9" x14ac:dyDescent="0.45">
      <c r="A507" s="26">
        <v>42414.818831018521</v>
      </c>
      <c r="B507" t="s">
        <v>4</v>
      </c>
      <c r="C507" t="s">
        <v>1014</v>
      </c>
      <c r="D507" t="s">
        <v>1015</v>
      </c>
      <c r="E507" t="s">
        <v>5</v>
      </c>
      <c r="F507">
        <v>265</v>
      </c>
      <c r="G507">
        <v>552</v>
      </c>
      <c r="H507" s="23" t="str">
        <f t="shared" si="14"/>
        <v>Non Historical</v>
      </c>
      <c r="I507" s="23" t="str">
        <f t="shared" si="15"/>
        <v>Non Question</v>
      </c>
    </row>
    <row r="508" spans="1:9" x14ac:dyDescent="0.45">
      <c r="A508" s="26">
        <v>42414.814675925933</v>
      </c>
      <c r="B508" t="s">
        <v>4</v>
      </c>
      <c r="C508" t="s">
        <v>1016</v>
      </c>
      <c r="D508" t="s">
        <v>1017</v>
      </c>
      <c r="E508" t="s">
        <v>5</v>
      </c>
      <c r="F508">
        <v>118</v>
      </c>
      <c r="G508">
        <v>370</v>
      </c>
      <c r="H508" s="23" t="str">
        <f t="shared" si="14"/>
        <v>Non Historical</v>
      </c>
      <c r="I508" s="23" t="str">
        <f t="shared" si="15"/>
        <v>Non Question</v>
      </c>
    </row>
    <row r="509" spans="1:9" x14ac:dyDescent="0.45">
      <c r="A509" s="26">
        <v>42414.814560185187</v>
      </c>
      <c r="B509" t="s">
        <v>4</v>
      </c>
      <c r="C509" t="s">
        <v>1018</v>
      </c>
      <c r="D509" t="s">
        <v>1019</v>
      </c>
      <c r="E509" t="s">
        <v>5</v>
      </c>
      <c r="F509">
        <v>109</v>
      </c>
      <c r="G509">
        <v>282</v>
      </c>
      <c r="H509" s="23" t="str">
        <f t="shared" si="14"/>
        <v>Non Historical</v>
      </c>
      <c r="I509" s="23" t="str">
        <f t="shared" si="15"/>
        <v>Non Question</v>
      </c>
    </row>
    <row r="510" spans="1:9" x14ac:dyDescent="0.45">
      <c r="A510" s="26">
        <v>42414.802500000005</v>
      </c>
      <c r="B510" t="s">
        <v>4</v>
      </c>
      <c r="C510" t="s">
        <v>1020</v>
      </c>
      <c r="D510" t="s">
        <v>1021</v>
      </c>
      <c r="E510" t="s">
        <v>5</v>
      </c>
      <c r="F510">
        <v>139</v>
      </c>
      <c r="G510">
        <v>367</v>
      </c>
      <c r="H510" s="23" t="str">
        <f t="shared" si="14"/>
        <v>Non Historical</v>
      </c>
      <c r="I510" s="23" t="str">
        <f t="shared" si="15"/>
        <v>Non Question</v>
      </c>
    </row>
    <row r="511" spans="1:9" x14ac:dyDescent="0.45">
      <c r="A511" s="26">
        <v>42414.80237268519</v>
      </c>
      <c r="B511" t="s">
        <v>4</v>
      </c>
      <c r="C511" t="s">
        <v>1022</v>
      </c>
      <c r="D511" t="s">
        <v>1023</v>
      </c>
      <c r="E511" t="s">
        <v>5</v>
      </c>
      <c r="F511">
        <v>122</v>
      </c>
      <c r="G511">
        <v>364</v>
      </c>
      <c r="H511" s="23" t="str">
        <f t="shared" si="14"/>
        <v>Non Historical</v>
      </c>
      <c r="I511" s="23" t="str">
        <f t="shared" si="15"/>
        <v>Non Question</v>
      </c>
    </row>
    <row r="512" spans="1:9" x14ac:dyDescent="0.45">
      <c r="A512" s="26">
        <v>42414.798136574078</v>
      </c>
      <c r="B512" t="s">
        <v>4</v>
      </c>
      <c r="C512" t="s">
        <v>1024</v>
      </c>
      <c r="D512" t="s">
        <v>1025</v>
      </c>
      <c r="E512" t="s">
        <v>5</v>
      </c>
      <c r="F512">
        <v>168</v>
      </c>
      <c r="G512">
        <v>420</v>
      </c>
      <c r="H512" s="23" t="str">
        <f t="shared" si="14"/>
        <v>Non Historical</v>
      </c>
      <c r="I512" s="23" t="str">
        <f t="shared" si="15"/>
        <v>Non Question</v>
      </c>
    </row>
    <row r="513" spans="1:9" x14ac:dyDescent="0.45">
      <c r="A513" s="26">
        <v>42414.789872685193</v>
      </c>
      <c r="B513" t="s">
        <v>4</v>
      </c>
      <c r="C513" t="s">
        <v>1026</v>
      </c>
      <c r="D513" t="s">
        <v>1027</v>
      </c>
      <c r="E513" t="s">
        <v>5</v>
      </c>
      <c r="F513">
        <v>104</v>
      </c>
      <c r="G513">
        <v>247</v>
      </c>
      <c r="H513" s="23" t="str">
        <f t="shared" si="14"/>
        <v>Non Historical</v>
      </c>
      <c r="I513" s="23" t="str">
        <f t="shared" si="15"/>
        <v>Non Question</v>
      </c>
    </row>
    <row r="514" spans="1:9" x14ac:dyDescent="0.45">
      <c r="A514" s="26">
        <v>42414.708495370374</v>
      </c>
      <c r="B514" t="s">
        <v>4</v>
      </c>
      <c r="C514" t="s">
        <v>1028</v>
      </c>
      <c r="D514" t="s">
        <v>1029</v>
      </c>
      <c r="E514" t="s">
        <v>5</v>
      </c>
      <c r="F514">
        <v>4381</v>
      </c>
      <c r="G514">
        <v>4195</v>
      </c>
      <c r="H514" s="23" t="str">
        <f t="shared" si="14"/>
        <v>Non Historical</v>
      </c>
      <c r="I514" s="23" t="str">
        <f t="shared" si="15"/>
        <v>Non Question</v>
      </c>
    </row>
    <row r="515" spans="1:9" x14ac:dyDescent="0.45">
      <c r="A515" s="26">
        <v>42414.682187500002</v>
      </c>
      <c r="B515" t="s">
        <v>4</v>
      </c>
      <c r="C515" t="s">
        <v>1030</v>
      </c>
      <c r="D515" t="s">
        <v>1031</v>
      </c>
      <c r="E515" t="s">
        <v>5</v>
      </c>
      <c r="F515">
        <v>66</v>
      </c>
      <c r="G515">
        <v>239</v>
      </c>
      <c r="H515" s="23" t="str">
        <f t="shared" ref="H515:H578" si="16">IF(SUMPRODUCT(--ISNUMBER(SEARCH(History,$C515)))&gt;0, "Historical", "Non Historical")</f>
        <v>Non Historical</v>
      </c>
      <c r="I515" s="23" t="str">
        <f t="shared" ref="I515:I578" si="17">IF(SUMPRODUCT(--ISNUMBER(SEARCH(Question,$C515)))&gt;0, "Question", "Non Question")</f>
        <v>Non Question</v>
      </c>
    </row>
    <row r="516" spans="1:9" x14ac:dyDescent="0.45">
      <c r="A516" s="26">
        <v>42414.662418981483</v>
      </c>
      <c r="B516" t="s">
        <v>4</v>
      </c>
      <c r="C516" t="s">
        <v>1032</v>
      </c>
      <c r="D516" t="s">
        <v>1033</v>
      </c>
      <c r="E516" t="s">
        <v>5</v>
      </c>
      <c r="F516">
        <v>51</v>
      </c>
      <c r="G516">
        <v>243</v>
      </c>
      <c r="H516" s="23" t="str">
        <f t="shared" si="16"/>
        <v>Non Historical</v>
      </c>
      <c r="I516" s="23" t="str">
        <f t="shared" si="17"/>
        <v>Non Question</v>
      </c>
    </row>
    <row r="517" spans="1:9" x14ac:dyDescent="0.45">
      <c r="A517" s="26">
        <v>42414.625601851854</v>
      </c>
      <c r="B517" t="s">
        <v>4</v>
      </c>
      <c r="C517" t="s">
        <v>1034</v>
      </c>
      <c r="D517" t="s">
        <v>1035</v>
      </c>
      <c r="E517" t="s">
        <v>5</v>
      </c>
      <c r="F517">
        <v>486</v>
      </c>
      <c r="G517">
        <v>1073</v>
      </c>
      <c r="H517" s="23" t="str">
        <f t="shared" si="16"/>
        <v>Non Historical</v>
      </c>
      <c r="I517" s="23" t="str">
        <f t="shared" si="17"/>
        <v>Non Question</v>
      </c>
    </row>
    <row r="518" spans="1:9" x14ac:dyDescent="0.45">
      <c r="A518" s="26">
        <v>42414.581712962965</v>
      </c>
      <c r="B518" t="s">
        <v>4</v>
      </c>
      <c r="C518" t="s">
        <v>1036</v>
      </c>
      <c r="D518" t="s">
        <v>1037</v>
      </c>
      <c r="E518" t="s">
        <v>5</v>
      </c>
      <c r="F518">
        <v>784</v>
      </c>
      <c r="G518">
        <v>1023</v>
      </c>
      <c r="H518" s="23" t="str">
        <f t="shared" si="16"/>
        <v>Non Historical</v>
      </c>
      <c r="I518" s="23" t="str">
        <f t="shared" si="17"/>
        <v>Non Question</v>
      </c>
    </row>
    <row r="519" spans="1:9" x14ac:dyDescent="0.45">
      <c r="A519" s="26">
        <v>42414.541875000003</v>
      </c>
      <c r="B519" t="s">
        <v>4</v>
      </c>
      <c r="C519" t="s">
        <v>1038</v>
      </c>
      <c r="D519" t="s">
        <v>1039</v>
      </c>
      <c r="E519" t="s">
        <v>5</v>
      </c>
      <c r="F519">
        <v>152</v>
      </c>
      <c r="G519">
        <v>395</v>
      </c>
      <c r="H519" s="23" t="str">
        <f t="shared" si="16"/>
        <v>Non Historical</v>
      </c>
      <c r="I519" s="23" t="str">
        <f t="shared" si="17"/>
        <v>Non Question</v>
      </c>
    </row>
    <row r="520" spans="1:9" x14ac:dyDescent="0.45">
      <c r="A520" s="26">
        <v>42414.520902777782</v>
      </c>
      <c r="B520" t="s">
        <v>4</v>
      </c>
      <c r="C520" t="s">
        <v>1040</v>
      </c>
      <c r="D520" t="s">
        <v>1041</v>
      </c>
      <c r="E520" t="s">
        <v>5</v>
      </c>
      <c r="F520">
        <v>341</v>
      </c>
      <c r="G520">
        <v>769</v>
      </c>
      <c r="H520" s="23" t="str">
        <f t="shared" si="16"/>
        <v>Non Historical</v>
      </c>
      <c r="I520" s="23" t="str">
        <f t="shared" si="17"/>
        <v>Non Question</v>
      </c>
    </row>
    <row r="521" spans="1:9" x14ac:dyDescent="0.45">
      <c r="A521" s="26">
        <v>42414.500115740746</v>
      </c>
      <c r="B521" t="s">
        <v>4</v>
      </c>
      <c r="C521" t="s">
        <v>1042</v>
      </c>
      <c r="D521" t="s">
        <v>1043</v>
      </c>
      <c r="E521" t="s">
        <v>5</v>
      </c>
      <c r="F521">
        <v>57</v>
      </c>
      <c r="G521">
        <v>193</v>
      </c>
      <c r="H521" s="23" t="str">
        <f t="shared" si="16"/>
        <v>Non Historical</v>
      </c>
      <c r="I521" s="23" t="str">
        <f t="shared" si="17"/>
        <v>Non Question</v>
      </c>
    </row>
    <row r="522" spans="1:9" x14ac:dyDescent="0.45">
      <c r="A522" s="26">
        <v>42414.465370370373</v>
      </c>
      <c r="B522" t="s">
        <v>4</v>
      </c>
      <c r="C522" t="s">
        <v>1044</v>
      </c>
      <c r="D522" t="s">
        <v>1045</v>
      </c>
      <c r="E522" t="s">
        <v>5</v>
      </c>
      <c r="F522">
        <v>261</v>
      </c>
      <c r="G522">
        <v>537</v>
      </c>
      <c r="H522" s="23" t="str">
        <f t="shared" si="16"/>
        <v>Non Historical</v>
      </c>
      <c r="I522" s="23" t="str">
        <f t="shared" si="17"/>
        <v>Non Question</v>
      </c>
    </row>
    <row r="523" spans="1:9" x14ac:dyDescent="0.45">
      <c r="A523" s="26">
        <v>42414.409548611118</v>
      </c>
      <c r="B523" t="s">
        <v>4</v>
      </c>
      <c r="C523" t="s">
        <v>1046</v>
      </c>
      <c r="D523" t="s">
        <v>1047</v>
      </c>
      <c r="E523" t="s">
        <v>5</v>
      </c>
      <c r="F523">
        <v>71</v>
      </c>
      <c r="G523">
        <v>199</v>
      </c>
      <c r="H523" s="23" t="str">
        <f t="shared" si="16"/>
        <v>Non Historical</v>
      </c>
      <c r="I523" s="23" t="str">
        <f t="shared" si="17"/>
        <v>Question</v>
      </c>
    </row>
    <row r="524" spans="1:9" x14ac:dyDescent="0.45">
      <c r="A524" s="26">
        <v>42414.375208333338</v>
      </c>
      <c r="B524" t="s">
        <v>4</v>
      </c>
      <c r="C524" t="s">
        <v>1048</v>
      </c>
      <c r="D524" t="s">
        <v>1049</v>
      </c>
      <c r="E524" t="s">
        <v>5</v>
      </c>
      <c r="F524">
        <v>297</v>
      </c>
      <c r="G524">
        <v>551</v>
      </c>
      <c r="H524" s="23" t="str">
        <f t="shared" si="16"/>
        <v>Non Historical</v>
      </c>
      <c r="I524" s="23" t="str">
        <f t="shared" si="17"/>
        <v>Non Question</v>
      </c>
    </row>
    <row r="525" spans="1:9" x14ac:dyDescent="0.45">
      <c r="A525" s="26">
        <v>42414.333530092597</v>
      </c>
      <c r="B525" t="s">
        <v>4</v>
      </c>
      <c r="C525" t="s">
        <v>1050</v>
      </c>
      <c r="D525" t="s">
        <v>1051</v>
      </c>
      <c r="E525" t="s">
        <v>5</v>
      </c>
      <c r="F525">
        <v>391</v>
      </c>
      <c r="G525">
        <v>954</v>
      </c>
      <c r="H525" s="23" t="str">
        <f t="shared" si="16"/>
        <v>Non Historical</v>
      </c>
      <c r="I525" s="23" t="str">
        <f t="shared" si="17"/>
        <v>Non Question</v>
      </c>
    </row>
    <row r="526" spans="1:9" x14ac:dyDescent="0.45">
      <c r="A526" s="26">
        <v>42414.031319444446</v>
      </c>
      <c r="B526" t="s">
        <v>4</v>
      </c>
      <c r="C526" t="s">
        <v>1052</v>
      </c>
      <c r="D526" t="s">
        <v>1053</v>
      </c>
      <c r="E526" t="s">
        <v>5</v>
      </c>
      <c r="F526">
        <v>132</v>
      </c>
      <c r="G526">
        <v>341</v>
      </c>
      <c r="H526" s="23" t="str">
        <f t="shared" si="16"/>
        <v>Historical</v>
      </c>
      <c r="I526" s="23" t="str">
        <f t="shared" si="17"/>
        <v>Non Question</v>
      </c>
    </row>
    <row r="527" spans="1:9" x14ac:dyDescent="0.45">
      <c r="A527" s="26">
        <v>42413.883842592601</v>
      </c>
      <c r="B527" t="s">
        <v>4</v>
      </c>
      <c r="C527" t="s">
        <v>1054</v>
      </c>
      <c r="D527" t="s">
        <v>1055</v>
      </c>
      <c r="E527" t="s">
        <v>5</v>
      </c>
      <c r="F527">
        <v>131</v>
      </c>
      <c r="G527">
        <v>434</v>
      </c>
      <c r="H527" s="23" t="str">
        <f t="shared" si="16"/>
        <v>Non Historical</v>
      </c>
      <c r="I527" s="23" t="str">
        <f t="shared" si="17"/>
        <v>Question</v>
      </c>
    </row>
    <row r="528" spans="1:9" x14ac:dyDescent="0.45">
      <c r="A528" s="26">
        <v>42413.810833333337</v>
      </c>
      <c r="B528" t="s">
        <v>4</v>
      </c>
      <c r="C528" t="s">
        <v>1056</v>
      </c>
      <c r="D528" t="s">
        <v>1057</v>
      </c>
      <c r="E528" t="s">
        <v>5</v>
      </c>
      <c r="F528">
        <v>96</v>
      </c>
      <c r="G528">
        <v>271</v>
      </c>
      <c r="H528" s="23" t="str">
        <f t="shared" si="16"/>
        <v>Historical</v>
      </c>
      <c r="I528" s="23" t="str">
        <f t="shared" si="17"/>
        <v>Question</v>
      </c>
    </row>
    <row r="529" spans="1:9" x14ac:dyDescent="0.45">
      <c r="A529" s="26">
        <v>42413.802199074082</v>
      </c>
      <c r="B529" t="s">
        <v>4</v>
      </c>
      <c r="C529" t="s">
        <v>1058</v>
      </c>
      <c r="D529" t="s">
        <v>1059</v>
      </c>
      <c r="E529" t="s">
        <v>5</v>
      </c>
      <c r="F529">
        <v>123</v>
      </c>
      <c r="G529">
        <v>521</v>
      </c>
      <c r="H529" s="23" t="str">
        <f t="shared" si="16"/>
        <v>Non Historical</v>
      </c>
      <c r="I529" s="23" t="str">
        <f t="shared" si="17"/>
        <v>Non Question</v>
      </c>
    </row>
    <row r="530" spans="1:9" x14ac:dyDescent="0.45">
      <c r="A530" s="26">
        <v>42413.795983796299</v>
      </c>
      <c r="B530" t="s">
        <v>4</v>
      </c>
      <c r="C530" t="s">
        <v>1060</v>
      </c>
      <c r="D530" t="s">
        <v>1061</v>
      </c>
      <c r="E530" t="s">
        <v>5</v>
      </c>
      <c r="F530">
        <v>571</v>
      </c>
      <c r="G530">
        <v>1592</v>
      </c>
      <c r="H530" s="23" t="str">
        <f t="shared" si="16"/>
        <v>Non Historical</v>
      </c>
      <c r="I530" s="23" t="str">
        <f t="shared" si="17"/>
        <v>Non Question</v>
      </c>
    </row>
    <row r="531" spans="1:9" x14ac:dyDescent="0.45">
      <c r="A531" s="26">
        <v>42413.776469907411</v>
      </c>
      <c r="B531" t="s">
        <v>4</v>
      </c>
      <c r="C531" t="s">
        <v>1062</v>
      </c>
      <c r="D531" t="s">
        <v>1063</v>
      </c>
      <c r="E531" t="s">
        <v>5</v>
      </c>
      <c r="F531">
        <v>571</v>
      </c>
      <c r="G531">
        <v>993</v>
      </c>
      <c r="H531" s="23" t="str">
        <f t="shared" si="16"/>
        <v>Non Historical</v>
      </c>
      <c r="I531" s="23" t="str">
        <f t="shared" si="17"/>
        <v>Non Question</v>
      </c>
    </row>
    <row r="532" spans="1:9" x14ac:dyDescent="0.45">
      <c r="A532" s="26">
        <v>42413.738032407411</v>
      </c>
      <c r="B532" t="s">
        <v>4</v>
      </c>
      <c r="C532" t="s">
        <v>1064</v>
      </c>
      <c r="D532" t="s">
        <v>1065</v>
      </c>
      <c r="E532" t="s">
        <v>5</v>
      </c>
      <c r="F532">
        <v>244</v>
      </c>
      <c r="G532">
        <v>482</v>
      </c>
      <c r="H532" s="23" t="str">
        <f t="shared" si="16"/>
        <v>Historical</v>
      </c>
      <c r="I532" s="23" t="str">
        <f t="shared" si="17"/>
        <v>Non Question</v>
      </c>
    </row>
    <row r="533" spans="1:9" x14ac:dyDescent="0.45">
      <c r="A533" s="26">
        <v>42413.73274305556</v>
      </c>
      <c r="B533" t="s">
        <v>4</v>
      </c>
      <c r="C533" t="s">
        <v>1066</v>
      </c>
      <c r="D533" t="s">
        <v>1067</v>
      </c>
      <c r="E533" t="s">
        <v>5</v>
      </c>
      <c r="F533">
        <v>253</v>
      </c>
      <c r="G533">
        <v>543</v>
      </c>
      <c r="H533" s="23" t="str">
        <f t="shared" si="16"/>
        <v>Non Historical</v>
      </c>
      <c r="I533" s="23" t="str">
        <f t="shared" si="17"/>
        <v>Non Question</v>
      </c>
    </row>
    <row r="534" spans="1:9" x14ac:dyDescent="0.45">
      <c r="A534" s="26">
        <v>42413.728125000001</v>
      </c>
      <c r="B534" t="s">
        <v>4</v>
      </c>
      <c r="C534" t="s">
        <v>1068</v>
      </c>
      <c r="D534" t="s">
        <v>1069</v>
      </c>
      <c r="E534" t="s">
        <v>5</v>
      </c>
      <c r="F534">
        <v>189</v>
      </c>
      <c r="G534">
        <v>532</v>
      </c>
      <c r="H534" s="23" t="str">
        <f t="shared" si="16"/>
        <v>Non Historical</v>
      </c>
      <c r="I534" s="23" t="str">
        <f t="shared" si="17"/>
        <v>Non Question</v>
      </c>
    </row>
    <row r="535" spans="1:9" x14ac:dyDescent="0.45">
      <c r="A535" s="26">
        <v>42413.708495370374</v>
      </c>
      <c r="B535" t="s">
        <v>4</v>
      </c>
      <c r="C535" t="s">
        <v>1070</v>
      </c>
      <c r="D535" t="s">
        <v>1071</v>
      </c>
      <c r="E535" t="s">
        <v>5</v>
      </c>
      <c r="F535">
        <v>359</v>
      </c>
      <c r="G535">
        <v>647</v>
      </c>
      <c r="H535" s="23" t="str">
        <f t="shared" si="16"/>
        <v>Non Historical</v>
      </c>
      <c r="I535" s="23" t="str">
        <f t="shared" si="17"/>
        <v>Non Question</v>
      </c>
    </row>
    <row r="536" spans="1:9" x14ac:dyDescent="0.45">
      <c r="A536" s="26">
        <v>42413.687638888892</v>
      </c>
      <c r="B536" t="s">
        <v>4</v>
      </c>
      <c r="C536" t="s">
        <v>1072</v>
      </c>
      <c r="D536" t="s">
        <v>1073</v>
      </c>
      <c r="E536" t="s">
        <v>5</v>
      </c>
      <c r="F536">
        <v>72</v>
      </c>
      <c r="G536">
        <v>239</v>
      </c>
      <c r="H536" s="23" t="str">
        <f t="shared" si="16"/>
        <v>Non Historical</v>
      </c>
      <c r="I536" s="23" t="str">
        <f t="shared" si="17"/>
        <v>Non Question</v>
      </c>
    </row>
    <row r="537" spans="1:9" x14ac:dyDescent="0.45">
      <c r="A537" s="26">
        <v>42413.666817129633</v>
      </c>
      <c r="B537" t="s">
        <v>4</v>
      </c>
      <c r="C537" t="s">
        <v>1074</v>
      </c>
      <c r="D537" t="s">
        <v>1075</v>
      </c>
      <c r="E537" t="s">
        <v>5</v>
      </c>
      <c r="F537">
        <v>125</v>
      </c>
      <c r="G537">
        <v>399</v>
      </c>
      <c r="H537" s="23" t="str">
        <f t="shared" si="16"/>
        <v>Non Historical</v>
      </c>
      <c r="I537" s="23" t="str">
        <f t="shared" si="17"/>
        <v>Non Question</v>
      </c>
    </row>
    <row r="538" spans="1:9" x14ac:dyDescent="0.45">
      <c r="A538" s="26">
        <v>42413.63354166667</v>
      </c>
      <c r="B538" t="s">
        <v>4</v>
      </c>
      <c r="C538" t="s">
        <v>1076</v>
      </c>
      <c r="D538" t="s">
        <v>1077</v>
      </c>
      <c r="E538" t="s">
        <v>5</v>
      </c>
      <c r="F538">
        <v>1221</v>
      </c>
      <c r="G538">
        <v>1914</v>
      </c>
      <c r="H538" s="23" t="str">
        <f t="shared" si="16"/>
        <v>Non Historical</v>
      </c>
      <c r="I538" s="23" t="str">
        <f t="shared" si="17"/>
        <v>Non Question</v>
      </c>
    </row>
    <row r="539" spans="1:9" x14ac:dyDescent="0.45">
      <c r="A539" s="26">
        <v>42413.625162037039</v>
      </c>
      <c r="B539" t="s">
        <v>4</v>
      </c>
      <c r="C539" t="s">
        <v>1078</v>
      </c>
      <c r="D539" t="s">
        <v>1079</v>
      </c>
      <c r="E539" t="s">
        <v>5</v>
      </c>
      <c r="F539">
        <v>227</v>
      </c>
      <c r="G539">
        <v>432</v>
      </c>
      <c r="H539" s="23" t="str">
        <f t="shared" si="16"/>
        <v>Non Historical</v>
      </c>
      <c r="I539" s="23" t="str">
        <f t="shared" si="17"/>
        <v>Non Question</v>
      </c>
    </row>
    <row r="540" spans="1:9" x14ac:dyDescent="0.45">
      <c r="A540" s="26">
        <v>42413.593888888892</v>
      </c>
      <c r="B540" t="s">
        <v>4</v>
      </c>
      <c r="C540" t="s">
        <v>1080</v>
      </c>
      <c r="D540" t="s">
        <v>1081</v>
      </c>
      <c r="E540" t="s">
        <v>5</v>
      </c>
      <c r="F540">
        <v>193</v>
      </c>
      <c r="G540">
        <v>587</v>
      </c>
      <c r="H540" s="23" t="str">
        <f t="shared" si="16"/>
        <v>Non Historical</v>
      </c>
      <c r="I540" s="23" t="str">
        <f t="shared" si="17"/>
        <v>Non Question</v>
      </c>
    </row>
    <row r="541" spans="1:9" x14ac:dyDescent="0.45">
      <c r="A541" s="26">
        <v>42413.560752314821</v>
      </c>
      <c r="B541" t="s">
        <v>4</v>
      </c>
      <c r="C541" t="s">
        <v>1082</v>
      </c>
      <c r="D541" t="s">
        <v>1083</v>
      </c>
      <c r="E541" t="s">
        <v>5</v>
      </c>
      <c r="F541">
        <v>166</v>
      </c>
      <c r="G541">
        <v>509</v>
      </c>
      <c r="H541" s="23" t="str">
        <f t="shared" si="16"/>
        <v>Non Historical</v>
      </c>
      <c r="I541" s="23" t="str">
        <f t="shared" si="17"/>
        <v>Non Question</v>
      </c>
    </row>
    <row r="542" spans="1:9" x14ac:dyDescent="0.45">
      <c r="A542" s="26">
        <v>42413.521134259267</v>
      </c>
      <c r="B542" t="s">
        <v>4</v>
      </c>
      <c r="C542" t="s">
        <v>1084</v>
      </c>
      <c r="D542" t="s">
        <v>1085</v>
      </c>
      <c r="E542" t="s">
        <v>5</v>
      </c>
      <c r="F542">
        <v>62</v>
      </c>
      <c r="G542">
        <v>183</v>
      </c>
      <c r="H542" s="23" t="str">
        <f t="shared" si="16"/>
        <v>Non Historical</v>
      </c>
      <c r="I542" s="23" t="str">
        <f t="shared" si="17"/>
        <v>Non Question</v>
      </c>
    </row>
    <row r="543" spans="1:9" x14ac:dyDescent="0.45">
      <c r="A543" s="26">
        <v>42413.493391203709</v>
      </c>
      <c r="B543" t="s">
        <v>4</v>
      </c>
      <c r="C543" t="s">
        <v>1086</v>
      </c>
      <c r="D543" t="s">
        <v>1087</v>
      </c>
      <c r="E543" t="s">
        <v>5</v>
      </c>
      <c r="F543">
        <v>154</v>
      </c>
      <c r="G543">
        <v>480</v>
      </c>
      <c r="H543" s="23" t="str">
        <f t="shared" si="16"/>
        <v>Non Historical</v>
      </c>
      <c r="I543" s="23" t="str">
        <f t="shared" si="17"/>
        <v>Question</v>
      </c>
    </row>
    <row r="544" spans="1:9" x14ac:dyDescent="0.45">
      <c r="A544" s="26">
        <v>42413.466122685189</v>
      </c>
      <c r="B544" t="s">
        <v>4</v>
      </c>
      <c r="C544" t="s">
        <v>1088</v>
      </c>
      <c r="D544" t="s">
        <v>1089</v>
      </c>
      <c r="E544" t="s">
        <v>5</v>
      </c>
      <c r="F544">
        <v>52</v>
      </c>
      <c r="G544">
        <v>195</v>
      </c>
      <c r="H544" s="23" t="str">
        <f t="shared" si="16"/>
        <v>Non Historical</v>
      </c>
      <c r="I544" s="23" t="str">
        <f t="shared" si="17"/>
        <v>Non Question</v>
      </c>
    </row>
    <row r="545" spans="1:9" x14ac:dyDescent="0.45">
      <c r="A545" s="26">
        <v>42413.458483796298</v>
      </c>
      <c r="B545" t="s">
        <v>4</v>
      </c>
      <c r="C545" t="s">
        <v>1090</v>
      </c>
      <c r="D545" t="s">
        <v>1091</v>
      </c>
      <c r="E545" t="s">
        <v>5</v>
      </c>
      <c r="F545">
        <v>78</v>
      </c>
      <c r="G545">
        <v>217</v>
      </c>
      <c r="H545" s="23" t="str">
        <f t="shared" si="16"/>
        <v>Historical</v>
      </c>
      <c r="I545" s="23" t="str">
        <f t="shared" si="17"/>
        <v>Non Question</v>
      </c>
    </row>
    <row r="546" spans="1:9" x14ac:dyDescent="0.45">
      <c r="A546" s="26">
        <v>42413.446840277786</v>
      </c>
      <c r="B546" t="s">
        <v>4</v>
      </c>
      <c r="C546" t="s">
        <v>1092</v>
      </c>
      <c r="D546" t="s">
        <v>1093</v>
      </c>
      <c r="E546" t="s">
        <v>5</v>
      </c>
      <c r="F546">
        <v>1728</v>
      </c>
      <c r="G546">
        <v>1567</v>
      </c>
      <c r="H546" s="23" t="str">
        <f t="shared" si="16"/>
        <v>Non Historical</v>
      </c>
      <c r="I546" s="23" t="str">
        <f t="shared" si="17"/>
        <v>Non Question</v>
      </c>
    </row>
    <row r="547" spans="1:9" x14ac:dyDescent="0.45">
      <c r="A547" s="26">
        <v>42413.375231481485</v>
      </c>
      <c r="B547" t="s">
        <v>4</v>
      </c>
      <c r="C547" t="s">
        <v>1094</v>
      </c>
      <c r="D547" t="s">
        <v>1095</v>
      </c>
      <c r="E547" t="s">
        <v>5</v>
      </c>
      <c r="F547">
        <v>63</v>
      </c>
      <c r="G547">
        <v>219</v>
      </c>
      <c r="H547" s="23" t="str">
        <f t="shared" si="16"/>
        <v>Non Historical</v>
      </c>
      <c r="I547" s="23" t="str">
        <f t="shared" si="17"/>
        <v>Question</v>
      </c>
    </row>
    <row r="548" spans="1:9" x14ac:dyDescent="0.45">
      <c r="A548" s="26">
        <v>42413.312581018523</v>
      </c>
      <c r="B548" t="s">
        <v>4</v>
      </c>
      <c r="C548" t="s">
        <v>1096</v>
      </c>
      <c r="D548" t="s">
        <v>1097</v>
      </c>
      <c r="E548" t="s">
        <v>5</v>
      </c>
      <c r="F548">
        <v>696</v>
      </c>
      <c r="G548">
        <v>1348</v>
      </c>
      <c r="H548" s="23" t="str">
        <f t="shared" si="16"/>
        <v>Non Historical</v>
      </c>
      <c r="I548" s="23" t="str">
        <f t="shared" si="17"/>
        <v>Non Question</v>
      </c>
    </row>
    <row r="549" spans="1:9" x14ac:dyDescent="0.45">
      <c r="A549" s="26">
        <v>42412.875231481485</v>
      </c>
      <c r="B549" t="s">
        <v>4</v>
      </c>
      <c r="C549" t="s">
        <v>1098</v>
      </c>
      <c r="D549" t="s">
        <v>1099</v>
      </c>
      <c r="E549" t="s">
        <v>5</v>
      </c>
      <c r="F549">
        <v>801</v>
      </c>
      <c r="G549">
        <v>1221</v>
      </c>
      <c r="H549" s="23" t="str">
        <f t="shared" si="16"/>
        <v>Non Historical</v>
      </c>
      <c r="I549" s="23" t="str">
        <f t="shared" si="17"/>
        <v>Non Question</v>
      </c>
    </row>
    <row r="550" spans="1:9" x14ac:dyDescent="0.45">
      <c r="A550" s="26">
        <v>42412.864652777782</v>
      </c>
      <c r="B550" t="s">
        <v>4</v>
      </c>
      <c r="C550" t="s">
        <v>1100</v>
      </c>
      <c r="D550" t="s">
        <v>1101</v>
      </c>
      <c r="E550" t="s">
        <v>5</v>
      </c>
      <c r="F550">
        <v>188</v>
      </c>
      <c r="G550">
        <v>623</v>
      </c>
      <c r="H550" s="23" t="str">
        <f t="shared" si="16"/>
        <v>Non Historical</v>
      </c>
      <c r="I550" s="23" t="str">
        <f t="shared" si="17"/>
        <v>Non Question</v>
      </c>
    </row>
    <row r="551" spans="1:9" x14ac:dyDescent="0.45">
      <c r="A551" s="26">
        <v>42412.833402777782</v>
      </c>
      <c r="B551" t="s">
        <v>4</v>
      </c>
      <c r="C551" t="s">
        <v>1102</v>
      </c>
      <c r="D551" t="s">
        <v>1103</v>
      </c>
      <c r="E551" t="s">
        <v>5</v>
      </c>
      <c r="F551">
        <v>2012</v>
      </c>
      <c r="G551">
        <v>1751</v>
      </c>
      <c r="H551" s="23" t="str">
        <f t="shared" si="16"/>
        <v>Non Historical</v>
      </c>
      <c r="I551" s="23" t="str">
        <f t="shared" si="17"/>
        <v>Non Question</v>
      </c>
    </row>
    <row r="552" spans="1:9" x14ac:dyDescent="0.45">
      <c r="A552" s="26">
        <v>42412.813969907409</v>
      </c>
      <c r="B552" t="s">
        <v>4</v>
      </c>
      <c r="C552" t="s">
        <v>1104</v>
      </c>
      <c r="D552" t="s">
        <v>1105</v>
      </c>
      <c r="E552" t="s">
        <v>5</v>
      </c>
      <c r="F552">
        <v>99</v>
      </c>
      <c r="G552">
        <v>268</v>
      </c>
      <c r="H552" s="23" t="str">
        <f t="shared" si="16"/>
        <v>Non Historical</v>
      </c>
      <c r="I552" s="23" t="str">
        <f t="shared" si="17"/>
        <v>Non Question</v>
      </c>
    </row>
    <row r="553" spans="1:9" x14ac:dyDescent="0.45">
      <c r="A553" s="26">
        <v>42412.791898148156</v>
      </c>
      <c r="B553" t="s">
        <v>4</v>
      </c>
      <c r="C553" t="s">
        <v>1106</v>
      </c>
      <c r="D553" t="s">
        <v>1107</v>
      </c>
      <c r="E553" t="s">
        <v>5</v>
      </c>
      <c r="F553">
        <v>499</v>
      </c>
      <c r="G553">
        <v>531</v>
      </c>
      <c r="H553" s="23" t="str">
        <f t="shared" si="16"/>
        <v>Non Historical</v>
      </c>
      <c r="I553" s="23" t="str">
        <f t="shared" si="17"/>
        <v>Non Question</v>
      </c>
    </row>
    <row r="554" spans="1:9" x14ac:dyDescent="0.45">
      <c r="A554" s="26">
        <v>42412.768935185188</v>
      </c>
      <c r="B554" t="s">
        <v>4</v>
      </c>
      <c r="C554" t="s">
        <v>1108</v>
      </c>
      <c r="D554" t="s">
        <v>1109</v>
      </c>
      <c r="E554" t="s">
        <v>5</v>
      </c>
      <c r="F554">
        <v>2673</v>
      </c>
      <c r="G554">
        <v>1800</v>
      </c>
      <c r="H554" s="23" t="str">
        <f t="shared" si="16"/>
        <v>Non Historical</v>
      </c>
      <c r="I554" s="23" t="str">
        <f t="shared" si="17"/>
        <v>Non Question</v>
      </c>
    </row>
    <row r="555" spans="1:9" x14ac:dyDescent="0.45">
      <c r="A555" s="26">
        <v>42412.750162037039</v>
      </c>
      <c r="B555" t="s">
        <v>4</v>
      </c>
      <c r="C555" t="s">
        <v>1110</v>
      </c>
      <c r="D555" t="s">
        <v>1111</v>
      </c>
      <c r="E555" t="s">
        <v>5</v>
      </c>
      <c r="F555">
        <v>1101</v>
      </c>
      <c r="G555">
        <v>1775</v>
      </c>
      <c r="H555" s="23" t="str">
        <f t="shared" si="16"/>
        <v>Non Historical</v>
      </c>
      <c r="I555" s="23" t="str">
        <f t="shared" si="17"/>
        <v>Non Question</v>
      </c>
    </row>
    <row r="556" spans="1:9" x14ac:dyDescent="0.45">
      <c r="A556" s="26">
        <v>42412.744525462971</v>
      </c>
      <c r="B556" t="s">
        <v>4</v>
      </c>
      <c r="C556" t="s">
        <v>1112</v>
      </c>
      <c r="D556" t="s">
        <v>1113</v>
      </c>
      <c r="E556" t="s">
        <v>5</v>
      </c>
      <c r="F556">
        <v>657</v>
      </c>
      <c r="G556">
        <v>1027</v>
      </c>
      <c r="H556" s="23" t="str">
        <f t="shared" si="16"/>
        <v>Non Historical</v>
      </c>
      <c r="I556" s="23" t="str">
        <f t="shared" si="17"/>
        <v>Non Question</v>
      </c>
    </row>
    <row r="557" spans="1:9" x14ac:dyDescent="0.45">
      <c r="A557" s="26">
        <v>42412.701400462967</v>
      </c>
      <c r="B557" t="s">
        <v>4</v>
      </c>
      <c r="C557" t="s">
        <v>1114</v>
      </c>
      <c r="D557" t="s">
        <v>1115</v>
      </c>
      <c r="E557" t="s">
        <v>5</v>
      </c>
      <c r="F557">
        <v>85</v>
      </c>
      <c r="G557">
        <v>230</v>
      </c>
      <c r="H557" s="23" t="str">
        <f t="shared" si="16"/>
        <v>Non Historical</v>
      </c>
      <c r="I557" s="23" t="str">
        <f t="shared" si="17"/>
        <v>Non Question</v>
      </c>
    </row>
    <row r="558" spans="1:9" x14ac:dyDescent="0.45">
      <c r="A558" s="26">
        <v>42412.684722222228</v>
      </c>
      <c r="B558" t="s">
        <v>4</v>
      </c>
      <c r="C558" t="s">
        <v>1116</v>
      </c>
      <c r="D558" t="s">
        <v>1117</v>
      </c>
      <c r="E558" t="s">
        <v>5</v>
      </c>
      <c r="F558">
        <v>47</v>
      </c>
      <c r="G558">
        <v>164</v>
      </c>
      <c r="H558" s="23" t="str">
        <f t="shared" si="16"/>
        <v>Non Historical</v>
      </c>
      <c r="I558" s="23" t="str">
        <f t="shared" si="17"/>
        <v>Question</v>
      </c>
    </row>
    <row r="559" spans="1:9" x14ac:dyDescent="0.45">
      <c r="A559" s="26">
        <v>42412.649363425931</v>
      </c>
      <c r="B559" t="s">
        <v>4</v>
      </c>
      <c r="C559" t="s">
        <v>1118</v>
      </c>
      <c r="D559" t="s">
        <v>1119</v>
      </c>
      <c r="E559" t="s">
        <v>5</v>
      </c>
      <c r="F559">
        <v>66</v>
      </c>
      <c r="G559">
        <v>161</v>
      </c>
      <c r="H559" s="23" t="str">
        <f t="shared" si="16"/>
        <v>Non Historical</v>
      </c>
      <c r="I559" s="23" t="str">
        <f t="shared" si="17"/>
        <v>Non Question</v>
      </c>
    </row>
    <row r="560" spans="1:9" x14ac:dyDescent="0.45">
      <c r="A560" s="26">
        <v>42412.622569444451</v>
      </c>
      <c r="B560" t="s">
        <v>4</v>
      </c>
      <c r="C560" t="s">
        <v>1120</v>
      </c>
      <c r="D560" t="s">
        <v>1121</v>
      </c>
      <c r="E560" t="s">
        <v>5</v>
      </c>
      <c r="F560">
        <v>4482</v>
      </c>
      <c r="G560">
        <v>5262</v>
      </c>
      <c r="H560" s="23" t="str">
        <f t="shared" si="16"/>
        <v>Non Historical</v>
      </c>
      <c r="I560" s="23" t="str">
        <f t="shared" si="17"/>
        <v>Non Question</v>
      </c>
    </row>
    <row r="561" spans="1:9" x14ac:dyDescent="0.45">
      <c r="A561" s="26">
        <v>42412.604444444449</v>
      </c>
      <c r="B561" t="s">
        <v>4</v>
      </c>
      <c r="C561" t="s">
        <v>1122</v>
      </c>
      <c r="D561" t="s">
        <v>1123</v>
      </c>
      <c r="E561" t="s">
        <v>5</v>
      </c>
      <c r="F561">
        <v>403</v>
      </c>
      <c r="G561">
        <v>665</v>
      </c>
      <c r="H561" s="23" t="str">
        <f t="shared" si="16"/>
        <v>Non Historical</v>
      </c>
      <c r="I561" s="23" t="str">
        <f t="shared" si="17"/>
        <v>Non Question</v>
      </c>
    </row>
    <row r="562" spans="1:9" x14ac:dyDescent="0.45">
      <c r="A562" s="26">
        <v>42412.542557870373</v>
      </c>
      <c r="B562" t="s">
        <v>4</v>
      </c>
      <c r="C562" t="s">
        <v>1124</v>
      </c>
      <c r="D562" t="s">
        <v>1125</v>
      </c>
      <c r="E562" t="s">
        <v>5</v>
      </c>
      <c r="F562">
        <v>130</v>
      </c>
      <c r="G562">
        <v>432</v>
      </c>
      <c r="H562" s="23" t="str">
        <f t="shared" si="16"/>
        <v>Non Historical</v>
      </c>
      <c r="I562" s="23" t="str">
        <f t="shared" si="17"/>
        <v>Non Question</v>
      </c>
    </row>
    <row r="563" spans="1:9" x14ac:dyDescent="0.45">
      <c r="A563" s="26">
        <v>42412.479398148156</v>
      </c>
      <c r="B563" t="s">
        <v>4</v>
      </c>
      <c r="C563" t="s">
        <v>1126</v>
      </c>
      <c r="D563" t="s">
        <v>1127</v>
      </c>
      <c r="E563" t="s">
        <v>5</v>
      </c>
      <c r="F563">
        <v>84</v>
      </c>
      <c r="G563">
        <v>192</v>
      </c>
      <c r="H563" s="23" t="str">
        <f t="shared" si="16"/>
        <v>Non Historical</v>
      </c>
      <c r="I563" s="23" t="str">
        <f t="shared" si="17"/>
        <v>Non Question</v>
      </c>
    </row>
    <row r="564" spans="1:9" x14ac:dyDescent="0.45">
      <c r="A564" s="26">
        <v>42412.461840277785</v>
      </c>
      <c r="B564" t="s">
        <v>4</v>
      </c>
      <c r="C564" t="s">
        <v>1128</v>
      </c>
      <c r="D564" t="s">
        <v>1129</v>
      </c>
      <c r="E564" t="s">
        <v>5</v>
      </c>
      <c r="F564">
        <v>20</v>
      </c>
      <c r="G564">
        <v>63</v>
      </c>
      <c r="H564" s="23" t="str">
        <f t="shared" si="16"/>
        <v>Non Historical</v>
      </c>
      <c r="I564" s="23" t="str">
        <f t="shared" si="17"/>
        <v>Question</v>
      </c>
    </row>
    <row r="565" spans="1:9" x14ac:dyDescent="0.45">
      <c r="A565" s="26">
        <v>42412.420983796299</v>
      </c>
      <c r="B565" t="s">
        <v>4</v>
      </c>
      <c r="C565" t="s">
        <v>1130</v>
      </c>
      <c r="D565" t="s">
        <v>1131</v>
      </c>
      <c r="E565" t="s">
        <v>5</v>
      </c>
      <c r="F565">
        <v>241</v>
      </c>
      <c r="G565">
        <v>424</v>
      </c>
      <c r="H565" s="23" t="str">
        <f t="shared" si="16"/>
        <v>Non Historical</v>
      </c>
      <c r="I565" s="23" t="str">
        <f t="shared" si="17"/>
        <v>Question</v>
      </c>
    </row>
    <row r="566" spans="1:9" x14ac:dyDescent="0.45">
      <c r="A566" s="26">
        <v>42412.375219907415</v>
      </c>
      <c r="B566" t="s">
        <v>4</v>
      </c>
      <c r="C566" t="s">
        <v>1132</v>
      </c>
      <c r="D566" t="s">
        <v>1133</v>
      </c>
      <c r="E566" t="s">
        <v>5</v>
      </c>
      <c r="F566">
        <v>620</v>
      </c>
      <c r="G566">
        <v>771</v>
      </c>
      <c r="H566" s="23" t="str">
        <f t="shared" si="16"/>
        <v>Non Historical</v>
      </c>
      <c r="I566" s="23" t="str">
        <f t="shared" si="17"/>
        <v>Non Question</v>
      </c>
    </row>
    <row r="567" spans="1:9" x14ac:dyDescent="0.45">
      <c r="A567" s="26">
        <v>42412.291851851856</v>
      </c>
      <c r="B567" t="s">
        <v>4</v>
      </c>
      <c r="C567" t="s">
        <v>1134</v>
      </c>
      <c r="D567" t="s">
        <v>1135</v>
      </c>
      <c r="E567" t="s">
        <v>5</v>
      </c>
      <c r="F567">
        <v>171</v>
      </c>
      <c r="G567">
        <v>450</v>
      </c>
      <c r="H567" s="23" t="str">
        <f t="shared" si="16"/>
        <v>Non Historical</v>
      </c>
      <c r="I567" s="23" t="str">
        <f t="shared" si="17"/>
        <v>Non Question</v>
      </c>
    </row>
    <row r="568" spans="1:9" x14ac:dyDescent="0.45">
      <c r="A568" s="26">
        <v>42412.049363425933</v>
      </c>
      <c r="B568" t="s">
        <v>4</v>
      </c>
      <c r="C568" t="s">
        <v>1136</v>
      </c>
      <c r="D568" t="s">
        <v>1137</v>
      </c>
      <c r="E568" t="s">
        <v>5</v>
      </c>
      <c r="F568">
        <v>142</v>
      </c>
      <c r="G568">
        <v>324</v>
      </c>
      <c r="H568" s="23" t="str">
        <f t="shared" si="16"/>
        <v>Non Historical</v>
      </c>
      <c r="I568" s="23" t="str">
        <f t="shared" si="17"/>
        <v>Non Question</v>
      </c>
    </row>
    <row r="569" spans="1:9" x14ac:dyDescent="0.45">
      <c r="A569" s="26">
        <v>42411.962511574078</v>
      </c>
      <c r="B569" t="s">
        <v>4</v>
      </c>
      <c r="C569" t="s">
        <v>1138</v>
      </c>
      <c r="D569" t="s">
        <v>1139</v>
      </c>
      <c r="E569" t="s">
        <v>5</v>
      </c>
      <c r="F569">
        <v>44</v>
      </c>
      <c r="G569">
        <v>133</v>
      </c>
      <c r="H569" s="23" t="str">
        <f t="shared" si="16"/>
        <v>Non Historical</v>
      </c>
      <c r="I569" s="23" t="str">
        <f t="shared" si="17"/>
        <v>Non Question</v>
      </c>
    </row>
    <row r="570" spans="1:9" x14ac:dyDescent="0.45">
      <c r="A570" s="26">
        <v>42411.836261574077</v>
      </c>
      <c r="B570" t="s">
        <v>4</v>
      </c>
      <c r="C570" t="s">
        <v>1140</v>
      </c>
      <c r="D570" t="s">
        <v>1141</v>
      </c>
      <c r="E570" t="s">
        <v>5</v>
      </c>
      <c r="F570">
        <v>361</v>
      </c>
      <c r="G570">
        <v>798</v>
      </c>
      <c r="H570" s="23" t="str">
        <f t="shared" si="16"/>
        <v>Non Historical</v>
      </c>
      <c r="I570" s="23" t="str">
        <f t="shared" si="17"/>
        <v>Non Question</v>
      </c>
    </row>
    <row r="571" spans="1:9" x14ac:dyDescent="0.45">
      <c r="A571" s="26">
        <v>42411.779502314821</v>
      </c>
      <c r="B571" t="s">
        <v>4</v>
      </c>
      <c r="C571" t="s">
        <v>1142</v>
      </c>
      <c r="D571" t="s">
        <v>1143</v>
      </c>
      <c r="E571" t="s">
        <v>5</v>
      </c>
      <c r="F571">
        <v>90</v>
      </c>
      <c r="G571">
        <v>291</v>
      </c>
      <c r="H571" s="23" t="str">
        <f t="shared" si="16"/>
        <v>Non Historical</v>
      </c>
      <c r="I571" s="23" t="str">
        <f t="shared" si="17"/>
        <v>Non Question</v>
      </c>
    </row>
    <row r="572" spans="1:9" x14ac:dyDescent="0.45">
      <c r="A572" s="26">
        <v>42411.770902777782</v>
      </c>
      <c r="B572" t="s">
        <v>4</v>
      </c>
      <c r="C572" t="s">
        <v>1144</v>
      </c>
      <c r="D572" t="s">
        <v>1145</v>
      </c>
      <c r="E572" t="s">
        <v>5</v>
      </c>
      <c r="F572">
        <v>51</v>
      </c>
      <c r="G572">
        <v>141</v>
      </c>
      <c r="H572" s="23" t="str">
        <f t="shared" si="16"/>
        <v>Non Historical</v>
      </c>
      <c r="I572" s="23" t="str">
        <f t="shared" si="17"/>
        <v>Non Question</v>
      </c>
    </row>
    <row r="573" spans="1:9" x14ac:dyDescent="0.45">
      <c r="A573" s="26">
        <v>42411.756990740745</v>
      </c>
      <c r="B573" t="s">
        <v>4</v>
      </c>
      <c r="C573" t="s">
        <v>1146</v>
      </c>
      <c r="D573" t="s">
        <v>1147</v>
      </c>
      <c r="E573" t="s">
        <v>5</v>
      </c>
      <c r="F573">
        <v>476</v>
      </c>
      <c r="G573">
        <v>850</v>
      </c>
      <c r="H573" s="23" t="str">
        <f t="shared" si="16"/>
        <v>Non Historical</v>
      </c>
      <c r="I573" s="23" t="str">
        <f t="shared" si="17"/>
        <v>Non Question</v>
      </c>
    </row>
    <row r="574" spans="1:9" x14ac:dyDescent="0.45">
      <c r="A574" s="26">
        <v>42411.710173611114</v>
      </c>
      <c r="B574" t="s">
        <v>4</v>
      </c>
      <c r="C574" t="s">
        <v>1148</v>
      </c>
      <c r="D574" t="s">
        <v>1149</v>
      </c>
      <c r="E574" t="s">
        <v>5</v>
      </c>
      <c r="F574">
        <v>130</v>
      </c>
      <c r="G574">
        <v>287</v>
      </c>
      <c r="H574" s="23" t="str">
        <f t="shared" si="16"/>
        <v>Non Historical</v>
      </c>
      <c r="I574" s="23" t="str">
        <f t="shared" si="17"/>
        <v>Non Question</v>
      </c>
    </row>
    <row r="575" spans="1:9" x14ac:dyDescent="0.45">
      <c r="A575" s="26">
        <v>42411.698009259264</v>
      </c>
      <c r="B575" t="s">
        <v>4</v>
      </c>
      <c r="C575" t="s">
        <v>1150</v>
      </c>
      <c r="D575" t="s">
        <v>1151</v>
      </c>
      <c r="E575" t="s">
        <v>5</v>
      </c>
      <c r="F575">
        <v>89</v>
      </c>
      <c r="G575">
        <v>194</v>
      </c>
      <c r="H575" s="23" t="str">
        <f t="shared" si="16"/>
        <v>Non Historical</v>
      </c>
      <c r="I575" s="23" t="str">
        <f t="shared" si="17"/>
        <v>Non Question</v>
      </c>
    </row>
    <row r="576" spans="1:9" x14ac:dyDescent="0.45">
      <c r="A576" s="26">
        <v>42411.645902777782</v>
      </c>
      <c r="B576" t="s">
        <v>4</v>
      </c>
      <c r="C576" t="s">
        <v>1152</v>
      </c>
      <c r="D576" t="s">
        <v>1153</v>
      </c>
      <c r="E576" t="s">
        <v>5</v>
      </c>
      <c r="F576">
        <v>954</v>
      </c>
      <c r="G576">
        <v>937</v>
      </c>
      <c r="H576" s="23" t="str">
        <f t="shared" si="16"/>
        <v>Non Historical</v>
      </c>
      <c r="I576" s="23" t="str">
        <f t="shared" si="17"/>
        <v>Non Question</v>
      </c>
    </row>
    <row r="577" spans="1:9" x14ac:dyDescent="0.45">
      <c r="A577" s="26">
        <v>42411.593912037039</v>
      </c>
      <c r="B577" t="s">
        <v>4</v>
      </c>
      <c r="C577" t="s">
        <v>1154</v>
      </c>
      <c r="D577" t="s">
        <v>1155</v>
      </c>
      <c r="E577" t="s">
        <v>5</v>
      </c>
      <c r="F577">
        <v>144</v>
      </c>
      <c r="G577">
        <v>315</v>
      </c>
      <c r="H577" s="23" t="str">
        <f t="shared" si="16"/>
        <v>Non Historical</v>
      </c>
      <c r="I577" s="23" t="str">
        <f t="shared" si="17"/>
        <v>Non Question</v>
      </c>
    </row>
    <row r="578" spans="1:9" x14ac:dyDescent="0.45">
      <c r="A578" s="26">
        <v>42411.562662037039</v>
      </c>
      <c r="B578" t="s">
        <v>4</v>
      </c>
      <c r="C578" t="s">
        <v>1156</v>
      </c>
      <c r="D578" t="s">
        <v>1157</v>
      </c>
      <c r="E578" t="s">
        <v>5</v>
      </c>
      <c r="F578">
        <v>213</v>
      </c>
      <c r="G578">
        <v>533</v>
      </c>
      <c r="H578" s="23" t="str">
        <f t="shared" si="16"/>
        <v>Non Historical</v>
      </c>
      <c r="I578" s="23" t="str">
        <f t="shared" si="17"/>
        <v>Question</v>
      </c>
    </row>
    <row r="579" spans="1:9" x14ac:dyDescent="0.45">
      <c r="A579" s="26">
        <v>42411.541805555564</v>
      </c>
      <c r="B579" t="s">
        <v>4</v>
      </c>
      <c r="C579" t="s">
        <v>1158</v>
      </c>
      <c r="D579" t="s">
        <v>1159</v>
      </c>
      <c r="E579" t="s">
        <v>5</v>
      </c>
      <c r="F579">
        <v>66</v>
      </c>
      <c r="G579">
        <v>280</v>
      </c>
      <c r="H579" s="23" t="str">
        <f t="shared" ref="H579:H642" si="18">IF(SUMPRODUCT(--ISNUMBER(SEARCH(History,$C579)))&gt;0, "Historical", "Non Historical")</f>
        <v>Non Historical</v>
      </c>
      <c r="I579" s="23" t="str">
        <f t="shared" ref="I579:I642" si="19">IF(SUMPRODUCT(--ISNUMBER(SEARCH(Question,$C579)))&gt;0, "Question", "Non Question")</f>
        <v>Question</v>
      </c>
    </row>
    <row r="580" spans="1:9" x14ac:dyDescent="0.45">
      <c r="A580" s="26">
        <v>42411.525902777779</v>
      </c>
      <c r="B580" t="s">
        <v>4</v>
      </c>
      <c r="C580" t="s">
        <v>1160</v>
      </c>
      <c r="D580" t="s">
        <v>1161</v>
      </c>
      <c r="E580" t="s">
        <v>5</v>
      </c>
      <c r="F580">
        <v>218</v>
      </c>
      <c r="G580">
        <v>461</v>
      </c>
      <c r="H580" s="23" t="str">
        <f t="shared" si="18"/>
        <v>Non Historical</v>
      </c>
      <c r="I580" s="23" t="str">
        <f t="shared" si="19"/>
        <v>Non Question</v>
      </c>
    </row>
    <row r="581" spans="1:9" x14ac:dyDescent="0.45">
      <c r="A581" s="26">
        <v>42411.508842592601</v>
      </c>
      <c r="B581" t="s">
        <v>4</v>
      </c>
      <c r="C581" t="s">
        <v>1162</v>
      </c>
      <c r="D581" t="s">
        <v>1163</v>
      </c>
      <c r="E581" t="s">
        <v>5</v>
      </c>
      <c r="F581">
        <v>36</v>
      </c>
      <c r="G581">
        <v>119</v>
      </c>
      <c r="H581" s="23" t="str">
        <f t="shared" si="18"/>
        <v>Non Historical</v>
      </c>
      <c r="I581" s="23" t="str">
        <f t="shared" si="19"/>
        <v>Non Question</v>
      </c>
    </row>
    <row r="582" spans="1:9" x14ac:dyDescent="0.45">
      <c r="A582" s="26">
        <v>42411.486250000002</v>
      </c>
      <c r="B582" t="s">
        <v>4</v>
      </c>
      <c r="C582" t="s">
        <v>1164</v>
      </c>
      <c r="D582" t="s">
        <v>1165</v>
      </c>
      <c r="E582" t="s">
        <v>5</v>
      </c>
      <c r="F582">
        <v>49</v>
      </c>
      <c r="G582">
        <v>104</v>
      </c>
      <c r="H582" s="23" t="str">
        <f t="shared" si="18"/>
        <v>Non Historical</v>
      </c>
      <c r="I582" s="23" t="str">
        <f t="shared" si="19"/>
        <v>Non Question</v>
      </c>
    </row>
    <row r="583" spans="1:9" x14ac:dyDescent="0.45">
      <c r="A583" s="26">
        <v>42411.477893518524</v>
      </c>
      <c r="B583" t="s">
        <v>4</v>
      </c>
      <c r="C583" t="s">
        <v>1166</v>
      </c>
      <c r="D583" t="s">
        <v>1167</v>
      </c>
      <c r="E583" t="s">
        <v>5</v>
      </c>
      <c r="F583">
        <v>39</v>
      </c>
      <c r="G583">
        <v>75</v>
      </c>
      <c r="H583" s="23" t="str">
        <f t="shared" si="18"/>
        <v>Non Historical</v>
      </c>
      <c r="I583" s="23" t="str">
        <f t="shared" si="19"/>
        <v>Question</v>
      </c>
    </row>
    <row r="584" spans="1:9" x14ac:dyDescent="0.45">
      <c r="A584" s="26">
        <v>42411.477453703708</v>
      </c>
      <c r="B584" t="s">
        <v>4</v>
      </c>
      <c r="C584" t="s">
        <v>1168</v>
      </c>
      <c r="D584" t="s">
        <v>1169</v>
      </c>
      <c r="E584" t="s">
        <v>5</v>
      </c>
      <c r="F584">
        <v>2</v>
      </c>
      <c r="G584">
        <v>3</v>
      </c>
      <c r="H584" s="23" t="str">
        <f t="shared" si="18"/>
        <v>Non Historical</v>
      </c>
      <c r="I584" s="23" t="str">
        <f t="shared" si="19"/>
        <v>Question</v>
      </c>
    </row>
    <row r="585" spans="1:9" x14ac:dyDescent="0.45">
      <c r="A585" s="26">
        <v>42411.465891203712</v>
      </c>
      <c r="B585" t="s">
        <v>4</v>
      </c>
      <c r="C585" t="s">
        <v>1170</v>
      </c>
      <c r="D585" t="s">
        <v>1171</v>
      </c>
      <c r="E585" t="s">
        <v>5</v>
      </c>
      <c r="F585">
        <v>14</v>
      </c>
      <c r="G585">
        <v>62</v>
      </c>
      <c r="H585" s="23" t="str">
        <f t="shared" si="18"/>
        <v>Non Historical</v>
      </c>
      <c r="I585" s="23" t="str">
        <f t="shared" si="19"/>
        <v>Non Question</v>
      </c>
    </row>
    <row r="586" spans="1:9" x14ac:dyDescent="0.45">
      <c r="A586" s="26">
        <v>42411.430706018524</v>
      </c>
      <c r="B586" t="s">
        <v>4</v>
      </c>
      <c r="C586" t="s">
        <v>1172</v>
      </c>
      <c r="D586" t="s">
        <v>1173</v>
      </c>
      <c r="E586" t="s">
        <v>5</v>
      </c>
      <c r="F586">
        <v>459</v>
      </c>
      <c r="G586">
        <v>742</v>
      </c>
      <c r="H586" s="23" t="str">
        <f t="shared" si="18"/>
        <v>Non Historical</v>
      </c>
      <c r="I586" s="23" t="str">
        <f t="shared" si="19"/>
        <v>Non Question</v>
      </c>
    </row>
    <row r="587" spans="1:9" x14ac:dyDescent="0.45">
      <c r="A587" s="26">
        <v>42411.424120370379</v>
      </c>
      <c r="B587" t="s">
        <v>4</v>
      </c>
      <c r="C587" t="s">
        <v>1174</v>
      </c>
      <c r="D587" t="s">
        <v>1175</v>
      </c>
      <c r="E587" t="s">
        <v>5</v>
      </c>
      <c r="F587">
        <v>0</v>
      </c>
      <c r="G587">
        <v>5</v>
      </c>
      <c r="H587" s="23" t="str">
        <f t="shared" si="18"/>
        <v>Non Historical</v>
      </c>
      <c r="I587" s="23" t="str">
        <f t="shared" si="19"/>
        <v>Question</v>
      </c>
    </row>
    <row r="588" spans="1:9" x14ac:dyDescent="0.45">
      <c r="A588" s="26">
        <v>42411.366678240745</v>
      </c>
      <c r="B588" t="s">
        <v>4</v>
      </c>
      <c r="C588" t="s">
        <v>1176</v>
      </c>
      <c r="D588" t="s">
        <v>1177</v>
      </c>
      <c r="E588" t="s">
        <v>5</v>
      </c>
      <c r="F588">
        <v>166</v>
      </c>
      <c r="G588">
        <v>303</v>
      </c>
      <c r="H588" s="23" t="str">
        <f t="shared" si="18"/>
        <v>Non Historical</v>
      </c>
      <c r="I588" s="23" t="str">
        <f t="shared" si="19"/>
        <v>Non Question</v>
      </c>
    </row>
    <row r="589" spans="1:9" x14ac:dyDescent="0.45">
      <c r="A589" s="26">
        <v>42411.274375000008</v>
      </c>
      <c r="B589" t="s">
        <v>4</v>
      </c>
      <c r="C589" t="s">
        <v>1178</v>
      </c>
      <c r="D589" t="s">
        <v>1179</v>
      </c>
      <c r="E589" t="s">
        <v>5</v>
      </c>
      <c r="F589">
        <v>93</v>
      </c>
      <c r="G589">
        <v>275</v>
      </c>
      <c r="H589" s="23" t="str">
        <f t="shared" si="18"/>
        <v>Non Historical</v>
      </c>
      <c r="I589" s="23" t="str">
        <f t="shared" si="19"/>
        <v>Non Question</v>
      </c>
    </row>
    <row r="590" spans="1:9" x14ac:dyDescent="0.45">
      <c r="A590" s="26">
        <v>42410.798020833339</v>
      </c>
      <c r="B590" t="s">
        <v>4</v>
      </c>
      <c r="C590" t="s">
        <v>1180</v>
      </c>
      <c r="D590" t="s">
        <v>1181</v>
      </c>
      <c r="E590" t="s">
        <v>5</v>
      </c>
      <c r="F590">
        <v>61</v>
      </c>
      <c r="G590">
        <v>169</v>
      </c>
      <c r="H590" s="23" t="str">
        <f t="shared" si="18"/>
        <v>Historical</v>
      </c>
      <c r="I590" s="23" t="str">
        <f t="shared" si="19"/>
        <v>Non Question</v>
      </c>
    </row>
    <row r="591" spans="1:9" x14ac:dyDescent="0.45">
      <c r="A591" s="26">
        <v>42410.773217592599</v>
      </c>
      <c r="B591" t="s">
        <v>4</v>
      </c>
      <c r="C591" t="s">
        <v>1182</v>
      </c>
      <c r="D591" t="s">
        <v>1183</v>
      </c>
      <c r="E591" t="s">
        <v>5</v>
      </c>
      <c r="F591">
        <v>78</v>
      </c>
      <c r="G591">
        <v>261</v>
      </c>
      <c r="H591" s="23" t="str">
        <f t="shared" si="18"/>
        <v>Non Historical</v>
      </c>
      <c r="I591" s="23" t="str">
        <f t="shared" si="19"/>
        <v>Non Question</v>
      </c>
    </row>
    <row r="592" spans="1:9" x14ac:dyDescent="0.45">
      <c r="A592" s="26">
        <v>42410.708437500005</v>
      </c>
      <c r="B592" t="s">
        <v>4</v>
      </c>
      <c r="C592" t="s">
        <v>1184</v>
      </c>
      <c r="D592" t="s">
        <v>1185</v>
      </c>
      <c r="E592" t="s">
        <v>5</v>
      </c>
      <c r="F592">
        <v>73</v>
      </c>
      <c r="G592">
        <v>201</v>
      </c>
      <c r="H592" s="23" t="str">
        <f t="shared" si="18"/>
        <v>Non Historical</v>
      </c>
      <c r="I592" s="23" t="str">
        <f t="shared" si="19"/>
        <v>Non Question</v>
      </c>
    </row>
    <row r="593" spans="1:9" x14ac:dyDescent="0.45">
      <c r="A593" s="26">
        <v>42410.677187500005</v>
      </c>
      <c r="B593" t="s">
        <v>4</v>
      </c>
      <c r="C593" t="s">
        <v>1186</v>
      </c>
      <c r="D593" t="s">
        <v>1187</v>
      </c>
      <c r="E593" t="s">
        <v>5</v>
      </c>
      <c r="F593">
        <v>244</v>
      </c>
      <c r="G593">
        <v>435</v>
      </c>
      <c r="H593" s="23" t="str">
        <f t="shared" si="18"/>
        <v>Non Historical</v>
      </c>
      <c r="I593" s="23" t="str">
        <f t="shared" si="19"/>
        <v>Non Question</v>
      </c>
    </row>
    <row r="594" spans="1:9" x14ac:dyDescent="0.45">
      <c r="A594" s="26">
        <v>42410.643171296302</v>
      </c>
      <c r="B594" t="s">
        <v>4</v>
      </c>
      <c r="C594" t="s">
        <v>1188</v>
      </c>
      <c r="D594" t="s">
        <v>1189</v>
      </c>
      <c r="E594" t="s">
        <v>5</v>
      </c>
      <c r="F594">
        <v>33</v>
      </c>
      <c r="G594">
        <v>143</v>
      </c>
      <c r="H594" s="23" t="str">
        <f t="shared" si="18"/>
        <v>Non Historical</v>
      </c>
      <c r="I594" s="23" t="str">
        <f t="shared" si="19"/>
        <v>Non Question</v>
      </c>
    </row>
    <row r="595" spans="1:9" x14ac:dyDescent="0.45">
      <c r="A595" s="26">
        <v>42410.604247685187</v>
      </c>
      <c r="B595" t="s">
        <v>4</v>
      </c>
      <c r="C595" t="s">
        <v>1190</v>
      </c>
      <c r="D595" t="s">
        <v>1191</v>
      </c>
      <c r="E595" t="s">
        <v>5</v>
      </c>
      <c r="F595">
        <v>106</v>
      </c>
      <c r="G595">
        <v>247</v>
      </c>
      <c r="H595" s="23" t="str">
        <f t="shared" si="18"/>
        <v>Non Historical</v>
      </c>
      <c r="I595" s="23" t="str">
        <f t="shared" si="19"/>
        <v>Non Question</v>
      </c>
    </row>
    <row r="596" spans="1:9" x14ac:dyDescent="0.45">
      <c r="A596" s="26">
        <v>42410.562638888892</v>
      </c>
      <c r="B596" t="s">
        <v>4</v>
      </c>
      <c r="C596" t="s">
        <v>1192</v>
      </c>
      <c r="D596" t="s">
        <v>1193</v>
      </c>
      <c r="E596" t="s">
        <v>5</v>
      </c>
      <c r="F596">
        <v>69</v>
      </c>
      <c r="G596">
        <v>261</v>
      </c>
      <c r="H596" s="23" t="str">
        <f t="shared" si="18"/>
        <v>Non Historical</v>
      </c>
      <c r="I596" s="23" t="str">
        <f t="shared" si="19"/>
        <v>Question</v>
      </c>
    </row>
    <row r="597" spans="1:9" x14ac:dyDescent="0.45">
      <c r="A597" s="26">
        <v>42410.531423611115</v>
      </c>
      <c r="B597" t="s">
        <v>4</v>
      </c>
      <c r="C597" t="s">
        <v>1194</v>
      </c>
      <c r="D597" t="s">
        <v>1195</v>
      </c>
      <c r="E597" t="s">
        <v>5</v>
      </c>
      <c r="F597">
        <v>736</v>
      </c>
      <c r="G597">
        <v>1251</v>
      </c>
      <c r="H597" s="23" t="str">
        <f t="shared" si="18"/>
        <v>Non Historical</v>
      </c>
      <c r="I597" s="23" t="str">
        <f t="shared" si="19"/>
        <v>Non Question</v>
      </c>
    </row>
    <row r="598" spans="1:9" x14ac:dyDescent="0.45">
      <c r="A598" s="26">
        <v>42410.459537037044</v>
      </c>
      <c r="B598" t="s">
        <v>4</v>
      </c>
      <c r="C598" t="s">
        <v>1196</v>
      </c>
      <c r="D598" t="s">
        <v>1197</v>
      </c>
      <c r="E598" t="s">
        <v>5</v>
      </c>
      <c r="F598">
        <v>30</v>
      </c>
      <c r="G598">
        <v>91</v>
      </c>
      <c r="H598" s="23" t="str">
        <f t="shared" si="18"/>
        <v>Non Historical</v>
      </c>
      <c r="I598" s="23" t="str">
        <f t="shared" si="19"/>
        <v>Non Question</v>
      </c>
    </row>
    <row r="599" spans="1:9" x14ac:dyDescent="0.45">
      <c r="A599" s="26">
        <v>42410.410775462966</v>
      </c>
      <c r="B599" t="s">
        <v>4</v>
      </c>
      <c r="C599" t="s">
        <v>1198</v>
      </c>
      <c r="D599" t="s">
        <v>1199</v>
      </c>
      <c r="E599" t="s">
        <v>5</v>
      </c>
      <c r="F599">
        <v>104</v>
      </c>
      <c r="G599">
        <v>271</v>
      </c>
      <c r="H599" s="23" t="str">
        <f t="shared" si="18"/>
        <v>Non Historical</v>
      </c>
      <c r="I599" s="23" t="str">
        <f t="shared" si="19"/>
        <v>Non Question</v>
      </c>
    </row>
    <row r="600" spans="1:9" x14ac:dyDescent="0.45">
      <c r="A600" s="26">
        <v>42409.875138888892</v>
      </c>
      <c r="B600" t="s">
        <v>4</v>
      </c>
      <c r="C600" t="s">
        <v>1200</v>
      </c>
      <c r="D600" t="s">
        <v>1201</v>
      </c>
      <c r="E600" t="s">
        <v>5</v>
      </c>
      <c r="F600">
        <v>424</v>
      </c>
      <c r="G600">
        <v>741</v>
      </c>
      <c r="H600" s="23" t="str">
        <f t="shared" si="18"/>
        <v>Non Historical</v>
      </c>
      <c r="I600" s="23" t="str">
        <f t="shared" si="19"/>
        <v>Question</v>
      </c>
    </row>
    <row r="601" spans="1:9" x14ac:dyDescent="0.45">
      <c r="A601" s="26">
        <v>42409.801203703712</v>
      </c>
      <c r="B601" t="s">
        <v>4</v>
      </c>
      <c r="C601" t="s">
        <v>1202</v>
      </c>
      <c r="D601" t="s">
        <v>1203</v>
      </c>
      <c r="E601" t="s">
        <v>5</v>
      </c>
      <c r="F601">
        <v>75</v>
      </c>
      <c r="G601">
        <v>180</v>
      </c>
      <c r="H601" s="23" t="str">
        <f t="shared" si="18"/>
        <v>Non Historical</v>
      </c>
      <c r="I601" s="23" t="str">
        <f t="shared" si="19"/>
        <v>Non Question</v>
      </c>
    </row>
    <row r="602" spans="1:9" x14ac:dyDescent="0.45">
      <c r="A602" s="26">
        <v>42409.750138888892</v>
      </c>
      <c r="B602" t="s">
        <v>4</v>
      </c>
      <c r="C602" t="s">
        <v>1204</v>
      </c>
      <c r="D602" t="s">
        <v>1205</v>
      </c>
      <c r="E602" t="s">
        <v>5</v>
      </c>
      <c r="F602">
        <v>47</v>
      </c>
      <c r="G602">
        <v>162</v>
      </c>
      <c r="H602" s="23" t="str">
        <f t="shared" si="18"/>
        <v>Non Historical</v>
      </c>
      <c r="I602" s="23" t="str">
        <f t="shared" si="19"/>
        <v>Non Question</v>
      </c>
    </row>
    <row r="603" spans="1:9" x14ac:dyDescent="0.45">
      <c r="A603" s="26">
        <v>42409.672303240746</v>
      </c>
      <c r="B603" t="s">
        <v>4</v>
      </c>
      <c r="C603" t="s">
        <v>1206</v>
      </c>
      <c r="D603" t="s">
        <v>1207</v>
      </c>
      <c r="E603" t="s">
        <v>5</v>
      </c>
      <c r="F603">
        <v>476</v>
      </c>
      <c r="G603">
        <v>958</v>
      </c>
      <c r="H603" s="23" t="str">
        <f t="shared" si="18"/>
        <v>Non Historical</v>
      </c>
      <c r="I603" s="23" t="str">
        <f t="shared" si="19"/>
        <v>Question</v>
      </c>
    </row>
    <row r="604" spans="1:9" x14ac:dyDescent="0.45">
      <c r="A604" s="26">
        <v>42409.604317129633</v>
      </c>
      <c r="B604" t="s">
        <v>4</v>
      </c>
      <c r="C604" t="s">
        <v>1208</v>
      </c>
      <c r="D604" t="s">
        <v>1209</v>
      </c>
      <c r="E604" t="s">
        <v>5</v>
      </c>
      <c r="F604">
        <v>1250</v>
      </c>
      <c r="G604">
        <v>1721</v>
      </c>
      <c r="H604" s="23" t="str">
        <f t="shared" si="18"/>
        <v>Non Historical</v>
      </c>
      <c r="I604" s="23" t="str">
        <f t="shared" si="19"/>
        <v>Non Question</v>
      </c>
    </row>
    <row r="605" spans="1:9" x14ac:dyDescent="0.45">
      <c r="A605" s="26">
        <v>42409.552222222228</v>
      </c>
      <c r="B605" t="s">
        <v>4</v>
      </c>
      <c r="C605" t="s">
        <v>1210</v>
      </c>
      <c r="D605" t="s">
        <v>1211</v>
      </c>
      <c r="E605" t="s">
        <v>5</v>
      </c>
      <c r="F605">
        <v>80</v>
      </c>
      <c r="G605">
        <v>254</v>
      </c>
      <c r="H605" s="23" t="str">
        <f t="shared" si="18"/>
        <v>Non Historical</v>
      </c>
      <c r="I605" s="23" t="str">
        <f t="shared" si="19"/>
        <v>Non Question</v>
      </c>
    </row>
    <row r="606" spans="1:9" x14ac:dyDescent="0.45">
      <c r="A606" s="26">
        <v>42409.500219907415</v>
      </c>
      <c r="B606" t="s">
        <v>4</v>
      </c>
      <c r="C606" t="s">
        <v>1212</v>
      </c>
      <c r="D606" t="s">
        <v>1213</v>
      </c>
      <c r="E606" t="s">
        <v>5</v>
      </c>
      <c r="F606">
        <v>63</v>
      </c>
      <c r="G606">
        <v>154</v>
      </c>
      <c r="H606" s="23" t="str">
        <f t="shared" si="18"/>
        <v>Non Historical</v>
      </c>
      <c r="I606" s="23" t="str">
        <f t="shared" si="19"/>
        <v>Non Question</v>
      </c>
    </row>
    <row r="607" spans="1:9" x14ac:dyDescent="0.45">
      <c r="A607" s="26">
        <v>42409.437696759262</v>
      </c>
      <c r="B607" t="s">
        <v>4</v>
      </c>
      <c r="C607" t="s">
        <v>1214</v>
      </c>
      <c r="D607" t="s">
        <v>1215</v>
      </c>
      <c r="E607" t="s">
        <v>5</v>
      </c>
      <c r="F607">
        <v>129</v>
      </c>
      <c r="G607">
        <v>301</v>
      </c>
      <c r="H607" s="23" t="str">
        <f t="shared" si="18"/>
        <v>Non Historical</v>
      </c>
      <c r="I607" s="23" t="str">
        <f t="shared" si="19"/>
        <v>Non Question</v>
      </c>
    </row>
    <row r="608" spans="1:9" x14ac:dyDescent="0.45">
      <c r="A608" s="26">
        <v>42409.410659722227</v>
      </c>
      <c r="B608" t="s">
        <v>4</v>
      </c>
      <c r="C608" t="s">
        <v>1216</v>
      </c>
      <c r="D608" t="s">
        <v>1217</v>
      </c>
      <c r="E608" t="s">
        <v>5</v>
      </c>
      <c r="F608">
        <v>181</v>
      </c>
      <c r="G608">
        <v>296</v>
      </c>
      <c r="H608" s="23" t="str">
        <f t="shared" si="18"/>
        <v>Non Historical</v>
      </c>
      <c r="I608" s="23" t="str">
        <f t="shared" si="19"/>
        <v>Non Question</v>
      </c>
    </row>
    <row r="609" spans="1:9" x14ac:dyDescent="0.45">
      <c r="A609" s="26">
        <v>42409.404155092598</v>
      </c>
      <c r="B609" t="s">
        <v>4</v>
      </c>
      <c r="C609" t="s">
        <v>1218</v>
      </c>
      <c r="D609" t="s">
        <v>1219</v>
      </c>
      <c r="E609" t="s">
        <v>5</v>
      </c>
      <c r="F609">
        <v>42</v>
      </c>
      <c r="G609">
        <v>121</v>
      </c>
      <c r="H609" s="23" t="str">
        <f t="shared" si="18"/>
        <v>Non Historical</v>
      </c>
      <c r="I609" s="23" t="str">
        <f t="shared" si="19"/>
        <v>Non Question</v>
      </c>
    </row>
    <row r="610" spans="1:9" x14ac:dyDescent="0.45">
      <c r="A610" s="26">
        <v>42409.270972222228</v>
      </c>
      <c r="B610" t="s">
        <v>4</v>
      </c>
      <c r="C610" t="s">
        <v>1220</v>
      </c>
      <c r="D610" t="s">
        <v>1221</v>
      </c>
      <c r="E610" t="s">
        <v>5</v>
      </c>
      <c r="F610">
        <v>10700</v>
      </c>
      <c r="G610">
        <v>14130</v>
      </c>
      <c r="H610" s="23" t="str">
        <f t="shared" si="18"/>
        <v>Historical</v>
      </c>
      <c r="I610" s="23" t="str">
        <f t="shared" si="19"/>
        <v>Non Question</v>
      </c>
    </row>
    <row r="611" spans="1:9" x14ac:dyDescent="0.45">
      <c r="A611" s="26">
        <v>42408.832916666674</v>
      </c>
      <c r="B611" t="s">
        <v>4</v>
      </c>
      <c r="C611" t="s">
        <v>1222</v>
      </c>
      <c r="D611" t="s">
        <v>1223</v>
      </c>
      <c r="E611" t="s">
        <v>5</v>
      </c>
      <c r="F611">
        <v>1429</v>
      </c>
      <c r="G611">
        <v>2518</v>
      </c>
      <c r="H611" s="23" t="str">
        <f t="shared" si="18"/>
        <v>Non Historical</v>
      </c>
      <c r="I611" s="23" t="str">
        <f t="shared" si="19"/>
        <v>Non Question</v>
      </c>
    </row>
    <row r="612" spans="1:9" x14ac:dyDescent="0.45">
      <c r="A612" s="26">
        <v>42408.770925925928</v>
      </c>
      <c r="B612" t="s">
        <v>4</v>
      </c>
      <c r="C612" t="s">
        <v>1224</v>
      </c>
      <c r="D612" t="s">
        <v>1225</v>
      </c>
      <c r="E612" t="s">
        <v>5</v>
      </c>
      <c r="F612">
        <v>32</v>
      </c>
      <c r="G612">
        <v>144</v>
      </c>
      <c r="H612" s="23" t="str">
        <f t="shared" si="18"/>
        <v>Non Historical</v>
      </c>
      <c r="I612" s="23" t="str">
        <f t="shared" si="19"/>
        <v>Non Question</v>
      </c>
    </row>
    <row r="613" spans="1:9" x14ac:dyDescent="0.45">
      <c r="A613" s="26">
        <v>42408.625185185192</v>
      </c>
      <c r="B613" t="s">
        <v>4</v>
      </c>
      <c r="C613" t="s">
        <v>1226</v>
      </c>
      <c r="D613" t="s">
        <v>1227</v>
      </c>
      <c r="E613" t="s">
        <v>5</v>
      </c>
      <c r="F613">
        <v>1775</v>
      </c>
      <c r="G613">
        <v>1224</v>
      </c>
      <c r="H613" s="23" t="str">
        <f t="shared" si="18"/>
        <v>Non Historical</v>
      </c>
      <c r="I613" s="23" t="str">
        <f t="shared" si="19"/>
        <v>Non Question</v>
      </c>
    </row>
    <row r="614" spans="1:9" x14ac:dyDescent="0.45">
      <c r="A614" s="26">
        <v>42408.54524305556</v>
      </c>
      <c r="B614" t="s">
        <v>4</v>
      </c>
      <c r="C614" t="s">
        <v>1228</v>
      </c>
      <c r="D614" t="s">
        <v>1229</v>
      </c>
      <c r="E614" t="s">
        <v>5</v>
      </c>
      <c r="F614">
        <v>496</v>
      </c>
      <c r="G614">
        <v>1151</v>
      </c>
      <c r="H614" s="23" t="str">
        <f t="shared" si="18"/>
        <v>Non Historical</v>
      </c>
      <c r="I614" s="23" t="str">
        <f t="shared" si="19"/>
        <v>Non Question</v>
      </c>
    </row>
    <row r="615" spans="1:9" x14ac:dyDescent="0.45">
      <c r="A615" s="26">
        <v>42408.472256944449</v>
      </c>
      <c r="B615" t="s">
        <v>4</v>
      </c>
      <c r="C615" t="s">
        <v>1230</v>
      </c>
      <c r="D615" t="s">
        <v>1231</v>
      </c>
      <c r="E615" t="s">
        <v>5</v>
      </c>
      <c r="F615">
        <v>38</v>
      </c>
      <c r="G615">
        <v>129</v>
      </c>
      <c r="H615" s="23" t="str">
        <f t="shared" si="18"/>
        <v>Non Historical</v>
      </c>
      <c r="I615" s="23" t="str">
        <f t="shared" si="19"/>
        <v>Question</v>
      </c>
    </row>
    <row r="616" spans="1:9" x14ac:dyDescent="0.45">
      <c r="A616" s="26">
        <v>42408.395902777782</v>
      </c>
      <c r="B616" t="s">
        <v>4</v>
      </c>
      <c r="C616" t="s">
        <v>1232</v>
      </c>
      <c r="D616" t="s">
        <v>1233</v>
      </c>
      <c r="E616" t="s">
        <v>5</v>
      </c>
      <c r="F616">
        <v>1084</v>
      </c>
      <c r="G616">
        <v>1576</v>
      </c>
      <c r="H616" s="23" t="str">
        <f t="shared" si="18"/>
        <v>Non Historical</v>
      </c>
      <c r="I616" s="23" t="str">
        <f t="shared" si="19"/>
        <v>Non Question</v>
      </c>
    </row>
    <row r="617" spans="1:9" x14ac:dyDescent="0.45">
      <c r="A617" s="26">
        <v>42407.850833333338</v>
      </c>
      <c r="B617" t="s">
        <v>4</v>
      </c>
      <c r="C617" t="s">
        <v>1234</v>
      </c>
      <c r="D617" t="s">
        <v>1235</v>
      </c>
      <c r="E617" t="s">
        <v>5</v>
      </c>
      <c r="F617">
        <v>125</v>
      </c>
      <c r="G617">
        <v>463</v>
      </c>
      <c r="H617" s="23" t="str">
        <f t="shared" si="18"/>
        <v>Non Historical</v>
      </c>
      <c r="I617" s="23" t="str">
        <f t="shared" si="19"/>
        <v>Non Question</v>
      </c>
    </row>
    <row r="618" spans="1:9" x14ac:dyDescent="0.45">
      <c r="A618" s="26">
        <v>42407.737638888895</v>
      </c>
      <c r="B618" t="s">
        <v>4</v>
      </c>
      <c r="C618" t="s">
        <v>1236</v>
      </c>
      <c r="D618" t="s">
        <v>1237</v>
      </c>
      <c r="E618" t="s">
        <v>5</v>
      </c>
      <c r="F618">
        <v>171</v>
      </c>
      <c r="G618">
        <v>425</v>
      </c>
      <c r="H618" s="23" t="str">
        <f t="shared" si="18"/>
        <v>Non Historical</v>
      </c>
      <c r="I618" s="23" t="str">
        <f t="shared" si="19"/>
        <v>Non Question</v>
      </c>
    </row>
    <row r="619" spans="1:9" x14ac:dyDescent="0.45">
      <c r="A619" s="26">
        <v>42407.698020833341</v>
      </c>
      <c r="B619" t="s">
        <v>4</v>
      </c>
      <c r="C619" t="s">
        <v>1238</v>
      </c>
      <c r="D619" t="s">
        <v>1239</v>
      </c>
      <c r="E619" t="s">
        <v>5</v>
      </c>
      <c r="F619">
        <v>272</v>
      </c>
      <c r="G619">
        <v>510</v>
      </c>
      <c r="H619" s="23" t="str">
        <f t="shared" si="18"/>
        <v>Non Historical</v>
      </c>
      <c r="I619" s="23" t="str">
        <f t="shared" si="19"/>
        <v>Non Question</v>
      </c>
    </row>
    <row r="620" spans="1:9" x14ac:dyDescent="0.45">
      <c r="A620" s="26">
        <v>42407.670509259267</v>
      </c>
      <c r="B620" t="s">
        <v>4</v>
      </c>
      <c r="C620" t="s">
        <v>1240</v>
      </c>
      <c r="D620" t="s">
        <v>1241</v>
      </c>
      <c r="E620" t="s">
        <v>5</v>
      </c>
      <c r="F620">
        <v>23283</v>
      </c>
      <c r="G620">
        <v>46728</v>
      </c>
      <c r="H620" s="23" t="str">
        <f t="shared" si="18"/>
        <v>Non Historical</v>
      </c>
      <c r="I620" s="23" t="str">
        <f t="shared" si="19"/>
        <v>Non Question</v>
      </c>
    </row>
    <row r="621" spans="1:9" x14ac:dyDescent="0.45">
      <c r="A621" s="26">
        <v>42407.648437500007</v>
      </c>
      <c r="B621" t="s">
        <v>4</v>
      </c>
      <c r="C621" t="s">
        <v>1242</v>
      </c>
      <c r="D621" t="s">
        <v>1243</v>
      </c>
      <c r="E621" t="s">
        <v>5</v>
      </c>
      <c r="F621">
        <v>3106</v>
      </c>
      <c r="G621">
        <v>3893</v>
      </c>
      <c r="H621" s="23" t="str">
        <f t="shared" si="18"/>
        <v>Non Historical</v>
      </c>
      <c r="I621" s="23" t="str">
        <f t="shared" si="19"/>
        <v>Non Question</v>
      </c>
    </row>
    <row r="622" spans="1:9" x14ac:dyDescent="0.45">
      <c r="A622" s="26">
        <v>42407.604421296302</v>
      </c>
      <c r="B622" t="s">
        <v>4</v>
      </c>
      <c r="C622" t="s">
        <v>1244</v>
      </c>
      <c r="D622" t="s">
        <v>1245</v>
      </c>
      <c r="E622" t="s">
        <v>5</v>
      </c>
      <c r="F622">
        <v>625</v>
      </c>
      <c r="G622">
        <v>928</v>
      </c>
      <c r="H622" s="23" t="str">
        <f t="shared" si="18"/>
        <v>Non Historical</v>
      </c>
      <c r="I622" s="23" t="str">
        <f t="shared" si="19"/>
        <v>Non Question</v>
      </c>
    </row>
    <row r="623" spans="1:9" x14ac:dyDescent="0.45">
      <c r="A623" s="26">
        <v>42407.468877314823</v>
      </c>
      <c r="B623" t="s">
        <v>4</v>
      </c>
      <c r="C623" t="s">
        <v>1246</v>
      </c>
      <c r="D623" t="s">
        <v>1247</v>
      </c>
      <c r="E623" t="s">
        <v>5</v>
      </c>
      <c r="F623">
        <v>112</v>
      </c>
      <c r="G623">
        <v>272</v>
      </c>
      <c r="H623" s="23" t="str">
        <f t="shared" si="18"/>
        <v>Non Historical</v>
      </c>
      <c r="I623" s="23" t="str">
        <f t="shared" si="19"/>
        <v>Non Question</v>
      </c>
    </row>
    <row r="624" spans="1:9" x14ac:dyDescent="0.45">
      <c r="A624" s="26">
        <v>42407.390821759262</v>
      </c>
      <c r="B624" t="s">
        <v>4</v>
      </c>
      <c r="C624" t="s">
        <v>1248</v>
      </c>
      <c r="D624" t="s">
        <v>1249</v>
      </c>
      <c r="E624" t="s">
        <v>5</v>
      </c>
      <c r="F624">
        <v>593</v>
      </c>
      <c r="G624">
        <v>930</v>
      </c>
      <c r="H624" s="23" t="str">
        <f t="shared" si="18"/>
        <v>Non Historical</v>
      </c>
      <c r="I624" s="23" t="str">
        <f t="shared" si="19"/>
        <v>Non Question</v>
      </c>
    </row>
    <row r="625" spans="1:9" x14ac:dyDescent="0.45">
      <c r="A625" s="26">
        <v>42406.79182870371</v>
      </c>
      <c r="B625" t="s">
        <v>4</v>
      </c>
      <c r="C625" t="s">
        <v>1250</v>
      </c>
      <c r="D625" t="s">
        <v>1251</v>
      </c>
      <c r="E625" t="s">
        <v>5</v>
      </c>
      <c r="F625">
        <v>91</v>
      </c>
      <c r="G625">
        <v>234</v>
      </c>
      <c r="H625" s="23" t="str">
        <f t="shared" si="18"/>
        <v>Non Historical</v>
      </c>
      <c r="I625" s="23" t="str">
        <f t="shared" si="19"/>
        <v>Non Question</v>
      </c>
    </row>
    <row r="626" spans="1:9" x14ac:dyDescent="0.45">
      <c r="A626" s="26">
        <v>42406.682222222225</v>
      </c>
      <c r="B626" t="s">
        <v>4</v>
      </c>
      <c r="C626" t="s">
        <v>1252</v>
      </c>
      <c r="D626" t="s">
        <v>1253</v>
      </c>
      <c r="E626" t="s">
        <v>5</v>
      </c>
      <c r="F626">
        <v>155</v>
      </c>
      <c r="G626">
        <v>456</v>
      </c>
      <c r="H626" s="23" t="str">
        <f t="shared" si="18"/>
        <v>Non Historical</v>
      </c>
      <c r="I626" s="23" t="str">
        <f t="shared" si="19"/>
        <v>Non Question</v>
      </c>
    </row>
    <row r="627" spans="1:9" x14ac:dyDescent="0.45">
      <c r="A627" s="26">
        <v>42406.541851851856</v>
      </c>
      <c r="B627" t="s">
        <v>4</v>
      </c>
      <c r="C627" t="s">
        <v>1254</v>
      </c>
      <c r="D627" t="s">
        <v>1255</v>
      </c>
      <c r="E627" t="s">
        <v>5</v>
      </c>
      <c r="F627">
        <v>74</v>
      </c>
      <c r="G627">
        <v>231</v>
      </c>
      <c r="H627" s="23" t="str">
        <f t="shared" si="18"/>
        <v>Non Historical</v>
      </c>
      <c r="I627" s="23" t="str">
        <f t="shared" si="19"/>
        <v>Non Question</v>
      </c>
    </row>
    <row r="628" spans="1:9" x14ac:dyDescent="0.45">
      <c r="A628" s="26">
        <v>42406.416886574079</v>
      </c>
      <c r="B628" t="s">
        <v>4</v>
      </c>
      <c r="C628" t="s">
        <v>1256</v>
      </c>
      <c r="D628" t="s">
        <v>1257</v>
      </c>
      <c r="E628" t="s">
        <v>5</v>
      </c>
      <c r="F628">
        <v>58</v>
      </c>
      <c r="G628">
        <v>156</v>
      </c>
      <c r="H628" s="23" t="str">
        <f t="shared" si="18"/>
        <v>Non Historical</v>
      </c>
      <c r="I628" s="23" t="str">
        <f t="shared" si="19"/>
        <v>Non Question</v>
      </c>
    </row>
    <row r="629" spans="1:9" x14ac:dyDescent="0.45">
      <c r="A629" s="26">
        <v>42406.375150462969</v>
      </c>
      <c r="B629" t="s">
        <v>4</v>
      </c>
      <c r="C629" t="s">
        <v>1258</v>
      </c>
      <c r="D629" t="s">
        <v>1259</v>
      </c>
      <c r="E629" t="s">
        <v>5</v>
      </c>
      <c r="F629">
        <v>613</v>
      </c>
      <c r="G629">
        <v>1040</v>
      </c>
      <c r="H629" s="23" t="str">
        <f t="shared" si="18"/>
        <v>Historical</v>
      </c>
      <c r="I629" s="23" t="str">
        <f t="shared" si="19"/>
        <v>Question</v>
      </c>
    </row>
    <row r="630" spans="1:9" x14ac:dyDescent="0.45">
      <c r="A630" s="26">
        <v>42405.853715277786</v>
      </c>
      <c r="B630" t="s">
        <v>4</v>
      </c>
      <c r="C630" t="s">
        <v>1260</v>
      </c>
      <c r="D630" t="s">
        <v>1261</v>
      </c>
      <c r="E630" t="s">
        <v>5</v>
      </c>
      <c r="F630">
        <v>115</v>
      </c>
      <c r="G630">
        <v>326</v>
      </c>
      <c r="H630" s="23" t="str">
        <f t="shared" si="18"/>
        <v>Non Historical</v>
      </c>
      <c r="I630" s="23" t="str">
        <f t="shared" si="19"/>
        <v>Non Question</v>
      </c>
    </row>
    <row r="631" spans="1:9" x14ac:dyDescent="0.45">
      <c r="A631" s="26">
        <v>42405.70788194445</v>
      </c>
      <c r="B631" t="s">
        <v>4</v>
      </c>
      <c r="C631" t="s">
        <v>1262</v>
      </c>
      <c r="D631" t="s">
        <v>1263</v>
      </c>
      <c r="E631" t="s">
        <v>5</v>
      </c>
      <c r="F631">
        <v>490</v>
      </c>
      <c r="G631">
        <v>701</v>
      </c>
      <c r="H631" s="23" t="str">
        <f t="shared" si="18"/>
        <v>Non Historical</v>
      </c>
      <c r="I631" s="23" t="str">
        <f t="shared" si="19"/>
        <v>Non Question</v>
      </c>
    </row>
    <row r="632" spans="1:9" x14ac:dyDescent="0.45">
      <c r="A632" s="26">
        <v>42405.692048611119</v>
      </c>
      <c r="B632" t="s">
        <v>4</v>
      </c>
      <c r="C632" t="s">
        <v>1264</v>
      </c>
      <c r="D632" t="s">
        <v>1265</v>
      </c>
      <c r="E632" t="s">
        <v>5</v>
      </c>
      <c r="F632">
        <v>272</v>
      </c>
      <c r="G632">
        <v>617</v>
      </c>
      <c r="H632" s="23" t="str">
        <f t="shared" si="18"/>
        <v>Non Historical</v>
      </c>
      <c r="I632" s="23" t="str">
        <f t="shared" si="19"/>
        <v>Question</v>
      </c>
    </row>
    <row r="633" spans="1:9" x14ac:dyDescent="0.45">
      <c r="A633" s="26">
        <v>42405.599409722228</v>
      </c>
      <c r="B633" t="s">
        <v>4</v>
      </c>
      <c r="C633" t="s">
        <v>1266</v>
      </c>
      <c r="D633" t="s">
        <v>1267</v>
      </c>
      <c r="E633" t="s">
        <v>5</v>
      </c>
      <c r="F633">
        <v>510</v>
      </c>
      <c r="G633">
        <v>968</v>
      </c>
      <c r="H633" s="23" t="str">
        <f t="shared" si="18"/>
        <v>Non Historical</v>
      </c>
      <c r="I633" s="23" t="str">
        <f t="shared" si="19"/>
        <v>Question</v>
      </c>
    </row>
    <row r="634" spans="1:9" x14ac:dyDescent="0.45">
      <c r="A634" s="26">
        <v>42405.570023148153</v>
      </c>
      <c r="B634" t="s">
        <v>4</v>
      </c>
      <c r="C634" t="s">
        <v>1268</v>
      </c>
      <c r="D634" t="s">
        <v>1269</v>
      </c>
      <c r="E634" t="s">
        <v>5</v>
      </c>
      <c r="F634">
        <v>79</v>
      </c>
      <c r="G634">
        <v>186</v>
      </c>
      <c r="H634" s="23" t="str">
        <f t="shared" si="18"/>
        <v>Non Historical</v>
      </c>
      <c r="I634" s="23" t="str">
        <f t="shared" si="19"/>
        <v>Non Question</v>
      </c>
    </row>
    <row r="635" spans="1:9" x14ac:dyDescent="0.45">
      <c r="A635" s="26">
        <v>42405.503680555557</v>
      </c>
      <c r="B635" t="s">
        <v>4</v>
      </c>
      <c r="C635" t="s">
        <v>1270</v>
      </c>
      <c r="D635" t="s">
        <v>1271</v>
      </c>
      <c r="E635" t="s">
        <v>5</v>
      </c>
      <c r="F635">
        <v>219</v>
      </c>
      <c r="G635">
        <v>492</v>
      </c>
      <c r="H635" s="23" t="str">
        <f t="shared" si="18"/>
        <v>Non Historical</v>
      </c>
      <c r="I635" s="23" t="str">
        <f t="shared" si="19"/>
        <v>Non Question</v>
      </c>
    </row>
    <row r="636" spans="1:9" x14ac:dyDescent="0.45">
      <c r="A636" s="26">
        <v>42405.437199074076</v>
      </c>
      <c r="B636" t="s">
        <v>4</v>
      </c>
      <c r="C636" t="s">
        <v>1272</v>
      </c>
      <c r="D636" t="s">
        <v>1273</v>
      </c>
      <c r="E636" t="s">
        <v>5</v>
      </c>
      <c r="F636">
        <v>480</v>
      </c>
      <c r="G636">
        <v>1100</v>
      </c>
      <c r="H636" s="23" t="str">
        <f t="shared" si="18"/>
        <v>Non Historical</v>
      </c>
      <c r="I636" s="23" t="str">
        <f t="shared" si="19"/>
        <v>Non Question</v>
      </c>
    </row>
    <row r="637" spans="1:9" x14ac:dyDescent="0.45">
      <c r="A637" s="26">
        <v>42405.381979166668</v>
      </c>
      <c r="B637" t="s">
        <v>4</v>
      </c>
      <c r="C637" t="s">
        <v>1274</v>
      </c>
      <c r="D637" t="s">
        <v>1275</v>
      </c>
      <c r="E637" t="s">
        <v>5</v>
      </c>
      <c r="F637">
        <v>78</v>
      </c>
      <c r="G637">
        <v>219</v>
      </c>
      <c r="H637" s="23" t="str">
        <f t="shared" si="18"/>
        <v>Non Historical</v>
      </c>
      <c r="I637" s="23" t="str">
        <f t="shared" si="19"/>
        <v>Non Question</v>
      </c>
    </row>
    <row r="638" spans="1:9" x14ac:dyDescent="0.45">
      <c r="A638" s="26">
        <v>42405.270914351859</v>
      </c>
      <c r="B638" t="s">
        <v>4</v>
      </c>
      <c r="C638" t="s">
        <v>1276</v>
      </c>
      <c r="D638" t="s">
        <v>1277</v>
      </c>
      <c r="E638" t="s">
        <v>5</v>
      </c>
      <c r="F638">
        <v>2838</v>
      </c>
      <c r="G638">
        <v>2822</v>
      </c>
      <c r="H638" s="23" t="str">
        <f t="shared" si="18"/>
        <v>Non Historical</v>
      </c>
      <c r="I638" s="23" t="str">
        <f t="shared" si="19"/>
        <v>Non Question</v>
      </c>
    </row>
    <row r="639" spans="1:9" x14ac:dyDescent="0.45">
      <c r="A639" s="26">
        <v>42404.895914351859</v>
      </c>
      <c r="B639" t="s">
        <v>4</v>
      </c>
      <c r="C639" t="s">
        <v>1278</v>
      </c>
      <c r="D639" t="s">
        <v>1279</v>
      </c>
      <c r="E639" t="s">
        <v>5</v>
      </c>
      <c r="F639">
        <v>95</v>
      </c>
      <c r="G639">
        <v>232</v>
      </c>
      <c r="H639" s="23" t="str">
        <f t="shared" si="18"/>
        <v>Non Historical</v>
      </c>
      <c r="I639" s="23" t="str">
        <f t="shared" si="19"/>
        <v>Non Question</v>
      </c>
    </row>
    <row r="640" spans="1:9" x14ac:dyDescent="0.45">
      <c r="A640" s="26">
        <v>42404.828912037039</v>
      </c>
      <c r="B640" t="s">
        <v>4</v>
      </c>
      <c r="C640" t="s">
        <v>1280</v>
      </c>
      <c r="D640" t="s">
        <v>1281</v>
      </c>
      <c r="E640" t="s">
        <v>5</v>
      </c>
      <c r="F640">
        <v>349</v>
      </c>
      <c r="G640">
        <v>359</v>
      </c>
      <c r="H640" s="23" t="str">
        <f t="shared" si="18"/>
        <v>Non Historical</v>
      </c>
      <c r="I640" s="23" t="str">
        <f t="shared" si="19"/>
        <v>Non Question</v>
      </c>
    </row>
    <row r="641" spans="1:9" x14ac:dyDescent="0.45">
      <c r="A641" s="26">
        <v>42404.825671296298</v>
      </c>
      <c r="B641" t="s">
        <v>4</v>
      </c>
      <c r="C641" t="s">
        <v>1282</v>
      </c>
      <c r="D641" t="s">
        <v>1283</v>
      </c>
      <c r="E641" t="s">
        <v>5</v>
      </c>
      <c r="F641">
        <v>12</v>
      </c>
      <c r="G641">
        <v>20</v>
      </c>
      <c r="H641" s="23" t="str">
        <f t="shared" si="18"/>
        <v>Non Historical</v>
      </c>
      <c r="I641" s="23" t="str">
        <f t="shared" si="19"/>
        <v>Non Question</v>
      </c>
    </row>
    <row r="642" spans="1:9" x14ac:dyDescent="0.45">
      <c r="A642" s="26">
        <v>42404.825601851859</v>
      </c>
      <c r="B642" t="s">
        <v>4</v>
      </c>
      <c r="C642" t="s">
        <v>1284</v>
      </c>
      <c r="D642" t="s">
        <v>1285</v>
      </c>
      <c r="E642" t="s">
        <v>5</v>
      </c>
      <c r="F642">
        <v>11</v>
      </c>
      <c r="G642">
        <v>15</v>
      </c>
      <c r="H642" s="23" t="str">
        <f t="shared" si="18"/>
        <v>Non Historical</v>
      </c>
      <c r="I642" s="23" t="str">
        <f t="shared" si="19"/>
        <v>Non Question</v>
      </c>
    </row>
    <row r="643" spans="1:9" x14ac:dyDescent="0.45">
      <c r="A643" s="26">
        <v>42404.825324074081</v>
      </c>
      <c r="B643" t="s">
        <v>4</v>
      </c>
      <c r="C643" t="s">
        <v>1286</v>
      </c>
      <c r="D643" t="s">
        <v>1287</v>
      </c>
      <c r="E643" t="s">
        <v>5</v>
      </c>
      <c r="F643">
        <v>6</v>
      </c>
      <c r="G643">
        <v>11</v>
      </c>
      <c r="H643" s="23" t="str">
        <f t="shared" ref="H643:H706" si="20">IF(SUMPRODUCT(--ISNUMBER(SEARCH(History,$C643)))&gt;0, "Historical", "Non Historical")</f>
        <v>Non Historical</v>
      </c>
      <c r="I643" s="23" t="str">
        <f t="shared" ref="I643:I706" si="21">IF(SUMPRODUCT(--ISNUMBER(SEARCH(Question,$C643)))&gt;0, "Question", "Non Question")</f>
        <v>Non Question</v>
      </c>
    </row>
    <row r="644" spans="1:9" x14ac:dyDescent="0.45">
      <c r="A644" s="26">
        <v>42404.824918981489</v>
      </c>
      <c r="B644" t="s">
        <v>4</v>
      </c>
      <c r="C644" t="s">
        <v>1288</v>
      </c>
      <c r="D644" t="s">
        <v>1289</v>
      </c>
      <c r="E644" t="s">
        <v>5</v>
      </c>
      <c r="F644">
        <v>7</v>
      </c>
      <c r="G644">
        <v>13</v>
      </c>
      <c r="H644" s="23" t="str">
        <f t="shared" si="20"/>
        <v>Non Historical</v>
      </c>
      <c r="I644" s="23" t="str">
        <f t="shared" si="21"/>
        <v>Non Question</v>
      </c>
    </row>
    <row r="645" spans="1:9" x14ac:dyDescent="0.45">
      <c r="A645" s="26">
        <v>42404.82471064815</v>
      </c>
      <c r="B645" t="s">
        <v>4</v>
      </c>
      <c r="C645" t="s">
        <v>1290</v>
      </c>
      <c r="D645" t="s">
        <v>1291</v>
      </c>
      <c r="E645" t="s">
        <v>5</v>
      </c>
      <c r="F645">
        <v>13</v>
      </c>
      <c r="G645">
        <v>27</v>
      </c>
      <c r="H645" s="23" t="str">
        <f t="shared" si="20"/>
        <v>Non Historical</v>
      </c>
      <c r="I645" s="23" t="str">
        <f t="shared" si="21"/>
        <v>Non Question</v>
      </c>
    </row>
    <row r="646" spans="1:9" x14ac:dyDescent="0.45">
      <c r="A646" s="26">
        <v>42404.823981481488</v>
      </c>
      <c r="B646" t="s">
        <v>4</v>
      </c>
      <c r="C646" t="s">
        <v>1292</v>
      </c>
      <c r="D646" t="s">
        <v>1293</v>
      </c>
      <c r="E646" t="s">
        <v>5</v>
      </c>
      <c r="F646">
        <v>14</v>
      </c>
      <c r="G646">
        <v>26</v>
      </c>
      <c r="H646" s="23" t="str">
        <f t="shared" si="20"/>
        <v>Non Historical</v>
      </c>
      <c r="I646" s="23" t="str">
        <f t="shared" si="21"/>
        <v>Non Question</v>
      </c>
    </row>
    <row r="647" spans="1:9" x14ac:dyDescent="0.45">
      <c r="A647" s="26">
        <v>42404.823854166672</v>
      </c>
      <c r="B647" t="s">
        <v>4</v>
      </c>
      <c r="C647" t="s">
        <v>1294</v>
      </c>
      <c r="D647" t="s">
        <v>1295</v>
      </c>
      <c r="E647" t="s">
        <v>5</v>
      </c>
      <c r="F647">
        <v>5</v>
      </c>
      <c r="G647">
        <v>13</v>
      </c>
      <c r="H647" s="23" t="str">
        <f t="shared" si="20"/>
        <v>Non Historical</v>
      </c>
      <c r="I647" s="23" t="str">
        <f t="shared" si="21"/>
        <v>Non Question</v>
      </c>
    </row>
    <row r="648" spans="1:9" x14ac:dyDescent="0.45">
      <c r="A648" s="26">
        <v>42404.823437500003</v>
      </c>
      <c r="B648" t="s">
        <v>4</v>
      </c>
      <c r="C648" t="s">
        <v>1296</v>
      </c>
      <c r="D648" t="s">
        <v>1297</v>
      </c>
      <c r="E648" t="s">
        <v>5</v>
      </c>
      <c r="F648">
        <v>4</v>
      </c>
      <c r="G648">
        <v>13</v>
      </c>
      <c r="H648" s="23" t="str">
        <f t="shared" si="20"/>
        <v>Non Historical</v>
      </c>
      <c r="I648" s="23" t="str">
        <f t="shared" si="21"/>
        <v>Non Question</v>
      </c>
    </row>
    <row r="649" spans="1:9" x14ac:dyDescent="0.45">
      <c r="A649" s="26">
        <v>42404.822858796302</v>
      </c>
      <c r="B649" t="s">
        <v>4</v>
      </c>
      <c r="C649" t="s">
        <v>1298</v>
      </c>
      <c r="D649" t="s">
        <v>1299</v>
      </c>
      <c r="E649" t="s">
        <v>5</v>
      </c>
      <c r="F649">
        <v>12</v>
      </c>
      <c r="G649">
        <v>26</v>
      </c>
      <c r="H649" s="23" t="str">
        <f t="shared" si="20"/>
        <v>Non Historical</v>
      </c>
      <c r="I649" s="23" t="str">
        <f t="shared" si="21"/>
        <v>Non Question</v>
      </c>
    </row>
    <row r="650" spans="1:9" x14ac:dyDescent="0.45">
      <c r="A650" s="26">
        <v>42404.822152777786</v>
      </c>
      <c r="B650" t="s">
        <v>4</v>
      </c>
      <c r="C650" t="s">
        <v>1300</v>
      </c>
      <c r="D650" t="s">
        <v>1301</v>
      </c>
      <c r="E650" t="s">
        <v>5</v>
      </c>
      <c r="F650">
        <v>23</v>
      </c>
      <c r="G650">
        <v>36</v>
      </c>
      <c r="H650" s="23" t="str">
        <f t="shared" si="20"/>
        <v>Non Historical</v>
      </c>
      <c r="I650" s="23" t="str">
        <f t="shared" si="21"/>
        <v>Non Question</v>
      </c>
    </row>
    <row r="651" spans="1:9" x14ac:dyDescent="0.45">
      <c r="A651" s="26">
        <v>42404.686388888891</v>
      </c>
      <c r="B651" t="s">
        <v>4</v>
      </c>
      <c r="C651" t="s">
        <v>1302</v>
      </c>
      <c r="D651" t="s">
        <v>1303</v>
      </c>
      <c r="E651" t="s">
        <v>5</v>
      </c>
      <c r="F651">
        <v>428</v>
      </c>
      <c r="G651">
        <v>467</v>
      </c>
      <c r="H651" s="23" t="str">
        <f t="shared" si="20"/>
        <v>Historical</v>
      </c>
      <c r="I651" s="23" t="str">
        <f t="shared" si="21"/>
        <v>Non Question</v>
      </c>
    </row>
    <row r="652" spans="1:9" x14ac:dyDescent="0.45">
      <c r="A652" s="26">
        <v>42404.591342592597</v>
      </c>
      <c r="B652" t="s">
        <v>4</v>
      </c>
      <c r="C652" t="s">
        <v>1304</v>
      </c>
      <c r="D652" t="s">
        <v>1305</v>
      </c>
      <c r="E652" t="s">
        <v>5</v>
      </c>
      <c r="F652">
        <v>49</v>
      </c>
      <c r="G652">
        <v>117</v>
      </c>
      <c r="H652" s="23" t="str">
        <f t="shared" si="20"/>
        <v>Non Historical</v>
      </c>
      <c r="I652" s="23" t="str">
        <f t="shared" si="21"/>
        <v>Non Question</v>
      </c>
    </row>
    <row r="653" spans="1:9" x14ac:dyDescent="0.45">
      <c r="A653" s="26">
        <v>42404.531412037039</v>
      </c>
      <c r="B653" t="s">
        <v>4</v>
      </c>
      <c r="C653" t="s">
        <v>1306</v>
      </c>
      <c r="D653" t="s">
        <v>1307</v>
      </c>
      <c r="E653" t="s">
        <v>5</v>
      </c>
      <c r="F653">
        <v>359</v>
      </c>
      <c r="G653">
        <v>1119</v>
      </c>
      <c r="H653" s="23" t="str">
        <f t="shared" si="20"/>
        <v>Non Historical</v>
      </c>
      <c r="I653" s="23" t="str">
        <f t="shared" si="21"/>
        <v>Question</v>
      </c>
    </row>
    <row r="654" spans="1:9" x14ac:dyDescent="0.45">
      <c r="A654" s="26">
        <v>42404.494120370378</v>
      </c>
      <c r="B654" t="s">
        <v>4</v>
      </c>
      <c r="C654" t="s">
        <v>1308</v>
      </c>
      <c r="D654" t="s">
        <v>1309</v>
      </c>
      <c r="E654" t="s">
        <v>5</v>
      </c>
      <c r="F654">
        <v>136</v>
      </c>
      <c r="G654">
        <v>169</v>
      </c>
      <c r="H654" s="23" t="str">
        <f t="shared" si="20"/>
        <v>Non Historical</v>
      </c>
      <c r="I654" s="23" t="str">
        <f t="shared" si="21"/>
        <v>Question</v>
      </c>
    </row>
    <row r="655" spans="1:9" x14ac:dyDescent="0.45">
      <c r="A655" s="26">
        <v>42404.473750000005</v>
      </c>
      <c r="B655" t="s">
        <v>4</v>
      </c>
      <c r="C655" t="s">
        <v>1310</v>
      </c>
      <c r="D655" t="s">
        <v>1311</v>
      </c>
      <c r="E655" t="s">
        <v>5</v>
      </c>
      <c r="F655">
        <v>43594</v>
      </c>
      <c r="G655">
        <v>64181</v>
      </c>
      <c r="H655" s="23" t="str">
        <f t="shared" si="20"/>
        <v>Non Historical</v>
      </c>
      <c r="I655" s="23" t="str">
        <f t="shared" si="21"/>
        <v>Non Question</v>
      </c>
    </row>
    <row r="656" spans="1:9" x14ac:dyDescent="0.45">
      <c r="A656" s="26">
        <v>42404.395914351859</v>
      </c>
      <c r="B656" t="s">
        <v>4</v>
      </c>
      <c r="C656" t="s">
        <v>1312</v>
      </c>
      <c r="D656" t="s">
        <v>1313</v>
      </c>
      <c r="E656" t="s">
        <v>5</v>
      </c>
      <c r="F656">
        <v>60</v>
      </c>
      <c r="G656">
        <v>169</v>
      </c>
      <c r="H656" s="23" t="str">
        <f t="shared" si="20"/>
        <v>Non Historical</v>
      </c>
      <c r="I656" s="23" t="str">
        <f t="shared" si="21"/>
        <v>Non Question</v>
      </c>
    </row>
    <row r="657" spans="1:9" x14ac:dyDescent="0.45">
      <c r="A657" s="26">
        <v>42404.277928240743</v>
      </c>
      <c r="B657" t="s">
        <v>4</v>
      </c>
      <c r="C657" t="s">
        <v>1314</v>
      </c>
      <c r="D657" t="s">
        <v>1315</v>
      </c>
      <c r="E657" t="s">
        <v>5</v>
      </c>
      <c r="F657">
        <v>456</v>
      </c>
      <c r="G657">
        <v>1073</v>
      </c>
      <c r="H657" s="23" t="str">
        <f t="shared" si="20"/>
        <v>Historical</v>
      </c>
      <c r="I657" s="23" t="str">
        <f t="shared" si="21"/>
        <v>Non Question</v>
      </c>
    </row>
    <row r="658" spans="1:9" x14ac:dyDescent="0.45">
      <c r="A658" s="26">
        <v>42404.274375000008</v>
      </c>
      <c r="B658" t="s">
        <v>4</v>
      </c>
      <c r="C658" t="s">
        <v>1316</v>
      </c>
      <c r="D658" t="s">
        <v>1317</v>
      </c>
      <c r="E658" t="s">
        <v>5</v>
      </c>
      <c r="F658">
        <v>188</v>
      </c>
      <c r="G658">
        <v>362</v>
      </c>
      <c r="H658" s="23" t="str">
        <f t="shared" si="20"/>
        <v>Non Historical</v>
      </c>
      <c r="I658" s="23" t="str">
        <f t="shared" si="21"/>
        <v>Non Question</v>
      </c>
    </row>
    <row r="659" spans="1:9" x14ac:dyDescent="0.45">
      <c r="A659" s="26">
        <v>42404.270937500005</v>
      </c>
      <c r="B659" t="s">
        <v>4</v>
      </c>
      <c r="C659" t="s">
        <v>1318</v>
      </c>
      <c r="D659" t="s">
        <v>1319</v>
      </c>
      <c r="E659" t="s">
        <v>5</v>
      </c>
      <c r="F659">
        <v>283</v>
      </c>
      <c r="G659">
        <v>432</v>
      </c>
      <c r="H659" s="23" t="str">
        <f t="shared" si="20"/>
        <v>Non Historical</v>
      </c>
      <c r="I659" s="23" t="str">
        <f t="shared" si="21"/>
        <v>Non Question</v>
      </c>
    </row>
    <row r="660" spans="1:9" x14ac:dyDescent="0.45">
      <c r="A660" s="26">
        <v>42403.895914351859</v>
      </c>
      <c r="B660" t="s">
        <v>4</v>
      </c>
      <c r="C660" t="s">
        <v>1320</v>
      </c>
      <c r="D660" t="s">
        <v>1321</v>
      </c>
      <c r="E660" t="s">
        <v>5</v>
      </c>
      <c r="F660">
        <v>60</v>
      </c>
      <c r="G660">
        <v>152</v>
      </c>
      <c r="H660" s="23" t="str">
        <f t="shared" si="20"/>
        <v>Non Historical</v>
      </c>
      <c r="I660" s="23" t="str">
        <f t="shared" si="21"/>
        <v>Non Question</v>
      </c>
    </row>
    <row r="661" spans="1:9" x14ac:dyDescent="0.45">
      <c r="A661" s="26">
        <v>42403.821377314816</v>
      </c>
      <c r="B661" t="s">
        <v>4</v>
      </c>
      <c r="C661" t="s">
        <v>1322</v>
      </c>
      <c r="D661" t="s">
        <v>1323</v>
      </c>
      <c r="E661" t="s">
        <v>5</v>
      </c>
      <c r="F661">
        <v>207</v>
      </c>
      <c r="G661">
        <v>392</v>
      </c>
      <c r="H661" s="23" t="str">
        <f t="shared" si="20"/>
        <v>Non Historical</v>
      </c>
      <c r="I661" s="23" t="str">
        <f t="shared" si="21"/>
        <v>Non Question</v>
      </c>
    </row>
    <row r="662" spans="1:9" x14ac:dyDescent="0.45">
      <c r="A662" s="26">
        <v>42403.701597222229</v>
      </c>
      <c r="B662" t="s">
        <v>4</v>
      </c>
      <c r="C662" t="s">
        <v>1324</v>
      </c>
      <c r="D662" t="s">
        <v>1325</v>
      </c>
      <c r="E662" t="s">
        <v>5</v>
      </c>
      <c r="F662">
        <v>574</v>
      </c>
      <c r="G662">
        <v>794</v>
      </c>
      <c r="H662" s="23" t="str">
        <f t="shared" si="20"/>
        <v>Non Historical</v>
      </c>
      <c r="I662" s="23" t="str">
        <f t="shared" si="21"/>
        <v>Non Question</v>
      </c>
    </row>
    <row r="663" spans="1:9" x14ac:dyDescent="0.45">
      <c r="A663" s="26">
        <v>42403.637858796304</v>
      </c>
      <c r="B663" t="s">
        <v>4</v>
      </c>
      <c r="C663" t="s">
        <v>1326</v>
      </c>
      <c r="D663" t="s">
        <v>1327</v>
      </c>
      <c r="E663" t="s">
        <v>5</v>
      </c>
      <c r="F663">
        <v>34</v>
      </c>
      <c r="G663">
        <v>106</v>
      </c>
      <c r="H663" s="23" t="str">
        <f t="shared" si="20"/>
        <v>Non Historical</v>
      </c>
      <c r="I663" s="23" t="str">
        <f t="shared" si="21"/>
        <v>Question</v>
      </c>
    </row>
    <row r="664" spans="1:9" x14ac:dyDescent="0.45">
      <c r="A664" s="26">
        <v>42403.599201388897</v>
      </c>
      <c r="B664" t="s">
        <v>4</v>
      </c>
      <c r="C664" t="s">
        <v>1328</v>
      </c>
      <c r="D664" t="s">
        <v>1329</v>
      </c>
      <c r="E664" t="s">
        <v>5</v>
      </c>
      <c r="F664">
        <v>36</v>
      </c>
      <c r="G664">
        <v>120</v>
      </c>
      <c r="H664" s="23" t="str">
        <f t="shared" si="20"/>
        <v>Non Historical</v>
      </c>
      <c r="I664" s="23" t="str">
        <f t="shared" si="21"/>
        <v>Non Question</v>
      </c>
    </row>
    <row r="665" spans="1:9" x14ac:dyDescent="0.45">
      <c r="A665" s="26">
        <v>42403.592222222229</v>
      </c>
      <c r="B665" t="s">
        <v>4</v>
      </c>
      <c r="C665" t="s">
        <v>1330</v>
      </c>
      <c r="D665" t="s">
        <v>1331</v>
      </c>
      <c r="E665" t="s">
        <v>5</v>
      </c>
      <c r="F665">
        <v>83</v>
      </c>
      <c r="G665">
        <v>311</v>
      </c>
      <c r="H665" s="23" t="str">
        <f t="shared" si="20"/>
        <v>Non Historical</v>
      </c>
      <c r="I665" s="23" t="str">
        <f t="shared" si="21"/>
        <v>Question</v>
      </c>
    </row>
    <row r="666" spans="1:9" x14ac:dyDescent="0.45">
      <c r="A666" s="26">
        <v>42403.588460648156</v>
      </c>
      <c r="B666" t="s">
        <v>4</v>
      </c>
      <c r="C666" t="s">
        <v>1332</v>
      </c>
      <c r="D666" t="s">
        <v>1333</v>
      </c>
      <c r="E666" t="s">
        <v>5</v>
      </c>
      <c r="F666">
        <v>62</v>
      </c>
      <c r="G666">
        <v>210</v>
      </c>
      <c r="H666" s="23" t="str">
        <f t="shared" si="20"/>
        <v>Non Historical</v>
      </c>
      <c r="I666" s="23" t="str">
        <f t="shared" si="21"/>
        <v>Non Question</v>
      </c>
    </row>
    <row r="667" spans="1:9" x14ac:dyDescent="0.45">
      <c r="A667" s="26">
        <v>42403.584467592598</v>
      </c>
      <c r="B667" t="s">
        <v>4</v>
      </c>
      <c r="C667" t="s">
        <v>1334</v>
      </c>
      <c r="D667" t="s">
        <v>1335</v>
      </c>
      <c r="E667" t="s">
        <v>5</v>
      </c>
      <c r="F667">
        <v>50</v>
      </c>
      <c r="G667">
        <v>186</v>
      </c>
      <c r="H667" s="23" t="str">
        <f t="shared" si="20"/>
        <v>Non Historical</v>
      </c>
      <c r="I667" s="23" t="str">
        <f t="shared" si="21"/>
        <v>Non Question</v>
      </c>
    </row>
    <row r="668" spans="1:9" x14ac:dyDescent="0.45">
      <c r="A668" s="26">
        <v>42403.579386574078</v>
      </c>
      <c r="B668" t="s">
        <v>4</v>
      </c>
      <c r="C668" t="s">
        <v>1336</v>
      </c>
      <c r="D668" t="s">
        <v>1337</v>
      </c>
      <c r="E668" t="s">
        <v>5</v>
      </c>
      <c r="F668">
        <v>61</v>
      </c>
      <c r="G668">
        <v>220</v>
      </c>
      <c r="H668" s="23" t="str">
        <f t="shared" si="20"/>
        <v>Non Historical</v>
      </c>
      <c r="I668" s="23" t="str">
        <f t="shared" si="21"/>
        <v>Non Question</v>
      </c>
    </row>
    <row r="669" spans="1:9" x14ac:dyDescent="0.45">
      <c r="A669" s="26">
        <v>42403.571134259262</v>
      </c>
      <c r="B669" t="s">
        <v>4</v>
      </c>
      <c r="C669" t="s">
        <v>1338</v>
      </c>
      <c r="D669" t="s">
        <v>1339</v>
      </c>
      <c r="E669" t="s">
        <v>5</v>
      </c>
      <c r="F669">
        <v>74</v>
      </c>
      <c r="G669">
        <v>298</v>
      </c>
      <c r="H669" s="23" t="str">
        <f t="shared" si="20"/>
        <v>Non Historical</v>
      </c>
      <c r="I669" s="23" t="str">
        <f t="shared" si="21"/>
        <v>Question</v>
      </c>
    </row>
    <row r="670" spans="1:9" x14ac:dyDescent="0.45">
      <c r="A670" s="26">
        <v>42403.56327546297</v>
      </c>
      <c r="B670" t="s">
        <v>4</v>
      </c>
      <c r="C670" t="s">
        <v>1340</v>
      </c>
      <c r="D670" t="s">
        <v>1341</v>
      </c>
      <c r="E670" t="s">
        <v>5</v>
      </c>
      <c r="F670">
        <v>74</v>
      </c>
      <c r="G670">
        <v>251</v>
      </c>
      <c r="H670" s="23" t="str">
        <f t="shared" si="20"/>
        <v>Non Historical</v>
      </c>
      <c r="I670" s="23" t="str">
        <f t="shared" si="21"/>
        <v>Question</v>
      </c>
    </row>
    <row r="671" spans="1:9" x14ac:dyDescent="0.45">
      <c r="A671" s="26">
        <v>42403.561168981483</v>
      </c>
      <c r="B671" t="s">
        <v>4</v>
      </c>
      <c r="C671" t="s">
        <v>1342</v>
      </c>
      <c r="D671" t="s">
        <v>1343</v>
      </c>
      <c r="E671" t="s">
        <v>5</v>
      </c>
      <c r="F671">
        <v>50</v>
      </c>
      <c r="G671">
        <v>184</v>
      </c>
      <c r="H671" s="23" t="str">
        <f t="shared" si="20"/>
        <v>Non Historical</v>
      </c>
      <c r="I671" s="23" t="str">
        <f t="shared" si="21"/>
        <v>Non Question</v>
      </c>
    </row>
    <row r="672" spans="1:9" x14ac:dyDescent="0.45">
      <c r="A672" s="26">
        <v>42403.509942129633</v>
      </c>
      <c r="B672" t="s">
        <v>4</v>
      </c>
      <c r="C672" t="s">
        <v>1344</v>
      </c>
      <c r="D672" t="s">
        <v>1345</v>
      </c>
      <c r="E672" t="s">
        <v>5</v>
      </c>
      <c r="F672">
        <v>27</v>
      </c>
      <c r="G672">
        <v>114</v>
      </c>
      <c r="H672" s="23" t="str">
        <f t="shared" si="20"/>
        <v>Non Historical</v>
      </c>
      <c r="I672" s="23" t="str">
        <f t="shared" si="21"/>
        <v>Non Question</v>
      </c>
    </row>
    <row r="673" spans="1:9" x14ac:dyDescent="0.45">
      <c r="A673" s="26">
        <v>42403.375300925931</v>
      </c>
      <c r="B673" t="s">
        <v>4</v>
      </c>
      <c r="C673" t="s">
        <v>1346</v>
      </c>
      <c r="D673" t="s">
        <v>1347</v>
      </c>
      <c r="E673" t="s">
        <v>5</v>
      </c>
      <c r="F673">
        <v>557</v>
      </c>
      <c r="G673">
        <v>1584</v>
      </c>
      <c r="H673" s="23" t="str">
        <f t="shared" si="20"/>
        <v>Non Historical</v>
      </c>
      <c r="I673" s="23" t="str">
        <f t="shared" si="21"/>
        <v>Non Question</v>
      </c>
    </row>
    <row r="674" spans="1:9" x14ac:dyDescent="0.45">
      <c r="A674" s="26">
        <v>42403.270902777782</v>
      </c>
      <c r="B674" t="s">
        <v>4</v>
      </c>
      <c r="C674" t="s">
        <v>1348</v>
      </c>
      <c r="D674" t="s">
        <v>1349</v>
      </c>
      <c r="E674" t="s">
        <v>5</v>
      </c>
      <c r="F674">
        <v>5110</v>
      </c>
      <c r="G674">
        <v>7713</v>
      </c>
      <c r="H674" s="23" t="str">
        <f t="shared" si="20"/>
        <v>Non Historical</v>
      </c>
      <c r="I674" s="23" t="str">
        <f t="shared" si="21"/>
        <v>Non Question</v>
      </c>
    </row>
    <row r="675" spans="1:9" x14ac:dyDescent="0.45">
      <c r="A675" s="26">
        <v>42402.705046296302</v>
      </c>
      <c r="B675" t="s">
        <v>4</v>
      </c>
      <c r="C675" t="s">
        <v>1350</v>
      </c>
      <c r="D675" t="s">
        <v>1351</v>
      </c>
      <c r="E675" t="s">
        <v>5</v>
      </c>
      <c r="F675">
        <v>65</v>
      </c>
      <c r="G675">
        <v>156</v>
      </c>
      <c r="H675" s="23" t="str">
        <f t="shared" si="20"/>
        <v>Historical</v>
      </c>
      <c r="I675" s="23" t="str">
        <f t="shared" si="21"/>
        <v>Non Question</v>
      </c>
    </row>
    <row r="676" spans="1:9" x14ac:dyDescent="0.45">
      <c r="A676" s="26">
        <v>42402.627141203709</v>
      </c>
      <c r="B676" t="s">
        <v>4</v>
      </c>
      <c r="C676" t="s">
        <v>1352</v>
      </c>
      <c r="D676" t="s">
        <v>1353</v>
      </c>
      <c r="E676" t="s">
        <v>5</v>
      </c>
      <c r="F676">
        <v>686</v>
      </c>
      <c r="G676">
        <v>650</v>
      </c>
      <c r="H676" s="23" t="str">
        <f t="shared" si="20"/>
        <v>Non Historical</v>
      </c>
      <c r="I676" s="23" t="str">
        <f t="shared" si="21"/>
        <v>Non Question</v>
      </c>
    </row>
    <row r="677" spans="1:9" x14ac:dyDescent="0.45">
      <c r="A677" s="26">
        <v>42402.583414351859</v>
      </c>
      <c r="B677" t="s">
        <v>4</v>
      </c>
      <c r="C677" t="s">
        <v>1354</v>
      </c>
      <c r="D677" t="s">
        <v>1355</v>
      </c>
      <c r="E677" t="s">
        <v>5</v>
      </c>
      <c r="F677">
        <v>429</v>
      </c>
      <c r="G677">
        <v>712</v>
      </c>
      <c r="H677" s="23" t="str">
        <f t="shared" si="20"/>
        <v>Non Historical</v>
      </c>
      <c r="I677" s="23" t="str">
        <f t="shared" si="21"/>
        <v>Question</v>
      </c>
    </row>
    <row r="678" spans="1:9" x14ac:dyDescent="0.45">
      <c r="A678" s="26">
        <v>42402.507083333338</v>
      </c>
      <c r="B678" t="s">
        <v>4</v>
      </c>
      <c r="C678" t="s">
        <v>1356</v>
      </c>
      <c r="D678" t="s">
        <v>1357</v>
      </c>
      <c r="E678" t="s">
        <v>5</v>
      </c>
      <c r="F678">
        <v>55</v>
      </c>
      <c r="G678">
        <v>167</v>
      </c>
      <c r="H678" s="23" t="str">
        <f t="shared" si="20"/>
        <v>Non Historical</v>
      </c>
      <c r="I678" s="23" t="str">
        <f t="shared" si="21"/>
        <v>Question</v>
      </c>
    </row>
    <row r="679" spans="1:9" x14ac:dyDescent="0.45">
      <c r="A679" s="26">
        <v>42402.415914351855</v>
      </c>
      <c r="B679" t="s">
        <v>4</v>
      </c>
      <c r="C679" t="s">
        <v>1358</v>
      </c>
      <c r="D679" t="s">
        <v>1359</v>
      </c>
      <c r="E679" t="s">
        <v>5</v>
      </c>
      <c r="F679">
        <v>66</v>
      </c>
      <c r="G679">
        <v>161</v>
      </c>
      <c r="H679" s="23" t="str">
        <f t="shared" si="20"/>
        <v>Historical</v>
      </c>
      <c r="I679" s="23" t="str">
        <f t="shared" si="21"/>
        <v>Non Question</v>
      </c>
    </row>
    <row r="680" spans="1:9" x14ac:dyDescent="0.45">
      <c r="A680" s="26">
        <v>42402.270914351859</v>
      </c>
      <c r="B680" t="s">
        <v>4</v>
      </c>
      <c r="C680" t="s">
        <v>1360</v>
      </c>
      <c r="D680" t="s">
        <v>1361</v>
      </c>
      <c r="E680" t="s">
        <v>5</v>
      </c>
      <c r="F680">
        <v>6583</v>
      </c>
      <c r="G680">
        <v>6695</v>
      </c>
      <c r="H680" s="23" t="str">
        <f t="shared" si="20"/>
        <v>Historical</v>
      </c>
      <c r="I680" s="23" t="str">
        <f t="shared" si="21"/>
        <v>Non Question</v>
      </c>
    </row>
    <row r="681" spans="1:9" x14ac:dyDescent="0.45">
      <c r="A681" s="26">
        <v>42401.817951388897</v>
      </c>
      <c r="B681" t="s">
        <v>4</v>
      </c>
      <c r="C681" t="s">
        <v>1362</v>
      </c>
      <c r="D681" t="s">
        <v>1363</v>
      </c>
      <c r="E681" t="s">
        <v>5</v>
      </c>
      <c r="F681">
        <v>117</v>
      </c>
      <c r="G681">
        <v>380</v>
      </c>
      <c r="H681" s="23" t="str">
        <f t="shared" si="20"/>
        <v>Non Historical</v>
      </c>
      <c r="I681" s="23" t="str">
        <f t="shared" si="21"/>
        <v>Non Question</v>
      </c>
    </row>
    <row r="682" spans="1:9" x14ac:dyDescent="0.45">
      <c r="A682" s="26">
        <v>42401.760497685187</v>
      </c>
      <c r="B682" t="s">
        <v>4</v>
      </c>
      <c r="C682" t="s">
        <v>1364</v>
      </c>
      <c r="D682" t="s">
        <v>1365</v>
      </c>
      <c r="E682" t="s">
        <v>5</v>
      </c>
      <c r="F682">
        <v>454</v>
      </c>
      <c r="G682">
        <v>1472</v>
      </c>
      <c r="H682" s="23" t="str">
        <f t="shared" si="20"/>
        <v>Non Historical</v>
      </c>
      <c r="I682" s="23" t="str">
        <f t="shared" si="21"/>
        <v>Question</v>
      </c>
    </row>
    <row r="683" spans="1:9" x14ac:dyDescent="0.45">
      <c r="A683" s="26">
        <v>42401.666759259264</v>
      </c>
      <c r="B683" t="s">
        <v>4</v>
      </c>
      <c r="C683" t="s">
        <v>1366</v>
      </c>
      <c r="D683" t="s">
        <v>1367</v>
      </c>
      <c r="E683" t="s">
        <v>5</v>
      </c>
      <c r="F683">
        <v>55</v>
      </c>
      <c r="G683">
        <v>148</v>
      </c>
      <c r="H683" s="23" t="str">
        <f t="shared" si="20"/>
        <v>Non Historical</v>
      </c>
      <c r="I683" s="23" t="str">
        <f t="shared" si="21"/>
        <v>Non Question</v>
      </c>
    </row>
    <row r="684" spans="1:9" x14ac:dyDescent="0.45">
      <c r="A684" s="26">
        <v>42401.608946759261</v>
      </c>
      <c r="B684" t="s">
        <v>4</v>
      </c>
      <c r="C684" t="s">
        <v>1368</v>
      </c>
      <c r="D684" t="s">
        <v>1369</v>
      </c>
      <c r="E684" t="s">
        <v>5</v>
      </c>
      <c r="F684">
        <v>153</v>
      </c>
      <c r="G684">
        <v>303</v>
      </c>
      <c r="H684" s="23" t="str">
        <f t="shared" si="20"/>
        <v>Non Historical</v>
      </c>
      <c r="I684" s="23" t="str">
        <f t="shared" si="21"/>
        <v>Non Question</v>
      </c>
    </row>
    <row r="685" spans="1:9" x14ac:dyDescent="0.45">
      <c r="A685" s="26">
        <v>42401.54184027778</v>
      </c>
      <c r="B685" t="s">
        <v>4</v>
      </c>
      <c r="C685" t="s">
        <v>1370</v>
      </c>
      <c r="D685" t="s">
        <v>1371</v>
      </c>
      <c r="E685" t="s">
        <v>5</v>
      </c>
      <c r="F685">
        <v>28</v>
      </c>
      <c r="G685">
        <v>89</v>
      </c>
      <c r="H685" s="23" t="str">
        <f t="shared" si="20"/>
        <v>Non Historical</v>
      </c>
      <c r="I685" s="23" t="str">
        <f t="shared" si="21"/>
        <v>Non Question</v>
      </c>
    </row>
    <row r="686" spans="1:9" x14ac:dyDescent="0.45">
      <c r="A686" s="26">
        <v>42401.461921296301</v>
      </c>
      <c r="B686" t="s">
        <v>4</v>
      </c>
      <c r="C686" t="s">
        <v>1372</v>
      </c>
      <c r="D686" t="s">
        <v>1373</v>
      </c>
      <c r="E686" t="s">
        <v>5</v>
      </c>
      <c r="F686">
        <v>120</v>
      </c>
      <c r="G686">
        <v>354</v>
      </c>
      <c r="H686" s="23" t="str">
        <f t="shared" si="20"/>
        <v>Non Historical</v>
      </c>
      <c r="I686" s="23" t="str">
        <f t="shared" si="21"/>
        <v>Non Question</v>
      </c>
    </row>
    <row r="687" spans="1:9" x14ac:dyDescent="0.45">
      <c r="A687" s="26">
        <v>42401.390567129638</v>
      </c>
      <c r="B687" t="s">
        <v>4</v>
      </c>
      <c r="C687" t="s">
        <v>1374</v>
      </c>
      <c r="D687" t="s">
        <v>1375</v>
      </c>
      <c r="E687" t="s">
        <v>5</v>
      </c>
      <c r="F687">
        <v>598</v>
      </c>
      <c r="G687">
        <v>976</v>
      </c>
      <c r="H687" s="23" t="str">
        <f t="shared" si="20"/>
        <v>Non Historical</v>
      </c>
      <c r="I687" s="23" t="str">
        <f t="shared" si="21"/>
        <v>Non Question</v>
      </c>
    </row>
    <row r="688" spans="1:9" x14ac:dyDescent="0.45">
      <c r="A688" s="26">
        <v>42400.791747685187</v>
      </c>
      <c r="B688" t="s">
        <v>4</v>
      </c>
      <c r="C688" t="s">
        <v>1376</v>
      </c>
      <c r="D688" t="s">
        <v>1377</v>
      </c>
      <c r="E688" t="s">
        <v>5</v>
      </c>
      <c r="F688">
        <v>66</v>
      </c>
      <c r="G688">
        <v>165</v>
      </c>
      <c r="H688" s="23" t="str">
        <f t="shared" si="20"/>
        <v>Historical</v>
      </c>
      <c r="I688" s="23" t="str">
        <f t="shared" si="21"/>
        <v>Non Question</v>
      </c>
    </row>
    <row r="689" spans="1:9" x14ac:dyDescent="0.45">
      <c r="A689" s="26">
        <v>42400.708472222228</v>
      </c>
      <c r="B689" t="s">
        <v>4</v>
      </c>
      <c r="C689" t="s">
        <v>1378</v>
      </c>
      <c r="D689" t="s">
        <v>1379</v>
      </c>
      <c r="E689" t="s">
        <v>5</v>
      </c>
      <c r="F689">
        <v>65</v>
      </c>
      <c r="G689">
        <v>188</v>
      </c>
      <c r="H689" s="23" t="str">
        <f t="shared" si="20"/>
        <v>Non Historical</v>
      </c>
      <c r="I689" s="23" t="str">
        <f t="shared" si="21"/>
        <v>Non Question</v>
      </c>
    </row>
    <row r="690" spans="1:9" x14ac:dyDescent="0.45">
      <c r="A690" s="26">
        <v>42400.625115740746</v>
      </c>
      <c r="B690" t="s">
        <v>4</v>
      </c>
      <c r="C690" t="s">
        <v>1380</v>
      </c>
      <c r="D690" t="s">
        <v>1381</v>
      </c>
      <c r="E690" t="s">
        <v>5</v>
      </c>
      <c r="F690">
        <v>111</v>
      </c>
      <c r="G690">
        <v>224</v>
      </c>
      <c r="H690" s="23" t="str">
        <f t="shared" si="20"/>
        <v>Non Historical</v>
      </c>
      <c r="I690" s="23" t="str">
        <f t="shared" si="21"/>
        <v>Non Question</v>
      </c>
    </row>
    <row r="691" spans="1:9" x14ac:dyDescent="0.45">
      <c r="A691" s="26">
        <v>42400.458414351859</v>
      </c>
      <c r="B691" t="s">
        <v>4</v>
      </c>
      <c r="C691" t="s">
        <v>1382</v>
      </c>
      <c r="D691" t="s">
        <v>1383</v>
      </c>
      <c r="E691" t="s">
        <v>5</v>
      </c>
      <c r="F691">
        <v>57</v>
      </c>
      <c r="G691">
        <v>150</v>
      </c>
      <c r="H691" s="23" t="str">
        <f t="shared" si="20"/>
        <v>Non Historical</v>
      </c>
      <c r="I691" s="23" t="str">
        <f t="shared" si="21"/>
        <v>Question</v>
      </c>
    </row>
    <row r="692" spans="1:9" x14ac:dyDescent="0.45">
      <c r="A692" s="26">
        <v>42400.375115740746</v>
      </c>
      <c r="B692" t="s">
        <v>4</v>
      </c>
      <c r="C692" t="s">
        <v>1384</v>
      </c>
      <c r="D692" t="s">
        <v>1385</v>
      </c>
      <c r="E692" t="s">
        <v>5</v>
      </c>
      <c r="F692">
        <v>103</v>
      </c>
      <c r="G692">
        <v>271</v>
      </c>
      <c r="H692" s="23" t="str">
        <f t="shared" si="20"/>
        <v>Non Historical</v>
      </c>
      <c r="I692" s="23" t="str">
        <f t="shared" si="21"/>
        <v>Non Question</v>
      </c>
    </row>
    <row r="693" spans="1:9" x14ac:dyDescent="0.45">
      <c r="A693" s="26">
        <v>42399.791793981487</v>
      </c>
      <c r="B693" t="s">
        <v>4</v>
      </c>
      <c r="C693" t="s">
        <v>1386</v>
      </c>
      <c r="D693" t="s">
        <v>1387</v>
      </c>
      <c r="E693" t="s">
        <v>5</v>
      </c>
      <c r="F693">
        <v>44</v>
      </c>
      <c r="G693">
        <v>188</v>
      </c>
      <c r="H693" s="23" t="str">
        <f t="shared" si="20"/>
        <v>Historical</v>
      </c>
      <c r="I693" s="23" t="str">
        <f t="shared" si="21"/>
        <v>Non Question</v>
      </c>
    </row>
    <row r="694" spans="1:9" x14ac:dyDescent="0.45">
      <c r="A694" s="26">
        <v>42399.708449074082</v>
      </c>
      <c r="B694" t="s">
        <v>4</v>
      </c>
      <c r="C694" t="s">
        <v>1388</v>
      </c>
      <c r="D694" t="s">
        <v>1389</v>
      </c>
      <c r="E694" t="s">
        <v>5</v>
      </c>
      <c r="F694">
        <v>118</v>
      </c>
      <c r="G694">
        <v>306</v>
      </c>
      <c r="H694" s="23" t="str">
        <f t="shared" si="20"/>
        <v>Non Historical</v>
      </c>
      <c r="I694" s="23" t="str">
        <f t="shared" si="21"/>
        <v>Non Question</v>
      </c>
    </row>
    <row r="695" spans="1:9" x14ac:dyDescent="0.45">
      <c r="A695" s="26">
        <v>42399.625069444446</v>
      </c>
      <c r="B695" t="s">
        <v>4</v>
      </c>
      <c r="C695" t="s">
        <v>1390</v>
      </c>
      <c r="D695" t="s">
        <v>1391</v>
      </c>
      <c r="E695" t="s">
        <v>5</v>
      </c>
      <c r="F695">
        <v>227</v>
      </c>
      <c r="G695">
        <v>379</v>
      </c>
      <c r="H695" s="23" t="str">
        <f t="shared" si="20"/>
        <v>Non Historical</v>
      </c>
      <c r="I695" s="23" t="str">
        <f t="shared" si="21"/>
        <v>Non Question</v>
      </c>
    </row>
    <row r="696" spans="1:9" x14ac:dyDescent="0.45">
      <c r="A696" s="26">
        <v>42399.510370370372</v>
      </c>
      <c r="B696" t="s">
        <v>4</v>
      </c>
      <c r="C696" t="s">
        <v>1392</v>
      </c>
      <c r="D696" t="s">
        <v>1393</v>
      </c>
      <c r="E696" t="s">
        <v>5</v>
      </c>
      <c r="F696">
        <v>177</v>
      </c>
      <c r="G696">
        <v>455</v>
      </c>
      <c r="H696" s="23" t="str">
        <f t="shared" si="20"/>
        <v>Non Historical</v>
      </c>
      <c r="I696" s="23" t="str">
        <f t="shared" si="21"/>
        <v>Non Question</v>
      </c>
    </row>
    <row r="697" spans="1:9" x14ac:dyDescent="0.45">
      <c r="A697" s="26">
        <v>42399.3750925926</v>
      </c>
      <c r="B697" t="s">
        <v>4</v>
      </c>
      <c r="C697" t="s">
        <v>1394</v>
      </c>
      <c r="D697" t="s">
        <v>1395</v>
      </c>
      <c r="E697" t="s">
        <v>5</v>
      </c>
      <c r="F697">
        <v>113</v>
      </c>
      <c r="G697">
        <v>350</v>
      </c>
      <c r="H697" s="23" t="str">
        <f t="shared" si="20"/>
        <v>Non Historical</v>
      </c>
      <c r="I697" s="23" t="str">
        <f t="shared" si="21"/>
        <v>Non Question</v>
      </c>
    </row>
    <row r="698" spans="1:9" x14ac:dyDescent="0.45">
      <c r="A698" s="26">
        <v>42398.791736111118</v>
      </c>
      <c r="B698" t="s">
        <v>4</v>
      </c>
      <c r="C698" t="s">
        <v>1396</v>
      </c>
      <c r="D698" t="s">
        <v>1397</v>
      </c>
      <c r="E698" t="s">
        <v>5</v>
      </c>
      <c r="F698">
        <v>37</v>
      </c>
      <c r="G698">
        <v>191</v>
      </c>
      <c r="H698" s="23" t="str">
        <f t="shared" si="20"/>
        <v>Non Historical</v>
      </c>
      <c r="I698" s="23" t="str">
        <f t="shared" si="21"/>
        <v>Non Question</v>
      </c>
    </row>
    <row r="699" spans="1:9" x14ac:dyDescent="0.45">
      <c r="A699" s="26">
        <v>42398.750081018523</v>
      </c>
      <c r="B699" t="s">
        <v>4</v>
      </c>
      <c r="C699" t="s">
        <v>1398</v>
      </c>
      <c r="D699" t="s">
        <v>1399</v>
      </c>
      <c r="E699" t="s">
        <v>5</v>
      </c>
      <c r="F699">
        <v>108</v>
      </c>
      <c r="G699">
        <v>245</v>
      </c>
      <c r="H699" s="23" t="str">
        <f t="shared" si="20"/>
        <v>Historical</v>
      </c>
      <c r="I699" s="23" t="str">
        <f t="shared" si="21"/>
        <v>Non Question</v>
      </c>
    </row>
    <row r="700" spans="1:9" x14ac:dyDescent="0.45">
      <c r="A700" s="26">
        <v>42398.708414351859</v>
      </c>
      <c r="B700" t="s">
        <v>4</v>
      </c>
      <c r="C700" t="s">
        <v>1400</v>
      </c>
      <c r="D700" t="s">
        <v>1401</v>
      </c>
      <c r="E700" t="s">
        <v>5</v>
      </c>
      <c r="F700">
        <v>137</v>
      </c>
      <c r="G700">
        <v>353</v>
      </c>
      <c r="H700" s="23" t="str">
        <f t="shared" si="20"/>
        <v>Non Historical</v>
      </c>
      <c r="I700" s="23" t="str">
        <f t="shared" si="21"/>
        <v>Non Question</v>
      </c>
    </row>
    <row r="701" spans="1:9" x14ac:dyDescent="0.45">
      <c r="A701" s="26">
        <v>42398.645879629636</v>
      </c>
      <c r="B701" t="s">
        <v>4</v>
      </c>
      <c r="C701" t="s">
        <v>1402</v>
      </c>
      <c r="D701" t="s">
        <v>1403</v>
      </c>
      <c r="E701" t="s">
        <v>5</v>
      </c>
      <c r="F701">
        <v>93</v>
      </c>
      <c r="G701">
        <v>275</v>
      </c>
      <c r="H701" s="23" t="str">
        <f t="shared" si="20"/>
        <v>Non Historical</v>
      </c>
      <c r="I701" s="23" t="str">
        <f t="shared" si="21"/>
        <v>Non Question</v>
      </c>
    </row>
    <row r="702" spans="1:9" x14ac:dyDescent="0.45">
      <c r="A702" s="26">
        <v>42398.599363425928</v>
      </c>
      <c r="B702" t="s">
        <v>4</v>
      </c>
      <c r="C702" t="s">
        <v>1404</v>
      </c>
      <c r="D702" t="s">
        <v>1405</v>
      </c>
      <c r="E702" t="s">
        <v>5</v>
      </c>
      <c r="F702">
        <v>47</v>
      </c>
      <c r="G702">
        <v>130</v>
      </c>
      <c r="H702" s="23" t="str">
        <f t="shared" si="20"/>
        <v>Non Historical</v>
      </c>
      <c r="I702" s="23" t="str">
        <f t="shared" si="21"/>
        <v>Question</v>
      </c>
    </row>
    <row r="703" spans="1:9" x14ac:dyDescent="0.45">
      <c r="A703" s="26">
        <v>42398.553032407413</v>
      </c>
      <c r="B703" t="s">
        <v>4</v>
      </c>
      <c r="C703" t="s">
        <v>1406</v>
      </c>
      <c r="D703" t="s">
        <v>1407</v>
      </c>
      <c r="E703" t="s">
        <v>5</v>
      </c>
      <c r="F703">
        <v>2</v>
      </c>
      <c r="G703">
        <v>15</v>
      </c>
      <c r="H703" s="23" t="str">
        <f t="shared" si="20"/>
        <v>Non Historical</v>
      </c>
      <c r="I703" s="23" t="str">
        <f t="shared" si="21"/>
        <v>Question</v>
      </c>
    </row>
    <row r="704" spans="1:9" x14ac:dyDescent="0.45">
      <c r="A704" s="26">
        <v>42398.486180555563</v>
      </c>
      <c r="B704" t="s">
        <v>4</v>
      </c>
      <c r="C704" t="s">
        <v>1408</v>
      </c>
      <c r="D704" t="s">
        <v>1409</v>
      </c>
      <c r="E704" t="s">
        <v>5</v>
      </c>
      <c r="F704">
        <v>71</v>
      </c>
      <c r="G704">
        <v>285</v>
      </c>
      <c r="H704" s="23" t="str">
        <f t="shared" si="20"/>
        <v>Non Historical</v>
      </c>
      <c r="I704" s="23" t="str">
        <f t="shared" si="21"/>
        <v>Non Question</v>
      </c>
    </row>
    <row r="705" spans="1:9" x14ac:dyDescent="0.45">
      <c r="A705" s="26">
        <v>42398.417118055557</v>
      </c>
      <c r="B705" t="s">
        <v>4</v>
      </c>
      <c r="C705" t="s">
        <v>1410</v>
      </c>
      <c r="D705" t="s">
        <v>1411</v>
      </c>
      <c r="E705" t="s">
        <v>5</v>
      </c>
      <c r="F705">
        <v>4</v>
      </c>
      <c r="G705">
        <v>11</v>
      </c>
      <c r="H705" s="23" t="str">
        <f t="shared" si="20"/>
        <v>Non Historical</v>
      </c>
      <c r="I705" s="23" t="str">
        <f t="shared" si="21"/>
        <v>Question</v>
      </c>
    </row>
    <row r="706" spans="1:9" x14ac:dyDescent="0.45">
      <c r="A706" s="26">
        <v>42398.397013888891</v>
      </c>
      <c r="B706" t="s">
        <v>4</v>
      </c>
      <c r="C706" t="s">
        <v>1412</v>
      </c>
      <c r="D706" t="s">
        <v>1413</v>
      </c>
      <c r="E706" t="s">
        <v>5</v>
      </c>
      <c r="F706">
        <v>74</v>
      </c>
      <c r="G706">
        <v>201</v>
      </c>
      <c r="H706" s="23" t="str">
        <f t="shared" si="20"/>
        <v>Non Historical</v>
      </c>
      <c r="I706" s="23" t="str">
        <f t="shared" si="21"/>
        <v>Non Question</v>
      </c>
    </row>
    <row r="707" spans="1:9" x14ac:dyDescent="0.45">
      <c r="A707" s="26">
        <v>42397.736863425933</v>
      </c>
      <c r="B707" t="s">
        <v>4</v>
      </c>
      <c r="C707" t="s">
        <v>1414</v>
      </c>
      <c r="D707" t="s">
        <v>1415</v>
      </c>
      <c r="E707" t="s">
        <v>5</v>
      </c>
      <c r="F707">
        <v>195</v>
      </c>
      <c r="G707">
        <v>303</v>
      </c>
      <c r="H707" s="23" t="str">
        <f t="shared" ref="H707:H770" si="22">IF(SUMPRODUCT(--ISNUMBER(SEARCH(History,$C707)))&gt;0, "Historical", "Non Historical")</f>
        <v>Historical</v>
      </c>
      <c r="I707" s="23" t="str">
        <f t="shared" ref="I707:I770" si="23">IF(SUMPRODUCT(--ISNUMBER(SEARCH(Question,$C707)))&gt;0, "Question", "Non Question")</f>
        <v>Non Question</v>
      </c>
    </row>
    <row r="708" spans="1:9" x14ac:dyDescent="0.45">
      <c r="A708" s="26">
        <v>42397.662592592598</v>
      </c>
      <c r="B708" t="s">
        <v>4</v>
      </c>
      <c r="C708" t="s">
        <v>1416</v>
      </c>
      <c r="D708" t="s">
        <v>1417</v>
      </c>
      <c r="E708" t="s">
        <v>5</v>
      </c>
      <c r="F708">
        <v>51</v>
      </c>
      <c r="G708">
        <v>139</v>
      </c>
      <c r="H708" s="23" t="str">
        <f t="shared" si="22"/>
        <v>Non Historical</v>
      </c>
      <c r="I708" s="23" t="str">
        <f t="shared" si="23"/>
        <v>Non Question</v>
      </c>
    </row>
    <row r="709" spans="1:9" x14ac:dyDescent="0.45">
      <c r="A709" s="26">
        <v>42397.584814814822</v>
      </c>
      <c r="B709" t="s">
        <v>4</v>
      </c>
      <c r="C709" t="s">
        <v>1418</v>
      </c>
      <c r="D709" t="s">
        <v>1419</v>
      </c>
      <c r="E709" t="s">
        <v>5</v>
      </c>
      <c r="F709">
        <v>69</v>
      </c>
      <c r="G709">
        <v>215</v>
      </c>
      <c r="H709" s="23" t="str">
        <f t="shared" si="22"/>
        <v>Non Historical</v>
      </c>
      <c r="I709" s="23" t="str">
        <f t="shared" si="23"/>
        <v>Question</v>
      </c>
    </row>
    <row r="710" spans="1:9" x14ac:dyDescent="0.45">
      <c r="A710" s="26">
        <v>42397.458449074082</v>
      </c>
      <c r="B710" t="s">
        <v>4</v>
      </c>
      <c r="C710" t="s">
        <v>1420</v>
      </c>
      <c r="D710" t="s">
        <v>1421</v>
      </c>
      <c r="E710" t="s">
        <v>5</v>
      </c>
      <c r="F710">
        <v>503</v>
      </c>
      <c r="G710">
        <v>825</v>
      </c>
      <c r="H710" s="23" t="str">
        <f t="shared" si="22"/>
        <v>Non Historical</v>
      </c>
      <c r="I710" s="23" t="str">
        <f t="shared" si="23"/>
        <v>Non Question</v>
      </c>
    </row>
    <row r="711" spans="1:9" x14ac:dyDescent="0.45">
      <c r="A711" s="26">
        <v>42397.445891203708</v>
      </c>
      <c r="B711" t="s">
        <v>4</v>
      </c>
      <c r="C711" t="s">
        <v>1422</v>
      </c>
      <c r="D711" t="s">
        <v>1423</v>
      </c>
      <c r="E711" t="s">
        <v>5</v>
      </c>
      <c r="F711">
        <v>55</v>
      </c>
      <c r="G711">
        <v>141</v>
      </c>
      <c r="H711" s="23" t="str">
        <f t="shared" si="22"/>
        <v>Non Historical</v>
      </c>
      <c r="I711" s="23" t="str">
        <f t="shared" si="23"/>
        <v>Non Question</v>
      </c>
    </row>
    <row r="712" spans="1:9" x14ac:dyDescent="0.45">
      <c r="A712" s="26">
        <v>42397.397326388891</v>
      </c>
      <c r="B712" t="s">
        <v>4</v>
      </c>
      <c r="C712" t="s">
        <v>1424</v>
      </c>
      <c r="D712" t="s">
        <v>1425</v>
      </c>
      <c r="E712" t="s">
        <v>5</v>
      </c>
      <c r="F712">
        <v>136</v>
      </c>
      <c r="G712">
        <v>443</v>
      </c>
      <c r="H712" s="23" t="str">
        <f t="shared" si="22"/>
        <v>Non Historical</v>
      </c>
      <c r="I712" s="23" t="str">
        <f t="shared" si="23"/>
        <v>Non Question</v>
      </c>
    </row>
    <row r="713" spans="1:9" x14ac:dyDescent="0.45">
      <c r="A713" s="26">
        <v>42396.812581018523</v>
      </c>
      <c r="B713" t="s">
        <v>4</v>
      </c>
      <c r="C713" t="s">
        <v>1426</v>
      </c>
      <c r="D713" t="s">
        <v>1427</v>
      </c>
      <c r="E713" t="s">
        <v>5</v>
      </c>
      <c r="F713">
        <v>134</v>
      </c>
      <c r="G713">
        <v>293</v>
      </c>
      <c r="H713" s="23" t="str">
        <f t="shared" si="22"/>
        <v>Non Historical</v>
      </c>
      <c r="I713" s="23" t="str">
        <f t="shared" si="23"/>
        <v>Non Question</v>
      </c>
    </row>
    <row r="714" spans="1:9" x14ac:dyDescent="0.45">
      <c r="A714" s="26">
        <v>42396.777025462965</v>
      </c>
      <c r="B714" t="s">
        <v>4</v>
      </c>
      <c r="C714" t="s">
        <v>1428</v>
      </c>
      <c r="D714" t="s">
        <v>1429</v>
      </c>
      <c r="E714" t="s">
        <v>5</v>
      </c>
      <c r="F714">
        <v>2</v>
      </c>
      <c r="G714">
        <v>17</v>
      </c>
      <c r="H714" s="23" t="str">
        <f t="shared" si="22"/>
        <v>Non Historical</v>
      </c>
      <c r="I714" s="23" t="str">
        <f t="shared" si="23"/>
        <v>Question</v>
      </c>
    </row>
    <row r="715" spans="1:9" x14ac:dyDescent="0.45">
      <c r="A715" s="26">
        <v>42396.7500925926</v>
      </c>
      <c r="B715" t="s">
        <v>4</v>
      </c>
      <c r="C715" t="s">
        <v>1430</v>
      </c>
      <c r="D715" t="s">
        <v>1431</v>
      </c>
      <c r="E715" t="s">
        <v>5</v>
      </c>
      <c r="F715">
        <v>713</v>
      </c>
      <c r="G715">
        <v>2089</v>
      </c>
      <c r="H715" s="23" t="str">
        <f t="shared" si="22"/>
        <v>Non Historical</v>
      </c>
      <c r="I715" s="23" t="str">
        <f t="shared" si="23"/>
        <v>Non Question</v>
      </c>
    </row>
    <row r="716" spans="1:9" x14ac:dyDescent="0.45">
      <c r="A716" s="26">
        <v>42396.666793981487</v>
      </c>
      <c r="B716" t="s">
        <v>4</v>
      </c>
      <c r="C716" t="s">
        <v>1432</v>
      </c>
      <c r="D716" t="s">
        <v>1433</v>
      </c>
      <c r="E716" t="s">
        <v>5</v>
      </c>
      <c r="F716">
        <v>98</v>
      </c>
      <c r="G716">
        <v>387</v>
      </c>
      <c r="H716" s="23" t="str">
        <f t="shared" si="22"/>
        <v>Non Historical</v>
      </c>
      <c r="I716" s="23" t="str">
        <f t="shared" si="23"/>
        <v>Non Question</v>
      </c>
    </row>
    <row r="717" spans="1:9" x14ac:dyDescent="0.45">
      <c r="A717" s="26">
        <v>42396.643819444449</v>
      </c>
      <c r="B717" t="s">
        <v>4</v>
      </c>
      <c r="C717" t="s">
        <v>1434</v>
      </c>
      <c r="D717" t="s">
        <v>1435</v>
      </c>
      <c r="E717" t="s">
        <v>5</v>
      </c>
      <c r="F717">
        <v>546</v>
      </c>
      <c r="G717">
        <v>1773</v>
      </c>
      <c r="H717" s="23" t="str">
        <f t="shared" si="22"/>
        <v>Non Historical</v>
      </c>
      <c r="I717" s="23" t="str">
        <f t="shared" si="23"/>
        <v>Non Question</v>
      </c>
    </row>
    <row r="718" spans="1:9" x14ac:dyDescent="0.45">
      <c r="A718" s="43">
        <v>42396.573020833341</v>
      </c>
      <c r="B718" s="41" t="s">
        <v>4</v>
      </c>
      <c r="C718" s="41" t="s">
        <v>1436</v>
      </c>
      <c r="D718" s="41" t="s">
        <v>1437</v>
      </c>
      <c r="E718" s="41" t="s">
        <v>5</v>
      </c>
      <c r="F718" s="41">
        <v>133</v>
      </c>
      <c r="G718" s="41">
        <v>276</v>
      </c>
      <c r="H718" s="42" t="str">
        <f t="shared" si="22"/>
        <v>Non Historical</v>
      </c>
      <c r="I718" s="23" t="str">
        <f t="shared" si="23"/>
        <v>Question</v>
      </c>
    </row>
    <row r="719" spans="1:9" x14ac:dyDescent="0.45">
      <c r="A719" s="26">
        <v>42396.459780092599</v>
      </c>
      <c r="B719" t="s">
        <v>4</v>
      </c>
      <c r="C719" t="s">
        <v>1438</v>
      </c>
      <c r="D719" t="s">
        <v>1439</v>
      </c>
      <c r="E719" t="s">
        <v>5</v>
      </c>
      <c r="F719">
        <v>26</v>
      </c>
      <c r="G719">
        <v>98</v>
      </c>
      <c r="H719" s="23" t="str">
        <f t="shared" si="22"/>
        <v>Non Historical</v>
      </c>
      <c r="I719" s="23" t="str">
        <f t="shared" si="23"/>
        <v>Non Question</v>
      </c>
    </row>
    <row r="720" spans="1:9" x14ac:dyDescent="0.45">
      <c r="A720" s="26">
        <v>42396.453587962969</v>
      </c>
      <c r="B720" t="s">
        <v>4</v>
      </c>
      <c r="C720" t="s">
        <v>1440</v>
      </c>
      <c r="D720" t="s">
        <v>1441</v>
      </c>
      <c r="E720" t="s">
        <v>5</v>
      </c>
      <c r="F720">
        <v>29</v>
      </c>
      <c r="G720">
        <v>57</v>
      </c>
      <c r="H720" s="23" t="str">
        <f t="shared" si="22"/>
        <v>Non Historical</v>
      </c>
      <c r="I720" s="23" t="str">
        <f t="shared" si="23"/>
        <v>Non Question</v>
      </c>
    </row>
    <row r="721" spans="1:9" x14ac:dyDescent="0.45">
      <c r="A721" s="26">
        <v>42396.442395833335</v>
      </c>
      <c r="B721" t="s">
        <v>4</v>
      </c>
      <c r="C721" t="s">
        <v>1442</v>
      </c>
      <c r="D721" t="s">
        <v>1443</v>
      </c>
      <c r="E721" t="s">
        <v>5</v>
      </c>
      <c r="F721">
        <v>7</v>
      </c>
      <c r="G721">
        <v>34</v>
      </c>
      <c r="H721" s="23" t="str">
        <f t="shared" si="22"/>
        <v>Non Historical</v>
      </c>
      <c r="I721" s="23" t="str">
        <f t="shared" si="23"/>
        <v>Non Question</v>
      </c>
    </row>
    <row r="722" spans="1:9" x14ac:dyDescent="0.45">
      <c r="A722" s="26">
        <v>42396.440601851857</v>
      </c>
      <c r="B722" t="s">
        <v>4</v>
      </c>
      <c r="C722" t="s">
        <v>1444</v>
      </c>
      <c r="D722" t="s">
        <v>1445</v>
      </c>
      <c r="E722" t="s">
        <v>5</v>
      </c>
      <c r="F722">
        <v>14</v>
      </c>
      <c r="G722">
        <v>30</v>
      </c>
      <c r="H722" s="23" t="str">
        <f t="shared" si="22"/>
        <v>Non Historical</v>
      </c>
      <c r="I722" s="23" t="str">
        <f t="shared" si="23"/>
        <v>Question</v>
      </c>
    </row>
    <row r="723" spans="1:9" x14ac:dyDescent="0.45">
      <c r="A723" s="26">
        <v>42396.407685185193</v>
      </c>
      <c r="B723" t="s">
        <v>4</v>
      </c>
      <c r="C723" t="s">
        <v>1446</v>
      </c>
      <c r="D723" t="s">
        <v>1447</v>
      </c>
      <c r="E723" t="s">
        <v>5</v>
      </c>
      <c r="F723">
        <v>72</v>
      </c>
      <c r="G723">
        <v>169</v>
      </c>
      <c r="H723" s="23" t="str">
        <f t="shared" si="22"/>
        <v>Non Historical</v>
      </c>
      <c r="I723" s="23" t="str">
        <f t="shared" si="23"/>
        <v>Non Question</v>
      </c>
    </row>
    <row r="724" spans="1:9" x14ac:dyDescent="0.45">
      <c r="A724" s="26">
        <v>42396.277858796304</v>
      </c>
      <c r="B724" t="s">
        <v>4</v>
      </c>
      <c r="C724" t="s">
        <v>1448</v>
      </c>
      <c r="D724" t="s">
        <v>1449</v>
      </c>
      <c r="E724" t="s">
        <v>5</v>
      </c>
      <c r="F724">
        <v>242</v>
      </c>
      <c r="G724">
        <v>443</v>
      </c>
      <c r="H724" s="23" t="str">
        <f t="shared" si="22"/>
        <v>Non Historical</v>
      </c>
      <c r="I724" s="23" t="str">
        <f t="shared" si="23"/>
        <v>Non Question</v>
      </c>
    </row>
    <row r="725" spans="1:9" x14ac:dyDescent="0.45">
      <c r="A725" s="26">
        <v>42396.274351851855</v>
      </c>
      <c r="B725" t="s">
        <v>4</v>
      </c>
      <c r="C725" t="s">
        <v>1450</v>
      </c>
      <c r="D725" t="s">
        <v>1451</v>
      </c>
      <c r="E725" t="s">
        <v>5</v>
      </c>
      <c r="F725">
        <v>401</v>
      </c>
      <c r="G725">
        <v>646</v>
      </c>
      <c r="H725" s="23" t="str">
        <f t="shared" si="22"/>
        <v>Non Historical</v>
      </c>
      <c r="I725" s="23" t="str">
        <f t="shared" si="23"/>
        <v>Non Question</v>
      </c>
    </row>
    <row r="726" spans="1:9" x14ac:dyDescent="0.45">
      <c r="A726" s="26">
        <v>42396.270902777782</v>
      </c>
      <c r="B726" t="s">
        <v>4</v>
      </c>
      <c r="C726" t="s">
        <v>1452</v>
      </c>
      <c r="D726" t="s">
        <v>1453</v>
      </c>
      <c r="E726" t="s">
        <v>5</v>
      </c>
      <c r="F726">
        <v>350</v>
      </c>
      <c r="G726">
        <v>666</v>
      </c>
      <c r="H726" s="23" t="str">
        <f t="shared" si="22"/>
        <v>Non Historical</v>
      </c>
      <c r="I726" s="23" t="str">
        <f t="shared" si="23"/>
        <v>Non Question</v>
      </c>
    </row>
    <row r="727" spans="1:9" x14ac:dyDescent="0.45">
      <c r="A727" s="26">
        <v>42395.735335648154</v>
      </c>
      <c r="B727" t="s">
        <v>4</v>
      </c>
      <c r="C727" t="s">
        <v>1454</v>
      </c>
      <c r="D727" t="s">
        <v>1455</v>
      </c>
      <c r="E727" t="s">
        <v>5</v>
      </c>
      <c r="F727">
        <v>200</v>
      </c>
      <c r="G727">
        <v>521</v>
      </c>
      <c r="H727" s="23" t="str">
        <f t="shared" si="22"/>
        <v>Non Historical</v>
      </c>
      <c r="I727" s="23" t="str">
        <f t="shared" si="23"/>
        <v>Non Question</v>
      </c>
    </row>
    <row r="728" spans="1:9" x14ac:dyDescent="0.45">
      <c r="A728" s="26">
        <v>42395.689814814818</v>
      </c>
      <c r="B728" t="s">
        <v>4</v>
      </c>
      <c r="C728" t="s">
        <v>1456</v>
      </c>
      <c r="D728" t="s">
        <v>1457</v>
      </c>
      <c r="E728" t="s">
        <v>5</v>
      </c>
      <c r="F728">
        <v>2024</v>
      </c>
      <c r="G728">
        <v>3683</v>
      </c>
      <c r="H728" s="23" t="str">
        <f t="shared" si="22"/>
        <v>Non Historical</v>
      </c>
      <c r="I728" s="23" t="str">
        <f t="shared" si="23"/>
        <v>Non Question</v>
      </c>
    </row>
    <row r="729" spans="1:9" x14ac:dyDescent="0.45">
      <c r="A729" s="26">
        <v>42395.675729166673</v>
      </c>
      <c r="B729" t="s">
        <v>4</v>
      </c>
      <c r="C729" t="s">
        <v>1458</v>
      </c>
      <c r="D729" t="s">
        <v>1459</v>
      </c>
      <c r="E729" t="s">
        <v>5</v>
      </c>
      <c r="F729">
        <v>587</v>
      </c>
      <c r="G729">
        <v>1243</v>
      </c>
      <c r="H729" s="23" t="str">
        <f t="shared" si="22"/>
        <v>Non Historical</v>
      </c>
      <c r="I729" s="23" t="str">
        <f t="shared" si="23"/>
        <v>Non Question</v>
      </c>
    </row>
    <row r="730" spans="1:9" x14ac:dyDescent="0.45">
      <c r="A730" s="26">
        <v>42395.657766203709</v>
      </c>
      <c r="B730" t="s">
        <v>4</v>
      </c>
      <c r="C730" t="s">
        <v>1460</v>
      </c>
      <c r="D730" t="s">
        <v>1461</v>
      </c>
      <c r="E730" t="s">
        <v>5</v>
      </c>
      <c r="F730">
        <v>116</v>
      </c>
      <c r="G730">
        <v>223</v>
      </c>
      <c r="H730" s="23" t="str">
        <f t="shared" si="22"/>
        <v>Non Historical</v>
      </c>
      <c r="I730" s="23" t="str">
        <f t="shared" si="23"/>
        <v>Non Question</v>
      </c>
    </row>
    <row r="731" spans="1:9" x14ac:dyDescent="0.45">
      <c r="A731" s="26">
        <v>42395.648379629638</v>
      </c>
      <c r="B731" t="s">
        <v>4</v>
      </c>
      <c r="C731" t="s">
        <v>1462</v>
      </c>
      <c r="D731" t="s">
        <v>1463</v>
      </c>
      <c r="E731" t="s">
        <v>5</v>
      </c>
      <c r="F731">
        <v>69</v>
      </c>
      <c r="G731">
        <v>258</v>
      </c>
      <c r="H731" s="23" t="str">
        <f t="shared" si="22"/>
        <v>Historical</v>
      </c>
      <c r="I731" s="23" t="str">
        <f t="shared" si="23"/>
        <v>Non Question</v>
      </c>
    </row>
    <row r="732" spans="1:9" x14ac:dyDescent="0.45">
      <c r="A732" s="26">
        <v>42395.500081018523</v>
      </c>
      <c r="B732" t="s">
        <v>4</v>
      </c>
      <c r="C732" t="s">
        <v>1464</v>
      </c>
      <c r="D732" t="s">
        <v>1465</v>
      </c>
      <c r="E732" t="s">
        <v>5</v>
      </c>
      <c r="F732">
        <v>105</v>
      </c>
      <c r="G732">
        <v>239</v>
      </c>
      <c r="H732" s="23" t="str">
        <f t="shared" si="22"/>
        <v>Non Historical</v>
      </c>
      <c r="I732" s="23" t="str">
        <f t="shared" si="23"/>
        <v>Question</v>
      </c>
    </row>
    <row r="733" spans="1:9" x14ac:dyDescent="0.45">
      <c r="A733" s="26">
        <v>42395.442500000005</v>
      </c>
      <c r="B733" t="s">
        <v>4</v>
      </c>
      <c r="C733" t="s">
        <v>1466</v>
      </c>
      <c r="D733" t="s">
        <v>1467</v>
      </c>
      <c r="E733" t="s">
        <v>5</v>
      </c>
      <c r="F733">
        <v>112</v>
      </c>
      <c r="G733">
        <v>224</v>
      </c>
      <c r="H733" s="23" t="str">
        <f t="shared" si="22"/>
        <v>Non Historical</v>
      </c>
      <c r="I733" s="23" t="str">
        <f t="shared" si="23"/>
        <v>Non Question</v>
      </c>
    </row>
    <row r="734" spans="1:9" x14ac:dyDescent="0.45">
      <c r="A734" s="26">
        <v>42394.791759259264</v>
      </c>
      <c r="B734" t="s">
        <v>4</v>
      </c>
      <c r="C734" t="s">
        <v>1468</v>
      </c>
      <c r="D734" t="s">
        <v>1469</v>
      </c>
      <c r="E734" t="s">
        <v>5</v>
      </c>
      <c r="F734">
        <v>138</v>
      </c>
      <c r="G734">
        <v>302</v>
      </c>
      <c r="H734" s="23" t="str">
        <f t="shared" si="22"/>
        <v>Non Historical</v>
      </c>
      <c r="I734" s="23" t="str">
        <f t="shared" si="23"/>
        <v>Non Question</v>
      </c>
    </row>
    <row r="735" spans="1:9" x14ac:dyDescent="0.45">
      <c r="A735" s="26">
        <v>42394.742662037039</v>
      </c>
      <c r="B735" t="s">
        <v>4</v>
      </c>
      <c r="C735" t="s">
        <v>1470</v>
      </c>
      <c r="D735" t="s">
        <v>1471</v>
      </c>
      <c r="E735" t="s">
        <v>5</v>
      </c>
      <c r="F735">
        <v>6</v>
      </c>
      <c r="G735">
        <v>19</v>
      </c>
      <c r="H735" s="23" t="str">
        <f t="shared" si="22"/>
        <v>Non Historical</v>
      </c>
      <c r="I735" s="23" t="str">
        <f t="shared" si="23"/>
        <v>Non Question</v>
      </c>
    </row>
    <row r="736" spans="1:9" x14ac:dyDescent="0.45">
      <c r="A736" s="26">
        <v>42394.711875000008</v>
      </c>
      <c r="B736" t="s">
        <v>4</v>
      </c>
      <c r="C736" t="s">
        <v>1472</v>
      </c>
      <c r="D736" t="s">
        <v>1473</v>
      </c>
      <c r="E736" t="s">
        <v>5</v>
      </c>
      <c r="F736">
        <v>46</v>
      </c>
      <c r="G736">
        <v>132</v>
      </c>
      <c r="H736" s="23" t="str">
        <f t="shared" si="22"/>
        <v>Non Historical</v>
      </c>
      <c r="I736" s="23" t="str">
        <f t="shared" si="23"/>
        <v>Non Question</v>
      </c>
    </row>
    <row r="737" spans="1:9" x14ac:dyDescent="0.45">
      <c r="A737" s="26">
        <v>42394.573009259264</v>
      </c>
      <c r="B737" t="s">
        <v>4</v>
      </c>
      <c r="C737" t="s">
        <v>1474</v>
      </c>
      <c r="D737" t="s">
        <v>1475</v>
      </c>
      <c r="E737" t="s">
        <v>5</v>
      </c>
      <c r="F737">
        <v>83</v>
      </c>
      <c r="G737">
        <v>234</v>
      </c>
      <c r="H737" s="23" t="str">
        <f t="shared" si="22"/>
        <v>Non Historical</v>
      </c>
      <c r="I737" s="23" t="str">
        <f t="shared" si="23"/>
        <v>Non Question</v>
      </c>
    </row>
    <row r="738" spans="1:9" x14ac:dyDescent="0.45">
      <c r="A738" s="26">
        <v>42394.465081018527</v>
      </c>
      <c r="B738" t="s">
        <v>4</v>
      </c>
      <c r="C738" t="s">
        <v>1476</v>
      </c>
      <c r="D738" t="s">
        <v>1477</v>
      </c>
      <c r="E738" t="s">
        <v>5</v>
      </c>
      <c r="F738">
        <v>7193</v>
      </c>
      <c r="G738">
        <v>9358</v>
      </c>
      <c r="H738" s="23" t="str">
        <f t="shared" si="22"/>
        <v>Non Historical</v>
      </c>
      <c r="I738" s="23" t="str">
        <f t="shared" si="23"/>
        <v>Non Question</v>
      </c>
    </row>
    <row r="739" spans="1:9" x14ac:dyDescent="0.45">
      <c r="A739" s="26">
        <v>42394.425821759265</v>
      </c>
      <c r="B739" t="s">
        <v>4</v>
      </c>
      <c r="C739" t="s">
        <v>1478</v>
      </c>
      <c r="D739" t="s">
        <v>1479</v>
      </c>
      <c r="E739" t="s">
        <v>5</v>
      </c>
      <c r="F739">
        <v>5</v>
      </c>
      <c r="G739">
        <v>9</v>
      </c>
      <c r="H739" s="23" t="str">
        <f t="shared" si="22"/>
        <v>Non Historical</v>
      </c>
      <c r="I739" s="23" t="str">
        <f t="shared" si="23"/>
        <v>Non Question</v>
      </c>
    </row>
    <row r="740" spans="1:9" x14ac:dyDescent="0.45">
      <c r="A740" s="26">
        <v>42394.420162037044</v>
      </c>
      <c r="B740" t="s">
        <v>4</v>
      </c>
      <c r="C740" t="s">
        <v>1480</v>
      </c>
      <c r="D740" t="s">
        <v>1481</v>
      </c>
      <c r="E740" t="s">
        <v>5</v>
      </c>
      <c r="F740">
        <v>3</v>
      </c>
      <c r="G740">
        <v>7</v>
      </c>
      <c r="H740" s="23" t="str">
        <f t="shared" si="22"/>
        <v>Non Historical</v>
      </c>
      <c r="I740" s="23" t="str">
        <f t="shared" si="23"/>
        <v>Non Question</v>
      </c>
    </row>
    <row r="741" spans="1:9" x14ac:dyDescent="0.45">
      <c r="A741" s="26">
        <v>42394.418935185189</v>
      </c>
      <c r="B741" t="s">
        <v>4</v>
      </c>
      <c r="C741" t="s">
        <v>1482</v>
      </c>
      <c r="D741" t="s">
        <v>1483</v>
      </c>
      <c r="E741" t="s">
        <v>5</v>
      </c>
      <c r="F741">
        <v>6</v>
      </c>
      <c r="G741">
        <v>19</v>
      </c>
      <c r="H741" s="23" t="str">
        <f t="shared" si="22"/>
        <v>Non Historical</v>
      </c>
      <c r="I741" s="23" t="str">
        <f t="shared" si="23"/>
        <v>Non Question</v>
      </c>
    </row>
    <row r="742" spans="1:9" x14ac:dyDescent="0.45">
      <c r="A742" s="26">
        <v>42394.413842592599</v>
      </c>
      <c r="B742" t="s">
        <v>4</v>
      </c>
      <c r="C742" t="s">
        <v>1484</v>
      </c>
      <c r="D742" t="s">
        <v>1485</v>
      </c>
      <c r="E742" t="s">
        <v>5</v>
      </c>
      <c r="F742">
        <v>4</v>
      </c>
      <c r="G742">
        <v>9</v>
      </c>
      <c r="H742" s="23" t="str">
        <f t="shared" si="22"/>
        <v>Non Historical</v>
      </c>
      <c r="I742" s="23" t="str">
        <f t="shared" si="23"/>
        <v>Non Question</v>
      </c>
    </row>
    <row r="743" spans="1:9" x14ac:dyDescent="0.45">
      <c r="A743" s="26">
        <v>42394.393657407411</v>
      </c>
      <c r="B743" t="s">
        <v>4</v>
      </c>
      <c r="C743" t="s">
        <v>1486</v>
      </c>
      <c r="D743" t="s">
        <v>1487</v>
      </c>
      <c r="E743" t="s">
        <v>5</v>
      </c>
      <c r="F743">
        <v>224</v>
      </c>
      <c r="G743">
        <v>734</v>
      </c>
      <c r="H743" s="23" t="str">
        <f t="shared" si="22"/>
        <v>Non Historical</v>
      </c>
      <c r="I743" s="23" t="str">
        <f t="shared" si="23"/>
        <v>Non Question</v>
      </c>
    </row>
    <row r="744" spans="1:9" x14ac:dyDescent="0.45">
      <c r="A744" s="26">
        <v>42393.791747685187</v>
      </c>
      <c r="B744" t="s">
        <v>4</v>
      </c>
      <c r="C744" t="s">
        <v>1488</v>
      </c>
      <c r="D744" t="s">
        <v>1489</v>
      </c>
      <c r="E744" t="s">
        <v>5</v>
      </c>
      <c r="F744">
        <v>60</v>
      </c>
      <c r="G744">
        <v>157</v>
      </c>
      <c r="H744" s="23" t="str">
        <f t="shared" si="22"/>
        <v>Non Historical</v>
      </c>
      <c r="I744" s="23" t="str">
        <f t="shared" si="23"/>
        <v>Non Question</v>
      </c>
    </row>
    <row r="745" spans="1:9" x14ac:dyDescent="0.45">
      <c r="A745" s="26">
        <v>42393.708402777782</v>
      </c>
      <c r="B745" t="s">
        <v>4</v>
      </c>
      <c r="C745" t="s">
        <v>1490</v>
      </c>
      <c r="D745" t="s">
        <v>1491</v>
      </c>
      <c r="E745" t="s">
        <v>5</v>
      </c>
      <c r="F745">
        <v>71</v>
      </c>
      <c r="G745">
        <v>187</v>
      </c>
      <c r="H745" s="23" t="str">
        <f t="shared" si="22"/>
        <v>Non Historical</v>
      </c>
      <c r="I745" s="23" t="str">
        <f t="shared" si="23"/>
        <v>Non Question</v>
      </c>
    </row>
    <row r="746" spans="1:9" x14ac:dyDescent="0.45">
      <c r="A746" s="26">
        <v>42393.657083333339</v>
      </c>
      <c r="B746" t="s">
        <v>4</v>
      </c>
      <c r="C746" t="s">
        <v>1492</v>
      </c>
      <c r="D746" t="s">
        <v>1493</v>
      </c>
      <c r="E746" t="s">
        <v>5</v>
      </c>
      <c r="F746">
        <v>107</v>
      </c>
      <c r="G746">
        <v>244</v>
      </c>
      <c r="H746" s="23" t="str">
        <f t="shared" si="22"/>
        <v>Non Historical</v>
      </c>
      <c r="I746" s="23" t="str">
        <f t="shared" si="23"/>
        <v>Question</v>
      </c>
    </row>
    <row r="747" spans="1:9" x14ac:dyDescent="0.45">
      <c r="A747" s="26">
        <v>42393.547824074078</v>
      </c>
      <c r="B747" t="s">
        <v>4</v>
      </c>
      <c r="C747" t="s">
        <v>1494</v>
      </c>
      <c r="D747" t="s">
        <v>1495</v>
      </c>
      <c r="E747" t="s">
        <v>5</v>
      </c>
      <c r="F747">
        <v>2061</v>
      </c>
      <c r="G747">
        <v>1725</v>
      </c>
      <c r="H747" s="23" t="str">
        <f t="shared" si="22"/>
        <v>Non Historical</v>
      </c>
      <c r="I747" s="23" t="str">
        <f t="shared" si="23"/>
        <v>Non Question</v>
      </c>
    </row>
    <row r="748" spans="1:9" x14ac:dyDescent="0.45">
      <c r="A748" s="26">
        <v>42393.536238425928</v>
      </c>
      <c r="B748" t="s">
        <v>4</v>
      </c>
      <c r="C748" t="s">
        <v>1496</v>
      </c>
      <c r="D748" t="s">
        <v>1497</v>
      </c>
      <c r="E748" t="s">
        <v>5</v>
      </c>
      <c r="F748">
        <v>1275</v>
      </c>
      <c r="G748">
        <v>1060</v>
      </c>
      <c r="H748" s="23" t="str">
        <f t="shared" si="22"/>
        <v>Non Historical</v>
      </c>
      <c r="I748" s="23" t="str">
        <f t="shared" si="23"/>
        <v>Question</v>
      </c>
    </row>
    <row r="749" spans="1:9" x14ac:dyDescent="0.45">
      <c r="A749" s="26">
        <v>42393.503541666672</v>
      </c>
      <c r="B749" t="s">
        <v>4</v>
      </c>
      <c r="C749" t="s">
        <v>1498</v>
      </c>
      <c r="D749" t="s">
        <v>1499</v>
      </c>
      <c r="E749" t="s">
        <v>5</v>
      </c>
      <c r="F749">
        <v>13991</v>
      </c>
      <c r="G749">
        <v>11574</v>
      </c>
      <c r="H749" s="23" t="str">
        <f t="shared" si="22"/>
        <v>Non Historical</v>
      </c>
      <c r="I749" s="23" t="str">
        <f t="shared" si="23"/>
        <v>Non Question</v>
      </c>
    </row>
    <row r="750" spans="1:9" x14ac:dyDescent="0.45">
      <c r="A750" s="26">
        <v>42393.501261574078</v>
      </c>
      <c r="B750" t="s">
        <v>4</v>
      </c>
      <c r="C750" t="s">
        <v>1500</v>
      </c>
      <c r="D750" t="s">
        <v>1501</v>
      </c>
      <c r="E750" t="s">
        <v>5</v>
      </c>
      <c r="F750">
        <v>310</v>
      </c>
      <c r="G750">
        <v>541</v>
      </c>
      <c r="H750" s="23" t="str">
        <f t="shared" si="22"/>
        <v>Non Historical</v>
      </c>
      <c r="I750" s="23" t="str">
        <f t="shared" si="23"/>
        <v>Non Question</v>
      </c>
    </row>
    <row r="751" spans="1:9" x14ac:dyDescent="0.45">
      <c r="A751" s="26">
        <v>42393.400555555563</v>
      </c>
      <c r="B751" t="s">
        <v>4</v>
      </c>
      <c r="C751" t="s">
        <v>1502</v>
      </c>
      <c r="D751" t="s">
        <v>1503</v>
      </c>
      <c r="E751" t="s">
        <v>5</v>
      </c>
      <c r="F751">
        <v>88</v>
      </c>
      <c r="G751">
        <v>157</v>
      </c>
      <c r="H751" s="23" t="str">
        <f t="shared" si="22"/>
        <v>Non Historical</v>
      </c>
      <c r="I751" s="23" t="str">
        <f t="shared" si="23"/>
        <v>Non Question</v>
      </c>
    </row>
    <row r="752" spans="1:9" x14ac:dyDescent="0.45">
      <c r="A752" s="26">
        <v>42392.885520833341</v>
      </c>
      <c r="B752" t="s">
        <v>4</v>
      </c>
      <c r="C752" t="s">
        <v>1504</v>
      </c>
      <c r="D752" t="s">
        <v>1505</v>
      </c>
      <c r="E752" t="s">
        <v>5</v>
      </c>
      <c r="F752">
        <v>3455</v>
      </c>
      <c r="G752">
        <v>2570</v>
      </c>
      <c r="H752" s="23" t="str">
        <f t="shared" si="22"/>
        <v>Non Historical</v>
      </c>
      <c r="I752" s="23" t="str">
        <f t="shared" si="23"/>
        <v>Non Question</v>
      </c>
    </row>
    <row r="753" spans="1:9" x14ac:dyDescent="0.45">
      <c r="A753" s="26">
        <v>42392.884027777785</v>
      </c>
      <c r="B753" t="s">
        <v>4</v>
      </c>
      <c r="C753" t="s">
        <v>1506</v>
      </c>
      <c r="D753" t="s">
        <v>1507</v>
      </c>
      <c r="E753" t="s">
        <v>5</v>
      </c>
      <c r="F753">
        <v>1952</v>
      </c>
      <c r="G753">
        <v>1430</v>
      </c>
      <c r="H753" s="23" t="str">
        <f t="shared" si="22"/>
        <v>Non Historical</v>
      </c>
      <c r="I753" s="23" t="str">
        <f t="shared" si="23"/>
        <v>Non Question</v>
      </c>
    </row>
    <row r="754" spans="1:9" x14ac:dyDescent="0.45">
      <c r="A754" s="26">
        <v>42392.882592592599</v>
      </c>
      <c r="B754" t="s">
        <v>4</v>
      </c>
      <c r="C754" t="s">
        <v>1508</v>
      </c>
      <c r="D754" t="s">
        <v>1509</v>
      </c>
      <c r="E754" t="s">
        <v>5</v>
      </c>
      <c r="F754">
        <v>1536</v>
      </c>
      <c r="G754">
        <v>1121</v>
      </c>
      <c r="H754" s="23" t="str">
        <f t="shared" si="22"/>
        <v>Non Historical</v>
      </c>
      <c r="I754" s="23" t="str">
        <f t="shared" si="23"/>
        <v>Non Question</v>
      </c>
    </row>
    <row r="755" spans="1:9" x14ac:dyDescent="0.45">
      <c r="A755" s="26">
        <v>42392.879120370373</v>
      </c>
      <c r="B755" t="s">
        <v>4</v>
      </c>
      <c r="C755" t="s">
        <v>1510</v>
      </c>
      <c r="D755" t="s">
        <v>1511</v>
      </c>
      <c r="E755" t="s">
        <v>5</v>
      </c>
      <c r="F755">
        <v>1945</v>
      </c>
      <c r="G755">
        <v>1435</v>
      </c>
      <c r="H755" s="23" t="str">
        <f t="shared" si="22"/>
        <v>Non Historical</v>
      </c>
      <c r="I755" s="23" t="str">
        <f t="shared" si="23"/>
        <v>Non Question</v>
      </c>
    </row>
    <row r="756" spans="1:9" x14ac:dyDescent="0.45">
      <c r="A756" s="26">
        <v>42392.739664351859</v>
      </c>
      <c r="B756" t="s">
        <v>4</v>
      </c>
      <c r="C756" t="s">
        <v>1512</v>
      </c>
      <c r="D756" t="s">
        <v>1513</v>
      </c>
      <c r="E756" t="s">
        <v>5</v>
      </c>
      <c r="F756">
        <v>145</v>
      </c>
      <c r="G756">
        <v>301</v>
      </c>
      <c r="H756" s="23" t="str">
        <f t="shared" si="22"/>
        <v>Non Historical</v>
      </c>
      <c r="I756" s="23" t="str">
        <f t="shared" si="23"/>
        <v>Non Question</v>
      </c>
    </row>
    <row r="757" spans="1:9" x14ac:dyDescent="0.45">
      <c r="A757" s="26">
        <v>42392.633414351854</v>
      </c>
      <c r="B757" t="s">
        <v>4</v>
      </c>
      <c r="C757" t="s">
        <v>1514</v>
      </c>
      <c r="D757" t="s">
        <v>1515</v>
      </c>
      <c r="E757" t="s">
        <v>5</v>
      </c>
      <c r="F757">
        <v>49</v>
      </c>
      <c r="G757">
        <v>223</v>
      </c>
      <c r="H757" s="23" t="str">
        <f t="shared" si="22"/>
        <v>Non Historical</v>
      </c>
      <c r="I757" s="23" t="str">
        <f t="shared" si="23"/>
        <v>Question</v>
      </c>
    </row>
    <row r="758" spans="1:9" x14ac:dyDescent="0.45">
      <c r="A758" s="26">
        <v>42392.479224537041</v>
      </c>
      <c r="B758" t="s">
        <v>4</v>
      </c>
      <c r="C758" t="s">
        <v>1516</v>
      </c>
      <c r="D758" t="s">
        <v>1517</v>
      </c>
      <c r="E758" t="s">
        <v>5</v>
      </c>
      <c r="F758">
        <v>71</v>
      </c>
      <c r="G758">
        <v>175</v>
      </c>
      <c r="H758" s="23" t="str">
        <f t="shared" si="22"/>
        <v>Non Historical</v>
      </c>
      <c r="I758" s="23" t="str">
        <f t="shared" si="23"/>
        <v>Question</v>
      </c>
    </row>
    <row r="759" spans="1:9" x14ac:dyDescent="0.45">
      <c r="A759" s="26">
        <v>42392.388784722229</v>
      </c>
      <c r="B759" t="s">
        <v>4</v>
      </c>
      <c r="C759" t="s">
        <v>1518</v>
      </c>
      <c r="D759" t="s">
        <v>1519</v>
      </c>
      <c r="E759" t="s">
        <v>5</v>
      </c>
      <c r="F759">
        <v>70</v>
      </c>
      <c r="G759">
        <v>130</v>
      </c>
      <c r="H759" s="23" t="str">
        <f t="shared" si="22"/>
        <v>Non Historical</v>
      </c>
      <c r="I759" s="23" t="str">
        <f t="shared" si="23"/>
        <v>Non Question</v>
      </c>
    </row>
    <row r="760" spans="1:9" x14ac:dyDescent="0.45">
      <c r="A760" s="26">
        <v>42391.791736111118</v>
      </c>
      <c r="B760" t="s">
        <v>4</v>
      </c>
      <c r="C760" t="s">
        <v>1520</v>
      </c>
      <c r="D760" t="s">
        <v>1521</v>
      </c>
      <c r="E760" t="s">
        <v>5</v>
      </c>
      <c r="F760">
        <v>172</v>
      </c>
      <c r="G760">
        <v>332</v>
      </c>
      <c r="H760" s="23" t="str">
        <f t="shared" si="22"/>
        <v>Non Historical</v>
      </c>
      <c r="I760" s="23" t="str">
        <f t="shared" si="23"/>
        <v>Non Question</v>
      </c>
    </row>
    <row r="761" spans="1:9" x14ac:dyDescent="0.45">
      <c r="A761" s="26">
        <v>42391.645902777782</v>
      </c>
      <c r="B761" t="s">
        <v>4</v>
      </c>
      <c r="C761" t="s">
        <v>1522</v>
      </c>
      <c r="D761" t="s">
        <v>1523</v>
      </c>
      <c r="E761" t="s">
        <v>5</v>
      </c>
      <c r="F761">
        <v>595</v>
      </c>
      <c r="G761">
        <v>822</v>
      </c>
      <c r="H761" s="23" t="str">
        <f t="shared" si="22"/>
        <v>Non Historical</v>
      </c>
      <c r="I761" s="23" t="str">
        <f t="shared" si="23"/>
        <v>Question</v>
      </c>
    </row>
    <row r="762" spans="1:9" x14ac:dyDescent="0.45">
      <c r="A762" s="26">
        <v>42391.5000925926</v>
      </c>
      <c r="B762" t="s">
        <v>4</v>
      </c>
      <c r="C762" t="s">
        <v>1524</v>
      </c>
      <c r="D762" t="s">
        <v>1525</v>
      </c>
      <c r="E762" t="s">
        <v>5</v>
      </c>
      <c r="F762">
        <v>27</v>
      </c>
      <c r="G762">
        <v>106</v>
      </c>
      <c r="H762" s="23" t="str">
        <f t="shared" si="22"/>
        <v>Non Historical</v>
      </c>
      <c r="I762" s="23" t="str">
        <f t="shared" si="23"/>
        <v>Non Question</v>
      </c>
    </row>
    <row r="763" spans="1:9" x14ac:dyDescent="0.45">
      <c r="A763" s="26">
        <v>42391.333437500005</v>
      </c>
      <c r="B763" t="s">
        <v>4</v>
      </c>
      <c r="C763" t="s">
        <v>1526</v>
      </c>
      <c r="D763" t="s">
        <v>1527</v>
      </c>
      <c r="E763" t="s">
        <v>5</v>
      </c>
      <c r="F763">
        <v>126</v>
      </c>
      <c r="G763">
        <v>237</v>
      </c>
      <c r="H763" s="23" t="str">
        <f t="shared" si="22"/>
        <v>Non Historical</v>
      </c>
      <c r="I763" s="23" t="str">
        <f t="shared" si="23"/>
        <v>Non Question</v>
      </c>
    </row>
    <row r="764" spans="1:9" x14ac:dyDescent="0.45">
      <c r="A764" s="26">
        <v>42390.750127314823</v>
      </c>
      <c r="B764" t="s">
        <v>4</v>
      </c>
      <c r="C764" t="s">
        <v>1528</v>
      </c>
      <c r="D764" t="s">
        <v>1529</v>
      </c>
      <c r="E764" t="s">
        <v>5</v>
      </c>
      <c r="F764">
        <v>40</v>
      </c>
      <c r="G764">
        <v>146</v>
      </c>
      <c r="H764" s="23" t="str">
        <f t="shared" si="22"/>
        <v>Non Historical</v>
      </c>
      <c r="I764" s="23" t="str">
        <f t="shared" si="23"/>
        <v>Non Question</v>
      </c>
    </row>
    <row r="765" spans="1:9" x14ac:dyDescent="0.45">
      <c r="A765" s="26">
        <v>42390.661979166674</v>
      </c>
      <c r="B765" t="s">
        <v>4</v>
      </c>
      <c r="C765" t="s">
        <v>1530</v>
      </c>
      <c r="D765" t="s">
        <v>1531</v>
      </c>
      <c r="E765" t="s">
        <v>5</v>
      </c>
      <c r="F765">
        <v>343</v>
      </c>
      <c r="G765">
        <v>557</v>
      </c>
      <c r="H765" s="23" t="str">
        <f t="shared" si="22"/>
        <v>Non Historical</v>
      </c>
      <c r="I765" s="23" t="str">
        <f t="shared" si="23"/>
        <v>Non Question</v>
      </c>
    </row>
    <row r="766" spans="1:9" x14ac:dyDescent="0.45">
      <c r="A766" s="26">
        <v>42390.600752314822</v>
      </c>
      <c r="B766" t="s">
        <v>4</v>
      </c>
      <c r="C766" t="s">
        <v>1532</v>
      </c>
      <c r="D766" t="s">
        <v>1533</v>
      </c>
      <c r="E766" t="s">
        <v>5</v>
      </c>
      <c r="F766">
        <v>296</v>
      </c>
      <c r="G766">
        <v>420</v>
      </c>
      <c r="H766" s="23" t="str">
        <f t="shared" si="22"/>
        <v>Non Historical</v>
      </c>
      <c r="I766" s="23" t="str">
        <f t="shared" si="23"/>
        <v>Non Question</v>
      </c>
    </row>
    <row r="767" spans="1:9" x14ac:dyDescent="0.45">
      <c r="A767" s="26">
        <v>42390.484687500008</v>
      </c>
      <c r="B767" t="s">
        <v>4</v>
      </c>
      <c r="C767" t="s">
        <v>1534</v>
      </c>
      <c r="D767" t="s">
        <v>1535</v>
      </c>
      <c r="E767" t="s">
        <v>5</v>
      </c>
      <c r="F767">
        <v>99</v>
      </c>
      <c r="G767">
        <v>288</v>
      </c>
      <c r="H767" s="23" t="str">
        <f t="shared" si="22"/>
        <v>Non Historical</v>
      </c>
      <c r="I767" s="23" t="str">
        <f t="shared" si="23"/>
        <v>Question</v>
      </c>
    </row>
    <row r="768" spans="1:9" x14ac:dyDescent="0.45">
      <c r="A768" s="26">
        <v>42390.394560185188</v>
      </c>
      <c r="B768" t="s">
        <v>4</v>
      </c>
      <c r="C768" t="s">
        <v>1536</v>
      </c>
      <c r="D768" t="s">
        <v>1537</v>
      </c>
      <c r="E768" t="s">
        <v>5</v>
      </c>
      <c r="F768">
        <v>80</v>
      </c>
      <c r="G768">
        <v>183</v>
      </c>
      <c r="H768" s="23" t="str">
        <f t="shared" si="22"/>
        <v>Non Historical</v>
      </c>
      <c r="I768" s="23" t="str">
        <f t="shared" si="23"/>
        <v>Non Question</v>
      </c>
    </row>
    <row r="769" spans="1:9" x14ac:dyDescent="0.45">
      <c r="A769" s="26">
        <v>42389.705011574079</v>
      </c>
      <c r="B769" t="s">
        <v>4</v>
      </c>
      <c r="C769" t="s">
        <v>1538</v>
      </c>
      <c r="D769" t="s">
        <v>1539</v>
      </c>
      <c r="E769" t="s">
        <v>5</v>
      </c>
      <c r="F769">
        <v>198</v>
      </c>
      <c r="G769">
        <v>417</v>
      </c>
      <c r="H769" s="23" t="str">
        <f t="shared" si="22"/>
        <v>Non Historical</v>
      </c>
      <c r="I769" s="23" t="str">
        <f t="shared" si="23"/>
        <v>Non Question</v>
      </c>
    </row>
    <row r="770" spans="1:9" x14ac:dyDescent="0.45">
      <c r="A770" s="26">
        <v>42389.564328703709</v>
      </c>
      <c r="B770" t="s">
        <v>4</v>
      </c>
      <c r="C770" t="s">
        <v>1540</v>
      </c>
      <c r="D770" t="s">
        <v>1541</v>
      </c>
      <c r="E770" t="s">
        <v>5</v>
      </c>
      <c r="F770">
        <v>151</v>
      </c>
      <c r="G770">
        <v>290</v>
      </c>
      <c r="H770" s="23" t="str">
        <f t="shared" si="22"/>
        <v>Non Historical</v>
      </c>
      <c r="I770" s="23" t="str">
        <f t="shared" si="23"/>
        <v>Non Question</v>
      </c>
    </row>
    <row r="771" spans="1:9" x14ac:dyDescent="0.45">
      <c r="A771" s="26">
        <v>42389.561655092599</v>
      </c>
      <c r="B771" t="s">
        <v>4</v>
      </c>
      <c r="C771" t="s">
        <v>1542</v>
      </c>
      <c r="D771" t="s">
        <v>1543</v>
      </c>
      <c r="E771" t="s">
        <v>5</v>
      </c>
      <c r="F771">
        <v>61</v>
      </c>
      <c r="G771">
        <v>84</v>
      </c>
      <c r="H771" s="23" t="str">
        <f t="shared" ref="H771:H834" si="24">IF(SUMPRODUCT(--ISNUMBER(SEARCH(History,$C771)))&gt;0, "Historical", "Non Historical")</f>
        <v>Non Historical</v>
      </c>
      <c r="I771" s="23" t="str">
        <f t="shared" ref="I771:I834" si="25">IF(SUMPRODUCT(--ISNUMBER(SEARCH(Question,$C771)))&gt;0, "Question", "Non Question")</f>
        <v>Question</v>
      </c>
    </row>
    <row r="772" spans="1:9" x14ac:dyDescent="0.45">
      <c r="A772" s="26">
        <v>42389.551701388897</v>
      </c>
      <c r="B772" t="s">
        <v>4</v>
      </c>
      <c r="C772" t="s">
        <v>1544</v>
      </c>
      <c r="D772" t="s">
        <v>1545</v>
      </c>
      <c r="E772" t="s">
        <v>5</v>
      </c>
      <c r="F772">
        <v>19</v>
      </c>
      <c r="G772">
        <v>34</v>
      </c>
      <c r="H772" s="23" t="str">
        <f t="shared" si="24"/>
        <v>Non Historical</v>
      </c>
      <c r="I772" s="23" t="str">
        <f t="shared" si="25"/>
        <v>Non Question</v>
      </c>
    </row>
    <row r="773" spans="1:9" x14ac:dyDescent="0.45">
      <c r="A773" s="26">
        <v>42389.545115740744</v>
      </c>
      <c r="B773" t="s">
        <v>4</v>
      </c>
      <c r="C773" t="s">
        <v>1546</v>
      </c>
      <c r="D773" t="s">
        <v>1547</v>
      </c>
      <c r="E773" t="s">
        <v>5</v>
      </c>
      <c r="F773">
        <v>116</v>
      </c>
      <c r="G773">
        <v>125</v>
      </c>
      <c r="H773" s="23" t="str">
        <f t="shared" si="24"/>
        <v>Non Historical</v>
      </c>
      <c r="I773" s="23" t="str">
        <f t="shared" si="25"/>
        <v>Question</v>
      </c>
    </row>
    <row r="774" spans="1:9" x14ac:dyDescent="0.45">
      <c r="A774" s="26">
        <v>42389.543379629635</v>
      </c>
      <c r="B774" t="s">
        <v>4</v>
      </c>
      <c r="C774" t="s">
        <v>1548</v>
      </c>
      <c r="D774" t="s">
        <v>1549</v>
      </c>
      <c r="E774" t="s">
        <v>5</v>
      </c>
      <c r="F774">
        <v>166</v>
      </c>
      <c r="G774">
        <v>213</v>
      </c>
      <c r="H774" s="23" t="str">
        <f t="shared" si="24"/>
        <v>Non Historical</v>
      </c>
      <c r="I774" s="23" t="str">
        <f t="shared" si="25"/>
        <v>Question</v>
      </c>
    </row>
    <row r="775" spans="1:9" x14ac:dyDescent="0.45">
      <c r="A775" s="26">
        <v>42389.284780092596</v>
      </c>
      <c r="B775" t="s">
        <v>4</v>
      </c>
      <c r="C775" t="s">
        <v>1550</v>
      </c>
      <c r="D775" t="s">
        <v>1551</v>
      </c>
      <c r="E775" t="s">
        <v>5</v>
      </c>
      <c r="F775">
        <v>2829</v>
      </c>
      <c r="G775">
        <v>4317</v>
      </c>
      <c r="H775" s="23" t="str">
        <f t="shared" si="24"/>
        <v>Non Historical</v>
      </c>
      <c r="I775" s="23" t="str">
        <f t="shared" si="25"/>
        <v>Non Question</v>
      </c>
    </row>
    <row r="776" spans="1:9" x14ac:dyDescent="0.45">
      <c r="A776" s="26">
        <v>42389.281307870377</v>
      </c>
      <c r="B776" t="s">
        <v>4</v>
      </c>
      <c r="C776" t="s">
        <v>1552</v>
      </c>
      <c r="D776" t="s">
        <v>1553</v>
      </c>
      <c r="E776" t="s">
        <v>5</v>
      </c>
      <c r="F776">
        <v>268</v>
      </c>
      <c r="G776">
        <v>415</v>
      </c>
      <c r="H776" s="23" t="str">
        <f t="shared" si="24"/>
        <v>Historical</v>
      </c>
      <c r="I776" s="23" t="str">
        <f t="shared" si="25"/>
        <v>Non Question</v>
      </c>
    </row>
    <row r="777" spans="1:9" x14ac:dyDescent="0.45">
      <c r="A777" s="26">
        <v>42389.277824074081</v>
      </c>
      <c r="B777" t="s">
        <v>4</v>
      </c>
      <c r="C777" t="s">
        <v>1554</v>
      </c>
      <c r="D777" t="s">
        <v>1555</v>
      </c>
      <c r="E777" t="s">
        <v>5</v>
      </c>
      <c r="F777">
        <v>821</v>
      </c>
      <c r="G777">
        <v>1127</v>
      </c>
      <c r="H777" s="23" t="str">
        <f t="shared" si="24"/>
        <v>Non Historical</v>
      </c>
      <c r="I777" s="23" t="str">
        <f t="shared" si="25"/>
        <v>Non Question</v>
      </c>
    </row>
    <row r="778" spans="1:9" x14ac:dyDescent="0.45">
      <c r="A778" s="26">
        <v>42389.274363425931</v>
      </c>
      <c r="B778" t="s">
        <v>4</v>
      </c>
      <c r="C778" t="s">
        <v>1556</v>
      </c>
      <c r="D778" t="s">
        <v>1557</v>
      </c>
      <c r="E778" t="s">
        <v>5</v>
      </c>
      <c r="F778">
        <v>166</v>
      </c>
      <c r="G778">
        <v>455</v>
      </c>
      <c r="H778" s="23" t="str">
        <f t="shared" si="24"/>
        <v>Non Historical</v>
      </c>
      <c r="I778" s="23" t="str">
        <f t="shared" si="25"/>
        <v>Non Question</v>
      </c>
    </row>
    <row r="779" spans="1:9" x14ac:dyDescent="0.45">
      <c r="A779" s="26">
        <v>42388.770879629636</v>
      </c>
      <c r="B779" t="s">
        <v>4</v>
      </c>
      <c r="C779" t="s">
        <v>1558</v>
      </c>
      <c r="D779" t="s">
        <v>1559</v>
      </c>
      <c r="E779" t="s">
        <v>5</v>
      </c>
      <c r="F779">
        <v>217</v>
      </c>
      <c r="G779">
        <v>312</v>
      </c>
      <c r="H779" s="23" t="str">
        <f t="shared" si="24"/>
        <v>Non Historical</v>
      </c>
      <c r="I779" s="23" t="str">
        <f t="shared" si="25"/>
        <v>Non Question</v>
      </c>
    </row>
    <row r="780" spans="1:9" x14ac:dyDescent="0.45">
      <c r="A780" s="26">
        <v>42388.6563425926</v>
      </c>
      <c r="B780" t="s">
        <v>4</v>
      </c>
      <c r="C780" t="s">
        <v>1560</v>
      </c>
      <c r="D780" t="s">
        <v>1561</v>
      </c>
      <c r="E780" t="s">
        <v>5</v>
      </c>
      <c r="F780">
        <v>26</v>
      </c>
      <c r="G780">
        <v>94</v>
      </c>
      <c r="H780" s="23" t="str">
        <f t="shared" si="24"/>
        <v>Non Historical</v>
      </c>
      <c r="I780" s="23" t="str">
        <f t="shared" si="25"/>
        <v>Question</v>
      </c>
    </row>
    <row r="781" spans="1:9" x14ac:dyDescent="0.45">
      <c r="A781" s="26">
        <v>42388.555706018524</v>
      </c>
      <c r="B781" t="s">
        <v>4</v>
      </c>
      <c r="C781" t="s">
        <v>1562</v>
      </c>
      <c r="D781" t="s">
        <v>1563</v>
      </c>
      <c r="E781" t="s">
        <v>5</v>
      </c>
      <c r="F781">
        <v>1047</v>
      </c>
      <c r="G781">
        <v>1321</v>
      </c>
      <c r="H781" s="23" t="str">
        <f t="shared" si="24"/>
        <v>Non Historical</v>
      </c>
      <c r="I781" s="23" t="str">
        <f t="shared" si="25"/>
        <v>Non Question</v>
      </c>
    </row>
    <row r="782" spans="1:9" x14ac:dyDescent="0.45">
      <c r="A782" s="26">
        <v>42388.375081018523</v>
      </c>
      <c r="B782" t="s">
        <v>4</v>
      </c>
      <c r="C782" t="s">
        <v>1564</v>
      </c>
      <c r="D782" t="s">
        <v>1565</v>
      </c>
      <c r="E782" t="s">
        <v>5</v>
      </c>
      <c r="F782">
        <v>144</v>
      </c>
      <c r="G782">
        <v>278</v>
      </c>
      <c r="H782" s="23" t="str">
        <f t="shared" si="24"/>
        <v>Non Historical</v>
      </c>
      <c r="I782" s="23" t="str">
        <f t="shared" si="25"/>
        <v>Non Question</v>
      </c>
    </row>
    <row r="783" spans="1:9" x14ac:dyDescent="0.45">
      <c r="A783" s="26">
        <v>42387.771562500006</v>
      </c>
      <c r="B783" t="s">
        <v>4</v>
      </c>
      <c r="C783" t="s">
        <v>1566</v>
      </c>
      <c r="D783" t="s">
        <v>1567</v>
      </c>
      <c r="E783" t="s">
        <v>5</v>
      </c>
      <c r="F783">
        <v>246</v>
      </c>
      <c r="G783">
        <v>432</v>
      </c>
      <c r="H783" s="23" t="str">
        <f t="shared" si="24"/>
        <v>Historical</v>
      </c>
      <c r="I783" s="23" t="str">
        <f t="shared" si="25"/>
        <v>Non Question</v>
      </c>
    </row>
    <row r="784" spans="1:9" x14ac:dyDescent="0.45">
      <c r="A784" s="26">
        <v>42387.517430555563</v>
      </c>
      <c r="B784" t="s">
        <v>4</v>
      </c>
      <c r="C784" t="s">
        <v>1568</v>
      </c>
      <c r="D784" t="s">
        <v>1569</v>
      </c>
      <c r="E784" t="s">
        <v>5</v>
      </c>
      <c r="F784">
        <v>276</v>
      </c>
      <c r="G784">
        <v>517</v>
      </c>
      <c r="H784" s="23" t="str">
        <f t="shared" si="24"/>
        <v>Non Historical</v>
      </c>
      <c r="I784" s="23" t="str">
        <f t="shared" si="25"/>
        <v>Non Question</v>
      </c>
    </row>
    <row r="785" spans="1:9" x14ac:dyDescent="0.45">
      <c r="A785" s="26">
        <v>42387.375115740746</v>
      </c>
      <c r="B785" t="s">
        <v>4</v>
      </c>
      <c r="C785" t="s">
        <v>1570</v>
      </c>
      <c r="D785" t="s">
        <v>1571</v>
      </c>
      <c r="E785" t="s">
        <v>5</v>
      </c>
      <c r="F785">
        <v>56</v>
      </c>
      <c r="G785">
        <v>195</v>
      </c>
      <c r="H785" s="23" t="str">
        <f t="shared" si="24"/>
        <v>Non Historical</v>
      </c>
      <c r="I785" s="23" t="str">
        <f t="shared" si="25"/>
        <v>Non Question</v>
      </c>
    </row>
    <row r="786" spans="1:9" x14ac:dyDescent="0.45">
      <c r="A786" s="26">
        <v>42386.711157407415</v>
      </c>
      <c r="B786" t="s">
        <v>4</v>
      </c>
      <c r="C786" t="s">
        <v>1572</v>
      </c>
      <c r="D786" t="s">
        <v>1573</v>
      </c>
      <c r="E786" t="s">
        <v>5</v>
      </c>
      <c r="F786">
        <v>218</v>
      </c>
      <c r="G786">
        <v>459</v>
      </c>
      <c r="H786" s="23" t="str">
        <f t="shared" si="24"/>
        <v>Non Historical</v>
      </c>
      <c r="I786" s="23" t="str">
        <f t="shared" si="25"/>
        <v>Non Question</v>
      </c>
    </row>
    <row r="787" spans="1:9" x14ac:dyDescent="0.45">
      <c r="A787" s="26">
        <v>42386.541817129633</v>
      </c>
      <c r="B787" t="s">
        <v>4</v>
      </c>
      <c r="C787" t="s">
        <v>1574</v>
      </c>
      <c r="D787" t="s">
        <v>1575</v>
      </c>
      <c r="E787" t="s">
        <v>5</v>
      </c>
      <c r="F787">
        <v>120</v>
      </c>
      <c r="G787">
        <v>278</v>
      </c>
      <c r="H787" s="23" t="str">
        <f t="shared" si="24"/>
        <v>Non Historical</v>
      </c>
      <c r="I787" s="23" t="str">
        <f t="shared" si="25"/>
        <v>Non Question</v>
      </c>
    </row>
    <row r="788" spans="1:9" x14ac:dyDescent="0.45">
      <c r="A788" s="26">
        <v>42386.39616898149</v>
      </c>
      <c r="B788" t="s">
        <v>4</v>
      </c>
      <c r="C788" t="s">
        <v>1576</v>
      </c>
      <c r="D788" t="s">
        <v>1577</v>
      </c>
      <c r="E788" t="s">
        <v>5</v>
      </c>
      <c r="F788">
        <v>101</v>
      </c>
      <c r="G788">
        <v>225</v>
      </c>
      <c r="H788" s="23" t="str">
        <f t="shared" si="24"/>
        <v>Non Historical</v>
      </c>
      <c r="I788" s="23" t="str">
        <f t="shared" si="25"/>
        <v>Question</v>
      </c>
    </row>
    <row r="789" spans="1:9" x14ac:dyDescent="0.45">
      <c r="A789" s="26">
        <v>42385.698692129634</v>
      </c>
      <c r="B789" t="s">
        <v>4</v>
      </c>
      <c r="C789" t="s">
        <v>1578</v>
      </c>
      <c r="D789" t="s">
        <v>1579</v>
      </c>
      <c r="E789" t="s">
        <v>5</v>
      </c>
      <c r="F789">
        <v>96</v>
      </c>
      <c r="G789">
        <v>275</v>
      </c>
      <c r="H789" s="23" t="str">
        <f t="shared" si="24"/>
        <v>Non Historical</v>
      </c>
      <c r="I789" s="23" t="str">
        <f t="shared" si="25"/>
        <v>Non Question</v>
      </c>
    </row>
    <row r="790" spans="1:9" x14ac:dyDescent="0.45">
      <c r="A790" s="26">
        <v>42385.597280092596</v>
      </c>
      <c r="B790" t="s">
        <v>4</v>
      </c>
      <c r="C790" t="s">
        <v>1580</v>
      </c>
      <c r="D790" t="s">
        <v>1581</v>
      </c>
      <c r="E790" t="s">
        <v>5</v>
      </c>
      <c r="F790">
        <v>208</v>
      </c>
      <c r="G790">
        <v>469</v>
      </c>
      <c r="H790" s="23" t="str">
        <f t="shared" si="24"/>
        <v>Non Historical</v>
      </c>
      <c r="I790" s="23" t="str">
        <f t="shared" si="25"/>
        <v>Question</v>
      </c>
    </row>
    <row r="791" spans="1:9" x14ac:dyDescent="0.45">
      <c r="A791" s="26">
        <v>42385.479259259264</v>
      </c>
      <c r="B791" t="s">
        <v>4</v>
      </c>
      <c r="C791" t="s">
        <v>1582</v>
      </c>
      <c r="D791" t="s">
        <v>1583</v>
      </c>
      <c r="E791" t="s">
        <v>5</v>
      </c>
      <c r="F791">
        <v>24</v>
      </c>
      <c r="G791">
        <v>105</v>
      </c>
      <c r="H791" s="23" t="str">
        <f t="shared" si="24"/>
        <v>Non Historical</v>
      </c>
      <c r="I791" s="23" t="str">
        <f t="shared" si="25"/>
        <v>Non Question</v>
      </c>
    </row>
    <row r="792" spans="1:9" x14ac:dyDescent="0.45">
      <c r="A792" s="26">
        <v>42385.375069444446</v>
      </c>
      <c r="B792" t="s">
        <v>4</v>
      </c>
      <c r="C792" t="s">
        <v>1584</v>
      </c>
      <c r="D792" t="s">
        <v>1585</v>
      </c>
      <c r="E792" t="s">
        <v>5</v>
      </c>
      <c r="F792">
        <v>465</v>
      </c>
      <c r="G792">
        <v>616</v>
      </c>
      <c r="H792" s="23" t="str">
        <f t="shared" si="24"/>
        <v>Non Historical</v>
      </c>
      <c r="I792" s="23" t="str">
        <f t="shared" si="25"/>
        <v>Question</v>
      </c>
    </row>
    <row r="793" spans="1:9" x14ac:dyDescent="0.45">
      <c r="A793" s="26">
        <v>42384.79178240741</v>
      </c>
      <c r="B793" t="s">
        <v>4</v>
      </c>
      <c r="C793" t="s">
        <v>1586</v>
      </c>
      <c r="D793" t="s">
        <v>1587</v>
      </c>
      <c r="E793" t="s">
        <v>5</v>
      </c>
      <c r="F793">
        <v>131</v>
      </c>
      <c r="G793">
        <v>282</v>
      </c>
      <c r="H793" s="23" t="str">
        <f t="shared" si="24"/>
        <v>Non Historical</v>
      </c>
      <c r="I793" s="23" t="str">
        <f t="shared" si="25"/>
        <v>Non Question</v>
      </c>
    </row>
    <row r="794" spans="1:9" x14ac:dyDescent="0.45">
      <c r="A794" s="26">
        <v>42384.709710648152</v>
      </c>
      <c r="B794" t="s">
        <v>4</v>
      </c>
      <c r="C794" t="s">
        <v>1588</v>
      </c>
      <c r="D794" t="s">
        <v>1589</v>
      </c>
      <c r="E794" t="s">
        <v>5</v>
      </c>
      <c r="F794">
        <v>51</v>
      </c>
      <c r="G794">
        <v>159</v>
      </c>
      <c r="H794" s="23" t="str">
        <f t="shared" si="24"/>
        <v>Non Historical</v>
      </c>
      <c r="I794" s="23" t="str">
        <f t="shared" si="25"/>
        <v>Non Question</v>
      </c>
    </row>
    <row r="795" spans="1:9" x14ac:dyDescent="0.45">
      <c r="A795" s="26">
        <v>42384.536655092597</v>
      </c>
      <c r="B795" t="s">
        <v>4</v>
      </c>
      <c r="C795" t="s">
        <v>1590</v>
      </c>
      <c r="D795" t="s">
        <v>1591</v>
      </c>
      <c r="E795" t="s">
        <v>5</v>
      </c>
      <c r="F795">
        <v>3</v>
      </c>
      <c r="G795">
        <v>9</v>
      </c>
      <c r="H795" s="23" t="str">
        <f t="shared" si="24"/>
        <v>Non Historical</v>
      </c>
      <c r="I795" s="23" t="str">
        <f t="shared" si="25"/>
        <v>Question</v>
      </c>
    </row>
    <row r="796" spans="1:9" x14ac:dyDescent="0.45">
      <c r="A796" s="26">
        <v>42384.526585648156</v>
      </c>
      <c r="B796" t="s">
        <v>4</v>
      </c>
      <c r="C796" t="s">
        <v>1592</v>
      </c>
      <c r="D796" t="s">
        <v>1593</v>
      </c>
      <c r="E796" t="s">
        <v>5</v>
      </c>
      <c r="F796">
        <v>254</v>
      </c>
      <c r="G796">
        <v>453</v>
      </c>
      <c r="H796" s="23" t="str">
        <f t="shared" si="24"/>
        <v>Non Historical</v>
      </c>
      <c r="I796" s="23" t="str">
        <f t="shared" si="25"/>
        <v>Question</v>
      </c>
    </row>
    <row r="797" spans="1:9" x14ac:dyDescent="0.45">
      <c r="A797" s="26">
        <v>42384.416759259264</v>
      </c>
      <c r="B797" t="s">
        <v>4</v>
      </c>
      <c r="C797" t="s">
        <v>1594</v>
      </c>
      <c r="D797" t="s">
        <v>1595</v>
      </c>
      <c r="E797" t="s">
        <v>5</v>
      </c>
      <c r="F797">
        <v>103</v>
      </c>
      <c r="G797">
        <v>193</v>
      </c>
      <c r="H797" s="23" t="str">
        <f t="shared" si="24"/>
        <v>Non Historical</v>
      </c>
      <c r="I797" s="23" t="str">
        <f t="shared" si="25"/>
        <v>Question</v>
      </c>
    </row>
    <row r="798" spans="1:9" x14ac:dyDescent="0.45">
      <c r="A798" s="26">
        <v>42383.791736111118</v>
      </c>
      <c r="B798" t="s">
        <v>4</v>
      </c>
      <c r="C798" t="s">
        <v>1596</v>
      </c>
      <c r="D798" t="s">
        <v>1597</v>
      </c>
      <c r="E798" t="s">
        <v>5</v>
      </c>
      <c r="F798">
        <v>57</v>
      </c>
      <c r="G798">
        <v>138</v>
      </c>
      <c r="H798" s="23" t="str">
        <f t="shared" si="24"/>
        <v>Non Historical</v>
      </c>
      <c r="I798" s="23" t="str">
        <f t="shared" si="25"/>
        <v>Non Question</v>
      </c>
    </row>
    <row r="799" spans="1:9" x14ac:dyDescent="0.45">
      <c r="A799" s="26">
        <v>42383.665752314817</v>
      </c>
      <c r="B799" t="s">
        <v>4</v>
      </c>
      <c r="C799" t="s">
        <v>1598</v>
      </c>
      <c r="D799" t="s">
        <v>1599</v>
      </c>
      <c r="E799" t="s">
        <v>5</v>
      </c>
      <c r="F799">
        <v>1177</v>
      </c>
      <c r="G799">
        <v>1317</v>
      </c>
      <c r="H799" s="23" t="str">
        <f t="shared" si="24"/>
        <v>Non Historical</v>
      </c>
      <c r="I799" s="23" t="str">
        <f t="shared" si="25"/>
        <v>Non Question</v>
      </c>
    </row>
    <row r="800" spans="1:9" x14ac:dyDescent="0.45">
      <c r="A800" s="26">
        <v>42383.562557870377</v>
      </c>
      <c r="B800" t="s">
        <v>4</v>
      </c>
      <c r="C800" t="s">
        <v>1600</v>
      </c>
      <c r="D800" t="s">
        <v>1601</v>
      </c>
      <c r="E800" t="s">
        <v>5</v>
      </c>
      <c r="F800">
        <v>61</v>
      </c>
      <c r="G800">
        <v>122</v>
      </c>
      <c r="H800" s="23" t="str">
        <f t="shared" si="24"/>
        <v>Non Historical</v>
      </c>
      <c r="I800" s="23" t="str">
        <f t="shared" si="25"/>
        <v>Non Question</v>
      </c>
    </row>
    <row r="801" spans="1:9" x14ac:dyDescent="0.45">
      <c r="A801" s="26">
        <v>42383.378379629634</v>
      </c>
      <c r="B801" t="s">
        <v>4</v>
      </c>
      <c r="C801" t="s">
        <v>1602</v>
      </c>
      <c r="D801" t="s">
        <v>1603</v>
      </c>
      <c r="E801" t="s">
        <v>5</v>
      </c>
      <c r="F801">
        <v>457</v>
      </c>
      <c r="G801">
        <v>600</v>
      </c>
      <c r="H801" s="23" t="str">
        <f t="shared" si="24"/>
        <v>Non Historical</v>
      </c>
      <c r="I801" s="23" t="str">
        <f t="shared" si="25"/>
        <v>Non Question</v>
      </c>
    </row>
    <row r="802" spans="1:9" x14ac:dyDescent="0.45">
      <c r="A802" s="26">
        <v>42382.791736111118</v>
      </c>
      <c r="B802" t="s">
        <v>4</v>
      </c>
      <c r="C802" t="s">
        <v>1604</v>
      </c>
      <c r="D802" t="s">
        <v>1605</v>
      </c>
      <c r="E802" t="s">
        <v>5</v>
      </c>
      <c r="F802">
        <v>139</v>
      </c>
      <c r="G802">
        <v>206</v>
      </c>
      <c r="H802" s="23" t="str">
        <f t="shared" si="24"/>
        <v>Non Historical</v>
      </c>
      <c r="I802" s="23" t="str">
        <f t="shared" si="25"/>
        <v>Non Question</v>
      </c>
    </row>
    <row r="803" spans="1:9" x14ac:dyDescent="0.45">
      <c r="A803" s="26">
        <v>42382.687569444446</v>
      </c>
      <c r="B803" t="s">
        <v>4</v>
      </c>
      <c r="C803" t="s">
        <v>1606</v>
      </c>
      <c r="D803" t="s">
        <v>1607</v>
      </c>
      <c r="E803" t="s">
        <v>5</v>
      </c>
      <c r="F803">
        <v>62</v>
      </c>
      <c r="G803">
        <v>149</v>
      </c>
      <c r="H803" s="23" t="str">
        <f t="shared" si="24"/>
        <v>Non Historical</v>
      </c>
      <c r="I803" s="23" t="str">
        <f t="shared" si="25"/>
        <v>Question</v>
      </c>
    </row>
    <row r="804" spans="1:9" x14ac:dyDescent="0.45">
      <c r="A804" s="26">
        <v>42382.614664351859</v>
      </c>
      <c r="B804" t="s">
        <v>4</v>
      </c>
      <c r="C804" t="s">
        <v>1608</v>
      </c>
      <c r="D804" t="s">
        <v>1609</v>
      </c>
      <c r="E804" t="s">
        <v>5</v>
      </c>
      <c r="F804">
        <v>155</v>
      </c>
      <c r="G804">
        <v>271</v>
      </c>
      <c r="H804" s="23" t="str">
        <f t="shared" si="24"/>
        <v>Non Historical</v>
      </c>
      <c r="I804" s="23" t="str">
        <f t="shared" si="25"/>
        <v>Question</v>
      </c>
    </row>
    <row r="805" spans="1:9" x14ac:dyDescent="0.45">
      <c r="A805" s="26">
        <v>42382.448009259264</v>
      </c>
      <c r="B805" t="s">
        <v>4</v>
      </c>
      <c r="C805" t="s">
        <v>1610</v>
      </c>
      <c r="D805" t="s">
        <v>1611</v>
      </c>
      <c r="E805" t="s">
        <v>5</v>
      </c>
      <c r="F805">
        <v>125</v>
      </c>
      <c r="G805">
        <v>207</v>
      </c>
      <c r="H805" s="23" t="str">
        <f t="shared" si="24"/>
        <v>Non Historical</v>
      </c>
      <c r="I805" s="23" t="str">
        <f t="shared" si="25"/>
        <v>Question</v>
      </c>
    </row>
    <row r="806" spans="1:9" x14ac:dyDescent="0.45">
      <c r="A806" s="26">
        <v>42382.266643518524</v>
      </c>
      <c r="B806" t="s">
        <v>4</v>
      </c>
      <c r="C806" t="s">
        <v>1612</v>
      </c>
      <c r="D806" t="s">
        <v>1613</v>
      </c>
      <c r="E806" t="s">
        <v>5</v>
      </c>
      <c r="F806">
        <v>177</v>
      </c>
      <c r="G806">
        <v>225</v>
      </c>
      <c r="H806" s="23" t="str">
        <f t="shared" si="24"/>
        <v>Non Historical</v>
      </c>
      <c r="I806" s="23" t="str">
        <f t="shared" si="25"/>
        <v>Non Question</v>
      </c>
    </row>
    <row r="807" spans="1:9" x14ac:dyDescent="0.45">
      <c r="A807" s="26">
        <v>42381.666747685187</v>
      </c>
      <c r="B807" t="s">
        <v>4</v>
      </c>
      <c r="C807" t="s">
        <v>1614</v>
      </c>
      <c r="D807" t="s">
        <v>1615</v>
      </c>
      <c r="E807" t="s">
        <v>5</v>
      </c>
      <c r="F807">
        <v>76</v>
      </c>
      <c r="G807">
        <v>173</v>
      </c>
      <c r="H807" s="23" t="str">
        <f t="shared" si="24"/>
        <v>Historical</v>
      </c>
      <c r="I807" s="23" t="str">
        <f t="shared" si="25"/>
        <v>Non Question</v>
      </c>
    </row>
    <row r="808" spans="1:9" x14ac:dyDescent="0.45">
      <c r="A808" s="26">
        <v>42381.458402777782</v>
      </c>
      <c r="B808" t="s">
        <v>4</v>
      </c>
      <c r="C808" t="s">
        <v>1616</v>
      </c>
      <c r="D808" t="s">
        <v>1617</v>
      </c>
      <c r="E808" t="s">
        <v>5</v>
      </c>
      <c r="F808">
        <v>91</v>
      </c>
      <c r="G808">
        <v>159</v>
      </c>
      <c r="H808" s="23" t="str">
        <f t="shared" si="24"/>
        <v>Non Historical</v>
      </c>
      <c r="I808" s="23" t="str">
        <f t="shared" si="25"/>
        <v>Non Question</v>
      </c>
    </row>
    <row r="809" spans="1:9" x14ac:dyDescent="0.45">
      <c r="A809" s="26">
        <v>42381.364652777782</v>
      </c>
      <c r="B809" t="s">
        <v>4</v>
      </c>
      <c r="C809" t="s">
        <v>1618</v>
      </c>
      <c r="D809" t="s">
        <v>1619</v>
      </c>
      <c r="E809" t="s">
        <v>5</v>
      </c>
      <c r="F809">
        <v>430</v>
      </c>
      <c r="G809">
        <v>643</v>
      </c>
      <c r="H809" s="23" t="str">
        <f t="shared" si="24"/>
        <v>Non Historical</v>
      </c>
      <c r="I809" s="23" t="str">
        <f t="shared" si="25"/>
        <v>Non Question</v>
      </c>
    </row>
    <row r="810" spans="1:9" x14ac:dyDescent="0.45">
      <c r="A810" s="26">
        <v>42380.652916666673</v>
      </c>
      <c r="B810" t="s">
        <v>4</v>
      </c>
      <c r="C810" t="s">
        <v>1620</v>
      </c>
      <c r="D810" t="s">
        <v>1621</v>
      </c>
      <c r="E810" t="s">
        <v>5</v>
      </c>
      <c r="F810">
        <v>295</v>
      </c>
      <c r="G810">
        <v>657</v>
      </c>
      <c r="H810" s="23" t="str">
        <f t="shared" si="24"/>
        <v>Non Historical</v>
      </c>
      <c r="I810" s="23" t="str">
        <f t="shared" si="25"/>
        <v>Non Question</v>
      </c>
    </row>
    <row r="811" spans="1:9" x14ac:dyDescent="0.45">
      <c r="A811" s="26">
        <v>42380.405219907414</v>
      </c>
      <c r="B811" t="s">
        <v>4</v>
      </c>
      <c r="C811" t="s">
        <v>1622</v>
      </c>
      <c r="D811" t="s">
        <v>1623</v>
      </c>
      <c r="E811" t="s">
        <v>5</v>
      </c>
      <c r="F811">
        <v>267</v>
      </c>
      <c r="G811">
        <v>466</v>
      </c>
      <c r="H811" s="23" t="str">
        <f t="shared" si="24"/>
        <v>Historical</v>
      </c>
      <c r="I811" s="23" t="str">
        <f t="shared" si="25"/>
        <v>Non Question</v>
      </c>
    </row>
    <row r="812" spans="1:9" x14ac:dyDescent="0.45">
      <c r="A812" s="26">
        <v>42379.583402777782</v>
      </c>
      <c r="B812" t="s">
        <v>4</v>
      </c>
      <c r="C812" t="s">
        <v>1624</v>
      </c>
      <c r="D812" t="s">
        <v>1625</v>
      </c>
      <c r="E812" t="s">
        <v>5</v>
      </c>
      <c r="F812">
        <v>38</v>
      </c>
      <c r="G812">
        <v>99</v>
      </c>
      <c r="H812" s="23" t="str">
        <f t="shared" si="24"/>
        <v>Non Historical</v>
      </c>
      <c r="I812" s="23" t="str">
        <f t="shared" si="25"/>
        <v>Question</v>
      </c>
    </row>
    <row r="813" spans="1:9" x14ac:dyDescent="0.45">
      <c r="A813" s="26">
        <v>42379.500185185192</v>
      </c>
      <c r="B813" t="s">
        <v>4</v>
      </c>
      <c r="C813" t="s">
        <v>1626</v>
      </c>
      <c r="D813" t="s">
        <v>1627</v>
      </c>
      <c r="E813" t="s">
        <v>5</v>
      </c>
      <c r="F813">
        <v>86</v>
      </c>
      <c r="G813">
        <v>231</v>
      </c>
      <c r="H813" s="23" t="str">
        <f t="shared" si="24"/>
        <v>Non Historical</v>
      </c>
      <c r="I813" s="23" t="str">
        <f t="shared" si="25"/>
        <v>Non Question</v>
      </c>
    </row>
    <row r="814" spans="1:9" x14ac:dyDescent="0.45">
      <c r="A814" s="26">
        <v>42379.416805555564</v>
      </c>
      <c r="B814" t="s">
        <v>4</v>
      </c>
      <c r="C814" t="s">
        <v>1628</v>
      </c>
      <c r="D814" t="s">
        <v>1629</v>
      </c>
      <c r="E814" t="s">
        <v>5</v>
      </c>
      <c r="F814">
        <v>56</v>
      </c>
      <c r="G814">
        <v>149</v>
      </c>
      <c r="H814" s="23" t="str">
        <f t="shared" si="24"/>
        <v>Non Historical</v>
      </c>
      <c r="I814" s="23" t="str">
        <f t="shared" si="25"/>
        <v>Question</v>
      </c>
    </row>
    <row r="815" spans="1:9" x14ac:dyDescent="0.45">
      <c r="A815" s="26">
        <v>42378.820381944446</v>
      </c>
      <c r="B815" t="s">
        <v>4</v>
      </c>
      <c r="C815" t="s">
        <v>1630</v>
      </c>
      <c r="D815" t="s">
        <v>1631</v>
      </c>
      <c r="E815" t="s">
        <v>5</v>
      </c>
      <c r="F815">
        <v>122</v>
      </c>
      <c r="G815">
        <v>278</v>
      </c>
      <c r="H815" s="23" t="str">
        <f t="shared" si="24"/>
        <v>Non Historical</v>
      </c>
      <c r="I815" s="23" t="str">
        <f t="shared" si="25"/>
        <v>Non Question</v>
      </c>
    </row>
    <row r="816" spans="1:9" x14ac:dyDescent="0.45">
      <c r="A816" s="26">
        <v>42378.500324074077</v>
      </c>
      <c r="B816" t="s">
        <v>4</v>
      </c>
      <c r="C816" t="s">
        <v>1632</v>
      </c>
      <c r="D816" t="s">
        <v>1633</v>
      </c>
      <c r="E816" t="s">
        <v>5</v>
      </c>
      <c r="F816">
        <v>289</v>
      </c>
      <c r="G816">
        <v>434</v>
      </c>
      <c r="H816" s="23" t="str">
        <f t="shared" si="24"/>
        <v>Non Historical</v>
      </c>
      <c r="I816" s="23" t="str">
        <f t="shared" si="25"/>
        <v>Non Question</v>
      </c>
    </row>
    <row r="817" spans="1:9" x14ac:dyDescent="0.45">
      <c r="A817" s="26">
        <v>42378.375104166669</v>
      </c>
      <c r="B817" t="s">
        <v>4</v>
      </c>
      <c r="C817" t="s">
        <v>1634</v>
      </c>
      <c r="D817" t="s">
        <v>1635</v>
      </c>
      <c r="E817" t="s">
        <v>5</v>
      </c>
      <c r="F817">
        <v>64</v>
      </c>
      <c r="G817">
        <v>180</v>
      </c>
      <c r="H817" s="23" t="str">
        <f t="shared" si="24"/>
        <v>Non Historical</v>
      </c>
      <c r="I817" s="23" t="str">
        <f t="shared" si="25"/>
        <v>Non Question</v>
      </c>
    </row>
    <row r="818" spans="1:9" x14ac:dyDescent="0.45">
      <c r="A818" s="26">
        <v>42377.760115740748</v>
      </c>
      <c r="B818" t="s">
        <v>4</v>
      </c>
      <c r="C818" t="s">
        <v>1636</v>
      </c>
      <c r="D818" t="s">
        <v>1637</v>
      </c>
      <c r="E818" t="s">
        <v>5</v>
      </c>
      <c r="F818">
        <v>121</v>
      </c>
      <c r="G818">
        <v>246</v>
      </c>
      <c r="H818" s="23" t="str">
        <f t="shared" si="24"/>
        <v>Non Historical</v>
      </c>
      <c r="I818" s="23" t="str">
        <f t="shared" si="25"/>
        <v>Non Question</v>
      </c>
    </row>
    <row r="819" spans="1:9" x14ac:dyDescent="0.45">
      <c r="A819" s="26">
        <v>42377.5313425926</v>
      </c>
      <c r="B819" t="s">
        <v>4</v>
      </c>
      <c r="C819" t="s">
        <v>1638</v>
      </c>
      <c r="D819" t="s">
        <v>1639</v>
      </c>
      <c r="E819" t="s">
        <v>5</v>
      </c>
      <c r="F819">
        <v>53</v>
      </c>
      <c r="G819">
        <v>153</v>
      </c>
      <c r="H819" s="23" t="str">
        <f t="shared" si="24"/>
        <v>Non Historical</v>
      </c>
      <c r="I819" s="23" t="str">
        <f t="shared" si="25"/>
        <v>Non Question</v>
      </c>
    </row>
    <row r="820" spans="1:9" x14ac:dyDescent="0.45">
      <c r="A820" s="26">
        <v>42377.425740740742</v>
      </c>
      <c r="B820" t="s">
        <v>4</v>
      </c>
      <c r="C820" t="s">
        <v>1640</v>
      </c>
      <c r="D820" t="s">
        <v>1641</v>
      </c>
      <c r="E820" t="s">
        <v>5</v>
      </c>
      <c r="F820">
        <v>208</v>
      </c>
      <c r="G820">
        <v>397</v>
      </c>
      <c r="H820" s="23" t="str">
        <f t="shared" si="24"/>
        <v>Non Historical</v>
      </c>
      <c r="I820" s="23" t="str">
        <f t="shared" si="25"/>
        <v>Non Question</v>
      </c>
    </row>
    <row r="821" spans="1:9" x14ac:dyDescent="0.45">
      <c r="A821" s="26">
        <v>42376.770972222228</v>
      </c>
      <c r="B821" t="s">
        <v>4</v>
      </c>
      <c r="C821" t="s">
        <v>1642</v>
      </c>
      <c r="D821" t="s">
        <v>1643</v>
      </c>
      <c r="E821" t="s">
        <v>5</v>
      </c>
      <c r="F821">
        <v>133</v>
      </c>
      <c r="G821">
        <v>250</v>
      </c>
      <c r="H821" s="23" t="str">
        <f t="shared" si="24"/>
        <v>Non Historical</v>
      </c>
      <c r="I821" s="23" t="str">
        <f t="shared" si="25"/>
        <v>Non Question</v>
      </c>
    </row>
    <row r="822" spans="1:9" x14ac:dyDescent="0.45">
      <c r="A822" s="26">
        <v>42376.670219907413</v>
      </c>
      <c r="B822" t="s">
        <v>4</v>
      </c>
      <c r="C822" t="s">
        <v>1644</v>
      </c>
      <c r="D822" t="s">
        <v>1645</v>
      </c>
      <c r="E822" t="s">
        <v>5</v>
      </c>
      <c r="F822">
        <v>66</v>
      </c>
      <c r="G822">
        <v>122</v>
      </c>
      <c r="H822" s="23" t="str">
        <f t="shared" si="24"/>
        <v>Non Historical</v>
      </c>
      <c r="I822" s="23" t="str">
        <f t="shared" si="25"/>
        <v>Non Question</v>
      </c>
    </row>
    <row r="823" spans="1:9" x14ac:dyDescent="0.45">
      <c r="A823" s="26">
        <v>42375.766076388893</v>
      </c>
      <c r="B823" t="s">
        <v>4</v>
      </c>
      <c r="C823" t="s">
        <v>1646</v>
      </c>
      <c r="D823" t="s">
        <v>1647</v>
      </c>
      <c r="E823" t="s">
        <v>5</v>
      </c>
      <c r="F823">
        <v>55</v>
      </c>
      <c r="G823">
        <v>131</v>
      </c>
      <c r="H823" s="23" t="str">
        <f t="shared" si="24"/>
        <v>Non Historical</v>
      </c>
      <c r="I823" s="23" t="str">
        <f t="shared" si="25"/>
        <v>Non Question</v>
      </c>
    </row>
    <row r="824" spans="1:9" x14ac:dyDescent="0.45">
      <c r="A824" s="26">
        <v>42375.633599537039</v>
      </c>
      <c r="B824" t="s">
        <v>4</v>
      </c>
      <c r="C824" t="s">
        <v>1648</v>
      </c>
      <c r="D824" t="s">
        <v>1649</v>
      </c>
      <c r="E824" t="s">
        <v>5</v>
      </c>
      <c r="F824">
        <v>169</v>
      </c>
      <c r="G824">
        <v>258</v>
      </c>
      <c r="H824" s="23" t="str">
        <f t="shared" si="24"/>
        <v>Non Historical</v>
      </c>
      <c r="I824" s="23" t="str">
        <f t="shared" si="25"/>
        <v>Non Question</v>
      </c>
    </row>
    <row r="825" spans="1:9" x14ac:dyDescent="0.45">
      <c r="A825" s="26">
        <v>42375.433391203711</v>
      </c>
      <c r="B825" t="s">
        <v>4</v>
      </c>
      <c r="C825" t="s">
        <v>1650</v>
      </c>
      <c r="D825" t="s">
        <v>1651</v>
      </c>
      <c r="E825" t="s">
        <v>5</v>
      </c>
      <c r="F825">
        <v>55</v>
      </c>
      <c r="G825">
        <v>94</v>
      </c>
      <c r="H825" s="23" t="str">
        <f t="shared" si="24"/>
        <v>Historical</v>
      </c>
      <c r="I825" s="23" t="str">
        <f t="shared" si="25"/>
        <v>Non Question</v>
      </c>
    </row>
    <row r="826" spans="1:9" x14ac:dyDescent="0.45">
      <c r="A826" s="26">
        <v>42375.3750925926</v>
      </c>
      <c r="B826" t="s">
        <v>4</v>
      </c>
      <c r="C826" t="s">
        <v>1652</v>
      </c>
      <c r="D826" t="s">
        <v>1653</v>
      </c>
      <c r="E826" t="s">
        <v>5</v>
      </c>
      <c r="F826">
        <v>349</v>
      </c>
      <c r="G826">
        <v>917</v>
      </c>
      <c r="H826" s="23" t="str">
        <f t="shared" si="24"/>
        <v>Non Historical</v>
      </c>
      <c r="I826" s="23" t="str">
        <f t="shared" si="25"/>
        <v>Non Question</v>
      </c>
    </row>
    <row r="827" spans="1:9" x14ac:dyDescent="0.45">
      <c r="A827" s="26">
        <v>42374.750057870377</v>
      </c>
      <c r="B827" t="s">
        <v>4</v>
      </c>
      <c r="C827" t="s">
        <v>1654</v>
      </c>
      <c r="D827" t="s">
        <v>1655</v>
      </c>
      <c r="E827" t="s">
        <v>5</v>
      </c>
      <c r="F827">
        <v>54</v>
      </c>
      <c r="G827">
        <v>162</v>
      </c>
      <c r="H827" s="23" t="str">
        <f t="shared" si="24"/>
        <v>Non Historical</v>
      </c>
      <c r="I827" s="23" t="str">
        <f t="shared" si="25"/>
        <v>Non Question</v>
      </c>
    </row>
    <row r="828" spans="1:9" x14ac:dyDescent="0.45">
      <c r="A828" s="26">
        <v>42374.557789351857</v>
      </c>
      <c r="B828" t="s">
        <v>4</v>
      </c>
      <c r="C828" t="s">
        <v>1656</v>
      </c>
      <c r="D828" t="s">
        <v>1657</v>
      </c>
      <c r="E828" t="s">
        <v>5</v>
      </c>
      <c r="F828">
        <v>253</v>
      </c>
      <c r="G828">
        <v>384</v>
      </c>
      <c r="H828" s="23" t="str">
        <f t="shared" si="24"/>
        <v>Non Historical</v>
      </c>
      <c r="I828" s="23" t="str">
        <f t="shared" si="25"/>
        <v>Non Question</v>
      </c>
    </row>
    <row r="829" spans="1:9" x14ac:dyDescent="0.45">
      <c r="A829" s="26">
        <v>42374.375115740746</v>
      </c>
      <c r="B829" t="s">
        <v>4</v>
      </c>
      <c r="C829" t="s">
        <v>1658</v>
      </c>
      <c r="D829" t="s">
        <v>1659</v>
      </c>
      <c r="E829" t="s">
        <v>5</v>
      </c>
      <c r="F829">
        <v>315</v>
      </c>
      <c r="G829">
        <v>382</v>
      </c>
      <c r="H829" s="23" t="str">
        <f t="shared" si="24"/>
        <v>Non Historical</v>
      </c>
      <c r="I829" s="23" t="str">
        <f t="shared" si="25"/>
        <v>Non Question</v>
      </c>
    </row>
    <row r="830" spans="1:9" x14ac:dyDescent="0.45">
      <c r="A830" s="26">
        <v>42373.7500925926</v>
      </c>
      <c r="B830" t="s">
        <v>4</v>
      </c>
      <c r="C830" t="s">
        <v>1660</v>
      </c>
      <c r="D830" t="s">
        <v>1661</v>
      </c>
      <c r="E830" t="s">
        <v>5</v>
      </c>
      <c r="F830">
        <v>123</v>
      </c>
      <c r="G830">
        <v>146</v>
      </c>
      <c r="H830" s="23" t="str">
        <f t="shared" si="24"/>
        <v>Non Historical</v>
      </c>
      <c r="I830" s="23" t="str">
        <f t="shared" si="25"/>
        <v>Question</v>
      </c>
    </row>
    <row r="831" spans="1:9" x14ac:dyDescent="0.45">
      <c r="A831" s="26">
        <v>42373.688240740747</v>
      </c>
      <c r="B831" t="s">
        <v>4</v>
      </c>
      <c r="C831" t="s">
        <v>1662</v>
      </c>
      <c r="D831" t="s">
        <v>1663</v>
      </c>
      <c r="E831" t="s">
        <v>5</v>
      </c>
      <c r="F831">
        <v>36</v>
      </c>
      <c r="G831">
        <v>104</v>
      </c>
      <c r="H831" s="23" t="str">
        <f t="shared" si="24"/>
        <v>Non Historical</v>
      </c>
      <c r="I831" s="23" t="str">
        <f t="shared" si="25"/>
        <v>Non Question</v>
      </c>
    </row>
    <row r="832" spans="1:9" x14ac:dyDescent="0.45">
      <c r="A832" s="26">
        <v>42373.625138888892</v>
      </c>
      <c r="B832" t="s">
        <v>4</v>
      </c>
      <c r="C832" t="s">
        <v>1664</v>
      </c>
      <c r="D832" t="s">
        <v>1665</v>
      </c>
      <c r="E832" t="s">
        <v>5</v>
      </c>
      <c r="F832">
        <v>223</v>
      </c>
      <c r="G832">
        <v>336</v>
      </c>
      <c r="H832" s="23" t="str">
        <f t="shared" si="24"/>
        <v>Non Historical</v>
      </c>
      <c r="I832" s="23" t="str">
        <f t="shared" si="25"/>
        <v>Non Question</v>
      </c>
    </row>
    <row r="833" spans="1:9" x14ac:dyDescent="0.45">
      <c r="A833" s="26">
        <v>42373.483067129637</v>
      </c>
      <c r="B833" t="s">
        <v>4</v>
      </c>
      <c r="C833" t="s">
        <v>1666</v>
      </c>
      <c r="D833" t="s">
        <v>1667</v>
      </c>
      <c r="E833" t="s">
        <v>5</v>
      </c>
      <c r="F833">
        <v>200</v>
      </c>
      <c r="G833">
        <v>288</v>
      </c>
      <c r="H833" s="23" t="str">
        <f t="shared" si="24"/>
        <v>Non Historical</v>
      </c>
      <c r="I833" s="23" t="str">
        <f t="shared" si="25"/>
        <v>Non Question</v>
      </c>
    </row>
    <row r="834" spans="1:9" x14ac:dyDescent="0.45">
      <c r="A834" s="26">
        <v>42373.382002314822</v>
      </c>
      <c r="B834" t="s">
        <v>4</v>
      </c>
      <c r="C834" t="s">
        <v>1668</v>
      </c>
      <c r="D834" t="s">
        <v>1669</v>
      </c>
      <c r="E834" t="s">
        <v>5</v>
      </c>
      <c r="F834">
        <v>40</v>
      </c>
      <c r="G834">
        <v>91</v>
      </c>
      <c r="H834" s="23" t="str">
        <f t="shared" si="24"/>
        <v>Non Historical</v>
      </c>
      <c r="I834" s="23" t="str">
        <f t="shared" si="25"/>
        <v>Non Question</v>
      </c>
    </row>
    <row r="835" spans="1:9" x14ac:dyDescent="0.45">
      <c r="A835" s="26">
        <v>42372.583402777782</v>
      </c>
      <c r="B835" t="s">
        <v>4</v>
      </c>
      <c r="C835" t="s">
        <v>1670</v>
      </c>
      <c r="D835" t="s">
        <v>1671</v>
      </c>
      <c r="E835" t="s">
        <v>5</v>
      </c>
      <c r="F835">
        <v>130</v>
      </c>
      <c r="G835">
        <v>316</v>
      </c>
      <c r="H835" s="23" t="str">
        <f t="shared" ref="H835:H898" si="26">IF(SUMPRODUCT(--ISNUMBER(SEARCH(History,$C835)))&gt;0, "Historical", "Non Historical")</f>
        <v>Non Historical</v>
      </c>
      <c r="I835" s="23" t="str">
        <f t="shared" ref="I835:I898" si="27">IF(SUMPRODUCT(--ISNUMBER(SEARCH(Question,$C835)))&gt;0, "Question", "Non Question")</f>
        <v>Non Question</v>
      </c>
    </row>
    <row r="836" spans="1:9" x14ac:dyDescent="0.45">
      <c r="A836" s="26">
        <v>42372.375104166669</v>
      </c>
      <c r="B836" t="s">
        <v>4</v>
      </c>
      <c r="C836" t="s">
        <v>1672</v>
      </c>
      <c r="D836" t="s">
        <v>1673</v>
      </c>
      <c r="E836" t="s">
        <v>5</v>
      </c>
      <c r="F836">
        <v>64</v>
      </c>
      <c r="G836">
        <v>154</v>
      </c>
      <c r="H836" s="23" t="str">
        <f t="shared" si="26"/>
        <v>Non Historical</v>
      </c>
      <c r="I836" s="23" t="str">
        <f t="shared" si="27"/>
        <v>Non Question</v>
      </c>
    </row>
    <row r="837" spans="1:9" x14ac:dyDescent="0.45">
      <c r="A837" s="26">
        <v>42371.395891203705</v>
      </c>
      <c r="B837" t="s">
        <v>4</v>
      </c>
      <c r="C837" t="s">
        <v>1674</v>
      </c>
      <c r="D837" t="s">
        <v>1675</v>
      </c>
      <c r="E837" t="s">
        <v>5</v>
      </c>
      <c r="F837">
        <v>470</v>
      </c>
      <c r="G837">
        <v>855</v>
      </c>
      <c r="H837" s="23" t="str">
        <f t="shared" si="26"/>
        <v>Historical</v>
      </c>
      <c r="I837" s="23" t="str">
        <f t="shared" si="27"/>
        <v>Non Question</v>
      </c>
    </row>
    <row r="838" spans="1:9" x14ac:dyDescent="0.45">
      <c r="A838" s="26">
        <v>42370.484502314823</v>
      </c>
      <c r="B838" t="s">
        <v>4</v>
      </c>
      <c r="C838" t="s">
        <v>1676</v>
      </c>
      <c r="D838" t="s">
        <v>1677</v>
      </c>
      <c r="E838" t="s">
        <v>5</v>
      </c>
      <c r="F838">
        <v>482</v>
      </c>
      <c r="G838">
        <v>606</v>
      </c>
      <c r="H838" s="23" t="str">
        <f t="shared" si="26"/>
        <v>Non Historical</v>
      </c>
      <c r="I838" s="23" t="str">
        <f t="shared" si="27"/>
        <v>Non Question</v>
      </c>
    </row>
    <row r="839" spans="1:9" x14ac:dyDescent="0.45">
      <c r="A839" s="26">
        <v>42370.416736111118</v>
      </c>
      <c r="B839" t="s">
        <v>4</v>
      </c>
      <c r="C839" t="s">
        <v>1678</v>
      </c>
      <c r="D839" t="s">
        <v>1679</v>
      </c>
      <c r="E839" t="s">
        <v>5</v>
      </c>
      <c r="F839">
        <v>305</v>
      </c>
      <c r="G839">
        <v>533</v>
      </c>
      <c r="H839" s="23" t="str">
        <f t="shared" si="26"/>
        <v>Historical</v>
      </c>
      <c r="I839" s="23" t="str">
        <f t="shared" si="27"/>
        <v>Non Question</v>
      </c>
    </row>
    <row r="840" spans="1:9" x14ac:dyDescent="0.45">
      <c r="A840" s="26">
        <v>42369.666759259264</v>
      </c>
      <c r="B840" t="s">
        <v>4</v>
      </c>
      <c r="C840" t="s">
        <v>1680</v>
      </c>
      <c r="D840" t="s">
        <v>1681</v>
      </c>
      <c r="E840" t="s">
        <v>5</v>
      </c>
      <c r="F840">
        <v>117</v>
      </c>
      <c r="G840">
        <v>256</v>
      </c>
      <c r="H840" s="23" t="str">
        <f t="shared" si="26"/>
        <v>Non Historical</v>
      </c>
      <c r="I840" s="23" t="str">
        <f t="shared" si="27"/>
        <v>Question</v>
      </c>
    </row>
    <row r="841" spans="1:9" x14ac:dyDescent="0.45">
      <c r="A841" s="26">
        <v>42369.385462962971</v>
      </c>
      <c r="B841" t="s">
        <v>4</v>
      </c>
      <c r="C841" t="s">
        <v>1682</v>
      </c>
      <c r="D841" t="s">
        <v>1683</v>
      </c>
      <c r="E841" t="s">
        <v>5</v>
      </c>
      <c r="F841">
        <v>95</v>
      </c>
      <c r="G841">
        <v>367</v>
      </c>
      <c r="H841" s="23" t="str">
        <f t="shared" si="26"/>
        <v>Historical</v>
      </c>
      <c r="I841" s="23" t="str">
        <f t="shared" si="27"/>
        <v>Non Question</v>
      </c>
    </row>
    <row r="842" spans="1:9" x14ac:dyDescent="0.45">
      <c r="A842" s="26">
        <v>42368.3750462963</v>
      </c>
      <c r="B842" t="s">
        <v>4</v>
      </c>
      <c r="C842" t="s">
        <v>1684</v>
      </c>
      <c r="D842" t="s">
        <v>1685</v>
      </c>
      <c r="E842" t="s">
        <v>5</v>
      </c>
      <c r="F842">
        <v>333</v>
      </c>
      <c r="G842">
        <v>705</v>
      </c>
      <c r="H842" s="23" t="str">
        <f t="shared" si="26"/>
        <v>Historical</v>
      </c>
      <c r="I842" s="23" t="str">
        <f t="shared" si="27"/>
        <v>Question</v>
      </c>
    </row>
    <row r="843" spans="1:9" x14ac:dyDescent="0.45">
      <c r="A843" s="26">
        <v>42367.375057870377</v>
      </c>
      <c r="B843" t="s">
        <v>4</v>
      </c>
      <c r="C843" t="s">
        <v>1686</v>
      </c>
      <c r="D843" t="s">
        <v>1687</v>
      </c>
      <c r="E843" t="s">
        <v>5</v>
      </c>
      <c r="F843">
        <v>332</v>
      </c>
      <c r="G843">
        <v>613</v>
      </c>
      <c r="H843" s="23" t="str">
        <f t="shared" si="26"/>
        <v>Historical</v>
      </c>
      <c r="I843" s="23" t="str">
        <f t="shared" si="27"/>
        <v>Non Question</v>
      </c>
    </row>
    <row r="844" spans="1:9" x14ac:dyDescent="0.45">
      <c r="A844" s="26">
        <v>42366.354236111118</v>
      </c>
      <c r="B844" t="s">
        <v>4</v>
      </c>
      <c r="C844" t="s">
        <v>1688</v>
      </c>
      <c r="D844" t="s">
        <v>1689</v>
      </c>
      <c r="E844" t="s">
        <v>5</v>
      </c>
      <c r="F844">
        <v>226</v>
      </c>
      <c r="G844">
        <v>445</v>
      </c>
      <c r="H844" s="23" t="str">
        <f t="shared" si="26"/>
        <v>Historical</v>
      </c>
      <c r="I844" s="23" t="str">
        <f t="shared" si="27"/>
        <v>Non Question</v>
      </c>
    </row>
    <row r="845" spans="1:9" x14ac:dyDescent="0.45">
      <c r="A845" s="26">
        <v>42365.708425925928</v>
      </c>
      <c r="B845" t="s">
        <v>4</v>
      </c>
      <c r="C845" t="s">
        <v>1690</v>
      </c>
      <c r="D845" t="s">
        <v>1691</v>
      </c>
      <c r="E845" t="s">
        <v>5</v>
      </c>
      <c r="F845">
        <v>39</v>
      </c>
      <c r="G845">
        <v>95</v>
      </c>
      <c r="H845" s="23" t="str">
        <f t="shared" si="26"/>
        <v>Non Historical</v>
      </c>
      <c r="I845" s="23" t="str">
        <f t="shared" si="27"/>
        <v>Question</v>
      </c>
    </row>
    <row r="846" spans="1:9" x14ac:dyDescent="0.45">
      <c r="A846" s="26">
        <v>42365.375081018523</v>
      </c>
      <c r="B846" t="s">
        <v>4</v>
      </c>
      <c r="C846" t="s">
        <v>1692</v>
      </c>
      <c r="D846" t="s">
        <v>1693</v>
      </c>
      <c r="E846" t="s">
        <v>5</v>
      </c>
      <c r="F846">
        <v>515</v>
      </c>
      <c r="G846">
        <v>1102</v>
      </c>
      <c r="H846" s="23" t="str">
        <f t="shared" si="26"/>
        <v>Historical</v>
      </c>
      <c r="I846" s="23" t="str">
        <f t="shared" si="27"/>
        <v>Non Question</v>
      </c>
    </row>
    <row r="847" spans="1:9" x14ac:dyDescent="0.45">
      <c r="A847" s="26">
        <v>42364.375115740746</v>
      </c>
      <c r="B847" t="s">
        <v>4</v>
      </c>
      <c r="C847" t="s">
        <v>1694</v>
      </c>
      <c r="D847" t="s">
        <v>1695</v>
      </c>
      <c r="E847" t="s">
        <v>5</v>
      </c>
      <c r="F847">
        <v>95</v>
      </c>
      <c r="G847">
        <v>277</v>
      </c>
      <c r="H847" s="23" t="str">
        <f t="shared" si="26"/>
        <v>Historical</v>
      </c>
      <c r="I847" s="23" t="str">
        <f t="shared" si="27"/>
        <v>Non Question</v>
      </c>
    </row>
    <row r="848" spans="1:9" x14ac:dyDescent="0.45">
      <c r="A848" s="26">
        <v>42363.3750462963</v>
      </c>
      <c r="B848" t="s">
        <v>4</v>
      </c>
      <c r="C848" t="s">
        <v>1696</v>
      </c>
      <c r="D848" t="s">
        <v>1697</v>
      </c>
      <c r="E848" t="s">
        <v>5</v>
      </c>
      <c r="F848">
        <v>125</v>
      </c>
      <c r="G848">
        <v>326</v>
      </c>
      <c r="H848" s="23" t="str">
        <f t="shared" si="26"/>
        <v>Non Historical</v>
      </c>
      <c r="I848" s="23" t="str">
        <f t="shared" si="27"/>
        <v>Non Question</v>
      </c>
    </row>
    <row r="849" spans="1:9" x14ac:dyDescent="0.45">
      <c r="A849" s="26">
        <v>42362.708414351859</v>
      </c>
      <c r="B849" t="s">
        <v>4</v>
      </c>
      <c r="C849" t="s">
        <v>1698</v>
      </c>
      <c r="D849" t="s">
        <v>1699</v>
      </c>
      <c r="E849" t="s">
        <v>5</v>
      </c>
      <c r="F849">
        <v>72</v>
      </c>
      <c r="G849">
        <v>151</v>
      </c>
      <c r="H849" s="23" t="str">
        <f t="shared" si="26"/>
        <v>Non Historical</v>
      </c>
      <c r="I849" s="23" t="str">
        <f t="shared" si="27"/>
        <v>Non Question</v>
      </c>
    </row>
    <row r="850" spans="1:9" x14ac:dyDescent="0.45">
      <c r="A850" s="26">
        <v>42362.541724537041</v>
      </c>
      <c r="B850" t="s">
        <v>4</v>
      </c>
      <c r="C850" t="s">
        <v>1700</v>
      </c>
      <c r="D850" t="s">
        <v>1701</v>
      </c>
      <c r="E850" t="s">
        <v>5</v>
      </c>
      <c r="F850">
        <v>56</v>
      </c>
      <c r="G850">
        <v>157</v>
      </c>
      <c r="H850" s="23" t="str">
        <f t="shared" si="26"/>
        <v>Non Historical</v>
      </c>
      <c r="I850" s="23" t="str">
        <f t="shared" si="27"/>
        <v>Non Question</v>
      </c>
    </row>
    <row r="851" spans="1:9" x14ac:dyDescent="0.45">
      <c r="A851" s="26">
        <v>42362.375081018523</v>
      </c>
      <c r="B851" t="s">
        <v>4</v>
      </c>
      <c r="C851" t="s">
        <v>1702</v>
      </c>
      <c r="D851" t="s">
        <v>1703</v>
      </c>
      <c r="E851" t="s">
        <v>5</v>
      </c>
      <c r="F851">
        <v>84</v>
      </c>
      <c r="G851">
        <v>168</v>
      </c>
      <c r="H851" s="23" t="str">
        <f t="shared" si="26"/>
        <v>Historical</v>
      </c>
      <c r="I851" s="23" t="str">
        <f t="shared" si="27"/>
        <v>Non Question</v>
      </c>
    </row>
    <row r="852" spans="1:9" x14ac:dyDescent="0.45">
      <c r="A852" s="26">
        <v>42361.375081018523</v>
      </c>
      <c r="B852" t="s">
        <v>4</v>
      </c>
      <c r="C852" t="s">
        <v>1704</v>
      </c>
      <c r="D852" t="s">
        <v>1705</v>
      </c>
      <c r="E852" t="s">
        <v>5</v>
      </c>
      <c r="F852">
        <v>60</v>
      </c>
      <c r="G852">
        <v>163</v>
      </c>
      <c r="H852" s="23" t="str">
        <f t="shared" si="26"/>
        <v>Historical</v>
      </c>
      <c r="I852" s="23" t="str">
        <f t="shared" si="27"/>
        <v>Non Question</v>
      </c>
    </row>
    <row r="853" spans="1:9" x14ac:dyDescent="0.45">
      <c r="A853" s="26">
        <v>42360.716597222228</v>
      </c>
      <c r="B853" t="s">
        <v>4</v>
      </c>
      <c r="C853" t="s">
        <v>1706</v>
      </c>
      <c r="D853" t="s">
        <v>1707</v>
      </c>
      <c r="E853" t="s">
        <v>5</v>
      </c>
      <c r="F853">
        <v>114</v>
      </c>
      <c r="G853">
        <v>237</v>
      </c>
      <c r="H853" s="23" t="str">
        <f t="shared" si="26"/>
        <v>Non Historical</v>
      </c>
      <c r="I853" s="23" t="str">
        <f t="shared" si="27"/>
        <v>Non Question</v>
      </c>
    </row>
    <row r="854" spans="1:9" x14ac:dyDescent="0.45">
      <c r="A854" s="26">
        <v>42360.551701388897</v>
      </c>
      <c r="B854" t="s">
        <v>4</v>
      </c>
      <c r="C854" t="s">
        <v>1708</v>
      </c>
      <c r="D854" t="s">
        <v>1709</v>
      </c>
      <c r="E854" t="s">
        <v>5</v>
      </c>
      <c r="F854">
        <v>43</v>
      </c>
      <c r="G854">
        <v>111</v>
      </c>
      <c r="H854" s="23" t="str">
        <f t="shared" si="26"/>
        <v>Non Historical</v>
      </c>
      <c r="I854" s="23" t="str">
        <f t="shared" si="27"/>
        <v>Non Question</v>
      </c>
    </row>
    <row r="855" spans="1:9" x14ac:dyDescent="0.45">
      <c r="A855" s="26">
        <v>42360.375104166669</v>
      </c>
      <c r="B855" t="s">
        <v>4</v>
      </c>
      <c r="C855" t="s">
        <v>1710</v>
      </c>
      <c r="D855" t="s">
        <v>1711</v>
      </c>
      <c r="E855" t="s">
        <v>5</v>
      </c>
      <c r="F855">
        <v>30</v>
      </c>
      <c r="G855">
        <v>82</v>
      </c>
      <c r="H855" s="23" t="str">
        <f t="shared" si="26"/>
        <v>Historical</v>
      </c>
      <c r="I855" s="23" t="str">
        <f t="shared" si="27"/>
        <v>Non Question</v>
      </c>
    </row>
    <row r="856" spans="1:9" x14ac:dyDescent="0.45">
      <c r="A856" s="26">
        <v>42359.772650462968</v>
      </c>
      <c r="B856" t="s">
        <v>4</v>
      </c>
      <c r="C856" t="s">
        <v>1712</v>
      </c>
      <c r="D856" t="s">
        <v>1713</v>
      </c>
      <c r="E856" t="s">
        <v>5</v>
      </c>
      <c r="F856">
        <v>91</v>
      </c>
      <c r="G856">
        <v>169</v>
      </c>
      <c r="H856" s="23" t="str">
        <f t="shared" si="26"/>
        <v>Non Historical</v>
      </c>
      <c r="I856" s="23" t="str">
        <f t="shared" si="27"/>
        <v>Non Question</v>
      </c>
    </row>
    <row r="857" spans="1:9" x14ac:dyDescent="0.45">
      <c r="A857" s="26">
        <v>42359.541851851856</v>
      </c>
      <c r="B857" t="s">
        <v>4</v>
      </c>
      <c r="C857" t="s">
        <v>1714</v>
      </c>
      <c r="D857" t="s">
        <v>1715</v>
      </c>
      <c r="E857" t="s">
        <v>5</v>
      </c>
      <c r="F857">
        <v>82</v>
      </c>
      <c r="G857">
        <v>205</v>
      </c>
      <c r="H857" s="23" t="str">
        <f t="shared" si="26"/>
        <v>Historical</v>
      </c>
      <c r="I857" s="23" t="str">
        <f t="shared" si="27"/>
        <v>Non Question</v>
      </c>
    </row>
    <row r="858" spans="1:9" x14ac:dyDescent="0.45">
      <c r="A858" s="26">
        <v>42359.379583333335</v>
      </c>
      <c r="B858" t="s">
        <v>4</v>
      </c>
      <c r="C858" t="s">
        <v>1716</v>
      </c>
      <c r="D858" t="s">
        <v>1717</v>
      </c>
      <c r="E858" t="s">
        <v>5</v>
      </c>
      <c r="F858">
        <v>808</v>
      </c>
      <c r="G858">
        <v>1761</v>
      </c>
      <c r="H858" s="23" t="str">
        <f t="shared" si="26"/>
        <v>Non Historical</v>
      </c>
      <c r="I858" s="23" t="str">
        <f t="shared" si="27"/>
        <v>Non Question</v>
      </c>
    </row>
    <row r="859" spans="1:9" x14ac:dyDescent="0.45">
      <c r="A859" s="26">
        <v>42358.843217592599</v>
      </c>
      <c r="B859" t="s">
        <v>4</v>
      </c>
      <c r="C859" t="s">
        <v>1718</v>
      </c>
      <c r="D859" t="s">
        <v>1719</v>
      </c>
      <c r="E859" t="s">
        <v>5</v>
      </c>
      <c r="F859">
        <v>45</v>
      </c>
      <c r="G859">
        <v>133</v>
      </c>
      <c r="H859" s="23" t="str">
        <f t="shared" si="26"/>
        <v>Non Historical</v>
      </c>
      <c r="I859" s="23" t="str">
        <f t="shared" si="27"/>
        <v>Non Question</v>
      </c>
    </row>
    <row r="860" spans="1:9" x14ac:dyDescent="0.45">
      <c r="A860" s="26">
        <v>42358.40089120371</v>
      </c>
      <c r="B860" t="s">
        <v>4</v>
      </c>
      <c r="C860" t="s">
        <v>1720</v>
      </c>
      <c r="D860" t="s">
        <v>1721</v>
      </c>
      <c r="E860" t="s">
        <v>5</v>
      </c>
      <c r="F860">
        <v>27</v>
      </c>
      <c r="G860">
        <v>158</v>
      </c>
      <c r="H860" s="23" t="str">
        <f t="shared" si="26"/>
        <v>Historical</v>
      </c>
      <c r="I860" s="23" t="str">
        <f t="shared" si="27"/>
        <v>Non Question</v>
      </c>
    </row>
    <row r="861" spans="1:9" x14ac:dyDescent="0.45">
      <c r="A861" s="26">
        <v>42357.562615740746</v>
      </c>
      <c r="B861" t="s">
        <v>4</v>
      </c>
      <c r="C861" t="s">
        <v>1722</v>
      </c>
      <c r="D861" t="s">
        <v>1723</v>
      </c>
      <c r="E861" t="s">
        <v>5</v>
      </c>
      <c r="F861">
        <v>91</v>
      </c>
      <c r="G861">
        <v>275</v>
      </c>
      <c r="H861" s="23" t="str">
        <f t="shared" si="26"/>
        <v>Non Historical</v>
      </c>
      <c r="I861" s="23" t="str">
        <f t="shared" si="27"/>
        <v>Non Question</v>
      </c>
    </row>
    <row r="862" spans="1:9" x14ac:dyDescent="0.45">
      <c r="A862" s="26">
        <v>42357.375104166669</v>
      </c>
      <c r="B862" t="s">
        <v>4</v>
      </c>
      <c r="C862" t="s">
        <v>1724</v>
      </c>
      <c r="D862" t="s">
        <v>1725</v>
      </c>
      <c r="E862" t="s">
        <v>5</v>
      </c>
      <c r="F862">
        <v>46</v>
      </c>
      <c r="G862">
        <v>134</v>
      </c>
      <c r="H862" s="23" t="str">
        <f t="shared" si="26"/>
        <v>Non Historical</v>
      </c>
      <c r="I862" s="23" t="str">
        <f t="shared" si="27"/>
        <v>Non Question</v>
      </c>
    </row>
    <row r="863" spans="1:9" x14ac:dyDescent="0.45">
      <c r="A863" s="26">
        <v>42356.717141203706</v>
      </c>
      <c r="B863" t="s">
        <v>4</v>
      </c>
      <c r="C863" t="s">
        <v>1726</v>
      </c>
      <c r="D863" t="s">
        <v>1727</v>
      </c>
      <c r="E863" t="s">
        <v>5</v>
      </c>
      <c r="F863">
        <v>75</v>
      </c>
      <c r="G863">
        <v>208</v>
      </c>
      <c r="H863" s="23" t="str">
        <f t="shared" si="26"/>
        <v>Non Historical</v>
      </c>
      <c r="I863" s="23" t="str">
        <f t="shared" si="27"/>
        <v>Non Question</v>
      </c>
    </row>
    <row r="864" spans="1:9" x14ac:dyDescent="0.45">
      <c r="A864" s="26">
        <v>42356.65283564815</v>
      </c>
      <c r="B864" t="s">
        <v>4</v>
      </c>
      <c r="C864" t="s">
        <v>1728</v>
      </c>
      <c r="D864" t="s">
        <v>1729</v>
      </c>
      <c r="E864" t="s">
        <v>5</v>
      </c>
      <c r="F864">
        <v>63</v>
      </c>
      <c r="G864">
        <v>141</v>
      </c>
      <c r="H864" s="23" t="str">
        <f t="shared" si="26"/>
        <v>Non Historical</v>
      </c>
      <c r="I864" s="23" t="str">
        <f t="shared" si="27"/>
        <v>Non Question</v>
      </c>
    </row>
    <row r="865" spans="1:9" x14ac:dyDescent="0.45">
      <c r="A865" s="26">
        <v>42356.566064814819</v>
      </c>
      <c r="B865" t="s">
        <v>4</v>
      </c>
      <c r="C865" t="s">
        <v>1730</v>
      </c>
      <c r="D865" t="s">
        <v>1731</v>
      </c>
      <c r="E865" t="s">
        <v>5</v>
      </c>
      <c r="F865">
        <v>131</v>
      </c>
      <c r="G865">
        <v>206</v>
      </c>
      <c r="H865" s="23" t="str">
        <f t="shared" si="26"/>
        <v>Non Historical</v>
      </c>
      <c r="I865" s="23" t="str">
        <f t="shared" si="27"/>
        <v>Non Question</v>
      </c>
    </row>
    <row r="866" spans="1:9" x14ac:dyDescent="0.45">
      <c r="A866" s="26">
        <v>42356.333506944451</v>
      </c>
      <c r="B866" t="s">
        <v>4</v>
      </c>
      <c r="C866" t="s">
        <v>1732</v>
      </c>
      <c r="D866" t="s">
        <v>1733</v>
      </c>
      <c r="E866" t="s">
        <v>5</v>
      </c>
      <c r="F866">
        <v>117</v>
      </c>
      <c r="G866">
        <v>285</v>
      </c>
      <c r="H866" s="23" t="str">
        <f t="shared" si="26"/>
        <v>Historical</v>
      </c>
      <c r="I866" s="23" t="str">
        <f t="shared" si="27"/>
        <v>Non Question</v>
      </c>
    </row>
    <row r="867" spans="1:9" x14ac:dyDescent="0.45">
      <c r="A867" s="26">
        <v>42355.791724537041</v>
      </c>
      <c r="B867" t="s">
        <v>4</v>
      </c>
      <c r="C867" t="s">
        <v>1734</v>
      </c>
      <c r="D867" t="s">
        <v>1735</v>
      </c>
      <c r="E867" t="s">
        <v>5</v>
      </c>
      <c r="F867">
        <v>37</v>
      </c>
      <c r="G867">
        <v>96</v>
      </c>
      <c r="H867" s="23" t="str">
        <f t="shared" si="26"/>
        <v>Non Historical</v>
      </c>
      <c r="I867" s="23" t="str">
        <f t="shared" si="27"/>
        <v>Non Question</v>
      </c>
    </row>
    <row r="868" spans="1:9" x14ac:dyDescent="0.45">
      <c r="A868" s="26">
        <v>42355.591550925928</v>
      </c>
      <c r="B868" t="s">
        <v>4</v>
      </c>
      <c r="C868" t="s">
        <v>1736</v>
      </c>
      <c r="D868" t="s">
        <v>1737</v>
      </c>
      <c r="E868" t="s">
        <v>5</v>
      </c>
      <c r="F868">
        <v>79</v>
      </c>
      <c r="G868">
        <v>135</v>
      </c>
      <c r="H868" s="23" t="str">
        <f t="shared" si="26"/>
        <v>Non Historical</v>
      </c>
      <c r="I868" s="23" t="str">
        <f t="shared" si="27"/>
        <v>Question</v>
      </c>
    </row>
    <row r="869" spans="1:9" x14ac:dyDescent="0.45">
      <c r="A869" s="26">
        <v>42355.385474537041</v>
      </c>
      <c r="B869" t="s">
        <v>4</v>
      </c>
      <c r="C869" t="s">
        <v>1738</v>
      </c>
      <c r="D869" t="s">
        <v>1739</v>
      </c>
      <c r="E869" t="s">
        <v>5</v>
      </c>
      <c r="F869">
        <v>36</v>
      </c>
      <c r="G869">
        <v>81</v>
      </c>
      <c r="H869" s="23" t="str">
        <f t="shared" si="26"/>
        <v>Non Historical</v>
      </c>
      <c r="I869" s="23" t="str">
        <f t="shared" si="27"/>
        <v>Non Question</v>
      </c>
    </row>
    <row r="870" spans="1:9" x14ac:dyDescent="0.45">
      <c r="A870" s="26">
        <v>42354.772002314821</v>
      </c>
      <c r="B870" t="s">
        <v>4</v>
      </c>
      <c r="C870" t="s">
        <v>1740</v>
      </c>
      <c r="D870" t="s">
        <v>1741</v>
      </c>
      <c r="E870" t="s">
        <v>5</v>
      </c>
      <c r="F870">
        <v>149</v>
      </c>
      <c r="G870">
        <v>279</v>
      </c>
      <c r="H870" s="23" t="str">
        <f t="shared" si="26"/>
        <v>Non Historical</v>
      </c>
      <c r="I870" s="23" t="str">
        <f t="shared" si="27"/>
        <v>Question</v>
      </c>
    </row>
    <row r="871" spans="1:9" x14ac:dyDescent="0.45">
      <c r="A871" s="26">
        <v>42354.597280092596</v>
      </c>
      <c r="B871" t="s">
        <v>4</v>
      </c>
      <c r="C871" t="s">
        <v>1742</v>
      </c>
      <c r="D871" t="s">
        <v>1743</v>
      </c>
      <c r="E871" t="s">
        <v>5</v>
      </c>
      <c r="F871">
        <v>29</v>
      </c>
      <c r="G871">
        <v>81</v>
      </c>
      <c r="H871" s="23" t="str">
        <f t="shared" si="26"/>
        <v>Non Historical</v>
      </c>
      <c r="I871" s="23" t="str">
        <f t="shared" si="27"/>
        <v>Non Question</v>
      </c>
    </row>
    <row r="872" spans="1:9" x14ac:dyDescent="0.45">
      <c r="A872" s="26">
        <v>42354.445381944446</v>
      </c>
      <c r="B872" t="s">
        <v>4</v>
      </c>
      <c r="C872" t="s">
        <v>1744</v>
      </c>
      <c r="D872" t="s">
        <v>1745</v>
      </c>
      <c r="E872" t="s">
        <v>5</v>
      </c>
      <c r="F872">
        <v>67</v>
      </c>
      <c r="G872">
        <v>154</v>
      </c>
      <c r="H872" s="23" t="str">
        <f t="shared" si="26"/>
        <v>Non Historical</v>
      </c>
      <c r="I872" s="23" t="str">
        <f t="shared" si="27"/>
        <v>Non Question</v>
      </c>
    </row>
    <row r="873" spans="1:9" x14ac:dyDescent="0.45">
      <c r="A873" s="26">
        <v>42353.750081018523</v>
      </c>
      <c r="B873" t="s">
        <v>4</v>
      </c>
      <c r="C873" t="s">
        <v>1746</v>
      </c>
      <c r="D873" t="s">
        <v>1747</v>
      </c>
      <c r="E873" t="s">
        <v>5</v>
      </c>
      <c r="F873">
        <v>70</v>
      </c>
      <c r="G873">
        <v>174</v>
      </c>
      <c r="H873" s="23" t="str">
        <f t="shared" si="26"/>
        <v>Non Historical</v>
      </c>
      <c r="I873" s="23" t="str">
        <f t="shared" si="27"/>
        <v>Non Question</v>
      </c>
    </row>
    <row r="874" spans="1:9" x14ac:dyDescent="0.45">
      <c r="A874" s="26">
        <v>42353.656689814823</v>
      </c>
      <c r="B874" t="s">
        <v>4</v>
      </c>
      <c r="C874" t="s">
        <v>1748</v>
      </c>
      <c r="D874" t="s">
        <v>1749</v>
      </c>
      <c r="E874" t="s">
        <v>5</v>
      </c>
      <c r="F874">
        <v>54</v>
      </c>
      <c r="G874">
        <v>135</v>
      </c>
      <c r="H874" s="23" t="str">
        <f t="shared" si="26"/>
        <v>Non Historical</v>
      </c>
      <c r="I874" s="23" t="str">
        <f t="shared" si="27"/>
        <v>Question</v>
      </c>
    </row>
    <row r="875" spans="1:9" x14ac:dyDescent="0.45">
      <c r="A875" s="26">
        <v>42353.520914351859</v>
      </c>
      <c r="B875" t="s">
        <v>4</v>
      </c>
      <c r="C875" t="s">
        <v>1750</v>
      </c>
      <c r="D875" t="s">
        <v>1751</v>
      </c>
      <c r="E875" t="s">
        <v>5</v>
      </c>
      <c r="F875">
        <v>27</v>
      </c>
      <c r="G875">
        <v>73</v>
      </c>
      <c r="H875" s="23" t="str">
        <f t="shared" si="26"/>
        <v>Non Historical</v>
      </c>
      <c r="I875" s="23" t="str">
        <f t="shared" si="27"/>
        <v>Non Question</v>
      </c>
    </row>
    <row r="876" spans="1:9" x14ac:dyDescent="0.45">
      <c r="A876" s="26">
        <v>42353.399375000008</v>
      </c>
      <c r="B876" t="s">
        <v>4</v>
      </c>
      <c r="C876" t="s">
        <v>1752</v>
      </c>
      <c r="D876" t="s">
        <v>1753</v>
      </c>
      <c r="E876" t="s">
        <v>5</v>
      </c>
      <c r="F876">
        <v>52</v>
      </c>
      <c r="G876">
        <v>118</v>
      </c>
      <c r="H876" s="23" t="str">
        <f t="shared" si="26"/>
        <v>Non Historical</v>
      </c>
      <c r="I876" s="23" t="str">
        <f t="shared" si="27"/>
        <v>Non Question</v>
      </c>
    </row>
    <row r="877" spans="1:9" x14ac:dyDescent="0.45">
      <c r="A877" s="26">
        <v>42352.795219907413</v>
      </c>
      <c r="B877" t="s">
        <v>4</v>
      </c>
      <c r="C877" t="s">
        <v>1754</v>
      </c>
      <c r="D877" t="s">
        <v>1755</v>
      </c>
      <c r="E877" t="s">
        <v>5</v>
      </c>
      <c r="F877">
        <v>38</v>
      </c>
      <c r="G877">
        <v>100</v>
      </c>
      <c r="H877" s="23" t="str">
        <f t="shared" si="26"/>
        <v>Non Historical</v>
      </c>
      <c r="I877" s="23" t="str">
        <f t="shared" si="27"/>
        <v>Non Question</v>
      </c>
    </row>
    <row r="878" spans="1:9" x14ac:dyDescent="0.45">
      <c r="A878" s="26">
        <v>42352.699108796303</v>
      </c>
      <c r="B878" t="s">
        <v>4</v>
      </c>
      <c r="C878" t="s">
        <v>1756</v>
      </c>
      <c r="D878" t="s">
        <v>1757</v>
      </c>
      <c r="E878" t="s">
        <v>5</v>
      </c>
      <c r="F878">
        <v>62</v>
      </c>
      <c r="G878">
        <v>125</v>
      </c>
      <c r="H878" s="23" t="str">
        <f t="shared" si="26"/>
        <v>Non Historical</v>
      </c>
      <c r="I878" s="23" t="str">
        <f t="shared" si="27"/>
        <v>Non Question</v>
      </c>
    </row>
    <row r="879" spans="1:9" x14ac:dyDescent="0.45">
      <c r="A879" s="26">
        <v>42352.538298611114</v>
      </c>
      <c r="B879" t="s">
        <v>4</v>
      </c>
      <c r="C879" t="s">
        <v>1758</v>
      </c>
      <c r="D879" t="s">
        <v>1759</v>
      </c>
      <c r="E879" t="s">
        <v>5</v>
      </c>
      <c r="F879">
        <v>150</v>
      </c>
      <c r="G879">
        <v>281</v>
      </c>
      <c r="H879" s="23" t="str">
        <f t="shared" si="26"/>
        <v>Non Historical</v>
      </c>
      <c r="I879" s="23" t="str">
        <f t="shared" si="27"/>
        <v>Non Question</v>
      </c>
    </row>
    <row r="880" spans="1:9" x14ac:dyDescent="0.45">
      <c r="A880" s="26">
        <v>42352.392233796301</v>
      </c>
      <c r="B880" t="s">
        <v>4</v>
      </c>
      <c r="C880" t="s">
        <v>1760</v>
      </c>
      <c r="D880" t="s">
        <v>1761</v>
      </c>
      <c r="E880" t="s">
        <v>5</v>
      </c>
      <c r="F880">
        <v>138</v>
      </c>
      <c r="G880">
        <v>258</v>
      </c>
      <c r="H880" s="23" t="str">
        <f t="shared" si="26"/>
        <v>Non Historical</v>
      </c>
      <c r="I880" s="23" t="str">
        <f t="shared" si="27"/>
        <v>Question</v>
      </c>
    </row>
    <row r="881" spans="1:9" x14ac:dyDescent="0.45">
      <c r="A881" s="26">
        <v>42351.687581018523</v>
      </c>
      <c r="B881" t="s">
        <v>4</v>
      </c>
      <c r="C881" t="s">
        <v>1762</v>
      </c>
      <c r="D881" t="s">
        <v>1763</v>
      </c>
      <c r="E881" t="s">
        <v>5</v>
      </c>
      <c r="F881">
        <v>38</v>
      </c>
      <c r="G881">
        <v>110</v>
      </c>
      <c r="H881" s="23" t="str">
        <f t="shared" si="26"/>
        <v>Non Historical</v>
      </c>
      <c r="I881" s="23" t="str">
        <f t="shared" si="27"/>
        <v>Non Question</v>
      </c>
    </row>
    <row r="882" spans="1:9" x14ac:dyDescent="0.45">
      <c r="A882" s="26">
        <v>42351.520937500005</v>
      </c>
      <c r="B882" t="s">
        <v>4</v>
      </c>
      <c r="C882" t="s">
        <v>1764</v>
      </c>
      <c r="D882" t="s">
        <v>1765</v>
      </c>
      <c r="E882" t="s">
        <v>5</v>
      </c>
      <c r="F882">
        <v>40</v>
      </c>
      <c r="G882">
        <v>124</v>
      </c>
      <c r="H882" s="23" t="str">
        <f t="shared" si="26"/>
        <v>Non Historical</v>
      </c>
      <c r="I882" s="23" t="str">
        <f t="shared" si="27"/>
        <v>Non Question</v>
      </c>
    </row>
    <row r="883" spans="1:9" x14ac:dyDescent="0.45">
      <c r="A883" s="26">
        <v>42351.395914351859</v>
      </c>
      <c r="B883" t="s">
        <v>4</v>
      </c>
      <c r="C883" t="s">
        <v>1766</v>
      </c>
      <c r="D883" t="s">
        <v>1767</v>
      </c>
      <c r="E883" t="s">
        <v>5</v>
      </c>
      <c r="F883">
        <v>610</v>
      </c>
      <c r="G883">
        <v>1056</v>
      </c>
      <c r="H883" s="23" t="str">
        <f t="shared" si="26"/>
        <v>Non Historical</v>
      </c>
      <c r="I883" s="23" t="str">
        <f t="shared" si="27"/>
        <v>Non Question</v>
      </c>
    </row>
    <row r="884" spans="1:9" x14ac:dyDescent="0.45">
      <c r="A884" s="26">
        <v>42350.729236111118</v>
      </c>
      <c r="B884" t="s">
        <v>4</v>
      </c>
      <c r="C884" t="s">
        <v>1768</v>
      </c>
      <c r="D884" t="s">
        <v>1769</v>
      </c>
      <c r="E884" t="s">
        <v>5</v>
      </c>
      <c r="F884">
        <v>1853</v>
      </c>
      <c r="G884">
        <v>1345</v>
      </c>
      <c r="H884" s="23" t="str">
        <f t="shared" si="26"/>
        <v>Non Historical</v>
      </c>
      <c r="I884" s="23" t="str">
        <f t="shared" si="27"/>
        <v>Non Question</v>
      </c>
    </row>
    <row r="885" spans="1:9" x14ac:dyDescent="0.45">
      <c r="A885" s="26">
        <v>42350.632708333338</v>
      </c>
      <c r="B885" t="s">
        <v>4</v>
      </c>
      <c r="C885" t="s">
        <v>1770</v>
      </c>
      <c r="D885" t="s">
        <v>1771</v>
      </c>
      <c r="E885" t="s">
        <v>5</v>
      </c>
      <c r="F885">
        <v>126</v>
      </c>
      <c r="G885">
        <v>220</v>
      </c>
      <c r="H885" s="23" t="str">
        <f t="shared" si="26"/>
        <v>Non Historical</v>
      </c>
      <c r="I885" s="23" t="str">
        <f t="shared" si="27"/>
        <v>Question</v>
      </c>
    </row>
    <row r="886" spans="1:9" x14ac:dyDescent="0.45">
      <c r="A886" s="26">
        <v>42350.359432870377</v>
      </c>
      <c r="B886" t="s">
        <v>4</v>
      </c>
      <c r="C886" t="s">
        <v>1772</v>
      </c>
      <c r="D886" t="s">
        <v>1773</v>
      </c>
      <c r="E886" t="s">
        <v>5</v>
      </c>
      <c r="F886">
        <v>185</v>
      </c>
      <c r="G886">
        <v>394</v>
      </c>
      <c r="H886" s="23" t="str">
        <f t="shared" si="26"/>
        <v>Non Historical</v>
      </c>
      <c r="I886" s="23" t="str">
        <f t="shared" si="27"/>
        <v>Non Question</v>
      </c>
    </row>
    <row r="887" spans="1:9" x14ac:dyDescent="0.45">
      <c r="A887" s="26">
        <v>42349.708472222228</v>
      </c>
      <c r="B887" t="s">
        <v>4</v>
      </c>
      <c r="C887" t="s">
        <v>1774</v>
      </c>
      <c r="D887" t="s">
        <v>1775</v>
      </c>
      <c r="E887" t="s">
        <v>5</v>
      </c>
      <c r="F887">
        <v>82</v>
      </c>
      <c r="G887">
        <v>173</v>
      </c>
      <c r="H887" s="23" t="str">
        <f t="shared" si="26"/>
        <v>Non Historical</v>
      </c>
      <c r="I887" s="23" t="str">
        <f t="shared" si="27"/>
        <v>Question</v>
      </c>
    </row>
    <row r="888" spans="1:9" x14ac:dyDescent="0.45">
      <c r="A888" s="26">
        <v>42349.52752314815</v>
      </c>
      <c r="B888" t="s">
        <v>4</v>
      </c>
      <c r="C888" t="s">
        <v>1776</v>
      </c>
      <c r="D888" t="s">
        <v>1777</v>
      </c>
      <c r="E888" t="s">
        <v>5</v>
      </c>
      <c r="F888">
        <v>58</v>
      </c>
      <c r="G888">
        <v>120</v>
      </c>
      <c r="H888" s="23" t="str">
        <f t="shared" si="26"/>
        <v>Non Historical</v>
      </c>
      <c r="I888" s="23" t="str">
        <f t="shared" si="27"/>
        <v>Non Question</v>
      </c>
    </row>
    <row r="889" spans="1:9" x14ac:dyDescent="0.45">
      <c r="A889" s="26">
        <v>42349.385474537041</v>
      </c>
      <c r="B889" t="s">
        <v>4</v>
      </c>
      <c r="C889" t="s">
        <v>1778</v>
      </c>
      <c r="D889" t="s">
        <v>1779</v>
      </c>
      <c r="E889" t="s">
        <v>5</v>
      </c>
      <c r="F889">
        <v>152</v>
      </c>
      <c r="G889">
        <v>243</v>
      </c>
      <c r="H889" s="23" t="str">
        <f t="shared" si="26"/>
        <v>Non Historical</v>
      </c>
      <c r="I889" s="23" t="str">
        <f t="shared" si="27"/>
        <v>Non Question</v>
      </c>
    </row>
    <row r="890" spans="1:9" x14ac:dyDescent="0.45">
      <c r="A890" s="26">
        <v>42348.793726851858</v>
      </c>
      <c r="B890" t="s">
        <v>4</v>
      </c>
      <c r="C890" t="s">
        <v>1780</v>
      </c>
      <c r="D890" t="s">
        <v>1781</v>
      </c>
      <c r="E890" t="s">
        <v>5</v>
      </c>
      <c r="F890">
        <v>308</v>
      </c>
      <c r="G890">
        <v>614</v>
      </c>
      <c r="H890" s="23" t="str">
        <f t="shared" si="26"/>
        <v>Non Historical</v>
      </c>
      <c r="I890" s="23" t="str">
        <f t="shared" si="27"/>
        <v>Non Question</v>
      </c>
    </row>
    <row r="891" spans="1:9" x14ac:dyDescent="0.45">
      <c r="A891" s="26">
        <v>42348.625069444446</v>
      </c>
      <c r="B891" t="s">
        <v>4</v>
      </c>
      <c r="C891" t="s">
        <v>1782</v>
      </c>
      <c r="D891" t="s">
        <v>1783</v>
      </c>
      <c r="E891" t="s">
        <v>5</v>
      </c>
      <c r="F891">
        <v>59</v>
      </c>
      <c r="G891">
        <v>152</v>
      </c>
      <c r="H891" s="23" t="str">
        <f t="shared" si="26"/>
        <v>Non Historical</v>
      </c>
      <c r="I891" s="23" t="str">
        <f t="shared" si="27"/>
        <v>Non Question</v>
      </c>
    </row>
    <row r="892" spans="1:9" x14ac:dyDescent="0.45">
      <c r="A892" s="26">
        <v>42348.544282407413</v>
      </c>
      <c r="B892" t="s">
        <v>4</v>
      </c>
      <c r="C892" t="s">
        <v>1784</v>
      </c>
      <c r="D892" t="s">
        <v>1785</v>
      </c>
      <c r="E892" t="s">
        <v>5</v>
      </c>
      <c r="F892">
        <v>150</v>
      </c>
      <c r="G892">
        <v>250</v>
      </c>
      <c r="H892" s="23" t="str">
        <f t="shared" si="26"/>
        <v>Non Historical</v>
      </c>
      <c r="I892" s="23" t="str">
        <f t="shared" si="27"/>
        <v>Question</v>
      </c>
    </row>
    <row r="893" spans="1:9" x14ac:dyDescent="0.45">
      <c r="A893" s="26">
        <v>42348.400740740748</v>
      </c>
      <c r="B893" t="s">
        <v>4</v>
      </c>
      <c r="C893" t="s">
        <v>1786</v>
      </c>
      <c r="D893" t="s">
        <v>1787</v>
      </c>
      <c r="E893" t="s">
        <v>5</v>
      </c>
      <c r="F893">
        <v>326</v>
      </c>
      <c r="G893">
        <v>529</v>
      </c>
      <c r="H893" s="23" t="str">
        <f t="shared" si="26"/>
        <v>Non Historical</v>
      </c>
      <c r="I893" s="23" t="str">
        <f t="shared" si="27"/>
        <v>Non Question</v>
      </c>
    </row>
    <row r="894" spans="1:9" x14ac:dyDescent="0.45">
      <c r="A894" s="26">
        <v>42347.670532407414</v>
      </c>
      <c r="B894" t="s">
        <v>4</v>
      </c>
      <c r="C894" t="s">
        <v>1788</v>
      </c>
      <c r="D894" t="s">
        <v>1789</v>
      </c>
      <c r="E894" t="s">
        <v>5</v>
      </c>
      <c r="F894">
        <v>181</v>
      </c>
      <c r="G894">
        <v>255</v>
      </c>
      <c r="H894" s="23" t="str">
        <f t="shared" si="26"/>
        <v>Non Historical</v>
      </c>
      <c r="I894" s="23" t="str">
        <f t="shared" si="27"/>
        <v>Question</v>
      </c>
    </row>
    <row r="895" spans="1:9" x14ac:dyDescent="0.45">
      <c r="A895" s="26">
        <v>42347.59033564815</v>
      </c>
      <c r="B895" t="s">
        <v>4</v>
      </c>
      <c r="C895" t="s">
        <v>1790</v>
      </c>
      <c r="D895" t="s">
        <v>1791</v>
      </c>
      <c r="E895" t="s">
        <v>5</v>
      </c>
      <c r="F895">
        <v>41</v>
      </c>
      <c r="G895">
        <v>98</v>
      </c>
      <c r="H895" s="23" t="str">
        <f t="shared" si="26"/>
        <v>Historical</v>
      </c>
      <c r="I895" s="23" t="str">
        <f t="shared" si="27"/>
        <v>Non Question</v>
      </c>
    </row>
    <row r="896" spans="1:9" x14ac:dyDescent="0.45">
      <c r="A896" s="26">
        <v>42347.500162037039</v>
      </c>
      <c r="B896" t="s">
        <v>4</v>
      </c>
      <c r="C896" t="s">
        <v>1792</v>
      </c>
      <c r="D896" t="s">
        <v>1793</v>
      </c>
      <c r="E896" t="s">
        <v>5</v>
      </c>
      <c r="F896">
        <v>96</v>
      </c>
      <c r="G896">
        <v>201</v>
      </c>
      <c r="H896" s="23" t="str">
        <f t="shared" si="26"/>
        <v>Non Historical</v>
      </c>
      <c r="I896" s="23" t="str">
        <f t="shared" si="27"/>
        <v>Non Question</v>
      </c>
    </row>
    <row r="897" spans="1:9" x14ac:dyDescent="0.45">
      <c r="A897" s="26">
        <v>42347.437557870377</v>
      </c>
      <c r="B897" t="s">
        <v>4</v>
      </c>
      <c r="C897" t="s">
        <v>1794</v>
      </c>
      <c r="D897" t="s">
        <v>1795</v>
      </c>
      <c r="E897" t="s">
        <v>5</v>
      </c>
      <c r="F897">
        <v>93</v>
      </c>
      <c r="G897">
        <v>188</v>
      </c>
      <c r="H897" s="23" t="str">
        <f t="shared" si="26"/>
        <v>Non Historical</v>
      </c>
      <c r="I897" s="23" t="str">
        <f t="shared" si="27"/>
        <v>Non Question</v>
      </c>
    </row>
    <row r="898" spans="1:9" x14ac:dyDescent="0.45">
      <c r="A898" s="26">
        <v>42346.832222222227</v>
      </c>
      <c r="B898" t="s">
        <v>4</v>
      </c>
      <c r="C898" t="s">
        <v>1796</v>
      </c>
      <c r="D898" t="s">
        <v>1797</v>
      </c>
      <c r="E898" t="s">
        <v>5</v>
      </c>
      <c r="F898">
        <v>210</v>
      </c>
      <c r="G898">
        <v>318</v>
      </c>
      <c r="H898" s="23" t="str">
        <f t="shared" si="26"/>
        <v>Non Historical</v>
      </c>
      <c r="I898" s="23" t="str">
        <f t="shared" si="27"/>
        <v>Question</v>
      </c>
    </row>
    <row r="899" spans="1:9" x14ac:dyDescent="0.45">
      <c r="A899" s="26">
        <v>42346.759479166671</v>
      </c>
      <c r="B899" t="s">
        <v>4</v>
      </c>
      <c r="C899" t="s">
        <v>1798</v>
      </c>
      <c r="D899" t="s">
        <v>1799</v>
      </c>
      <c r="E899" t="s">
        <v>5</v>
      </c>
      <c r="F899">
        <v>215</v>
      </c>
      <c r="G899">
        <v>314</v>
      </c>
      <c r="H899" s="23" t="str">
        <f t="shared" ref="H899:H962" si="28">IF(SUMPRODUCT(--ISNUMBER(SEARCH(History,$C899)))&gt;0, "Historical", "Non Historical")</f>
        <v>Non Historical</v>
      </c>
      <c r="I899" s="23" t="str">
        <f t="shared" ref="I899:I962" si="29">IF(SUMPRODUCT(--ISNUMBER(SEARCH(Question,$C899)))&gt;0, "Question", "Non Question")</f>
        <v>Question</v>
      </c>
    </row>
    <row r="900" spans="1:9" x14ac:dyDescent="0.45">
      <c r="A900" s="26">
        <v>42346.639201388891</v>
      </c>
      <c r="B900" t="s">
        <v>4</v>
      </c>
      <c r="C900" t="s">
        <v>1800</v>
      </c>
      <c r="D900" t="s">
        <v>1801</v>
      </c>
      <c r="E900" t="s">
        <v>5</v>
      </c>
      <c r="F900">
        <v>175</v>
      </c>
      <c r="G900">
        <v>237</v>
      </c>
      <c r="H900" s="23" t="str">
        <f t="shared" si="28"/>
        <v>Non Historical</v>
      </c>
      <c r="I900" s="23" t="str">
        <f t="shared" si="29"/>
        <v>Question</v>
      </c>
    </row>
    <row r="901" spans="1:9" x14ac:dyDescent="0.45">
      <c r="A901" s="26">
        <v>42346.55708333334</v>
      </c>
      <c r="B901" t="s">
        <v>4</v>
      </c>
      <c r="C901" t="s">
        <v>1802</v>
      </c>
      <c r="D901" t="s">
        <v>1803</v>
      </c>
      <c r="E901" t="s">
        <v>5</v>
      </c>
      <c r="F901">
        <v>200</v>
      </c>
      <c r="G901">
        <v>336</v>
      </c>
      <c r="H901" s="23" t="str">
        <f t="shared" si="28"/>
        <v>Non Historical</v>
      </c>
      <c r="I901" s="23" t="str">
        <f t="shared" si="29"/>
        <v>Question</v>
      </c>
    </row>
    <row r="902" spans="1:9" x14ac:dyDescent="0.45">
      <c r="A902" s="26">
        <v>42346.3756712963</v>
      </c>
      <c r="B902" t="s">
        <v>4</v>
      </c>
      <c r="C902" t="s">
        <v>1804</v>
      </c>
      <c r="D902" t="s">
        <v>1805</v>
      </c>
      <c r="E902" t="s">
        <v>5</v>
      </c>
      <c r="F902">
        <v>220</v>
      </c>
      <c r="G902">
        <v>411</v>
      </c>
      <c r="H902" s="23" t="str">
        <f t="shared" si="28"/>
        <v>Non Historical</v>
      </c>
      <c r="I902" s="23" t="str">
        <f t="shared" si="29"/>
        <v>Non Question</v>
      </c>
    </row>
    <row r="903" spans="1:9" x14ac:dyDescent="0.45">
      <c r="A903" s="26">
        <v>42345.673043981486</v>
      </c>
      <c r="B903" t="s">
        <v>4</v>
      </c>
      <c r="C903" t="s">
        <v>1806</v>
      </c>
      <c r="D903" t="s">
        <v>1807</v>
      </c>
      <c r="E903" t="s">
        <v>5</v>
      </c>
      <c r="F903">
        <v>1307</v>
      </c>
      <c r="G903">
        <v>1678</v>
      </c>
      <c r="H903" s="23" t="str">
        <f t="shared" si="28"/>
        <v>Non Historical</v>
      </c>
      <c r="I903" s="23" t="str">
        <f t="shared" si="29"/>
        <v>Non Question</v>
      </c>
    </row>
    <row r="904" spans="1:9" x14ac:dyDescent="0.45">
      <c r="A904" s="26">
        <v>42345.660590277781</v>
      </c>
      <c r="B904" t="s">
        <v>4</v>
      </c>
      <c r="C904" t="s">
        <v>1808</v>
      </c>
      <c r="D904" t="s">
        <v>1809</v>
      </c>
      <c r="E904" t="s">
        <v>5</v>
      </c>
      <c r="F904">
        <v>135</v>
      </c>
      <c r="G904">
        <v>239</v>
      </c>
      <c r="H904" s="23" t="str">
        <f t="shared" si="28"/>
        <v>Non Historical</v>
      </c>
      <c r="I904" s="23" t="str">
        <f t="shared" si="29"/>
        <v>Non Question</v>
      </c>
    </row>
    <row r="905" spans="1:9" x14ac:dyDescent="0.45">
      <c r="A905" s="26">
        <v>42345.639143518521</v>
      </c>
      <c r="B905" t="s">
        <v>4</v>
      </c>
      <c r="C905" t="s">
        <v>1810</v>
      </c>
      <c r="D905" t="s">
        <v>1811</v>
      </c>
      <c r="E905" t="s">
        <v>5</v>
      </c>
      <c r="F905">
        <v>173</v>
      </c>
      <c r="G905">
        <v>263</v>
      </c>
      <c r="H905" s="23" t="str">
        <f t="shared" si="28"/>
        <v>Non Historical</v>
      </c>
      <c r="I905" s="23" t="str">
        <f t="shared" si="29"/>
        <v>Non Question</v>
      </c>
    </row>
    <row r="906" spans="1:9" x14ac:dyDescent="0.45">
      <c r="A906" s="26">
        <v>42345.609432870377</v>
      </c>
      <c r="B906" t="s">
        <v>4</v>
      </c>
      <c r="C906" t="s">
        <v>1812</v>
      </c>
      <c r="D906" t="s">
        <v>1813</v>
      </c>
      <c r="E906" t="s">
        <v>5</v>
      </c>
      <c r="F906">
        <v>101</v>
      </c>
      <c r="G906">
        <v>184</v>
      </c>
      <c r="H906" s="23" t="str">
        <f t="shared" si="28"/>
        <v>Non Historical</v>
      </c>
      <c r="I906" s="23" t="str">
        <f t="shared" si="29"/>
        <v>Non Question</v>
      </c>
    </row>
    <row r="907" spans="1:9" x14ac:dyDescent="0.45">
      <c r="A907" s="26">
        <v>42345.583368055559</v>
      </c>
      <c r="B907" t="s">
        <v>4</v>
      </c>
      <c r="C907" t="s">
        <v>1814</v>
      </c>
      <c r="D907" t="s">
        <v>1815</v>
      </c>
      <c r="E907" t="s">
        <v>5</v>
      </c>
      <c r="F907">
        <v>677</v>
      </c>
      <c r="G907">
        <v>679</v>
      </c>
      <c r="H907" s="23" t="str">
        <f t="shared" si="28"/>
        <v>Non Historical</v>
      </c>
      <c r="I907" s="23" t="str">
        <f t="shared" si="29"/>
        <v>Non Question</v>
      </c>
    </row>
    <row r="908" spans="1:9" x14ac:dyDescent="0.45">
      <c r="A908" s="26">
        <v>42345.583310185189</v>
      </c>
      <c r="B908" t="s">
        <v>4</v>
      </c>
      <c r="C908" t="s">
        <v>1816</v>
      </c>
      <c r="D908" t="s">
        <v>1817</v>
      </c>
      <c r="E908" t="s">
        <v>5</v>
      </c>
      <c r="F908">
        <v>1112</v>
      </c>
      <c r="G908">
        <v>1535</v>
      </c>
      <c r="H908" s="23" t="str">
        <f t="shared" si="28"/>
        <v>Non Historical</v>
      </c>
      <c r="I908" s="23" t="str">
        <f t="shared" si="29"/>
        <v>Non Question</v>
      </c>
    </row>
    <row r="909" spans="1:9" x14ac:dyDescent="0.45">
      <c r="A909" s="26">
        <v>42345.572534722225</v>
      </c>
      <c r="B909" t="s">
        <v>4</v>
      </c>
      <c r="C909" t="s">
        <v>1818</v>
      </c>
      <c r="D909" t="s">
        <v>1819</v>
      </c>
      <c r="E909" t="s">
        <v>5</v>
      </c>
      <c r="F909">
        <v>430</v>
      </c>
      <c r="G909">
        <v>593</v>
      </c>
      <c r="H909" s="23" t="str">
        <f t="shared" si="28"/>
        <v>Non Historical</v>
      </c>
      <c r="I909" s="23" t="str">
        <f t="shared" si="29"/>
        <v>Non Question</v>
      </c>
    </row>
    <row r="910" spans="1:9" x14ac:dyDescent="0.45">
      <c r="A910" s="26">
        <v>42345.554895833338</v>
      </c>
      <c r="B910" t="s">
        <v>4</v>
      </c>
      <c r="C910" t="s">
        <v>1820</v>
      </c>
      <c r="D910" t="s">
        <v>1821</v>
      </c>
      <c r="E910" t="s">
        <v>5</v>
      </c>
      <c r="F910">
        <v>232</v>
      </c>
      <c r="G910">
        <v>219</v>
      </c>
      <c r="H910" s="23" t="str">
        <f t="shared" si="28"/>
        <v>Non Historical</v>
      </c>
      <c r="I910" s="23" t="str">
        <f t="shared" si="29"/>
        <v>Non Question</v>
      </c>
    </row>
    <row r="911" spans="1:9" x14ac:dyDescent="0.45">
      <c r="A911" s="26">
        <v>42345.535671296304</v>
      </c>
      <c r="B911" t="s">
        <v>4</v>
      </c>
      <c r="C911" t="s">
        <v>1822</v>
      </c>
      <c r="D911" t="s">
        <v>1823</v>
      </c>
      <c r="E911" t="s">
        <v>5</v>
      </c>
      <c r="F911">
        <v>967</v>
      </c>
      <c r="G911">
        <v>988</v>
      </c>
      <c r="H911" s="23" t="str">
        <f t="shared" si="28"/>
        <v>Non Historical</v>
      </c>
      <c r="I911" s="23" t="str">
        <f t="shared" si="29"/>
        <v>Non Question</v>
      </c>
    </row>
    <row r="912" spans="1:9" x14ac:dyDescent="0.45">
      <c r="A912" s="26">
        <v>42345.514340277783</v>
      </c>
      <c r="B912" t="s">
        <v>4</v>
      </c>
      <c r="C912" t="s">
        <v>1824</v>
      </c>
      <c r="D912" t="s">
        <v>1825</v>
      </c>
      <c r="E912" t="s">
        <v>5</v>
      </c>
      <c r="F912">
        <v>476</v>
      </c>
      <c r="G912">
        <v>550</v>
      </c>
      <c r="H912" s="23" t="str">
        <f t="shared" si="28"/>
        <v>Non Historical</v>
      </c>
      <c r="I912" s="23" t="str">
        <f t="shared" si="29"/>
        <v>Non Question</v>
      </c>
    </row>
    <row r="913" spans="1:9" x14ac:dyDescent="0.45">
      <c r="A913" s="26">
        <v>42345.514270833337</v>
      </c>
      <c r="B913" t="s">
        <v>4</v>
      </c>
      <c r="C913" t="s">
        <v>1826</v>
      </c>
      <c r="D913" t="s">
        <v>1827</v>
      </c>
      <c r="E913" t="s">
        <v>5</v>
      </c>
      <c r="F913">
        <v>1699</v>
      </c>
      <c r="G913">
        <v>1557</v>
      </c>
      <c r="H913" s="23" t="str">
        <f t="shared" si="28"/>
        <v>Non Historical</v>
      </c>
      <c r="I913" s="23" t="str">
        <f t="shared" si="29"/>
        <v>Non Question</v>
      </c>
    </row>
    <row r="914" spans="1:9" x14ac:dyDescent="0.45">
      <c r="A914" s="26">
        <v>42345.49354166667</v>
      </c>
      <c r="B914" t="s">
        <v>4</v>
      </c>
      <c r="C914" t="s">
        <v>1828</v>
      </c>
      <c r="D914" t="s">
        <v>1829</v>
      </c>
      <c r="E914" t="s">
        <v>5</v>
      </c>
      <c r="F914">
        <v>491</v>
      </c>
      <c r="G914">
        <v>548</v>
      </c>
      <c r="H914" s="23" t="str">
        <f t="shared" si="28"/>
        <v>Non Historical</v>
      </c>
      <c r="I914" s="23" t="str">
        <f t="shared" si="29"/>
        <v>Non Question</v>
      </c>
    </row>
    <row r="915" spans="1:9" x14ac:dyDescent="0.45">
      <c r="A915" s="26">
        <v>42345.466412037043</v>
      </c>
      <c r="B915" t="s">
        <v>4</v>
      </c>
      <c r="C915" t="s">
        <v>1830</v>
      </c>
      <c r="D915" t="s">
        <v>1831</v>
      </c>
      <c r="E915" t="s">
        <v>5</v>
      </c>
      <c r="F915">
        <v>368</v>
      </c>
      <c r="G915">
        <v>536</v>
      </c>
      <c r="H915" s="23" t="str">
        <f t="shared" si="28"/>
        <v>Non Historical</v>
      </c>
      <c r="I915" s="23" t="str">
        <f t="shared" si="29"/>
        <v>Non Question</v>
      </c>
    </row>
    <row r="916" spans="1:9" x14ac:dyDescent="0.45">
      <c r="A916" s="26">
        <v>42345.456354166672</v>
      </c>
      <c r="B916" t="s">
        <v>4</v>
      </c>
      <c r="C916" t="s">
        <v>1832</v>
      </c>
      <c r="D916" t="s">
        <v>1833</v>
      </c>
      <c r="E916" t="s">
        <v>5</v>
      </c>
      <c r="F916">
        <v>3894</v>
      </c>
      <c r="G916">
        <v>3576</v>
      </c>
      <c r="H916" s="23" t="str">
        <f t="shared" si="28"/>
        <v>Non Historical</v>
      </c>
      <c r="I916" s="23" t="str">
        <f t="shared" si="29"/>
        <v>Non Question</v>
      </c>
    </row>
    <row r="917" spans="1:9" x14ac:dyDescent="0.45">
      <c r="A917" s="26">
        <v>42345.444212962968</v>
      </c>
      <c r="B917" t="s">
        <v>4</v>
      </c>
      <c r="C917" t="s">
        <v>1834</v>
      </c>
      <c r="D917" t="s">
        <v>1835</v>
      </c>
      <c r="E917" t="s">
        <v>5</v>
      </c>
      <c r="F917">
        <v>122</v>
      </c>
      <c r="G917">
        <v>189</v>
      </c>
      <c r="H917" s="23" t="str">
        <f t="shared" si="28"/>
        <v>Non Historical</v>
      </c>
      <c r="I917" s="23" t="str">
        <f t="shared" si="29"/>
        <v>Non Question</v>
      </c>
    </row>
    <row r="918" spans="1:9" x14ac:dyDescent="0.45">
      <c r="A918" s="26">
        <v>42345.413657407415</v>
      </c>
      <c r="B918" t="s">
        <v>4</v>
      </c>
      <c r="C918" t="s">
        <v>1836</v>
      </c>
      <c r="D918" t="s">
        <v>1837</v>
      </c>
      <c r="E918" t="s">
        <v>5</v>
      </c>
      <c r="F918">
        <v>5794</v>
      </c>
      <c r="G918">
        <v>3580</v>
      </c>
      <c r="H918" s="23" t="str">
        <f t="shared" si="28"/>
        <v>Non Historical</v>
      </c>
      <c r="I918" s="23" t="str">
        <f t="shared" si="29"/>
        <v>Non Question</v>
      </c>
    </row>
    <row r="919" spans="1:9" x14ac:dyDescent="0.45">
      <c r="A919" s="26">
        <v>42345.413576388892</v>
      </c>
      <c r="B919" t="s">
        <v>4</v>
      </c>
      <c r="C919" t="s">
        <v>1838</v>
      </c>
      <c r="D919" t="s">
        <v>1839</v>
      </c>
      <c r="E919" t="s">
        <v>5</v>
      </c>
      <c r="F919">
        <v>1055</v>
      </c>
      <c r="G919">
        <v>919</v>
      </c>
      <c r="H919" s="23" t="str">
        <f t="shared" si="28"/>
        <v>Non Historical</v>
      </c>
      <c r="I919" s="23" t="str">
        <f t="shared" si="29"/>
        <v>Non Question</v>
      </c>
    </row>
    <row r="920" spans="1:9" x14ac:dyDescent="0.45">
      <c r="A920" s="26">
        <v>42345.405868055561</v>
      </c>
      <c r="B920" t="s">
        <v>4</v>
      </c>
      <c r="C920" t="s">
        <v>1840</v>
      </c>
      <c r="D920" t="s">
        <v>1841</v>
      </c>
      <c r="E920" t="s">
        <v>5</v>
      </c>
      <c r="F920">
        <v>753</v>
      </c>
      <c r="G920">
        <v>765</v>
      </c>
      <c r="H920" s="23" t="str">
        <f t="shared" si="28"/>
        <v>Non Historical</v>
      </c>
      <c r="I920" s="23" t="str">
        <f t="shared" si="29"/>
        <v>Non Question</v>
      </c>
    </row>
    <row r="921" spans="1:9" x14ac:dyDescent="0.45">
      <c r="A921" s="26">
        <v>42345.397523148153</v>
      </c>
      <c r="B921" t="s">
        <v>4</v>
      </c>
      <c r="C921" t="s">
        <v>1842</v>
      </c>
      <c r="D921" t="s">
        <v>1843</v>
      </c>
      <c r="E921" t="s">
        <v>5</v>
      </c>
      <c r="F921">
        <v>820</v>
      </c>
      <c r="G921">
        <v>824</v>
      </c>
      <c r="H921" s="23" t="str">
        <f t="shared" si="28"/>
        <v>Non Historical</v>
      </c>
      <c r="I921" s="23" t="str">
        <f t="shared" si="29"/>
        <v>Non Question</v>
      </c>
    </row>
    <row r="922" spans="1:9" x14ac:dyDescent="0.45">
      <c r="A922" s="26">
        <v>42345.390949074077</v>
      </c>
      <c r="B922" t="s">
        <v>4</v>
      </c>
      <c r="C922" t="s">
        <v>1844</v>
      </c>
      <c r="D922" t="s">
        <v>1845</v>
      </c>
      <c r="E922" t="s">
        <v>5</v>
      </c>
      <c r="F922">
        <v>1245</v>
      </c>
      <c r="G922">
        <v>1109</v>
      </c>
      <c r="H922" s="23" t="str">
        <f t="shared" si="28"/>
        <v>Non Historical</v>
      </c>
      <c r="I922" s="23" t="str">
        <f t="shared" si="29"/>
        <v>Non Question</v>
      </c>
    </row>
    <row r="923" spans="1:9" x14ac:dyDescent="0.45">
      <c r="A923" s="26">
        <v>42345.382141203707</v>
      </c>
      <c r="B923" t="s">
        <v>4</v>
      </c>
      <c r="C923" t="s">
        <v>1846</v>
      </c>
      <c r="D923" t="s">
        <v>1847</v>
      </c>
      <c r="E923" t="s">
        <v>5</v>
      </c>
      <c r="F923">
        <v>113</v>
      </c>
      <c r="G923">
        <v>175</v>
      </c>
      <c r="H923" s="23" t="str">
        <f t="shared" si="28"/>
        <v>Non Historical</v>
      </c>
      <c r="I923" s="23" t="str">
        <f t="shared" si="29"/>
        <v>Non Question</v>
      </c>
    </row>
    <row r="924" spans="1:9" x14ac:dyDescent="0.45">
      <c r="A924" s="26">
        <v>42345.37671296297</v>
      </c>
      <c r="B924" t="s">
        <v>4</v>
      </c>
      <c r="C924" t="s">
        <v>1848</v>
      </c>
      <c r="D924" t="s">
        <v>1849</v>
      </c>
      <c r="E924" t="s">
        <v>5</v>
      </c>
      <c r="F924">
        <v>213</v>
      </c>
      <c r="G924">
        <v>304</v>
      </c>
      <c r="H924" s="23" t="str">
        <f t="shared" si="28"/>
        <v>Non Historical</v>
      </c>
      <c r="I924" s="23" t="str">
        <f t="shared" si="29"/>
        <v>Non Question</v>
      </c>
    </row>
    <row r="925" spans="1:9" x14ac:dyDescent="0.45">
      <c r="A925" s="26">
        <v>42345.373703703706</v>
      </c>
      <c r="B925" t="s">
        <v>4</v>
      </c>
      <c r="C925" t="s">
        <v>1850</v>
      </c>
      <c r="D925" t="s">
        <v>1851</v>
      </c>
      <c r="E925" t="s">
        <v>5</v>
      </c>
      <c r="F925">
        <v>1082</v>
      </c>
      <c r="G925">
        <v>1784</v>
      </c>
      <c r="H925" s="23" t="str">
        <f t="shared" si="28"/>
        <v>Non Historical</v>
      </c>
      <c r="I925" s="23" t="str">
        <f t="shared" si="29"/>
        <v>Non Question</v>
      </c>
    </row>
    <row r="926" spans="1:9" x14ac:dyDescent="0.45">
      <c r="A926" s="26">
        <v>42345.370185185187</v>
      </c>
      <c r="B926" t="s">
        <v>4</v>
      </c>
      <c r="C926" t="s">
        <v>1852</v>
      </c>
      <c r="D926" t="s">
        <v>1853</v>
      </c>
      <c r="E926" t="s">
        <v>5</v>
      </c>
      <c r="F926">
        <v>202</v>
      </c>
      <c r="G926">
        <v>288</v>
      </c>
      <c r="H926" s="23" t="str">
        <f t="shared" si="28"/>
        <v>Non Historical</v>
      </c>
      <c r="I926" s="23" t="str">
        <f t="shared" si="29"/>
        <v>Non Question</v>
      </c>
    </row>
    <row r="927" spans="1:9" x14ac:dyDescent="0.45">
      <c r="A927" s="26">
        <v>42345.366168981483</v>
      </c>
      <c r="B927" t="s">
        <v>4</v>
      </c>
      <c r="C927" t="s">
        <v>1854</v>
      </c>
      <c r="D927" t="s">
        <v>1855</v>
      </c>
      <c r="E927" t="s">
        <v>5</v>
      </c>
      <c r="F927">
        <v>1855</v>
      </c>
      <c r="G927">
        <v>1369</v>
      </c>
      <c r="H927" s="23" t="str">
        <f t="shared" si="28"/>
        <v>Non Historical</v>
      </c>
      <c r="I927" s="23" t="str">
        <f t="shared" si="29"/>
        <v>Non Question</v>
      </c>
    </row>
    <row r="928" spans="1:9" x14ac:dyDescent="0.45">
      <c r="A928" s="26">
        <v>42345.360717592601</v>
      </c>
      <c r="B928" t="s">
        <v>4</v>
      </c>
      <c r="C928" t="s">
        <v>1856</v>
      </c>
      <c r="D928" t="s">
        <v>1857</v>
      </c>
      <c r="E928" t="s">
        <v>5</v>
      </c>
      <c r="F928">
        <v>1251</v>
      </c>
      <c r="G928">
        <v>1101</v>
      </c>
      <c r="H928" s="23" t="str">
        <f t="shared" si="28"/>
        <v>Non Historical</v>
      </c>
      <c r="I928" s="23" t="str">
        <f t="shared" si="29"/>
        <v>Non Question</v>
      </c>
    </row>
    <row r="929" spans="1:9" x14ac:dyDescent="0.45">
      <c r="A929" s="26">
        <v>42345.352256944447</v>
      </c>
      <c r="B929" t="s">
        <v>4</v>
      </c>
      <c r="C929" t="s">
        <v>1858</v>
      </c>
      <c r="D929" t="s">
        <v>1859</v>
      </c>
      <c r="E929" t="s">
        <v>5</v>
      </c>
      <c r="F929">
        <v>1568</v>
      </c>
      <c r="G929">
        <v>1372</v>
      </c>
      <c r="H929" s="23" t="str">
        <f t="shared" si="28"/>
        <v>Non Historical</v>
      </c>
      <c r="I929" s="23" t="str">
        <f t="shared" si="29"/>
        <v>Non Question</v>
      </c>
    </row>
    <row r="930" spans="1:9" x14ac:dyDescent="0.45">
      <c r="A930" s="26">
        <v>42345.344224537039</v>
      </c>
      <c r="B930" t="s">
        <v>4</v>
      </c>
      <c r="C930" t="s">
        <v>1860</v>
      </c>
      <c r="D930" t="s">
        <v>1861</v>
      </c>
      <c r="E930" t="s">
        <v>5</v>
      </c>
      <c r="F930">
        <v>672</v>
      </c>
      <c r="G930">
        <v>1113</v>
      </c>
      <c r="H930" s="23" t="str">
        <f t="shared" si="28"/>
        <v>Non Historical</v>
      </c>
      <c r="I930" s="23" t="str">
        <f t="shared" si="29"/>
        <v>Non Question</v>
      </c>
    </row>
    <row r="931" spans="1:9" x14ac:dyDescent="0.45">
      <c r="A931" s="26">
        <v>42345.336006944446</v>
      </c>
      <c r="B931" t="s">
        <v>4</v>
      </c>
      <c r="C931" t="s">
        <v>1862</v>
      </c>
      <c r="D931" t="s">
        <v>1863</v>
      </c>
      <c r="E931" t="s">
        <v>5</v>
      </c>
      <c r="F931">
        <v>462</v>
      </c>
      <c r="G931">
        <v>467</v>
      </c>
      <c r="H931" s="23" t="str">
        <f t="shared" si="28"/>
        <v>Non Historical</v>
      </c>
      <c r="I931" s="23" t="str">
        <f t="shared" si="29"/>
        <v>Non Question</v>
      </c>
    </row>
    <row r="932" spans="1:9" x14ac:dyDescent="0.45">
      <c r="A932" s="26">
        <v>42345.33188657408</v>
      </c>
      <c r="B932" t="s">
        <v>4</v>
      </c>
      <c r="C932" t="s">
        <v>1864</v>
      </c>
      <c r="D932" t="s">
        <v>1865</v>
      </c>
      <c r="E932" t="s">
        <v>5</v>
      </c>
      <c r="F932">
        <v>1475</v>
      </c>
      <c r="G932">
        <v>2250</v>
      </c>
      <c r="H932" s="23" t="str">
        <f t="shared" si="28"/>
        <v>Non Historical</v>
      </c>
      <c r="I932" s="23" t="str">
        <f t="shared" si="29"/>
        <v>Non Question</v>
      </c>
    </row>
    <row r="933" spans="1:9" x14ac:dyDescent="0.45">
      <c r="A933" s="26">
        <v>42345.325162037043</v>
      </c>
      <c r="B933" t="s">
        <v>4</v>
      </c>
      <c r="C933" t="s">
        <v>1866</v>
      </c>
      <c r="D933" t="s">
        <v>1867</v>
      </c>
      <c r="E933" t="s">
        <v>5</v>
      </c>
      <c r="F933">
        <v>1773</v>
      </c>
      <c r="G933">
        <v>1316</v>
      </c>
      <c r="H933" s="23" t="str">
        <f t="shared" si="28"/>
        <v>Non Historical</v>
      </c>
      <c r="I933" s="23" t="str">
        <f t="shared" si="29"/>
        <v>Non Question</v>
      </c>
    </row>
    <row r="934" spans="1:9" x14ac:dyDescent="0.45">
      <c r="A934" s="26">
        <v>42345.322222222225</v>
      </c>
      <c r="B934" t="s">
        <v>4</v>
      </c>
      <c r="C934" t="s">
        <v>1868</v>
      </c>
      <c r="D934" t="s">
        <v>1869</v>
      </c>
      <c r="E934" t="s">
        <v>5</v>
      </c>
      <c r="F934">
        <v>71</v>
      </c>
      <c r="G934">
        <v>125</v>
      </c>
      <c r="H934" s="23" t="str">
        <f t="shared" si="28"/>
        <v>Non Historical</v>
      </c>
      <c r="I934" s="23" t="str">
        <f t="shared" si="29"/>
        <v>Non Question</v>
      </c>
    </row>
    <row r="935" spans="1:9" x14ac:dyDescent="0.45">
      <c r="A935" s="26">
        <v>42345.320532407415</v>
      </c>
      <c r="B935" t="s">
        <v>4</v>
      </c>
      <c r="C935" t="s">
        <v>1870</v>
      </c>
      <c r="D935" t="s">
        <v>1871</v>
      </c>
      <c r="E935" t="s">
        <v>5</v>
      </c>
      <c r="F935">
        <v>2233</v>
      </c>
      <c r="G935">
        <v>1735</v>
      </c>
      <c r="H935" s="23" t="str">
        <f t="shared" si="28"/>
        <v>Non Historical</v>
      </c>
      <c r="I935" s="23" t="str">
        <f t="shared" si="29"/>
        <v>Non Question</v>
      </c>
    </row>
    <row r="936" spans="1:9" x14ac:dyDescent="0.45">
      <c r="A936" s="26">
        <v>42345.229803240749</v>
      </c>
      <c r="B936" t="s">
        <v>4</v>
      </c>
      <c r="C936" t="s">
        <v>1872</v>
      </c>
      <c r="D936" t="s">
        <v>1873</v>
      </c>
      <c r="E936" t="s">
        <v>5</v>
      </c>
      <c r="F936">
        <v>3152</v>
      </c>
      <c r="G936">
        <v>2660</v>
      </c>
      <c r="H936" s="23" t="str">
        <f t="shared" si="28"/>
        <v>Non Historical</v>
      </c>
      <c r="I936" s="23" t="str">
        <f t="shared" si="29"/>
        <v>Non Question</v>
      </c>
    </row>
    <row r="937" spans="1:9" x14ac:dyDescent="0.45">
      <c r="A937" s="26">
        <v>42345.218750000007</v>
      </c>
      <c r="B937" t="s">
        <v>4</v>
      </c>
      <c r="C937" t="s">
        <v>1874</v>
      </c>
      <c r="D937" t="s">
        <v>1875</v>
      </c>
      <c r="E937" t="s">
        <v>5</v>
      </c>
      <c r="F937">
        <v>219</v>
      </c>
      <c r="G937">
        <v>265</v>
      </c>
      <c r="H937" s="23" t="str">
        <f t="shared" si="28"/>
        <v>Non Historical</v>
      </c>
      <c r="I937" s="23" t="str">
        <f t="shared" si="29"/>
        <v>Non Question</v>
      </c>
    </row>
    <row r="938" spans="1:9" x14ac:dyDescent="0.45">
      <c r="A938" s="26">
        <v>42345.21606481482</v>
      </c>
      <c r="B938" t="s">
        <v>4</v>
      </c>
      <c r="C938" t="s">
        <v>1876</v>
      </c>
      <c r="D938" t="s">
        <v>1877</v>
      </c>
      <c r="E938" t="s">
        <v>5</v>
      </c>
      <c r="F938">
        <v>1062</v>
      </c>
      <c r="G938">
        <v>928</v>
      </c>
      <c r="H938" s="23" t="str">
        <f t="shared" si="28"/>
        <v>Non Historical</v>
      </c>
      <c r="I938" s="23" t="str">
        <f t="shared" si="29"/>
        <v>Non Question</v>
      </c>
    </row>
    <row r="939" spans="1:9" x14ac:dyDescent="0.45">
      <c r="A939" s="26">
        <v>42345.210682870376</v>
      </c>
      <c r="B939" t="s">
        <v>4</v>
      </c>
      <c r="C939" t="s">
        <v>1878</v>
      </c>
      <c r="D939" t="s">
        <v>1879</v>
      </c>
      <c r="E939" t="s">
        <v>5</v>
      </c>
      <c r="F939">
        <v>494</v>
      </c>
      <c r="G939">
        <v>396</v>
      </c>
      <c r="H939" s="23" t="str">
        <f t="shared" si="28"/>
        <v>Non Historical</v>
      </c>
      <c r="I939" s="23" t="str">
        <f t="shared" si="29"/>
        <v>Non Question</v>
      </c>
    </row>
    <row r="940" spans="1:9" x14ac:dyDescent="0.45">
      <c r="A940" s="26">
        <v>42345.180763888893</v>
      </c>
      <c r="B940" t="s">
        <v>4</v>
      </c>
      <c r="C940" t="s">
        <v>1880</v>
      </c>
      <c r="D940" t="s">
        <v>1881</v>
      </c>
      <c r="E940" t="s">
        <v>5</v>
      </c>
      <c r="F940">
        <v>1504</v>
      </c>
      <c r="G940">
        <v>1410</v>
      </c>
      <c r="H940" s="23" t="str">
        <f t="shared" si="28"/>
        <v>Non Historical</v>
      </c>
      <c r="I940" s="23" t="str">
        <f t="shared" si="29"/>
        <v>Non Question</v>
      </c>
    </row>
    <row r="941" spans="1:9" x14ac:dyDescent="0.45">
      <c r="A941" s="26">
        <v>42344.8750462963</v>
      </c>
      <c r="B941" t="s">
        <v>4</v>
      </c>
      <c r="C941" t="s">
        <v>1882</v>
      </c>
      <c r="D941" t="s">
        <v>1883</v>
      </c>
      <c r="E941" t="s">
        <v>5</v>
      </c>
      <c r="F941">
        <v>211</v>
      </c>
      <c r="G941">
        <v>429</v>
      </c>
      <c r="H941" s="23" t="str">
        <f t="shared" si="28"/>
        <v>Non Historical</v>
      </c>
      <c r="I941" s="23" t="str">
        <f t="shared" si="29"/>
        <v>Non Question</v>
      </c>
    </row>
    <row r="942" spans="1:9" x14ac:dyDescent="0.45">
      <c r="A942" s="26">
        <v>42344.86964120371</v>
      </c>
      <c r="B942" t="s">
        <v>4</v>
      </c>
      <c r="C942" t="s">
        <v>1884</v>
      </c>
      <c r="D942" t="s">
        <v>1885</v>
      </c>
      <c r="E942" t="s">
        <v>5</v>
      </c>
      <c r="F942">
        <v>45</v>
      </c>
      <c r="G942">
        <v>86</v>
      </c>
      <c r="H942" s="23" t="str">
        <f t="shared" si="28"/>
        <v>Non Historical</v>
      </c>
      <c r="I942" s="23" t="str">
        <f t="shared" si="29"/>
        <v>Non Question</v>
      </c>
    </row>
    <row r="943" spans="1:9" x14ac:dyDescent="0.45">
      <c r="A943" s="26">
        <v>42344.836400462969</v>
      </c>
      <c r="B943" t="s">
        <v>4</v>
      </c>
      <c r="C943" t="s">
        <v>1886</v>
      </c>
      <c r="D943" t="s">
        <v>1887</v>
      </c>
      <c r="E943" t="s">
        <v>5</v>
      </c>
      <c r="F943">
        <v>522</v>
      </c>
      <c r="G943">
        <v>579</v>
      </c>
      <c r="H943" s="23" t="str">
        <f t="shared" si="28"/>
        <v>Historical</v>
      </c>
      <c r="I943" s="23" t="str">
        <f t="shared" si="29"/>
        <v>Non Question</v>
      </c>
    </row>
    <row r="944" spans="1:9" x14ac:dyDescent="0.45">
      <c r="A944" s="26">
        <v>42344.833506944451</v>
      </c>
      <c r="B944" t="s">
        <v>4</v>
      </c>
      <c r="C944" t="s">
        <v>1888</v>
      </c>
      <c r="D944" t="s">
        <v>1889</v>
      </c>
      <c r="E944" t="s">
        <v>5</v>
      </c>
      <c r="F944">
        <v>173</v>
      </c>
      <c r="G944">
        <v>204</v>
      </c>
      <c r="H944" s="23" t="str">
        <f t="shared" si="28"/>
        <v>Non Historical</v>
      </c>
      <c r="I944" s="23" t="str">
        <f t="shared" si="29"/>
        <v>Non Question</v>
      </c>
    </row>
    <row r="945" spans="1:9" x14ac:dyDescent="0.45">
      <c r="A945" s="26">
        <v>42344.831273148156</v>
      </c>
      <c r="B945" t="s">
        <v>4</v>
      </c>
      <c r="C945" t="s">
        <v>1890</v>
      </c>
      <c r="D945" t="s">
        <v>1891</v>
      </c>
      <c r="E945" t="s">
        <v>5</v>
      </c>
      <c r="F945">
        <v>856</v>
      </c>
      <c r="G945">
        <v>1148</v>
      </c>
      <c r="H945" s="23" t="str">
        <f t="shared" si="28"/>
        <v>Non Historical</v>
      </c>
      <c r="I945" s="23" t="str">
        <f t="shared" si="29"/>
        <v>Non Question</v>
      </c>
    </row>
    <row r="946" spans="1:9" x14ac:dyDescent="0.45">
      <c r="A946" s="26">
        <v>42344.825405092597</v>
      </c>
      <c r="B946" t="s">
        <v>4</v>
      </c>
      <c r="C946" t="s">
        <v>1892</v>
      </c>
      <c r="D946" t="s">
        <v>1893</v>
      </c>
      <c r="E946" t="s">
        <v>5</v>
      </c>
      <c r="F946">
        <v>152</v>
      </c>
      <c r="G946">
        <v>405</v>
      </c>
      <c r="H946" s="23" t="str">
        <f t="shared" si="28"/>
        <v>Non Historical</v>
      </c>
      <c r="I946" s="23" t="str">
        <f t="shared" si="29"/>
        <v>Question</v>
      </c>
    </row>
    <row r="947" spans="1:9" x14ac:dyDescent="0.45">
      <c r="A947" s="26">
        <v>42344.823530092595</v>
      </c>
      <c r="B947" t="s">
        <v>4</v>
      </c>
      <c r="C947" t="s">
        <v>1894</v>
      </c>
      <c r="D947" t="s">
        <v>1895</v>
      </c>
      <c r="E947" t="s">
        <v>5</v>
      </c>
      <c r="F947">
        <v>35</v>
      </c>
      <c r="G947">
        <v>76</v>
      </c>
      <c r="H947" s="23" t="str">
        <f t="shared" si="28"/>
        <v>Non Historical</v>
      </c>
      <c r="I947" s="23" t="str">
        <f t="shared" si="29"/>
        <v>Non Question</v>
      </c>
    </row>
    <row r="948" spans="1:9" x14ac:dyDescent="0.45">
      <c r="A948" s="26">
        <v>42344.821215277785</v>
      </c>
      <c r="B948" t="s">
        <v>4</v>
      </c>
      <c r="C948" t="s">
        <v>1896</v>
      </c>
      <c r="D948" t="s">
        <v>1897</v>
      </c>
      <c r="E948" t="s">
        <v>5</v>
      </c>
      <c r="F948">
        <v>199</v>
      </c>
      <c r="G948">
        <v>385</v>
      </c>
      <c r="H948" s="23" t="str">
        <f t="shared" si="28"/>
        <v>Non Historical</v>
      </c>
      <c r="I948" s="23" t="str">
        <f t="shared" si="29"/>
        <v>Non Question</v>
      </c>
    </row>
    <row r="949" spans="1:9" x14ac:dyDescent="0.45">
      <c r="A949" s="26">
        <v>42344.818877314821</v>
      </c>
      <c r="B949" t="s">
        <v>4</v>
      </c>
      <c r="C949" t="s">
        <v>1898</v>
      </c>
      <c r="D949" t="s">
        <v>1899</v>
      </c>
      <c r="E949" t="s">
        <v>5</v>
      </c>
      <c r="F949">
        <v>520</v>
      </c>
      <c r="G949">
        <v>633</v>
      </c>
      <c r="H949" s="23" t="str">
        <f t="shared" si="28"/>
        <v>Non Historical</v>
      </c>
      <c r="I949" s="23" t="str">
        <f t="shared" si="29"/>
        <v>Non Question</v>
      </c>
    </row>
    <row r="950" spans="1:9" x14ac:dyDescent="0.45">
      <c r="A950" s="26">
        <v>42344.815671296303</v>
      </c>
      <c r="B950" t="s">
        <v>4</v>
      </c>
      <c r="C950" t="s">
        <v>1900</v>
      </c>
      <c r="D950" t="s">
        <v>1901</v>
      </c>
      <c r="E950" t="s">
        <v>5</v>
      </c>
      <c r="F950">
        <v>187</v>
      </c>
      <c r="G950">
        <v>390</v>
      </c>
      <c r="H950" s="23" t="str">
        <f t="shared" si="28"/>
        <v>Non Historical</v>
      </c>
      <c r="I950" s="23" t="str">
        <f t="shared" si="29"/>
        <v>Non Question</v>
      </c>
    </row>
    <row r="951" spans="1:9" x14ac:dyDescent="0.45">
      <c r="A951" s="26">
        <v>42344.813877314817</v>
      </c>
      <c r="B951" t="s">
        <v>4</v>
      </c>
      <c r="C951" t="s">
        <v>1902</v>
      </c>
      <c r="D951" t="s">
        <v>1903</v>
      </c>
      <c r="E951" t="s">
        <v>5</v>
      </c>
      <c r="F951">
        <v>167</v>
      </c>
      <c r="G951">
        <v>368</v>
      </c>
      <c r="H951" s="23" t="str">
        <f t="shared" si="28"/>
        <v>Non Historical</v>
      </c>
      <c r="I951" s="23" t="str">
        <f t="shared" si="29"/>
        <v>Non Question</v>
      </c>
    </row>
    <row r="952" spans="1:9" x14ac:dyDescent="0.45">
      <c r="A952" s="26">
        <v>42344.811168981483</v>
      </c>
      <c r="B952" t="s">
        <v>4</v>
      </c>
      <c r="C952" t="s">
        <v>1904</v>
      </c>
      <c r="D952" t="s">
        <v>1905</v>
      </c>
      <c r="E952" t="s">
        <v>5</v>
      </c>
      <c r="F952">
        <v>167</v>
      </c>
      <c r="G952">
        <v>230</v>
      </c>
      <c r="H952" s="23" t="str">
        <f t="shared" si="28"/>
        <v>Non Historical</v>
      </c>
      <c r="I952" s="23" t="str">
        <f t="shared" si="29"/>
        <v>Non Question</v>
      </c>
    </row>
    <row r="953" spans="1:9" x14ac:dyDescent="0.45">
      <c r="A953" s="26">
        <v>42344.809016203712</v>
      </c>
      <c r="B953" t="s">
        <v>4</v>
      </c>
      <c r="C953" t="s">
        <v>1906</v>
      </c>
      <c r="D953" t="s">
        <v>1907</v>
      </c>
      <c r="E953" t="s">
        <v>5</v>
      </c>
      <c r="F953">
        <v>35</v>
      </c>
      <c r="G953">
        <v>124</v>
      </c>
      <c r="H953" s="23" t="str">
        <f t="shared" si="28"/>
        <v>Non Historical</v>
      </c>
      <c r="I953" s="23" t="str">
        <f t="shared" si="29"/>
        <v>Non Question</v>
      </c>
    </row>
    <row r="954" spans="1:9" x14ac:dyDescent="0.45">
      <c r="A954" s="26">
        <v>42344.807013888894</v>
      </c>
      <c r="B954" t="s">
        <v>4</v>
      </c>
      <c r="C954" t="s">
        <v>1908</v>
      </c>
      <c r="D954" t="s">
        <v>1909</v>
      </c>
      <c r="E954" t="s">
        <v>5</v>
      </c>
      <c r="F954">
        <v>90</v>
      </c>
      <c r="G954">
        <v>193</v>
      </c>
      <c r="H954" s="23" t="str">
        <f t="shared" si="28"/>
        <v>Non Historical</v>
      </c>
      <c r="I954" s="23" t="str">
        <f t="shared" si="29"/>
        <v>Question</v>
      </c>
    </row>
    <row r="955" spans="1:9" x14ac:dyDescent="0.45">
      <c r="A955" s="26">
        <v>42344.804282407415</v>
      </c>
      <c r="B955" t="s">
        <v>4</v>
      </c>
      <c r="C955" t="s">
        <v>1910</v>
      </c>
      <c r="D955" t="s">
        <v>1911</v>
      </c>
      <c r="E955" t="s">
        <v>5</v>
      </c>
      <c r="F955">
        <v>318</v>
      </c>
      <c r="G955">
        <v>429</v>
      </c>
      <c r="H955" s="23" t="str">
        <f t="shared" si="28"/>
        <v>Non Historical</v>
      </c>
      <c r="I955" s="23" t="str">
        <f t="shared" si="29"/>
        <v>Non Question</v>
      </c>
    </row>
    <row r="956" spans="1:9" x14ac:dyDescent="0.45">
      <c r="A956" s="26">
        <v>42344.802118055559</v>
      </c>
      <c r="B956" t="s">
        <v>4</v>
      </c>
      <c r="C956" t="s">
        <v>1912</v>
      </c>
      <c r="D956" t="s">
        <v>1913</v>
      </c>
      <c r="E956" t="s">
        <v>5</v>
      </c>
      <c r="F956">
        <v>152</v>
      </c>
      <c r="G956">
        <v>320</v>
      </c>
      <c r="H956" s="23" t="str">
        <f t="shared" si="28"/>
        <v>Non Historical</v>
      </c>
      <c r="I956" s="23" t="str">
        <f t="shared" si="29"/>
        <v>Non Question</v>
      </c>
    </row>
    <row r="957" spans="1:9" x14ac:dyDescent="0.45">
      <c r="A957" s="26">
        <v>42344.798402777786</v>
      </c>
      <c r="B957" t="s">
        <v>4</v>
      </c>
      <c r="C957" t="s">
        <v>1914</v>
      </c>
      <c r="D957" t="s">
        <v>1915</v>
      </c>
      <c r="E957" t="s">
        <v>5</v>
      </c>
      <c r="F957">
        <v>53</v>
      </c>
      <c r="G957">
        <v>131</v>
      </c>
      <c r="H957" s="23" t="str">
        <f t="shared" si="28"/>
        <v>Historical</v>
      </c>
      <c r="I957" s="23" t="str">
        <f t="shared" si="29"/>
        <v>Non Question</v>
      </c>
    </row>
    <row r="958" spans="1:9" x14ac:dyDescent="0.45">
      <c r="A958" s="26">
        <v>42344.797685185193</v>
      </c>
      <c r="B958" t="s">
        <v>4</v>
      </c>
      <c r="C958" t="s">
        <v>1916</v>
      </c>
      <c r="D958" t="s">
        <v>1917</v>
      </c>
      <c r="E958" t="s">
        <v>5</v>
      </c>
      <c r="F958">
        <v>55</v>
      </c>
      <c r="G958">
        <v>195</v>
      </c>
      <c r="H958" s="23" t="str">
        <f t="shared" si="28"/>
        <v>Non Historical</v>
      </c>
      <c r="I958" s="23" t="str">
        <f t="shared" si="29"/>
        <v>Non Question</v>
      </c>
    </row>
    <row r="959" spans="1:9" x14ac:dyDescent="0.45">
      <c r="A959" s="26">
        <v>42344.795960648153</v>
      </c>
      <c r="B959" t="s">
        <v>4</v>
      </c>
      <c r="C959" t="s">
        <v>1918</v>
      </c>
      <c r="D959" t="s">
        <v>1919</v>
      </c>
      <c r="E959" t="s">
        <v>5</v>
      </c>
      <c r="F959">
        <v>200</v>
      </c>
      <c r="G959">
        <v>432</v>
      </c>
      <c r="H959" s="23" t="str">
        <f t="shared" si="28"/>
        <v>Non Historical</v>
      </c>
      <c r="I959" s="23" t="str">
        <f t="shared" si="29"/>
        <v>Non Question</v>
      </c>
    </row>
    <row r="960" spans="1:9" x14ac:dyDescent="0.45">
      <c r="A960" s="26">
        <v>42344.795312500006</v>
      </c>
      <c r="B960" t="s">
        <v>4</v>
      </c>
      <c r="C960" t="s">
        <v>1920</v>
      </c>
      <c r="D960" t="s">
        <v>1921</v>
      </c>
      <c r="E960" t="s">
        <v>5</v>
      </c>
      <c r="F960">
        <v>491</v>
      </c>
      <c r="G960">
        <v>730</v>
      </c>
      <c r="H960" s="23" t="str">
        <f t="shared" si="28"/>
        <v>Non Historical</v>
      </c>
      <c r="I960" s="23" t="str">
        <f t="shared" si="29"/>
        <v>Question</v>
      </c>
    </row>
    <row r="961" spans="1:9" x14ac:dyDescent="0.45">
      <c r="A961" s="26">
        <v>42344.792187500003</v>
      </c>
      <c r="B961" t="s">
        <v>4</v>
      </c>
      <c r="C961" t="s">
        <v>1922</v>
      </c>
      <c r="D961" t="s">
        <v>1923</v>
      </c>
      <c r="E961" t="s">
        <v>5</v>
      </c>
      <c r="F961">
        <v>64</v>
      </c>
      <c r="G961">
        <v>150</v>
      </c>
      <c r="H961" s="23" t="str">
        <f t="shared" si="28"/>
        <v>Non Historical</v>
      </c>
      <c r="I961" s="23" t="str">
        <f t="shared" si="29"/>
        <v>Non Question</v>
      </c>
    </row>
    <row r="962" spans="1:9" x14ac:dyDescent="0.45">
      <c r="A962" s="26">
        <v>42344.789259259262</v>
      </c>
      <c r="B962" t="s">
        <v>4</v>
      </c>
      <c r="C962" t="s">
        <v>1924</v>
      </c>
      <c r="D962" t="s">
        <v>1925</v>
      </c>
      <c r="E962" t="s">
        <v>5</v>
      </c>
      <c r="F962">
        <v>164</v>
      </c>
      <c r="G962">
        <v>313</v>
      </c>
      <c r="H962" s="23" t="str">
        <f t="shared" si="28"/>
        <v>Non Historical</v>
      </c>
      <c r="I962" s="23" t="str">
        <f t="shared" si="29"/>
        <v>Non Question</v>
      </c>
    </row>
    <row r="963" spans="1:9" x14ac:dyDescent="0.45">
      <c r="A963" s="26">
        <v>42344.784537037041</v>
      </c>
      <c r="B963" t="s">
        <v>4</v>
      </c>
      <c r="C963" t="s">
        <v>1926</v>
      </c>
      <c r="D963" t="s">
        <v>1927</v>
      </c>
      <c r="E963" t="s">
        <v>5</v>
      </c>
      <c r="F963">
        <v>95</v>
      </c>
      <c r="G963">
        <v>232</v>
      </c>
      <c r="H963" s="23" t="str">
        <f t="shared" ref="H963:H1026" si="30">IF(SUMPRODUCT(--ISNUMBER(SEARCH(History,$C963)))&gt;0, "Historical", "Non Historical")</f>
        <v>Non Historical</v>
      </c>
      <c r="I963" s="23" t="str">
        <f t="shared" ref="I963:I1026" si="31">IF(SUMPRODUCT(--ISNUMBER(SEARCH(Question,$C963)))&gt;0, "Question", "Non Question")</f>
        <v>Non Question</v>
      </c>
    </row>
    <row r="964" spans="1:9" x14ac:dyDescent="0.45">
      <c r="A964" s="26">
        <v>42344.783599537041</v>
      </c>
      <c r="B964" t="s">
        <v>4</v>
      </c>
      <c r="C964" t="s">
        <v>1928</v>
      </c>
      <c r="D964" t="s">
        <v>1929</v>
      </c>
      <c r="E964" t="s">
        <v>5</v>
      </c>
      <c r="F964">
        <v>52</v>
      </c>
      <c r="G964">
        <v>148</v>
      </c>
      <c r="H964" s="23" t="str">
        <f t="shared" si="30"/>
        <v>Non Historical</v>
      </c>
      <c r="I964" s="23" t="str">
        <f t="shared" si="31"/>
        <v>Non Question</v>
      </c>
    </row>
    <row r="965" spans="1:9" x14ac:dyDescent="0.45">
      <c r="A965" s="26">
        <v>42344.781493055561</v>
      </c>
      <c r="B965" t="s">
        <v>4</v>
      </c>
      <c r="C965" t="s">
        <v>1930</v>
      </c>
      <c r="D965" t="s">
        <v>1931</v>
      </c>
      <c r="E965" t="s">
        <v>5</v>
      </c>
      <c r="F965">
        <v>73</v>
      </c>
      <c r="G965">
        <v>152</v>
      </c>
      <c r="H965" s="23" t="str">
        <f t="shared" si="30"/>
        <v>Non Historical</v>
      </c>
      <c r="I965" s="23" t="str">
        <f t="shared" si="31"/>
        <v>Non Question</v>
      </c>
    </row>
    <row r="966" spans="1:9" x14ac:dyDescent="0.45">
      <c r="A966" s="26">
        <v>42344.778032407412</v>
      </c>
      <c r="B966" t="s">
        <v>4</v>
      </c>
      <c r="C966" t="s">
        <v>1932</v>
      </c>
      <c r="D966" t="s">
        <v>1933</v>
      </c>
      <c r="E966" t="s">
        <v>5</v>
      </c>
      <c r="F966">
        <v>89</v>
      </c>
      <c r="G966">
        <v>225</v>
      </c>
      <c r="H966" s="23" t="str">
        <f t="shared" si="30"/>
        <v>Historical</v>
      </c>
      <c r="I966" s="23" t="str">
        <f t="shared" si="31"/>
        <v>Non Question</v>
      </c>
    </row>
    <row r="967" spans="1:9" x14ac:dyDescent="0.45">
      <c r="A967" s="26">
        <v>42344.777337962965</v>
      </c>
      <c r="B967" t="s">
        <v>4</v>
      </c>
      <c r="C967" t="s">
        <v>1934</v>
      </c>
      <c r="D967" t="s">
        <v>1935</v>
      </c>
      <c r="E967" t="s">
        <v>5</v>
      </c>
      <c r="F967">
        <v>86</v>
      </c>
      <c r="G967">
        <v>203</v>
      </c>
      <c r="H967" s="23" t="str">
        <f t="shared" si="30"/>
        <v>Non Historical</v>
      </c>
      <c r="I967" s="23" t="str">
        <f t="shared" si="31"/>
        <v>Non Question</v>
      </c>
    </row>
    <row r="968" spans="1:9" x14ac:dyDescent="0.45">
      <c r="A968" s="26">
        <v>42344.769965277781</v>
      </c>
      <c r="B968" t="s">
        <v>4</v>
      </c>
      <c r="C968" t="s">
        <v>1936</v>
      </c>
      <c r="D968" t="s">
        <v>1937</v>
      </c>
      <c r="E968" t="s">
        <v>5</v>
      </c>
      <c r="F968">
        <v>493</v>
      </c>
      <c r="G968">
        <v>561</v>
      </c>
      <c r="H968" s="23" t="str">
        <f t="shared" si="30"/>
        <v>Non Historical</v>
      </c>
      <c r="I968" s="23" t="str">
        <f t="shared" si="31"/>
        <v>Non Question</v>
      </c>
    </row>
    <row r="969" spans="1:9" x14ac:dyDescent="0.45">
      <c r="A969" s="26">
        <v>42344.766192129631</v>
      </c>
      <c r="B969" t="s">
        <v>4</v>
      </c>
      <c r="C969" t="s">
        <v>1938</v>
      </c>
      <c r="D969" t="s">
        <v>1939</v>
      </c>
      <c r="E969" t="s">
        <v>5</v>
      </c>
      <c r="F969">
        <v>151</v>
      </c>
      <c r="G969">
        <v>328</v>
      </c>
      <c r="H969" s="23" t="str">
        <f t="shared" si="30"/>
        <v>Non Historical</v>
      </c>
      <c r="I969" s="23" t="str">
        <f t="shared" si="31"/>
        <v>Non Question</v>
      </c>
    </row>
    <row r="970" spans="1:9" x14ac:dyDescent="0.45">
      <c r="A970" s="26">
        <v>42344.763368055559</v>
      </c>
      <c r="B970" t="s">
        <v>4</v>
      </c>
      <c r="C970" t="s">
        <v>1940</v>
      </c>
      <c r="D970" t="s">
        <v>1941</v>
      </c>
      <c r="E970" t="s">
        <v>5</v>
      </c>
      <c r="F970">
        <v>60</v>
      </c>
      <c r="G970">
        <v>171</v>
      </c>
      <c r="H970" s="23" t="str">
        <f t="shared" si="30"/>
        <v>Non Historical</v>
      </c>
      <c r="I970" s="23" t="str">
        <f t="shared" si="31"/>
        <v>Non Question</v>
      </c>
    </row>
    <row r="971" spans="1:9" x14ac:dyDescent="0.45">
      <c r="A971" s="26">
        <v>42344.760381944448</v>
      </c>
      <c r="B971" t="s">
        <v>4</v>
      </c>
      <c r="C971" t="s">
        <v>1942</v>
      </c>
      <c r="D971" t="s">
        <v>1943</v>
      </c>
      <c r="E971" t="s">
        <v>5</v>
      </c>
      <c r="F971">
        <v>197</v>
      </c>
      <c r="G971">
        <v>368</v>
      </c>
      <c r="H971" s="23" t="str">
        <f t="shared" si="30"/>
        <v>Historical</v>
      </c>
      <c r="I971" s="23" t="str">
        <f t="shared" si="31"/>
        <v>Non Question</v>
      </c>
    </row>
    <row r="972" spans="1:9" x14ac:dyDescent="0.45">
      <c r="A972" s="26">
        <v>42344.759074074078</v>
      </c>
      <c r="B972" t="s">
        <v>4</v>
      </c>
      <c r="C972" t="s">
        <v>1944</v>
      </c>
      <c r="D972" t="s">
        <v>1945</v>
      </c>
      <c r="E972" t="s">
        <v>5</v>
      </c>
      <c r="F972">
        <v>172</v>
      </c>
      <c r="G972">
        <v>627</v>
      </c>
      <c r="H972" s="23" t="str">
        <f t="shared" si="30"/>
        <v>Non Historical</v>
      </c>
      <c r="I972" s="23" t="str">
        <f t="shared" si="31"/>
        <v>Non Question</v>
      </c>
    </row>
    <row r="973" spans="1:9" x14ac:dyDescent="0.45">
      <c r="A973" s="26">
        <v>42344.756712962968</v>
      </c>
      <c r="B973" t="s">
        <v>4</v>
      </c>
      <c r="C973" t="s">
        <v>1946</v>
      </c>
      <c r="D973" t="s">
        <v>1947</v>
      </c>
      <c r="E973" t="s">
        <v>5</v>
      </c>
      <c r="F973">
        <v>78</v>
      </c>
      <c r="G973">
        <v>158</v>
      </c>
      <c r="H973" s="23" t="str">
        <f t="shared" si="30"/>
        <v>Non Historical</v>
      </c>
      <c r="I973" s="23" t="str">
        <f t="shared" si="31"/>
        <v>Non Question</v>
      </c>
    </row>
    <row r="974" spans="1:9" x14ac:dyDescent="0.45">
      <c r="A974" s="26">
        <v>42344.755775462967</v>
      </c>
      <c r="B974" t="s">
        <v>4</v>
      </c>
      <c r="C974" t="s">
        <v>1948</v>
      </c>
      <c r="D974" t="s">
        <v>1949</v>
      </c>
      <c r="E974" t="s">
        <v>5</v>
      </c>
      <c r="F974">
        <v>141</v>
      </c>
      <c r="G974">
        <v>454</v>
      </c>
      <c r="H974" s="23" t="str">
        <f t="shared" si="30"/>
        <v>Non Historical</v>
      </c>
      <c r="I974" s="23" t="str">
        <f t="shared" si="31"/>
        <v>Non Question</v>
      </c>
    </row>
    <row r="975" spans="1:9" x14ac:dyDescent="0.45">
      <c r="A975" s="26">
        <v>42344.752905092595</v>
      </c>
      <c r="B975" t="s">
        <v>4</v>
      </c>
      <c r="C975" t="s">
        <v>1950</v>
      </c>
      <c r="D975" t="s">
        <v>1951</v>
      </c>
      <c r="E975" t="s">
        <v>5</v>
      </c>
      <c r="F975">
        <v>230</v>
      </c>
      <c r="G975">
        <v>505</v>
      </c>
      <c r="H975" s="23" t="str">
        <f t="shared" si="30"/>
        <v>Non Historical</v>
      </c>
      <c r="I975" s="23" t="str">
        <f t="shared" si="31"/>
        <v>Non Question</v>
      </c>
    </row>
    <row r="976" spans="1:9" x14ac:dyDescent="0.45">
      <c r="A976" s="26">
        <v>42344.751250000008</v>
      </c>
      <c r="B976" t="s">
        <v>4</v>
      </c>
      <c r="C976" t="s">
        <v>1952</v>
      </c>
      <c r="D976" t="s">
        <v>1953</v>
      </c>
      <c r="E976" t="s">
        <v>5</v>
      </c>
      <c r="F976">
        <v>545</v>
      </c>
      <c r="G976">
        <v>682</v>
      </c>
      <c r="H976" s="23" t="str">
        <f t="shared" si="30"/>
        <v>Non Historical</v>
      </c>
      <c r="I976" s="23" t="str">
        <f t="shared" si="31"/>
        <v>Non Question</v>
      </c>
    </row>
    <row r="977" spans="1:9" x14ac:dyDescent="0.45">
      <c r="A977" s="26">
        <v>42344.747523148151</v>
      </c>
      <c r="B977" t="s">
        <v>4</v>
      </c>
      <c r="C977" t="s">
        <v>1954</v>
      </c>
      <c r="D977" t="s">
        <v>1955</v>
      </c>
      <c r="E977" t="s">
        <v>5</v>
      </c>
      <c r="F977">
        <v>120</v>
      </c>
      <c r="G977">
        <v>219</v>
      </c>
      <c r="H977" s="23" t="str">
        <f t="shared" si="30"/>
        <v>Non Historical</v>
      </c>
      <c r="I977" s="23" t="str">
        <f t="shared" si="31"/>
        <v>Non Question</v>
      </c>
    </row>
    <row r="978" spans="1:9" x14ac:dyDescent="0.45">
      <c r="A978" s="26">
        <v>42344.744432870379</v>
      </c>
      <c r="B978" t="s">
        <v>4</v>
      </c>
      <c r="C978" t="s">
        <v>1956</v>
      </c>
      <c r="D978" t="s">
        <v>1957</v>
      </c>
      <c r="E978" t="s">
        <v>5</v>
      </c>
      <c r="F978">
        <v>46</v>
      </c>
      <c r="G978">
        <v>140</v>
      </c>
      <c r="H978" s="23" t="str">
        <f t="shared" si="30"/>
        <v>Historical</v>
      </c>
      <c r="I978" s="23" t="str">
        <f t="shared" si="31"/>
        <v>Non Question</v>
      </c>
    </row>
    <row r="979" spans="1:9" x14ac:dyDescent="0.45">
      <c r="A979" s="26">
        <v>42344.74123842593</v>
      </c>
      <c r="B979" t="s">
        <v>4</v>
      </c>
      <c r="C979" t="s">
        <v>1958</v>
      </c>
      <c r="D979" t="s">
        <v>1959</v>
      </c>
      <c r="E979" t="s">
        <v>5</v>
      </c>
      <c r="F979">
        <v>53</v>
      </c>
      <c r="G979">
        <v>142</v>
      </c>
      <c r="H979" s="23" t="str">
        <f t="shared" si="30"/>
        <v>Historical</v>
      </c>
      <c r="I979" s="23" t="str">
        <f t="shared" si="31"/>
        <v>Non Question</v>
      </c>
    </row>
    <row r="980" spans="1:9" x14ac:dyDescent="0.45">
      <c r="A980" s="26">
        <v>42344.713854166672</v>
      </c>
      <c r="B980" t="s">
        <v>4</v>
      </c>
      <c r="C980" t="s">
        <v>1960</v>
      </c>
      <c r="D980" t="s">
        <v>1961</v>
      </c>
      <c r="E980" t="s">
        <v>5</v>
      </c>
      <c r="F980">
        <v>169</v>
      </c>
      <c r="G980">
        <v>434</v>
      </c>
      <c r="H980" s="23" t="str">
        <f t="shared" si="30"/>
        <v>Non Historical</v>
      </c>
      <c r="I980" s="23" t="str">
        <f t="shared" si="31"/>
        <v>Non Question</v>
      </c>
    </row>
    <row r="981" spans="1:9" x14ac:dyDescent="0.45">
      <c r="A981" s="26">
        <v>42344.625057870377</v>
      </c>
      <c r="B981" t="s">
        <v>4</v>
      </c>
      <c r="C981" t="s">
        <v>1962</v>
      </c>
      <c r="D981" t="s">
        <v>1963</v>
      </c>
      <c r="E981" t="s">
        <v>5</v>
      </c>
      <c r="F981">
        <v>310</v>
      </c>
      <c r="G981">
        <v>392</v>
      </c>
      <c r="H981" s="23" t="str">
        <f t="shared" si="30"/>
        <v>Non Historical</v>
      </c>
      <c r="I981" s="23" t="str">
        <f t="shared" si="31"/>
        <v>Non Question</v>
      </c>
    </row>
    <row r="982" spans="1:9" x14ac:dyDescent="0.45">
      <c r="A982" s="26">
        <v>42344.46533564815</v>
      </c>
      <c r="B982" t="s">
        <v>4</v>
      </c>
      <c r="C982" t="s">
        <v>1964</v>
      </c>
      <c r="D982" t="s">
        <v>1965</v>
      </c>
      <c r="E982" t="s">
        <v>5</v>
      </c>
      <c r="F982">
        <v>114</v>
      </c>
      <c r="G982">
        <v>190</v>
      </c>
      <c r="H982" s="23" t="str">
        <f t="shared" si="30"/>
        <v>Historical</v>
      </c>
      <c r="I982" s="23" t="str">
        <f t="shared" si="31"/>
        <v>Non Question</v>
      </c>
    </row>
    <row r="983" spans="1:9" x14ac:dyDescent="0.45">
      <c r="A983" s="26">
        <v>42344.380462962967</v>
      </c>
      <c r="B983" t="s">
        <v>4</v>
      </c>
      <c r="C983" t="s">
        <v>1966</v>
      </c>
      <c r="D983" t="s">
        <v>1967</v>
      </c>
      <c r="E983" t="s">
        <v>5</v>
      </c>
      <c r="F983">
        <v>3940</v>
      </c>
      <c r="G983">
        <v>2906</v>
      </c>
      <c r="H983" s="23" t="str">
        <f t="shared" si="30"/>
        <v>Non Historical</v>
      </c>
      <c r="I983" s="23" t="str">
        <f t="shared" si="31"/>
        <v>Non Question</v>
      </c>
    </row>
    <row r="984" spans="1:9" x14ac:dyDescent="0.45">
      <c r="A984" s="26">
        <v>42343.8437962963</v>
      </c>
      <c r="B984" t="s">
        <v>4</v>
      </c>
      <c r="C984" t="s">
        <v>1968</v>
      </c>
      <c r="D984" t="s">
        <v>1969</v>
      </c>
      <c r="E984" t="s">
        <v>5</v>
      </c>
      <c r="F984">
        <v>227</v>
      </c>
      <c r="G984">
        <v>607</v>
      </c>
      <c r="H984" s="23" t="str">
        <f t="shared" si="30"/>
        <v>Non Historical</v>
      </c>
      <c r="I984" s="23" t="str">
        <f t="shared" si="31"/>
        <v>Question</v>
      </c>
    </row>
    <row r="985" spans="1:9" x14ac:dyDescent="0.45">
      <c r="A985" s="26">
        <v>42343.67496527778</v>
      </c>
      <c r="B985" t="s">
        <v>4</v>
      </c>
      <c r="C985" t="s">
        <v>1970</v>
      </c>
      <c r="D985" t="s">
        <v>1971</v>
      </c>
      <c r="E985" t="s">
        <v>5</v>
      </c>
      <c r="F985">
        <v>179</v>
      </c>
      <c r="G985">
        <v>346</v>
      </c>
      <c r="H985" s="23" t="str">
        <f t="shared" si="30"/>
        <v>Historical</v>
      </c>
      <c r="I985" s="23" t="str">
        <f t="shared" si="31"/>
        <v>Non Question</v>
      </c>
    </row>
    <row r="986" spans="1:9" x14ac:dyDescent="0.45">
      <c r="A986" s="26">
        <v>42343.536782407413</v>
      </c>
      <c r="B986" t="s">
        <v>4</v>
      </c>
      <c r="C986" t="s">
        <v>1972</v>
      </c>
      <c r="D986" t="s">
        <v>1973</v>
      </c>
      <c r="E986" t="s">
        <v>5</v>
      </c>
      <c r="F986">
        <v>136</v>
      </c>
      <c r="G986">
        <v>220</v>
      </c>
      <c r="H986" s="23" t="str">
        <f t="shared" si="30"/>
        <v>Non Historical</v>
      </c>
      <c r="I986" s="23" t="str">
        <f t="shared" si="31"/>
        <v>Non Question</v>
      </c>
    </row>
    <row r="987" spans="1:9" x14ac:dyDescent="0.45">
      <c r="A987" s="26">
        <v>42343.461875000008</v>
      </c>
      <c r="B987" t="s">
        <v>4</v>
      </c>
      <c r="C987" t="s">
        <v>1974</v>
      </c>
      <c r="D987" t="s">
        <v>1975</v>
      </c>
      <c r="E987" t="s">
        <v>5</v>
      </c>
      <c r="F987">
        <v>261</v>
      </c>
      <c r="G987">
        <v>492</v>
      </c>
      <c r="H987" s="23" t="str">
        <f t="shared" si="30"/>
        <v>Non Historical</v>
      </c>
      <c r="I987" s="23" t="str">
        <f t="shared" si="31"/>
        <v>Non Question</v>
      </c>
    </row>
    <row r="988" spans="1:9" x14ac:dyDescent="0.45">
      <c r="A988" s="26">
        <v>42343.412615740745</v>
      </c>
      <c r="B988" t="s">
        <v>4</v>
      </c>
      <c r="C988" t="s">
        <v>1976</v>
      </c>
      <c r="D988" t="s">
        <v>1977</v>
      </c>
      <c r="E988" t="s">
        <v>5</v>
      </c>
      <c r="F988">
        <v>963</v>
      </c>
      <c r="G988">
        <v>831</v>
      </c>
      <c r="H988" s="23" t="str">
        <f t="shared" si="30"/>
        <v>Non Historical</v>
      </c>
      <c r="I988" s="23" t="str">
        <f t="shared" si="31"/>
        <v>Non Question</v>
      </c>
    </row>
    <row r="989" spans="1:9" x14ac:dyDescent="0.45">
      <c r="A989" s="26">
        <v>42342.779155092598</v>
      </c>
      <c r="B989" t="s">
        <v>4</v>
      </c>
      <c r="C989" t="s">
        <v>1978</v>
      </c>
      <c r="D989" t="s">
        <v>1979</v>
      </c>
      <c r="E989" t="s">
        <v>5</v>
      </c>
      <c r="F989">
        <v>76</v>
      </c>
      <c r="G989">
        <v>154</v>
      </c>
      <c r="H989" s="23" t="str">
        <f t="shared" si="30"/>
        <v>Non Historical</v>
      </c>
      <c r="I989" s="23" t="str">
        <f t="shared" si="31"/>
        <v>Non Question</v>
      </c>
    </row>
    <row r="990" spans="1:9" x14ac:dyDescent="0.45">
      <c r="A990" s="26">
        <v>42342.647731481484</v>
      </c>
      <c r="B990" t="s">
        <v>4</v>
      </c>
      <c r="C990" t="s">
        <v>1980</v>
      </c>
      <c r="D990" t="s">
        <v>1981</v>
      </c>
      <c r="E990" t="s">
        <v>5</v>
      </c>
      <c r="F990">
        <v>194</v>
      </c>
      <c r="G990">
        <v>429</v>
      </c>
      <c r="H990" s="23" t="str">
        <f t="shared" si="30"/>
        <v>Historical</v>
      </c>
      <c r="I990" s="23" t="str">
        <f t="shared" si="31"/>
        <v>Non Question</v>
      </c>
    </row>
    <row r="991" spans="1:9" x14ac:dyDescent="0.45">
      <c r="A991" s="26">
        <v>42342.533136574079</v>
      </c>
      <c r="B991" t="s">
        <v>4</v>
      </c>
      <c r="C991" t="s">
        <v>1982</v>
      </c>
      <c r="D991" t="s">
        <v>1983</v>
      </c>
      <c r="E991" t="s">
        <v>5</v>
      </c>
      <c r="F991">
        <v>106</v>
      </c>
      <c r="G991">
        <v>172</v>
      </c>
      <c r="H991" s="23" t="str">
        <f t="shared" si="30"/>
        <v>Non Historical</v>
      </c>
      <c r="I991" s="23" t="str">
        <f t="shared" si="31"/>
        <v>Non Question</v>
      </c>
    </row>
    <row r="992" spans="1:9" x14ac:dyDescent="0.45">
      <c r="A992" s="26">
        <v>42342.458750000005</v>
      </c>
      <c r="B992" t="s">
        <v>4</v>
      </c>
      <c r="C992" t="s">
        <v>1984</v>
      </c>
      <c r="D992" t="s">
        <v>1985</v>
      </c>
      <c r="E992" t="s">
        <v>5</v>
      </c>
      <c r="F992">
        <v>361</v>
      </c>
      <c r="G992">
        <v>465</v>
      </c>
      <c r="H992" s="23" t="str">
        <f t="shared" si="30"/>
        <v>Non Historical</v>
      </c>
      <c r="I992" s="23" t="str">
        <f t="shared" si="31"/>
        <v>Non Question</v>
      </c>
    </row>
    <row r="993" spans="1:9" x14ac:dyDescent="0.45">
      <c r="A993" s="26">
        <v>42341.945590277785</v>
      </c>
      <c r="B993" t="s">
        <v>4</v>
      </c>
      <c r="C993" t="s">
        <v>1986</v>
      </c>
      <c r="D993" t="s">
        <v>1987</v>
      </c>
      <c r="E993" t="s">
        <v>5</v>
      </c>
      <c r="F993">
        <v>332</v>
      </c>
      <c r="G993">
        <v>563</v>
      </c>
      <c r="H993" s="23" t="str">
        <f t="shared" si="30"/>
        <v>Historical</v>
      </c>
      <c r="I993" s="23" t="str">
        <f t="shared" si="31"/>
        <v>Non Question</v>
      </c>
    </row>
    <row r="994" spans="1:9" x14ac:dyDescent="0.45">
      <c r="A994" s="26">
        <v>42341.812384259261</v>
      </c>
      <c r="B994" t="s">
        <v>4</v>
      </c>
      <c r="C994" t="s">
        <v>1988</v>
      </c>
      <c r="D994" t="s">
        <v>1989</v>
      </c>
      <c r="E994" t="s">
        <v>5</v>
      </c>
      <c r="F994">
        <v>336</v>
      </c>
      <c r="G994">
        <v>1053</v>
      </c>
      <c r="H994" s="23" t="str">
        <f t="shared" si="30"/>
        <v>Non Historical</v>
      </c>
      <c r="I994" s="23" t="str">
        <f t="shared" si="31"/>
        <v>Non Question</v>
      </c>
    </row>
    <row r="995" spans="1:9" x14ac:dyDescent="0.45">
      <c r="A995" s="26">
        <v>42341.795219907413</v>
      </c>
      <c r="B995" t="s">
        <v>4</v>
      </c>
      <c r="C995" t="s">
        <v>1990</v>
      </c>
      <c r="D995" t="s">
        <v>1991</v>
      </c>
      <c r="E995" t="s">
        <v>5</v>
      </c>
      <c r="F995">
        <v>39</v>
      </c>
      <c r="G995">
        <v>139</v>
      </c>
      <c r="H995" s="23" t="str">
        <f t="shared" si="30"/>
        <v>Non Historical</v>
      </c>
      <c r="I995" s="23" t="str">
        <f t="shared" si="31"/>
        <v>Question</v>
      </c>
    </row>
    <row r="996" spans="1:9" x14ac:dyDescent="0.45">
      <c r="A996" s="26">
        <v>42341.743101851855</v>
      </c>
      <c r="B996" t="s">
        <v>4</v>
      </c>
      <c r="C996" t="s">
        <v>1992</v>
      </c>
      <c r="D996" t="s">
        <v>1993</v>
      </c>
      <c r="E996" t="s">
        <v>5</v>
      </c>
      <c r="F996">
        <v>49</v>
      </c>
      <c r="G996">
        <v>120</v>
      </c>
      <c r="H996" s="23" t="str">
        <f t="shared" si="30"/>
        <v>Non Historical</v>
      </c>
      <c r="I996" s="23" t="str">
        <f t="shared" si="31"/>
        <v>Non Question</v>
      </c>
    </row>
    <row r="997" spans="1:9" x14ac:dyDescent="0.45">
      <c r="A997" s="26">
        <v>42341.377696759264</v>
      </c>
      <c r="B997" t="s">
        <v>4</v>
      </c>
      <c r="C997" t="s">
        <v>1994</v>
      </c>
      <c r="D997" t="s">
        <v>1995</v>
      </c>
      <c r="E997" t="s">
        <v>5</v>
      </c>
      <c r="F997">
        <v>731</v>
      </c>
      <c r="G997">
        <v>780</v>
      </c>
      <c r="H997" s="23" t="str">
        <f t="shared" si="30"/>
        <v>Non Historical</v>
      </c>
      <c r="I997" s="23" t="str">
        <f t="shared" si="31"/>
        <v>Non Question</v>
      </c>
    </row>
    <row r="998" spans="1:9" x14ac:dyDescent="0.45">
      <c r="A998" s="26">
        <v>42341.300312500003</v>
      </c>
      <c r="B998" t="s">
        <v>4</v>
      </c>
      <c r="C998" t="s">
        <v>1996</v>
      </c>
      <c r="D998" t="s">
        <v>1997</v>
      </c>
      <c r="E998" t="s">
        <v>5</v>
      </c>
      <c r="F998">
        <v>102</v>
      </c>
      <c r="G998">
        <v>228</v>
      </c>
      <c r="H998" s="23" t="str">
        <f t="shared" si="30"/>
        <v>Non Historical</v>
      </c>
      <c r="I998" s="23" t="str">
        <f t="shared" si="31"/>
        <v>Non Question</v>
      </c>
    </row>
    <row r="999" spans="1:9" x14ac:dyDescent="0.45">
      <c r="A999" s="26">
        <v>42340.730798611119</v>
      </c>
      <c r="B999" t="s">
        <v>4</v>
      </c>
      <c r="C999" t="s">
        <v>1998</v>
      </c>
      <c r="D999" t="s">
        <v>1999</v>
      </c>
      <c r="E999" t="s">
        <v>5</v>
      </c>
      <c r="F999">
        <v>89</v>
      </c>
      <c r="G999">
        <v>164</v>
      </c>
      <c r="H999" s="23" t="str">
        <f t="shared" si="30"/>
        <v>Non Historical</v>
      </c>
      <c r="I999" s="23" t="str">
        <f t="shared" si="31"/>
        <v>Non Question</v>
      </c>
    </row>
    <row r="1000" spans="1:9" x14ac:dyDescent="0.45">
      <c r="A1000" s="26">
        <v>42340.653842592597</v>
      </c>
      <c r="B1000" t="s">
        <v>4</v>
      </c>
      <c r="C1000" t="s">
        <v>2000</v>
      </c>
      <c r="D1000" t="s">
        <v>2001</v>
      </c>
      <c r="E1000" t="s">
        <v>5</v>
      </c>
      <c r="F1000">
        <v>2588</v>
      </c>
      <c r="G1000">
        <v>2576</v>
      </c>
      <c r="H1000" s="23" t="str">
        <f t="shared" si="30"/>
        <v>Non Historical</v>
      </c>
      <c r="I1000" s="23" t="str">
        <f t="shared" si="31"/>
        <v>Non Question</v>
      </c>
    </row>
    <row r="1001" spans="1:9" x14ac:dyDescent="0.45">
      <c r="A1001" s="26">
        <v>42340.397071759267</v>
      </c>
      <c r="B1001" t="s">
        <v>4</v>
      </c>
      <c r="C1001" t="s">
        <v>2002</v>
      </c>
      <c r="D1001" t="s">
        <v>2003</v>
      </c>
      <c r="E1001" t="s">
        <v>5</v>
      </c>
      <c r="F1001">
        <v>326</v>
      </c>
      <c r="G1001">
        <v>476</v>
      </c>
      <c r="H1001" s="23" t="str">
        <f t="shared" si="30"/>
        <v>Non Historical</v>
      </c>
      <c r="I1001" s="23" t="str">
        <f t="shared" si="31"/>
        <v>Non Question</v>
      </c>
    </row>
    <row r="1002" spans="1:9" x14ac:dyDescent="0.45">
      <c r="A1002" s="26">
        <v>42339.8125462963</v>
      </c>
      <c r="B1002" t="s">
        <v>4</v>
      </c>
      <c r="C1002" t="s">
        <v>2004</v>
      </c>
      <c r="D1002" t="s">
        <v>2005</v>
      </c>
      <c r="E1002" t="s">
        <v>5</v>
      </c>
      <c r="F1002">
        <v>44</v>
      </c>
      <c r="G1002">
        <v>104</v>
      </c>
      <c r="H1002" s="23" t="str">
        <f t="shared" si="30"/>
        <v>Non Historical</v>
      </c>
      <c r="I1002" s="23" t="str">
        <f t="shared" si="31"/>
        <v>Non Question</v>
      </c>
    </row>
    <row r="1003" spans="1:9" x14ac:dyDescent="0.45">
      <c r="A1003" s="26">
        <v>42339.784768518526</v>
      </c>
      <c r="B1003" t="s">
        <v>4</v>
      </c>
      <c r="C1003" t="s">
        <v>2006</v>
      </c>
      <c r="D1003" t="s">
        <v>2007</v>
      </c>
      <c r="E1003" t="s">
        <v>5</v>
      </c>
      <c r="F1003">
        <v>60</v>
      </c>
      <c r="G1003">
        <v>146</v>
      </c>
      <c r="H1003" s="23" t="str">
        <f t="shared" si="30"/>
        <v>Non Historical</v>
      </c>
      <c r="I1003" s="23" t="str">
        <f t="shared" si="31"/>
        <v>Question</v>
      </c>
    </row>
    <row r="1004" spans="1:9" x14ac:dyDescent="0.45">
      <c r="A1004" s="26">
        <v>42339.552141203705</v>
      </c>
      <c r="B1004" t="s">
        <v>4</v>
      </c>
      <c r="C1004" t="s">
        <v>2008</v>
      </c>
      <c r="D1004" t="s">
        <v>2009</v>
      </c>
      <c r="E1004" t="s">
        <v>5</v>
      </c>
      <c r="F1004">
        <v>24</v>
      </c>
      <c r="G1004">
        <v>51</v>
      </c>
      <c r="H1004" s="23" t="str">
        <f t="shared" si="30"/>
        <v>Historical</v>
      </c>
      <c r="I1004" s="23" t="str">
        <f t="shared" si="31"/>
        <v>Non Question</v>
      </c>
    </row>
    <row r="1005" spans="1:9" x14ac:dyDescent="0.45">
      <c r="A1005" s="26">
        <v>42339.404699074075</v>
      </c>
      <c r="B1005" t="s">
        <v>4</v>
      </c>
      <c r="C1005" t="s">
        <v>2010</v>
      </c>
      <c r="D1005" t="s">
        <v>2011</v>
      </c>
      <c r="E1005" t="s">
        <v>5</v>
      </c>
      <c r="F1005">
        <v>22</v>
      </c>
      <c r="G1005">
        <v>55</v>
      </c>
      <c r="H1005" s="23" t="str">
        <f t="shared" si="30"/>
        <v>Non Historical</v>
      </c>
      <c r="I1005" s="23" t="str">
        <f t="shared" si="31"/>
        <v>Non Question</v>
      </c>
    </row>
    <row r="1006" spans="1:9" x14ac:dyDescent="0.45">
      <c r="A1006" s="26">
        <v>42339.3359837963</v>
      </c>
      <c r="B1006" t="s">
        <v>4</v>
      </c>
      <c r="C1006" t="s">
        <v>2012</v>
      </c>
      <c r="D1006" t="s">
        <v>2013</v>
      </c>
      <c r="E1006" t="s">
        <v>5</v>
      </c>
      <c r="F1006">
        <v>250</v>
      </c>
      <c r="G1006">
        <v>808</v>
      </c>
      <c r="H1006" s="23" t="str">
        <f t="shared" si="30"/>
        <v>Non Historical</v>
      </c>
      <c r="I1006" s="23" t="str">
        <f t="shared" si="31"/>
        <v>Non Question</v>
      </c>
    </row>
    <row r="1007" spans="1:9" x14ac:dyDescent="0.45">
      <c r="A1007" s="26">
        <v>42339.3125462963</v>
      </c>
      <c r="B1007" t="s">
        <v>4</v>
      </c>
      <c r="C1007" t="s">
        <v>2014</v>
      </c>
      <c r="D1007" t="s">
        <v>2015</v>
      </c>
      <c r="E1007" t="s">
        <v>5</v>
      </c>
      <c r="F1007">
        <v>102</v>
      </c>
      <c r="G1007">
        <v>273</v>
      </c>
      <c r="H1007" s="23" t="str">
        <f t="shared" si="30"/>
        <v>Non Historical</v>
      </c>
      <c r="I1007" s="23" t="str">
        <f t="shared" si="31"/>
        <v>Non Question</v>
      </c>
    </row>
    <row r="1008" spans="1:9" x14ac:dyDescent="0.45">
      <c r="A1008" s="26">
        <v>42338.882627314822</v>
      </c>
      <c r="B1008" t="s">
        <v>4</v>
      </c>
      <c r="C1008" t="s">
        <v>2016</v>
      </c>
      <c r="D1008" t="s">
        <v>2017</v>
      </c>
      <c r="E1008" t="s">
        <v>5</v>
      </c>
      <c r="F1008">
        <v>128</v>
      </c>
      <c r="G1008">
        <v>209</v>
      </c>
      <c r="H1008" s="23" t="str">
        <f t="shared" si="30"/>
        <v>Non Historical</v>
      </c>
      <c r="I1008" s="23" t="str">
        <f t="shared" si="31"/>
        <v>Non Question</v>
      </c>
    </row>
    <row r="1009" spans="1:9" x14ac:dyDescent="0.45">
      <c r="A1009" s="26">
        <v>42338.604224537041</v>
      </c>
      <c r="B1009" t="s">
        <v>4</v>
      </c>
      <c r="C1009" t="s">
        <v>2018</v>
      </c>
      <c r="D1009" t="s">
        <v>2019</v>
      </c>
      <c r="E1009" t="s">
        <v>5</v>
      </c>
      <c r="F1009">
        <v>228</v>
      </c>
      <c r="G1009">
        <v>491</v>
      </c>
      <c r="H1009" s="23" t="str">
        <f t="shared" si="30"/>
        <v>Non Historical</v>
      </c>
      <c r="I1009" s="23" t="str">
        <f t="shared" si="31"/>
        <v>Non Question</v>
      </c>
    </row>
    <row r="1010" spans="1:9" x14ac:dyDescent="0.45">
      <c r="A1010" s="26">
        <v>42338.406307870377</v>
      </c>
      <c r="B1010" t="s">
        <v>4</v>
      </c>
      <c r="C1010" t="s">
        <v>2020</v>
      </c>
      <c r="D1010" t="s">
        <v>2021</v>
      </c>
      <c r="E1010" t="s">
        <v>5</v>
      </c>
      <c r="F1010">
        <v>2728</v>
      </c>
      <c r="G1010">
        <v>2454</v>
      </c>
      <c r="H1010" s="23" t="str">
        <f t="shared" si="30"/>
        <v>Non Historical</v>
      </c>
      <c r="I1010" s="23" t="str">
        <f t="shared" si="31"/>
        <v>Question</v>
      </c>
    </row>
    <row r="1011" spans="1:9" x14ac:dyDescent="0.45">
      <c r="A1011" s="26">
        <v>42337.625081018523</v>
      </c>
      <c r="B1011" t="s">
        <v>4</v>
      </c>
      <c r="C1011" t="s">
        <v>2022</v>
      </c>
      <c r="D1011" t="s">
        <v>2023</v>
      </c>
      <c r="E1011" t="s">
        <v>5</v>
      </c>
      <c r="F1011">
        <v>84</v>
      </c>
      <c r="G1011">
        <v>176</v>
      </c>
      <c r="H1011" s="23" t="str">
        <f t="shared" si="30"/>
        <v>Non Historical</v>
      </c>
      <c r="I1011" s="23" t="str">
        <f t="shared" si="31"/>
        <v>Non Question</v>
      </c>
    </row>
    <row r="1012" spans="1:9" x14ac:dyDescent="0.45">
      <c r="A1012" s="26">
        <v>42337.523275462969</v>
      </c>
      <c r="B1012" t="s">
        <v>4</v>
      </c>
      <c r="C1012" t="s">
        <v>2024</v>
      </c>
      <c r="D1012" t="s">
        <v>2025</v>
      </c>
      <c r="E1012" t="s">
        <v>5</v>
      </c>
      <c r="F1012">
        <v>204</v>
      </c>
      <c r="G1012">
        <v>431</v>
      </c>
      <c r="H1012" s="23" t="str">
        <f t="shared" si="30"/>
        <v>Non Historical</v>
      </c>
      <c r="I1012" s="23" t="str">
        <f t="shared" si="31"/>
        <v>Non Question</v>
      </c>
    </row>
    <row r="1013" spans="1:9" x14ac:dyDescent="0.45">
      <c r="A1013" s="26">
        <v>42336.74600694445</v>
      </c>
      <c r="B1013" t="s">
        <v>4</v>
      </c>
      <c r="C1013" t="s">
        <v>2026</v>
      </c>
      <c r="D1013" t="s">
        <v>2027</v>
      </c>
      <c r="E1013" t="s">
        <v>5</v>
      </c>
      <c r="F1013">
        <v>829</v>
      </c>
      <c r="G1013">
        <v>726</v>
      </c>
      <c r="H1013" s="23" t="str">
        <f t="shared" si="30"/>
        <v>Non Historical</v>
      </c>
      <c r="I1013" s="23" t="str">
        <f t="shared" si="31"/>
        <v>Non Question</v>
      </c>
    </row>
    <row r="1014" spans="1:9" x14ac:dyDescent="0.45">
      <c r="A1014" s="26">
        <v>42335.391631944447</v>
      </c>
      <c r="B1014" t="s">
        <v>4</v>
      </c>
      <c r="C1014" t="s">
        <v>2028</v>
      </c>
      <c r="D1014" t="s">
        <v>2029</v>
      </c>
      <c r="E1014" t="s">
        <v>5</v>
      </c>
      <c r="F1014">
        <v>106</v>
      </c>
      <c r="G1014">
        <v>204</v>
      </c>
      <c r="H1014" s="23" t="str">
        <f t="shared" si="30"/>
        <v>Non Historical</v>
      </c>
      <c r="I1014" s="23" t="str">
        <f t="shared" si="31"/>
        <v>Non Question</v>
      </c>
    </row>
    <row r="1015" spans="1:9" x14ac:dyDescent="0.45">
      <c r="A1015" s="26">
        <v>42333.822916666672</v>
      </c>
      <c r="B1015" t="s">
        <v>4</v>
      </c>
      <c r="C1015" t="s">
        <v>2030</v>
      </c>
      <c r="D1015" t="s">
        <v>2031</v>
      </c>
      <c r="E1015" t="s">
        <v>5</v>
      </c>
      <c r="F1015">
        <v>727</v>
      </c>
      <c r="G1015">
        <v>652</v>
      </c>
      <c r="H1015" s="23" t="str">
        <f t="shared" si="30"/>
        <v>Non Historical</v>
      </c>
      <c r="I1015" s="23" t="str">
        <f t="shared" si="31"/>
        <v>Non Question</v>
      </c>
    </row>
    <row r="1016" spans="1:9" x14ac:dyDescent="0.45">
      <c r="A1016" s="26">
        <v>42333.575833333336</v>
      </c>
      <c r="B1016" t="s">
        <v>4</v>
      </c>
      <c r="C1016" t="s">
        <v>2032</v>
      </c>
      <c r="D1016" t="s">
        <v>2033</v>
      </c>
      <c r="E1016" t="s">
        <v>5</v>
      </c>
      <c r="F1016">
        <v>152</v>
      </c>
      <c r="G1016">
        <v>260</v>
      </c>
      <c r="H1016" s="23" t="str">
        <f t="shared" si="30"/>
        <v>Non Historical</v>
      </c>
      <c r="I1016" s="23" t="str">
        <f t="shared" si="31"/>
        <v>Non Question</v>
      </c>
    </row>
    <row r="1017" spans="1:9" x14ac:dyDescent="0.45">
      <c r="A1017" s="26">
        <v>42333.400694444448</v>
      </c>
      <c r="B1017" t="s">
        <v>4</v>
      </c>
      <c r="C1017" t="s">
        <v>2034</v>
      </c>
      <c r="D1017" t="s">
        <v>2035</v>
      </c>
      <c r="E1017" t="s">
        <v>5</v>
      </c>
      <c r="F1017">
        <v>278</v>
      </c>
      <c r="G1017">
        <v>397</v>
      </c>
      <c r="H1017" s="23" t="str">
        <f t="shared" si="30"/>
        <v>Non Historical</v>
      </c>
      <c r="I1017" s="23" t="str">
        <f t="shared" si="31"/>
        <v>Non Question</v>
      </c>
    </row>
    <row r="1018" spans="1:9" x14ac:dyDescent="0.45">
      <c r="A1018" s="26">
        <v>42332.468831018523</v>
      </c>
      <c r="B1018" t="s">
        <v>4</v>
      </c>
      <c r="C1018" t="s">
        <v>2036</v>
      </c>
      <c r="D1018" t="s">
        <v>2037</v>
      </c>
      <c r="E1018" t="s">
        <v>5</v>
      </c>
      <c r="F1018">
        <v>605</v>
      </c>
      <c r="G1018">
        <v>814</v>
      </c>
      <c r="H1018" s="23" t="str">
        <f t="shared" si="30"/>
        <v>Non Historical</v>
      </c>
      <c r="I1018" s="23" t="str">
        <f t="shared" si="31"/>
        <v>Non Question</v>
      </c>
    </row>
    <row r="1019" spans="1:9" x14ac:dyDescent="0.45">
      <c r="A1019" s="26">
        <v>42332.430370370377</v>
      </c>
      <c r="B1019" t="s">
        <v>4</v>
      </c>
      <c r="C1019" t="s">
        <v>2038</v>
      </c>
      <c r="D1019" t="s">
        <v>2039</v>
      </c>
      <c r="E1019" t="s">
        <v>5</v>
      </c>
      <c r="F1019">
        <v>1</v>
      </c>
      <c r="G1019">
        <v>1</v>
      </c>
      <c r="H1019" s="23" t="str">
        <f t="shared" si="30"/>
        <v>Non Historical</v>
      </c>
      <c r="I1019" s="23" t="str">
        <f t="shared" si="31"/>
        <v>Non Question</v>
      </c>
    </row>
    <row r="1020" spans="1:9" x14ac:dyDescent="0.45">
      <c r="A1020" s="26">
        <v>42332.4303587963</v>
      </c>
      <c r="B1020" t="s">
        <v>4</v>
      </c>
      <c r="C1020" t="s">
        <v>2040</v>
      </c>
      <c r="D1020" t="s">
        <v>2041</v>
      </c>
      <c r="E1020" t="s">
        <v>5</v>
      </c>
      <c r="F1020">
        <v>1</v>
      </c>
      <c r="G1020">
        <v>0</v>
      </c>
      <c r="H1020" s="23" t="str">
        <f t="shared" si="30"/>
        <v>Non Historical</v>
      </c>
      <c r="I1020" s="23" t="str">
        <f t="shared" si="31"/>
        <v>Non Question</v>
      </c>
    </row>
    <row r="1021" spans="1:9" x14ac:dyDescent="0.45">
      <c r="A1021" s="26">
        <v>42332.400740740748</v>
      </c>
      <c r="B1021" t="s">
        <v>4</v>
      </c>
      <c r="C1021" t="s">
        <v>2042</v>
      </c>
      <c r="D1021" t="s">
        <v>2043</v>
      </c>
      <c r="E1021" t="s">
        <v>5</v>
      </c>
      <c r="F1021">
        <v>1</v>
      </c>
      <c r="G1021">
        <v>1</v>
      </c>
      <c r="H1021" s="23" t="str">
        <f t="shared" si="30"/>
        <v>Non Historical</v>
      </c>
      <c r="I1021" s="23" t="str">
        <f t="shared" si="31"/>
        <v>Non Question</v>
      </c>
    </row>
    <row r="1022" spans="1:9" x14ac:dyDescent="0.45">
      <c r="A1022" s="26">
        <v>42332.371759259266</v>
      </c>
      <c r="B1022" t="s">
        <v>4</v>
      </c>
      <c r="C1022" t="s">
        <v>2044</v>
      </c>
      <c r="D1022" t="s">
        <v>2045</v>
      </c>
      <c r="E1022" t="s">
        <v>5</v>
      </c>
      <c r="F1022">
        <v>0</v>
      </c>
      <c r="G1022">
        <v>2</v>
      </c>
      <c r="H1022" s="23" t="str">
        <f t="shared" si="30"/>
        <v>Non Historical</v>
      </c>
      <c r="I1022" s="23" t="str">
        <f t="shared" si="31"/>
        <v>Non Question</v>
      </c>
    </row>
    <row r="1023" spans="1:9" x14ac:dyDescent="0.45">
      <c r="A1023" s="26">
        <v>42332.3597800926</v>
      </c>
      <c r="B1023" t="s">
        <v>4</v>
      </c>
      <c r="C1023" t="s">
        <v>2046</v>
      </c>
      <c r="D1023" t="s">
        <v>2047</v>
      </c>
      <c r="E1023" t="s">
        <v>5</v>
      </c>
      <c r="F1023">
        <v>0</v>
      </c>
      <c r="G1023">
        <v>2</v>
      </c>
      <c r="H1023" s="23" t="str">
        <f t="shared" si="30"/>
        <v>Non Historical</v>
      </c>
      <c r="I1023" s="23" t="str">
        <f t="shared" si="31"/>
        <v>Non Question</v>
      </c>
    </row>
    <row r="1024" spans="1:9" x14ac:dyDescent="0.45">
      <c r="A1024" s="26">
        <v>42332.329710648155</v>
      </c>
      <c r="B1024" t="s">
        <v>4</v>
      </c>
      <c r="C1024" t="s">
        <v>2048</v>
      </c>
      <c r="D1024" t="s">
        <v>2049</v>
      </c>
      <c r="E1024" t="s">
        <v>5</v>
      </c>
      <c r="F1024">
        <v>1</v>
      </c>
      <c r="G1024">
        <v>0</v>
      </c>
      <c r="H1024" s="23" t="str">
        <f t="shared" si="30"/>
        <v>Non Historical</v>
      </c>
      <c r="I1024" s="23" t="str">
        <f t="shared" si="31"/>
        <v>Non Question</v>
      </c>
    </row>
    <row r="1025" spans="1:9" x14ac:dyDescent="0.45">
      <c r="A1025" s="26">
        <v>42332.311412037045</v>
      </c>
      <c r="B1025" t="s">
        <v>4</v>
      </c>
      <c r="C1025" t="s">
        <v>2050</v>
      </c>
      <c r="D1025" t="s">
        <v>2051</v>
      </c>
      <c r="E1025" t="s">
        <v>5</v>
      </c>
      <c r="F1025">
        <v>0</v>
      </c>
      <c r="G1025">
        <v>2</v>
      </c>
      <c r="H1025" s="23" t="str">
        <f t="shared" si="30"/>
        <v>Non Historical</v>
      </c>
      <c r="I1025" s="23" t="str">
        <f t="shared" si="31"/>
        <v>Non Question</v>
      </c>
    </row>
    <row r="1026" spans="1:9" x14ac:dyDescent="0.45">
      <c r="A1026" s="26">
        <v>42332.257650462969</v>
      </c>
      <c r="B1026" t="s">
        <v>4</v>
      </c>
      <c r="C1026" t="s">
        <v>2052</v>
      </c>
      <c r="D1026" t="s">
        <v>2053</v>
      </c>
      <c r="E1026" t="s">
        <v>5</v>
      </c>
      <c r="F1026">
        <v>1</v>
      </c>
      <c r="G1026">
        <v>1</v>
      </c>
      <c r="H1026" s="23" t="str">
        <f t="shared" si="30"/>
        <v>Non Historical</v>
      </c>
      <c r="I1026" s="23" t="str">
        <f t="shared" si="31"/>
        <v>Non Question</v>
      </c>
    </row>
    <row r="1027" spans="1:9" x14ac:dyDescent="0.45">
      <c r="A1027" s="26">
        <v>42331.791712962971</v>
      </c>
      <c r="B1027" t="s">
        <v>4</v>
      </c>
      <c r="C1027" t="s">
        <v>2054</v>
      </c>
      <c r="D1027" t="s">
        <v>2055</v>
      </c>
      <c r="E1027" t="s">
        <v>5</v>
      </c>
      <c r="F1027">
        <v>7735</v>
      </c>
      <c r="G1027">
        <v>7709</v>
      </c>
      <c r="H1027" s="23" t="str">
        <f t="shared" ref="H1027:H1090" si="32">IF(SUMPRODUCT(--ISNUMBER(SEARCH(History,$C1027)))&gt;0, "Historical", "Non Historical")</f>
        <v>Non Historical</v>
      </c>
      <c r="I1027" s="23" t="str">
        <f t="shared" ref="I1027:I1090" si="33">IF(SUMPRODUCT(--ISNUMBER(SEARCH(Question,$C1027)))&gt;0, "Question", "Non Question")</f>
        <v>Question</v>
      </c>
    </row>
    <row r="1028" spans="1:9" x14ac:dyDescent="0.45">
      <c r="A1028" s="26">
        <v>42331.630844907413</v>
      </c>
      <c r="B1028" t="s">
        <v>4</v>
      </c>
      <c r="C1028" t="s">
        <v>2056</v>
      </c>
      <c r="D1028" t="s">
        <v>2057</v>
      </c>
      <c r="E1028" t="s">
        <v>5</v>
      </c>
      <c r="F1028">
        <v>0</v>
      </c>
      <c r="G1028">
        <v>1</v>
      </c>
      <c r="H1028" s="23" t="str">
        <f t="shared" si="32"/>
        <v>Non Historical</v>
      </c>
      <c r="I1028" s="23" t="str">
        <f t="shared" si="33"/>
        <v>Non Question</v>
      </c>
    </row>
    <row r="1029" spans="1:9" x14ac:dyDescent="0.45">
      <c r="A1029" s="26">
        <v>42331.625104166669</v>
      </c>
      <c r="B1029" t="s">
        <v>4</v>
      </c>
      <c r="C1029" t="s">
        <v>2058</v>
      </c>
      <c r="D1029" t="s">
        <v>2059</v>
      </c>
      <c r="E1029" t="s">
        <v>5</v>
      </c>
      <c r="F1029">
        <v>1</v>
      </c>
      <c r="G1029">
        <v>3</v>
      </c>
      <c r="H1029" s="23" t="str">
        <f t="shared" si="32"/>
        <v>Historical</v>
      </c>
      <c r="I1029" s="23" t="str">
        <f t="shared" si="33"/>
        <v>Non Question</v>
      </c>
    </row>
    <row r="1030" spans="1:9" x14ac:dyDescent="0.45">
      <c r="A1030" s="26">
        <v>42331.590324074081</v>
      </c>
      <c r="B1030" t="s">
        <v>4</v>
      </c>
      <c r="C1030" t="s">
        <v>2060</v>
      </c>
      <c r="D1030" t="s">
        <v>2061</v>
      </c>
      <c r="E1030" t="s">
        <v>5</v>
      </c>
      <c r="F1030">
        <v>183</v>
      </c>
      <c r="G1030">
        <v>194</v>
      </c>
      <c r="H1030" s="23" t="str">
        <f t="shared" si="32"/>
        <v>Non Historical</v>
      </c>
      <c r="I1030" s="23" t="str">
        <f t="shared" si="33"/>
        <v>Non Question</v>
      </c>
    </row>
    <row r="1031" spans="1:9" x14ac:dyDescent="0.45">
      <c r="A1031" s="26">
        <v>42331.409780092596</v>
      </c>
      <c r="B1031" t="s">
        <v>4</v>
      </c>
      <c r="C1031" t="s">
        <v>2062</v>
      </c>
      <c r="D1031" t="s">
        <v>2063</v>
      </c>
      <c r="E1031" t="s">
        <v>5</v>
      </c>
      <c r="F1031">
        <v>892</v>
      </c>
      <c r="G1031">
        <v>1096</v>
      </c>
      <c r="H1031" s="23" t="str">
        <f t="shared" si="32"/>
        <v>Non Historical</v>
      </c>
      <c r="I1031" s="23" t="str">
        <f t="shared" si="33"/>
        <v>Non Question</v>
      </c>
    </row>
    <row r="1032" spans="1:9" x14ac:dyDescent="0.45">
      <c r="A1032" s="26">
        <v>42330.466192129636</v>
      </c>
      <c r="B1032" t="s">
        <v>4</v>
      </c>
      <c r="C1032" t="s">
        <v>2064</v>
      </c>
      <c r="D1032" t="s">
        <v>2065</v>
      </c>
      <c r="E1032" t="s">
        <v>5</v>
      </c>
      <c r="F1032">
        <v>2</v>
      </c>
      <c r="G1032">
        <v>1</v>
      </c>
      <c r="H1032" s="23" t="str">
        <f t="shared" si="32"/>
        <v>Non Historical</v>
      </c>
      <c r="I1032" s="23" t="str">
        <f t="shared" si="33"/>
        <v>Non Question</v>
      </c>
    </row>
    <row r="1033" spans="1:9" x14ac:dyDescent="0.45">
      <c r="A1033" s="26">
        <v>42330.427129629636</v>
      </c>
      <c r="B1033" t="s">
        <v>4</v>
      </c>
      <c r="C1033" t="s">
        <v>2066</v>
      </c>
      <c r="D1033" t="s">
        <v>2067</v>
      </c>
      <c r="E1033" t="s">
        <v>5</v>
      </c>
      <c r="F1033">
        <v>48</v>
      </c>
      <c r="G1033">
        <v>152</v>
      </c>
      <c r="H1033" s="23" t="str">
        <f t="shared" si="32"/>
        <v>Non Historical</v>
      </c>
      <c r="I1033" s="23" t="str">
        <f t="shared" si="33"/>
        <v>Non Question</v>
      </c>
    </row>
    <row r="1034" spans="1:9" x14ac:dyDescent="0.45">
      <c r="A1034" s="26">
        <v>42329.645879629636</v>
      </c>
      <c r="B1034" t="s">
        <v>4</v>
      </c>
      <c r="C1034" t="s">
        <v>2068</v>
      </c>
      <c r="D1034" t="s">
        <v>2069</v>
      </c>
      <c r="E1034" t="s">
        <v>5</v>
      </c>
      <c r="F1034">
        <v>129</v>
      </c>
      <c r="G1034">
        <v>208</v>
      </c>
      <c r="H1034" s="23" t="str">
        <f t="shared" si="32"/>
        <v>Non Historical</v>
      </c>
      <c r="I1034" s="23" t="str">
        <f t="shared" si="33"/>
        <v>Non Question</v>
      </c>
    </row>
    <row r="1035" spans="1:9" x14ac:dyDescent="0.45">
      <c r="A1035" s="26">
        <v>42329.384594907409</v>
      </c>
      <c r="B1035" t="s">
        <v>4</v>
      </c>
      <c r="C1035" t="s">
        <v>2070</v>
      </c>
      <c r="D1035" t="s">
        <v>2071</v>
      </c>
      <c r="E1035" t="s">
        <v>5</v>
      </c>
      <c r="F1035">
        <v>60</v>
      </c>
      <c r="G1035">
        <v>129</v>
      </c>
      <c r="H1035" s="23" t="str">
        <f t="shared" si="32"/>
        <v>Non Historical</v>
      </c>
      <c r="I1035" s="23" t="str">
        <f t="shared" si="33"/>
        <v>Non Question</v>
      </c>
    </row>
    <row r="1036" spans="1:9" x14ac:dyDescent="0.45">
      <c r="A1036" s="26">
        <v>42328.751516203709</v>
      </c>
      <c r="B1036" t="s">
        <v>4</v>
      </c>
      <c r="C1036" t="s">
        <v>2072</v>
      </c>
      <c r="D1036" t="s">
        <v>2073</v>
      </c>
      <c r="E1036" t="s">
        <v>5</v>
      </c>
      <c r="F1036">
        <v>277</v>
      </c>
      <c r="G1036">
        <v>348</v>
      </c>
      <c r="H1036" s="23" t="str">
        <f t="shared" si="32"/>
        <v>Non Historical</v>
      </c>
      <c r="I1036" s="23" t="str">
        <f t="shared" si="33"/>
        <v>Non Question</v>
      </c>
    </row>
    <row r="1037" spans="1:9" x14ac:dyDescent="0.45">
      <c r="A1037" s="26">
        <v>42328.697627314818</v>
      </c>
      <c r="B1037" t="s">
        <v>4</v>
      </c>
      <c r="C1037" t="s">
        <v>2074</v>
      </c>
      <c r="D1037" t="s">
        <v>2075</v>
      </c>
      <c r="E1037" t="s">
        <v>5</v>
      </c>
      <c r="F1037">
        <v>51</v>
      </c>
      <c r="G1037">
        <v>157</v>
      </c>
      <c r="H1037" s="23" t="str">
        <f t="shared" si="32"/>
        <v>Non Historical</v>
      </c>
      <c r="I1037" s="23" t="str">
        <f t="shared" si="33"/>
        <v>Non Question</v>
      </c>
    </row>
    <row r="1038" spans="1:9" x14ac:dyDescent="0.45">
      <c r="A1038" s="26">
        <v>42328.670752314822</v>
      </c>
      <c r="B1038" t="s">
        <v>4</v>
      </c>
      <c r="C1038" t="s">
        <v>2076</v>
      </c>
      <c r="D1038" t="s">
        <v>2077</v>
      </c>
      <c r="E1038" t="s">
        <v>5</v>
      </c>
      <c r="F1038">
        <v>2</v>
      </c>
      <c r="G1038">
        <v>1</v>
      </c>
      <c r="H1038" s="23" t="str">
        <f t="shared" si="32"/>
        <v>Non Historical</v>
      </c>
      <c r="I1038" s="23" t="str">
        <f t="shared" si="33"/>
        <v>Non Question</v>
      </c>
    </row>
    <row r="1039" spans="1:9" x14ac:dyDescent="0.45">
      <c r="A1039" s="26">
        <v>42328.628055555557</v>
      </c>
      <c r="B1039" t="s">
        <v>4</v>
      </c>
      <c r="C1039" t="s">
        <v>2078</v>
      </c>
      <c r="D1039" t="s">
        <v>2079</v>
      </c>
      <c r="E1039" t="s">
        <v>5</v>
      </c>
      <c r="F1039">
        <v>1</v>
      </c>
      <c r="G1039">
        <v>1</v>
      </c>
      <c r="H1039" s="23" t="str">
        <f t="shared" si="32"/>
        <v>Non Historical</v>
      </c>
      <c r="I1039" s="23" t="str">
        <f t="shared" si="33"/>
        <v>Non Question</v>
      </c>
    </row>
    <row r="1040" spans="1:9" x14ac:dyDescent="0.45">
      <c r="A1040" s="26">
        <v>42328.608136574076</v>
      </c>
      <c r="B1040" t="s">
        <v>4</v>
      </c>
      <c r="C1040" t="s">
        <v>2080</v>
      </c>
      <c r="D1040" t="s">
        <v>2081</v>
      </c>
      <c r="E1040" t="s">
        <v>5</v>
      </c>
      <c r="F1040">
        <v>1</v>
      </c>
      <c r="G1040">
        <v>0</v>
      </c>
      <c r="H1040" s="23" t="str">
        <f t="shared" si="32"/>
        <v>Non Historical</v>
      </c>
      <c r="I1040" s="23" t="str">
        <f t="shared" si="33"/>
        <v>Non Question</v>
      </c>
    </row>
    <row r="1041" spans="1:9" x14ac:dyDescent="0.45">
      <c r="A1041" s="26">
        <v>42328.583402777782</v>
      </c>
      <c r="B1041" t="s">
        <v>4</v>
      </c>
      <c r="C1041" t="s">
        <v>2082</v>
      </c>
      <c r="D1041" t="s">
        <v>2083</v>
      </c>
      <c r="E1041" t="s">
        <v>5</v>
      </c>
      <c r="F1041">
        <v>258</v>
      </c>
      <c r="G1041">
        <v>146</v>
      </c>
      <c r="H1041" s="23" t="str">
        <f t="shared" si="32"/>
        <v>Non Historical</v>
      </c>
      <c r="I1041" s="23" t="str">
        <f t="shared" si="33"/>
        <v>Non Question</v>
      </c>
    </row>
    <row r="1042" spans="1:9" x14ac:dyDescent="0.45">
      <c r="A1042" s="26">
        <v>42328.397187500006</v>
      </c>
      <c r="B1042" t="s">
        <v>4</v>
      </c>
      <c r="C1042" t="s">
        <v>2084</v>
      </c>
      <c r="D1042" t="s">
        <v>2085</v>
      </c>
      <c r="E1042" t="s">
        <v>5</v>
      </c>
      <c r="F1042">
        <v>358</v>
      </c>
      <c r="G1042">
        <v>577</v>
      </c>
      <c r="H1042" s="23" t="str">
        <f t="shared" si="32"/>
        <v>Historical</v>
      </c>
      <c r="I1042" s="23" t="str">
        <f t="shared" si="33"/>
        <v>Non Question</v>
      </c>
    </row>
    <row r="1043" spans="1:9" x14ac:dyDescent="0.45">
      <c r="A1043" s="26">
        <v>42327.375127314823</v>
      </c>
      <c r="B1043" t="s">
        <v>4</v>
      </c>
      <c r="C1043" t="s">
        <v>2086</v>
      </c>
      <c r="D1043" t="s">
        <v>2087</v>
      </c>
      <c r="E1043" t="s">
        <v>5</v>
      </c>
      <c r="F1043">
        <v>57</v>
      </c>
      <c r="G1043">
        <v>128</v>
      </c>
      <c r="H1043" s="23" t="str">
        <f t="shared" si="32"/>
        <v>Non Historical</v>
      </c>
      <c r="I1043" s="23" t="str">
        <f t="shared" si="33"/>
        <v>Non Question</v>
      </c>
    </row>
    <row r="1044" spans="1:9" x14ac:dyDescent="0.45">
      <c r="A1044" s="26">
        <v>42326.750138888892</v>
      </c>
      <c r="B1044" t="s">
        <v>4</v>
      </c>
      <c r="C1044" t="s">
        <v>2088</v>
      </c>
      <c r="D1044" t="s">
        <v>2089</v>
      </c>
      <c r="E1044" t="s">
        <v>5</v>
      </c>
      <c r="F1044">
        <v>54</v>
      </c>
      <c r="G1044">
        <v>101</v>
      </c>
      <c r="H1044" s="23" t="str">
        <f t="shared" si="32"/>
        <v>Non Historical</v>
      </c>
      <c r="I1044" s="23" t="str">
        <f t="shared" si="33"/>
        <v>Non Question</v>
      </c>
    </row>
    <row r="1045" spans="1:9" x14ac:dyDescent="0.45">
      <c r="A1045" s="26">
        <v>42326.645902777782</v>
      </c>
      <c r="B1045" t="s">
        <v>4</v>
      </c>
      <c r="C1045" t="s">
        <v>2090</v>
      </c>
      <c r="D1045" t="s">
        <v>2091</v>
      </c>
      <c r="E1045" t="s">
        <v>5</v>
      </c>
      <c r="F1045">
        <v>14</v>
      </c>
      <c r="G1045">
        <v>40</v>
      </c>
      <c r="H1045" s="23" t="str">
        <f t="shared" si="32"/>
        <v>Non Historical</v>
      </c>
      <c r="I1045" s="23" t="str">
        <f t="shared" si="33"/>
        <v>Non Question</v>
      </c>
    </row>
    <row r="1046" spans="1:9" x14ac:dyDescent="0.45">
      <c r="A1046" s="26">
        <v>42326.528993055559</v>
      </c>
      <c r="B1046" t="s">
        <v>4</v>
      </c>
      <c r="C1046" t="s">
        <v>2092</v>
      </c>
      <c r="D1046" t="s">
        <v>2093</v>
      </c>
      <c r="E1046" t="s">
        <v>5</v>
      </c>
      <c r="F1046">
        <v>0</v>
      </c>
      <c r="G1046">
        <v>0</v>
      </c>
      <c r="H1046" s="23" t="str">
        <f t="shared" si="32"/>
        <v>Non Historical</v>
      </c>
      <c r="I1046" s="23" t="str">
        <f t="shared" si="33"/>
        <v>Non Question</v>
      </c>
    </row>
    <row r="1047" spans="1:9" x14ac:dyDescent="0.45">
      <c r="A1047" s="26">
        <v>42326.520914351859</v>
      </c>
      <c r="B1047" t="s">
        <v>4</v>
      </c>
      <c r="C1047" t="s">
        <v>2094</v>
      </c>
      <c r="D1047" t="s">
        <v>2095</v>
      </c>
      <c r="E1047" t="s">
        <v>5</v>
      </c>
      <c r="F1047">
        <v>77</v>
      </c>
      <c r="G1047">
        <v>98</v>
      </c>
      <c r="H1047" s="23" t="str">
        <f t="shared" si="32"/>
        <v>Non Historical</v>
      </c>
      <c r="I1047" s="23" t="str">
        <f t="shared" si="33"/>
        <v>Non Question</v>
      </c>
    </row>
    <row r="1048" spans="1:9" x14ac:dyDescent="0.45">
      <c r="A1048" s="26">
        <v>42326.333993055559</v>
      </c>
      <c r="B1048" t="s">
        <v>4</v>
      </c>
      <c r="C1048" t="s">
        <v>2096</v>
      </c>
      <c r="D1048" t="s">
        <v>2097</v>
      </c>
      <c r="E1048" t="s">
        <v>5</v>
      </c>
      <c r="F1048">
        <v>104</v>
      </c>
      <c r="G1048">
        <v>166</v>
      </c>
      <c r="H1048" s="23" t="str">
        <f t="shared" si="32"/>
        <v>Non Historical</v>
      </c>
      <c r="I1048" s="23" t="str">
        <f t="shared" si="33"/>
        <v>Non Question</v>
      </c>
    </row>
    <row r="1049" spans="1:9" x14ac:dyDescent="0.45">
      <c r="A1049" s="26">
        <v>42326.197523148156</v>
      </c>
      <c r="B1049" t="s">
        <v>4</v>
      </c>
      <c r="C1049" t="s">
        <v>2098</v>
      </c>
      <c r="D1049" t="s">
        <v>2099</v>
      </c>
      <c r="E1049" t="s">
        <v>5</v>
      </c>
      <c r="F1049">
        <v>0</v>
      </c>
      <c r="G1049">
        <v>0</v>
      </c>
      <c r="H1049" s="23" t="str">
        <f t="shared" si="32"/>
        <v>Non Historical</v>
      </c>
      <c r="I1049" s="23" t="str">
        <f t="shared" si="33"/>
        <v>Non Question</v>
      </c>
    </row>
    <row r="1050" spans="1:9" x14ac:dyDescent="0.45">
      <c r="A1050" s="26">
        <v>42325.770879629636</v>
      </c>
      <c r="B1050" t="s">
        <v>4</v>
      </c>
      <c r="C1050" t="s">
        <v>2100</v>
      </c>
      <c r="D1050" t="s">
        <v>2101</v>
      </c>
      <c r="E1050" t="s">
        <v>5</v>
      </c>
      <c r="F1050">
        <v>236</v>
      </c>
      <c r="G1050">
        <v>283</v>
      </c>
      <c r="H1050" s="23" t="str">
        <f t="shared" si="32"/>
        <v>Non Historical</v>
      </c>
      <c r="I1050" s="23" t="str">
        <f t="shared" si="33"/>
        <v>Non Question</v>
      </c>
    </row>
    <row r="1051" spans="1:9" x14ac:dyDescent="0.45">
      <c r="A1051" s="26">
        <v>42325.75581018519</v>
      </c>
      <c r="B1051" t="s">
        <v>4</v>
      </c>
      <c r="C1051" t="s">
        <v>2102</v>
      </c>
      <c r="D1051" t="s">
        <v>2103</v>
      </c>
      <c r="E1051" t="s">
        <v>5</v>
      </c>
      <c r="F1051">
        <v>916</v>
      </c>
      <c r="G1051">
        <v>1858</v>
      </c>
      <c r="H1051" s="23" t="str">
        <f t="shared" si="32"/>
        <v>Non Historical</v>
      </c>
      <c r="I1051" s="23" t="str">
        <f t="shared" si="33"/>
        <v>Non Question</v>
      </c>
    </row>
    <row r="1052" spans="1:9" x14ac:dyDescent="0.45">
      <c r="A1052" s="26">
        <v>42325.754583333335</v>
      </c>
      <c r="B1052" t="s">
        <v>4</v>
      </c>
      <c r="C1052" t="s">
        <v>2104</v>
      </c>
      <c r="D1052" t="s">
        <v>2105</v>
      </c>
      <c r="E1052" t="s">
        <v>5</v>
      </c>
      <c r="F1052">
        <v>0</v>
      </c>
      <c r="G1052">
        <v>1</v>
      </c>
      <c r="H1052" s="23" t="str">
        <f t="shared" si="32"/>
        <v>Non Historical</v>
      </c>
      <c r="I1052" s="23" t="str">
        <f t="shared" si="33"/>
        <v>Non Question</v>
      </c>
    </row>
    <row r="1053" spans="1:9" x14ac:dyDescent="0.45">
      <c r="A1053" s="26">
        <v>42325.615127314821</v>
      </c>
      <c r="B1053" t="s">
        <v>4</v>
      </c>
      <c r="C1053" t="s">
        <v>2106</v>
      </c>
      <c r="D1053" t="s">
        <v>2107</v>
      </c>
      <c r="E1053" t="s">
        <v>5</v>
      </c>
      <c r="F1053">
        <v>19</v>
      </c>
      <c r="G1053">
        <v>50</v>
      </c>
      <c r="H1053" s="23" t="str">
        <f t="shared" si="32"/>
        <v>Non Historical</v>
      </c>
      <c r="I1053" s="23" t="str">
        <f t="shared" si="33"/>
        <v>Non Question</v>
      </c>
    </row>
    <row r="1054" spans="1:9" x14ac:dyDescent="0.45">
      <c r="A1054" s="26">
        <v>42325.377187500002</v>
      </c>
      <c r="B1054" t="s">
        <v>4</v>
      </c>
      <c r="C1054" t="s">
        <v>2108</v>
      </c>
      <c r="D1054" t="s">
        <v>2109</v>
      </c>
      <c r="E1054" t="s">
        <v>5</v>
      </c>
      <c r="F1054">
        <v>160</v>
      </c>
      <c r="G1054">
        <v>239</v>
      </c>
      <c r="H1054" s="23" t="str">
        <f t="shared" si="32"/>
        <v>Non Historical</v>
      </c>
      <c r="I1054" s="23" t="str">
        <f t="shared" si="33"/>
        <v>Non Question</v>
      </c>
    </row>
    <row r="1055" spans="1:9" x14ac:dyDescent="0.45">
      <c r="A1055" s="26">
        <v>42325.30163194445</v>
      </c>
      <c r="B1055" t="s">
        <v>4</v>
      </c>
      <c r="C1055" t="s">
        <v>2110</v>
      </c>
      <c r="D1055" t="s">
        <v>2111</v>
      </c>
      <c r="E1055" t="s">
        <v>5</v>
      </c>
      <c r="F1055">
        <v>0</v>
      </c>
      <c r="G1055">
        <v>0</v>
      </c>
      <c r="H1055" s="23" t="str">
        <f t="shared" si="32"/>
        <v>Historical</v>
      </c>
      <c r="I1055" s="23" t="str">
        <f t="shared" si="33"/>
        <v>Non Question</v>
      </c>
    </row>
    <row r="1056" spans="1:9" x14ac:dyDescent="0.45">
      <c r="A1056" s="26">
        <v>42325.165868055563</v>
      </c>
      <c r="B1056" t="s">
        <v>4</v>
      </c>
      <c r="C1056" t="s">
        <v>2112</v>
      </c>
      <c r="D1056" t="s">
        <v>2113</v>
      </c>
      <c r="E1056" t="s">
        <v>5</v>
      </c>
      <c r="F1056">
        <v>0</v>
      </c>
      <c r="G1056">
        <v>0</v>
      </c>
      <c r="H1056" s="23" t="str">
        <f t="shared" si="32"/>
        <v>Non Historical</v>
      </c>
      <c r="I1056" s="23" t="str">
        <f t="shared" si="33"/>
        <v>Non Question</v>
      </c>
    </row>
    <row r="1057" spans="1:9" x14ac:dyDescent="0.45">
      <c r="A1057" s="26">
        <v>42324.868113425931</v>
      </c>
      <c r="B1057" t="s">
        <v>4</v>
      </c>
      <c r="C1057" t="s">
        <v>2114</v>
      </c>
      <c r="D1057" t="s">
        <v>2115</v>
      </c>
      <c r="E1057" t="s">
        <v>5</v>
      </c>
      <c r="F1057">
        <v>0</v>
      </c>
      <c r="G1057">
        <v>0</v>
      </c>
      <c r="H1057" s="23" t="str">
        <f t="shared" si="32"/>
        <v>Non Historical</v>
      </c>
      <c r="I1057" s="23" t="str">
        <f t="shared" si="33"/>
        <v>Non Question</v>
      </c>
    </row>
    <row r="1058" spans="1:9" x14ac:dyDescent="0.45">
      <c r="A1058" s="26">
        <v>42324.793217592596</v>
      </c>
      <c r="B1058" t="s">
        <v>4</v>
      </c>
      <c r="C1058" t="s">
        <v>2116</v>
      </c>
      <c r="D1058" t="s">
        <v>2117</v>
      </c>
      <c r="E1058" t="s">
        <v>5</v>
      </c>
      <c r="F1058">
        <v>0</v>
      </c>
      <c r="G1058">
        <v>0</v>
      </c>
      <c r="H1058" s="23" t="str">
        <f t="shared" si="32"/>
        <v>Non Historical</v>
      </c>
      <c r="I1058" s="23" t="str">
        <f t="shared" si="33"/>
        <v>Non Question</v>
      </c>
    </row>
    <row r="1059" spans="1:9" x14ac:dyDescent="0.45">
      <c r="A1059" s="26">
        <v>42324.791805555564</v>
      </c>
      <c r="B1059" t="s">
        <v>4</v>
      </c>
      <c r="C1059" t="s">
        <v>2118</v>
      </c>
      <c r="D1059" t="s">
        <v>2119</v>
      </c>
      <c r="E1059" t="s">
        <v>5</v>
      </c>
      <c r="F1059">
        <v>427</v>
      </c>
      <c r="G1059">
        <v>240</v>
      </c>
      <c r="H1059" s="23" t="str">
        <f t="shared" si="32"/>
        <v>Non Historical</v>
      </c>
      <c r="I1059" s="23" t="str">
        <f t="shared" si="33"/>
        <v>Non Question</v>
      </c>
    </row>
    <row r="1060" spans="1:9" x14ac:dyDescent="0.45">
      <c r="A1060" s="26">
        <v>42324.600578703707</v>
      </c>
      <c r="B1060" t="s">
        <v>4</v>
      </c>
      <c r="C1060" t="s">
        <v>2120</v>
      </c>
      <c r="D1060" t="s">
        <v>2121</v>
      </c>
      <c r="E1060" t="s">
        <v>5</v>
      </c>
      <c r="F1060">
        <v>69</v>
      </c>
      <c r="G1060">
        <v>132</v>
      </c>
      <c r="H1060" s="23" t="str">
        <f t="shared" si="32"/>
        <v>Non Historical</v>
      </c>
      <c r="I1060" s="23" t="str">
        <f t="shared" si="33"/>
        <v>Question</v>
      </c>
    </row>
    <row r="1061" spans="1:9" x14ac:dyDescent="0.45">
      <c r="A1061" s="26">
        <v>42324.417974537042</v>
      </c>
      <c r="B1061" t="s">
        <v>4</v>
      </c>
      <c r="C1061" t="s">
        <v>2122</v>
      </c>
      <c r="D1061" t="s">
        <v>2123</v>
      </c>
      <c r="E1061" t="s">
        <v>5</v>
      </c>
      <c r="F1061">
        <v>42</v>
      </c>
      <c r="G1061">
        <v>105</v>
      </c>
      <c r="H1061" s="23" t="str">
        <f t="shared" si="32"/>
        <v>Non Historical</v>
      </c>
      <c r="I1061" s="23" t="str">
        <f t="shared" si="33"/>
        <v>Non Question</v>
      </c>
    </row>
    <row r="1062" spans="1:9" x14ac:dyDescent="0.45">
      <c r="A1062" s="26">
        <v>42323.416805555564</v>
      </c>
      <c r="B1062" t="s">
        <v>4</v>
      </c>
      <c r="C1062" t="s">
        <v>2124</v>
      </c>
      <c r="D1062" t="s">
        <v>2125</v>
      </c>
      <c r="E1062" t="s">
        <v>5</v>
      </c>
      <c r="F1062">
        <v>1476</v>
      </c>
      <c r="G1062">
        <v>1643</v>
      </c>
      <c r="H1062" s="23" t="str">
        <f t="shared" si="32"/>
        <v>Non Historical</v>
      </c>
      <c r="I1062" s="23" t="str">
        <f t="shared" si="33"/>
        <v>Non Question</v>
      </c>
    </row>
    <row r="1063" spans="1:9" x14ac:dyDescent="0.45">
      <c r="A1063" s="26">
        <v>42321.458495370374</v>
      </c>
      <c r="B1063" t="s">
        <v>4</v>
      </c>
      <c r="C1063" t="s">
        <v>2126</v>
      </c>
      <c r="D1063" t="s">
        <v>2127</v>
      </c>
      <c r="E1063" t="s">
        <v>5</v>
      </c>
      <c r="F1063">
        <v>13</v>
      </c>
      <c r="G1063">
        <v>48</v>
      </c>
      <c r="H1063" s="23" t="str">
        <f t="shared" si="32"/>
        <v>Non Historical</v>
      </c>
      <c r="I1063" s="23" t="str">
        <f t="shared" si="33"/>
        <v>Non Question</v>
      </c>
    </row>
    <row r="1064" spans="1:9" x14ac:dyDescent="0.45">
      <c r="A1064" s="26">
        <v>42321.392407407409</v>
      </c>
      <c r="B1064" t="s">
        <v>4</v>
      </c>
      <c r="C1064" t="s">
        <v>2128</v>
      </c>
      <c r="D1064" t="s">
        <v>2129</v>
      </c>
      <c r="E1064" t="s">
        <v>5</v>
      </c>
      <c r="F1064">
        <v>88</v>
      </c>
      <c r="G1064">
        <v>159</v>
      </c>
      <c r="H1064" s="23" t="str">
        <f t="shared" si="32"/>
        <v>Non Historical</v>
      </c>
      <c r="I1064" s="23" t="str">
        <f t="shared" si="33"/>
        <v>Non Question</v>
      </c>
    </row>
    <row r="1065" spans="1:9" x14ac:dyDescent="0.45">
      <c r="A1065" s="26">
        <v>42320.750127314823</v>
      </c>
      <c r="B1065" t="s">
        <v>4</v>
      </c>
      <c r="C1065" t="s">
        <v>2130</v>
      </c>
      <c r="D1065" t="s">
        <v>2131</v>
      </c>
      <c r="E1065" t="s">
        <v>5</v>
      </c>
      <c r="F1065">
        <v>36</v>
      </c>
      <c r="G1065">
        <v>130</v>
      </c>
      <c r="H1065" s="23" t="str">
        <f t="shared" si="32"/>
        <v>Non Historical</v>
      </c>
      <c r="I1065" s="23" t="str">
        <f t="shared" si="33"/>
        <v>Non Question</v>
      </c>
    </row>
    <row r="1066" spans="1:9" x14ac:dyDescent="0.45">
      <c r="A1066" s="26">
        <v>42320.661192129635</v>
      </c>
      <c r="B1066" t="s">
        <v>4</v>
      </c>
      <c r="C1066" t="s">
        <v>2132</v>
      </c>
      <c r="D1066" t="s">
        <v>2133</v>
      </c>
      <c r="E1066" t="s">
        <v>5</v>
      </c>
      <c r="F1066">
        <v>20</v>
      </c>
      <c r="G1066">
        <v>60</v>
      </c>
      <c r="H1066" s="23" t="str">
        <f t="shared" si="32"/>
        <v>Non Historical</v>
      </c>
      <c r="I1066" s="23" t="str">
        <f t="shared" si="33"/>
        <v>Non Question</v>
      </c>
    </row>
    <row r="1067" spans="1:9" x14ac:dyDescent="0.45">
      <c r="A1067" s="26">
        <v>42320.416712962971</v>
      </c>
      <c r="B1067" t="s">
        <v>4</v>
      </c>
      <c r="C1067" t="s">
        <v>2134</v>
      </c>
      <c r="D1067" t="s">
        <v>2135</v>
      </c>
      <c r="E1067" t="s">
        <v>5</v>
      </c>
      <c r="F1067">
        <v>123</v>
      </c>
      <c r="G1067">
        <v>211</v>
      </c>
      <c r="H1067" s="23" t="str">
        <f t="shared" si="32"/>
        <v>Non Historical</v>
      </c>
      <c r="I1067" s="23" t="str">
        <f t="shared" si="33"/>
        <v>Non Question</v>
      </c>
    </row>
    <row r="1068" spans="1:9" x14ac:dyDescent="0.45">
      <c r="A1068" s="26">
        <v>42319.802523148152</v>
      </c>
      <c r="B1068" t="s">
        <v>4</v>
      </c>
      <c r="C1068" t="s">
        <v>2136</v>
      </c>
      <c r="D1068" t="s">
        <v>2137</v>
      </c>
      <c r="E1068" t="s">
        <v>5</v>
      </c>
      <c r="F1068">
        <v>57</v>
      </c>
      <c r="G1068">
        <v>135</v>
      </c>
      <c r="H1068" s="23" t="str">
        <f t="shared" si="32"/>
        <v>Non Historical</v>
      </c>
      <c r="I1068" s="23" t="str">
        <f t="shared" si="33"/>
        <v>Non Question</v>
      </c>
    </row>
    <row r="1069" spans="1:9" x14ac:dyDescent="0.45">
      <c r="A1069" s="26">
        <v>42319.666736111118</v>
      </c>
      <c r="B1069" t="s">
        <v>4</v>
      </c>
      <c r="C1069" t="s">
        <v>2138</v>
      </c>
      <c r="D1069" t="s">
        <v>2139</v>
      </c>
      <c r="E1069" t="s">
        <v>5</v>
      </c>
      <c r="F1069">
        <v>39</v>
      </c>
      <c r="G1069">
        <v>88</v>
      </c>
      <c r="H1069" s="23" t="str">
        <f t="shared" si="32"/>
        <v>Non Historical</v>
      </c>
      <c r="I1069" s="23" t="str">
        <f t="shared" si="33"/>
        <v>Question</v>
      </c>
    </row>
    <row r="1070" spans="1:9" x14ac:dyDescent="0.45">
      <c r="A1070" s="26">
        <v>42319.635474537041</v>
      </c>
      <c r="B1070" t="s">
        <v>4</v>
      </c>
      <c r="C1070" t="s">
        <v>2140</v>
      </c>
      <c r="D1070" t="s">
        <v>2141</v>
      </c>
      <c r="E1070" t="s">
        <v>5</v>
      </c>
      <c r="F1070">
        <v>27</v>
      </c>
      <c r="G1070">
        <v>89</v>
      </c>
      <c r="H1070" s="23" t="str">
        <f t="shared" si="32"/>
        <v>Non Historical</v>
      </c>
      <c r="I1070" s="23" t="str">
        <f t="shared" si="33"/>
        <v>Question</v>
      </c>
    </row>
    <row r="1071" spans="1:9" x14ac:dyDescent="0.45">
      <c r="A1071" s="26">
        <v>42319.520879629636</v>
      </c>
      <c r="B1071" t="s">
        <v>4</v>
      </c>
      <c r="C1071" t="s">
        <v>2142</v>
      </c>
      <c r="D1071" t="s">
        <v>2143</v>
      </c>
      <c r="E1071" t="s">
        <v>5</v>
      </c>
      <c r="F1071">
        <v>127</v>
      </c>
      <c r="G1071">
        <v>198</v>
      </c>
      <c r="H1071" s="23" t="str">
        <f t="shared" si="32"/>
        <v>Non Historical</v>
      </c>
      <c r="I1071" s="23" t="str">
        <f t="shared" si="33"/>
        <v>Non Question</v>
      </c>
    </row>
    <row r="1072" spans="1:9" x14ac:dyDescent="0.45">
      <c r="A1072" s="26">
        <v>42319.415567129632</v>
      </c>
      <c r="B1072" t="s">
        <v>4</v>
      </c>
      <c r="C1072" t="s">
        <v>2144</v>
      </c>
      <c r="D1072" t="s">
        <v>2145</v>
      </c>
      <c r="E1072" t="s">
        <v>5</v>
      </c>
      <c r="F1072">
        <v>38</v>
      </c>
      <c r="G1072">
        <v>60</v>
      </c>
      <c r="H1072" s="23" t="str">
        <f t="shared" si="32"/>
        <v>Non Historical</v>
      </c>
      <c r="I1072" s="23" t="str">
        <f t="shared" si="33"/>
        <v>Non Question</v>
      </c>
    </row>
    <row r="1073" spans="1:9" x14ac:dyDescent="0.45">
      <c r="A1073" s="26">
        <v>42318.794895833336</v>
      </c>
      <c r="B1073" t="s">
        <v>4</v>
      </c>
      <c r="C1073" t="s">
        <v>2146</v>
      </c>
      <c r="D1073" t="s">
        <v>2147</v>
      </c>
      <c r="E1073" t="s">
        <v>5</v>
      </c>
      <c r="F1073">
        <v>190</v>
      </c>
      <c r="G1073">
        <v>304</v>
      </c>
      <c r="H1073" s="23" t="str">
        <f t="shared" si="32"/>
        <v>Non Historical</v>
      </c>
      <c r="I1073" s="23" t="str">
        <f t="shared" si="33"/>
        <v>Non Question</v>
      </c>
    </row>
    <row r="1074" spans="1:9" x14ac:dyDescent="0.45">
      <c r="A1074" s="26">
        <v>42318.322986111118</v>
      </c>
      <c r="B1074" t="s">
        <v>4</v>
      </c>
      <c r="C1074" t="s">
        <v>2148</v>
      </c>
      <c r="D1074" t="s">
        <v>2149</v>
      </c>
      <c r="E1074" t="s">
        <v>5</v>
      </c>
      <c r="F1074">
        <v>195</v>
      </c>
      <c r="G1074">
        <v>476</v>
      </c>
      <c r="H1074" s="23" t="str">
        <f t="shared" si="32"/>
        <v>Historical</v>
      </c>
      <c r="I1074" s="23" t="str">
        <f t="shared" si="33"/>
        <v>Non Question</v>
      </c>
    </row>
    <row r="1075" spans="1:9" x14ac:dyDescent="0.45">
      <c r="A1075" s="26">
        <v>42318.319513888891</v>
      </c>
      <c r="B1075" t="s">
        <v>4</v>
      </c>
      <c r="C1075" t="s">
        <v>2150</v>
      </c>
      <c r="D1075" t="s">
        <v>2151</v>
      </c>
      <c r="E1075" t="s">
        <v>5</v>
      </c>
      <c r="F1075">
        <v>155</v>
      </c>
      <c r="G1075">
        <v>254</v>
      </c>
      <c r="H1075" s="23" t="str">
        <f t="shared" si="32"/>
        <v>Non Historical</v>
      </c>
      <c r="I1075" s="23" t="str">
        <f t="shared" si="33"/>
        <v>Non Question</v>
      </c>
    </row>
    <row r="1076" spans="1:9" x14ac:dyDescent="0.45">
      <c r="A1076" s="26">
        <v>42318.316030092596</v>
      </c>
      <c r="B1076" t="s">
        <v>4</v>
      </c>
      <c r="C1076" t="s">
        <v>2152</v>
      </c>
      <c r="D1076" t="s">
        <v>2153</v>
      </c>
      <c r="E1076" t="s">
        <v>5</v>
      </c>
      <c r="F1076">
        <v>1112</v>
      </c>
      <c r="G1076">
        <v>1176</v>
      </c>
      <c r="H1076" s="23" t="str">
        <f t="shared" si="32"/>
        <v>Non Historical</v>
      </c>
      <c r="I1076" s="23" t="str">
        <f t="shared" si="33"/>
        <v>Non Question</v>
      </c>
    </row>
    <row r="1077" spans="1:9" x14ac:dyDescent="0.45">
      <c r="A1077" s="26">
        <v>42318.3125462963</v>
      </c>
      <c r="B1077" t="s">
        <v>4</v>
      </c>
      <c r="C1077" t="s">
        <v>2154</v>
      </c>
      <c r="D1077" t="s">
        <v>2155</v>
      </c>
      <c r="E1077" t="s">
        <v>5</v>
      </c>
      <c r="F1077">
        <v>174</v>
      </c>
      <c r="G1077">
        <v>524</v>
      </c>
      <c r="H1077" s="23" t="str">
        <f t="shared" si="32"/>
        <v>Non Historical</v>
      </c>
      <c r="I1077" s="23" t="str">
        <f t="shared" si="33"/>
        <v>Non Question</v>
      </c>
    </row>
    <row r="1078" spans="1:9" x14ac:dyDescent="0.45">
      <c r="A1078" s="26">
        <v>42317.767407407409</v>
      </c>
      <c r="B1078" t="s">
        <v>4</v>
      </c>
      <c r="C1078" t="s">
        <v>2156</v>
      </c>
      <c r="D1078" t="s">
        <v>2157</v>
      </c>
      <c r="E1078" t="s">
        <v>5</v>
      </c>
      <c r="F1078">
        <v>155</v>
      </c>
      <c r="G1078">
        <v>169</v>
      </c>
      <c r="H1078" s="23" t="str">
        <f t="shared" si="32"/>
        <v>Non Historical</v>
      </c>
      <c r="I1078" s="23" t="str">
        <f t="shared" si="33"/>
        <v>Non Question</v>
      </c>
    </row>
    <row r="1079" spans="1:9" x14ac:dyDescent="0.45">
      <c r="A1079" s="26">
        <v>42317.650740740748</v>
      </c>
      <c r="B1079" t="s">
        <v>4</v>
      </c>
      <c r="C1079" t="s">
        <v>2158</v>
      </c>
      <c r="D1079" t="s">
        <v>2159</v>
      </c>
      <c r="E1079" t="s">
        <v>5</v>
      </c>
      <c r="F1079">
        <v>66</v>
      </c>
      <c r="G1079">
        <v>112</v>
      </c>
      <c r="H1079" s="23" t="str">
        <f t="shared" si="32"/>
        <v>Historical</v>
      </c>
      <c r="I1079" s="23" t="str">
        <f t="shared" si="33"/>
        <v>Non Question</v>
      </c>
    </row>
    <row r="1080" spans="1:9" x14ac:dyDescent="0.45">
      <c r="A1080" s="26">
        <v>42317.395902777782</v>
      </c>
      <c r="B1080" t="s">
        <v>4</v>
      </c>
      <c r="C1080" t="s">
        <v>2160</v>
      </c>
      <c r="D1080" t="s">
        <v>2161</v>
      </c>
      <c r="E1080" t="s">
        <v>5</v>
      </c>
      <c r="F1080">
        <v>27</v>
      </c>
      <c r="G1080">
        <v>91</v>
      </c>
      <c r="H1080" s="23" t="str">
        <f t="shared" si="32"/>
        <v>Non Historical</v>
      </c>
      <c r="I1080" s="23" t="str">
        <f t="shared" si="33"/>
        <v>Question</v>
      </c>
    </row>
    <row r="1081" spans="1:9" x14ac:dyDescent="0.45">
      <c r="A1081" s="26">
        <v>42316.625069444446</v>
      </c>
      <c r="B1081" t="s">
        <v>4</v>
      </c>
      <c r="C1081" t="s">
        <v>2162</v>
      </c>
      <c r="D1081" t="s">
        <v>2163</v>
      </c>
      <c r="E1081" t="s">
        <v>5</v>
      </c>
      <c r="F1081">
        <v>83</v>
      </c>
      <c r="G1081">
        <v>207</v>
      </c>
      <c r="H1081" s="23" t="str">
        <f t="shared" si="32"/>
        <v>Non Historical</v>
      </c>
      <c r="I1081" s="23" t="str">
        <f t="shared" si="33"/>
        <v>Non Question</v>
      </c>
    </row>
    <row r="1082" spans="1:9" x14ac:dyDescent="0.45">
      <c r="A1082" s="26">
        <v>42316.3750462963</v>
      </c>
      <c r="B1082" t="s">
        <v>4</v>
      </c>
      <c r="C1082" t="s">
        <v>2164</v>
      </c>
      <c r="D1082" t="s">
        <v>2165</v>
      </c>
      <c r="E1082" t="s">
        <v>5</v>
      </c>
      <c r="F1082">
        <v>15</v>
      </c>
      <c r="G1082">
        <v>56</v>
      </c>
      <c r="H1082" s="23" t="str">
        <f t="shared" si="32"/>
        <v>Historical</v>
      </c>
      <c r="I1082" s="23" t="str">
        <f t="shared" si="33"/>
        <v>Non Question</v>
      </c>
    </row>
    <row r="1083" spans="1:9" x14ac:dyDescent="0.45">
      <c r="A1083" s="26">
        <v>42315.375127314823</v>
      </c>
      <c r="B1083" t="s">
        <v>4</v>
      </c>
      <c r="C1083" t="s">
        <v>2166</v>
      </c>
      <c r="D1083" t="s">
        <v>2167</v>
      </c>
      <c r="E1083" t="s">
        <v>5</v>
      </c>
      <c r="F1083">
        <v>489</v>
      </c>
      <c r="G1083">
        <v>659</v>
      </c>
      <c r="H1083" s="23" t="str">
        <f t="shared" si="32"/>
        <v>Non Historical</v>
      </c>
      <c r="I1083" s="23" t="str">
        <f t="shared" si="33"/>
        <v>Non Question</v>
      </c>
    </row>
    <row r="1084" spans="1:9" x14ac:dyDescent="0.45">
      <c r="A1084" s="26">
        <v>42314.7813425926</v>
      </c>
      <c r="B1084" t="s">
        <v>4</v>
      </c>
      <c r="C1084" t="s">
        <v>2168</v>
      </c>
      <c r="D1084" t="s">
        <v>2169</v>
      </c>
      <c r="E1084" t="s">
        <v>5</v>
      </c>
      <c r="F1084">
        <v>40</v>
      </c>
      <c r="G1084">
        <v>110</v>
      </c>
      <c r="H1084" s="23" t="str">
        <f t="shared" si="32"/>
        <v>Non Historical</v>
      </c>
      <c r="I1084" s="23" t="str">
        <f t="shared" si="33"/>
        <v>Non Question</v>
      </c>
    </row>
    <row r="1085" spans="1:9" x14ac:dyDescent="0.45">
      <c r="A1085" s="26">
        <v>42314.604224537041</v>
      </c>
      <c r="B1085" t="s">
        <v>4</v>
      </c>
      <c r="C1085" t="s">
        <v>2170</v>
      </c>
      <c r="D1085" t="s">
        <v>2171</v>
      </c>
      <c r="E1085" t="s">
        <v>5</v>
      </c>
      <c r="F1085">
        <v>84</v>
      </c>
      <c r="G1085">
        <v>133</v>
      </c>
      <c r="H1085" s="23" t="str">
        <f t="shared" si="32"/>
        <v>Non Historical</v>
      </c>
      <c r="I1085" s="23" t="str">
        <f t="shared" si="33"/>
        <v>Non Question</v>
      </c>
    </row>
    <row r="1086" spans="1:9" x14ac:dyDescent="0.45">
      <c r="A1086" s="26">
        <v>42314.396284722228</v>
      </c>
      <c r="B1086" t="s">
        <v>4</v>
      </c>
      <c r="C1086" t="s">
        <v>2172</v>
      </c>
      <c r="D1086" t="s">
        <v>2173</v>
      </c>
      <c r="E1086" t="s">
        <v>5</v>
      </c>
      <c r="F1086">
        <v>138</v>
      </c>
      <c r="G1086">
        <v>210</v>
      </c>
      <c r="H1086" s="23" t="str">
        <f t="shared" si="32"/>
        <v>Non Historical</v>
      </c>
      <c r="I1086" s="23" t="str">
        <f t="shared" si="33"/>
        <v>Non Question</v>
      </c>
    </row>
    <row r="1087" spans="1:9" x14ac:dyDescent="0.45">
      <c r="A1087" s="26">
        <v>42313.770879629636</v>
      </c>
      <c r="B1087" t="s">
        <v>4</v>
      </c>
      <c r="C1087" t="s">
        <v>2174</v>
      </c>
      <c r="D1087" t="s">
        <v>2175</v>
      </c>
      <c r="E1087" t="s">
        <v>5</v>
      </c>
      <c r="F1087">
        <v>56</v>
      </c>
      <c r="G1087">
        <v>94</v>
      </c>
      <c r="H1087" s="23" t="str">
        <f t="shared" si="32"/>
        <v>Non Historical</v>
      </c>
      <c r="I1087" s="23" t="str">
        <f t="shared" si="33"/>
        <v>Non Question</v>
      </c>
    </row>
    <row r="1088" spans="1:9" x14ac:dyDescent="0.45">
      <c r="A1088" s="26">
        <v>42313.647962962968</v>
      </c>
      <c r="B1088" t="s">
        <v>4</v>
      </c>
      <c r="C1088" t="s">
        <v>2176</v>
      </c>
      <c r="D1088" t="s">
        <v>2177</v>
      </c>
      <c r="E1088" t="s">
        <v>5</v>
      </c>
      <c r="F1088">
        <v>165</v>
      </c>
      <c r="G1088">
        <v>342</v>
      </c>
      <c r="H1088" s="23" t="str">
        <f t="shared" si="32"/>
        <v>Non Historical</v>
      </c>
      <c r="I1088" s="23" t="str">
        <f t="shared" si="33"/>
        <v>Question</v>
      </c>
    </row>
    <row r="1089" spans="1:9" x14ac:dyDescent="0.45">
      <c r="A1089" s="26">
        <v>42313.409571759265</v>
      </c>
      <c r="B1089" t="s">
        <v>4</v>
      </c>
      <c r="C1089" t="s">
        <v>2178</v>
      </c>
      <c r="D1089" t="s">
        <v>2179</v>
      </c>
      <c r="E1089" t="s">
        <v>5</v>
      </c>
      <c r="F1089">
        <v>113</v>
      </c>
      <c r="G1089">
        <v>168</v>
      </c>
      <c r="H1089" s="23" t="str">
        <f t="shared" si="32"/>
        <v>Non Historical</v>
      </c>
      <c r="I1089" s="23" t="str">
        <f t="shared" si="33"/>
        <v>Non Question</v>
      </c>
    </row>
    <row r="1090" spans="1:9" x14ac:dyDescent="0.45">
      <c r="A1090" s="26">
        <v>42312.791712962971</v>
      </c>
      <c r="B1090" t="s">
        <v>4</v>
      </c>
      <c r="C1090" t="s">
        <v>2180</v>
      </c>
      <c r="D1090" t="s">
        <v>2181</v>
      </c>
      <c r="E1090" t="s">
        <v>5</v>
      </c>
      <c r="F1090">
        <v>33</v>
      </c>
      <c r="G1090">
        <v>86</v>
      </c>
      <c r="H1090" s="23" t="str">
        <f t="shared" si="32"/>
        <v>Non Historical</v>
      </c>
      <c r="I1090" s="23" t="str">
        <f t="shared" si="33"/>
        <v>Question</v>
      </c>
    </row>
    <row r="1091" spans="1:9" x14ac:dyDescent="0.45">
      <c r="A1091" s="26">
        <v>42312.721342592595</v>
      </c>
      <c r="B1091" t="s">
        <v>4</v>
      </c>
      <c r="C1091" t="s">
        <v>2182</v>
      </c>
      <c r="D1091" t="s">
        <v>2183</v>
      </c>
      <c r="E1091" t="s">
        <v>5</v>
      </c>
      <c r="F1091">
        <v>31</v>
      </c>
      <c r="G1091">
        <v>66</v>
      </c>
      <c r="H1091" s="23" t="str">
        <f t="shared" ref="H1091:H1154" si="34">IF(SUMPRODUCT(--ISNUMBER(SEARCH(History,$C1091)))&gt;0, "Historical", "Non Historical")</f>
        <v>Non Historical</v>
      </c>
      <c r="I1091" s="23" t="str">
        <f t="shared" ref="I1091:I1154" si="35">IF(SUMPRODUCT(--ISNUMBER(SEARCH(Question,$C1091)))&gt;0, "Question", "Non Question")</f>
        <v>Question</v>
      </c>
    </row>
    <row r="1092" spans="1:9" x14ac:dyDescent="0.45">
      <c r="A1092" s="26">
        <v>42312.628530092596</v>
      </c>
      <c r="B1092" t="s">
        <v>4</v>
      </c>
      <c r="C1092" t="s">
        <v>2184</v>
      </c>
      <c r="D1092" t="s">
        <v>2185</v>
      </c>
      <c r="E1092" t="s">
        <v>5</v>
      </c>
      <c r="F1092">
        <v>84</v>
      </c>
      <c r="G1092">
        <v>103</v>
      </c>
      <c r="H1092" s="23" t="str">
        <f t="shared" si="34"/>
        <v>Historical</v>
      </c>
      <c r="I1092" s="23" t="str">
        <f t="shared" si="35"/>
        <v>Non Question</v>
      </c>
    </row>
    <row r="1093" spans="1:9" x14ac:dyDescent="0.45">
      <c r="A1093" s="26">
        <v>42312.432870370372</v>
      </c>
      <c r="B1093" t="s">
        <v>4</v>
      </c>
      <c r="C1093" t="s">
        <v>2186</v>
      </c>
      <c r="D1093" t="s">
        <v>2187</v>
      </c>
      <c r="E1093" t="s">
        <v>5</v>
      </c>
      <c r="F1093">
        <v>42</v>
      </c>
      <c r="G1093">
        <v>115</v>
      </c>
      <c r="H1093" s="23" t="str">
        <f t="shared" si="34"/>
        <v>Non Historical</v>
      </c>
      <c r="I1093" s="23" t="str">
        <f t="shared" si="35"/>
        <v>Non Question</v>
      </c>
    </row>
    <row r="1094" spans="1:9" x14ac:dyDescent="0.45">
      <c r="A1094" s="26">
        <v>42311.760462962971</v>
      </c>
      <c r="B1094" t="s">
        <v>4</v>
      </c>
      <c r="C1094" t="s">
        <v>2188</v>
      </c>
      <c r="D1094" t="s">
        <v>2189</v>
      </c>
      <c r="E1094" t="s">
        <v>5</v>
      </c>
      <c r="F1094">
        <v>31</v>
      </c>
      <c r="G1094">
        <v>63</v>
      </c>
      <c r="H1094" s="23" t="str">
        <f t="shared" si="34"/>
        <v>Historical</v>
      </c>
      <c r="I1094" s="23" t="str">
        <f t="shared" si="35"/>
        <v>Non Question</v>
      </c>
    </row>
    <row r="1095" spans="1:9" x14ac:dyDescent="0.45">
      <c r="A1095" s="26">
        <v>42311.663252314822</v>
      </c>
      <c r="B1095" t="s">
        <v>4</v>
      </c>
      <c r="C1095" t="s">
        <v>2190</v>
      </c>
      <c r="D1095" t="s">
        <v>2191</v>
      </c>
      <c r="E1095" t="s">
        <v>5</v>
      </c>
      <c r="F1095">
        <v>147</v>
      </c>
      <c r="G1095">
        <v>227</v>
      </c>
      <c r="H1095" s="23" t="str">
        <f t="shared" si="34"/>
        <v>Non Historical</v>
      </c>
      <c r="I1095" s="23" t="str">
        <f t="shared" si="35"/>
        <v>Non Question</v>
      </c>
    </row>
    <row r="1096" spans="1:9" x14ac:dyDescent="0.45">
      <c r="A1096" s="26">
        <v>42311.528842592597</v>
      </c>
      <c r="B1096" t="s">
        <v>4</v>
      </c>
      <c r="C1096" t="s">
        <v>2192</v>
      </c>
      <c r="D1096" t="s">
        <v>2193</v>
      </c>
      <c r="E1096" t="s">
        <v>5</v>
      </c>
      <c r="F1096">
        <v>141</v>
      </c>
      <c r="G1096">
        <v>246</v>
      </c>
      <c r="H1096" s="23" t="str">
        <f t="shared" si="34"/>
        <v>Non Historical</v>
      </c>
      <c r="I1096" s="23" t="str">
        <f t="shared" si="35"/>
        <v>Non Question</v>
      </c>
    </row>
    <row r="1097" spans="1:9" x14ac:dyDescent="0.45">
      <c r="A1097" s="26">
        <v>42310.809895833336</v>
      </c>
      <c r="B1097" t="s">
        <v>4</v>
      </c>
      <c r="C1097" t="s">
        <v>2194</v>
      </c>
      <c r="D1097" t="s">
        <v>2195</v>
      </c>
      <c r="E1097" t="s">
        <v>5</v>
      </c>
      <c r="F1097">
        <v>39</v>
      </c>
      <c r="G1097">
        <v>88</v>
      </c>
      <c r="H1097" s="23" t="str">
        <f t="shared" si="34"/>
        <v>Historical</v>
      </c>
      <c r="I1097" s="23" t="str">
        <f t="shared" si="35"/>
        <v>Non Question</v>
      </c>
    </row>
    <row r="1098" spans="1:9" x14ac:dyDescent="0.45">
      <c r="A1098" s="26">
        <v>42310.614652777782</v>
      </c>
      <c r="B1098" t="s">
        <v>4</v>
      </c>
      <c r="C1098" t="s">
        <v>2196</v>
      </c>
      <c r="D1098" t="s">
        <v>2197</v>
      </c>
      <c r="E1098" t="s">
        <v>5</v>
      </c>
      <c r="F1098">
        <v>65</v>
      </c>
      <c r="G1098">
        <v>148</v>
      </c>
      <c r="H1098" s="23" t="str">
        <f t="shared" si="34"/>
        <v>Non Historical</v>
      </c>
      <c r="I1098" s="23" t="str">
        <f t="shared" si="35"/>
        <v>Non Question</v>
      </c>
    </row>
    <row r="1099" spans="1:9" x14ac:dyDescent="0.45">
      <c r="A1099" s="26">
        <v>42310.406585648154</v>
      </c>
      <c r="B1099" t="s">
        <v>4</v>
      </c>
      <c r="C1099" t="s">
        <v>2198</v>
      </c>
      <c r="D1099" t="s">
        <v>2199</v>
      </c>
      <c r="E1099" t="s">
        <v>5</v>
      </c>
      <c r="F1099">
        <v>31</v>
      </c>
      <c r="G1099">
        <v>66</v>
      </c>
      <c r="H1099" s="23" t="str">
        <f t="shared" si="34"/>
        <v>Non Historical</v>
      </c>
      <c r="I1099" s="23" t="str">
        <f t="shared" si="35"/>
        <v>Non Question</v>
      </c>
    </row>
    <row r="1100" spans="1:9" x14ac:dyDescent="0.45">
      <c r="A1100" s="26">
        <v>42309.773495370377</v>
      </c>
      <c r="B1100" t="s">
        <v>4</v>
      </c>
      <c r="C1100" t="s">
        <v>2200</v>
      </c>
      <c r="D1100" t="s">
        <v>2201</v>
      </c>
      <c r="E1100" t="s">
        <v>5</v>
      </c>
      <c r="F1100">
        <v>324</v>
      </c>
      <c r="G1100">
        <v>411</v>
      </c>
      <c r="H1100" s="23" t="str">
        <f t="shared" si="34"/>
        <v>Non Historical</v>
      </c>
      <c r="I1100" s="23" t="str">
        <f t="shared" si="35"/>
        <v>Question</v>
      </c>
    </row>
    <row r="1101" spans="1:9" x14ac:dyDescent="0.45">
      <c r="A1101" s="26">
        <v>42309.357118055559</v>
      </c>
      <c r="B1101" t="s">
        <v>4</v>
      </c>
      <c r="C1101" t="s">
        <v>2202</v>
      </c>
      <c r="D1101" t="s">
        <v>2203</v>
      </c>
      <c r="E1101" t="s">
        <v>5</v>
      </c>
      <c r="F1101">
        <v>57</v>
      </c>
      <c r="G1101">
        <v>87</v>
      </c>
      <c r="H1101" s="23" t="str">
        <f t="shared" si="34"/>
        <v>Non Historical</v>
      </c>
      <c r="I1101" s="23" t="str">
        <f t="shared" si="35"/>
        <v>Non Question</v>
      </c>
    </row>
    <row r="1102" spans="1:9" x14ac:dyDescent="0.45">
      <c r="A1102" s="26">
        <v>42308.489236111112</v>
      </c>
      <c r="B1102" t="s">
        <v>4</v>
      </c>
      <c r="C1102" t="s">
        <v>2204</v>
      </c>
      <c r="D1102" t="s">
        <v>2205</v>
      </c>
      <c r="E1102" t="s">
        <v>5</v>
      </c>
      <c r="F1102">
        <v>457</v>
      </c>
      <c r="G1102">
        <v>572</v>
      </c>
      <c r="H1102" s="23" t="str">
        <f t="shared" si="34"/>
        <v>Non Historical</v>
      </c>
      <c r="I1102" s="23" t="str">
        <f t="shared" si="35"/>
        <v>Non Question</v>
      </c>
    </row>
    <row r="1103" spans="1:9" x14ac:dyDescent="0.45">
      <c r="A1103" s="26">
        <v>42307.779953703706</v>
      </c>
      <c r="B1103" t="s">
        <v>4</v>
      </c>
      <c r="C1103" t="s">
        <v>2206</v>
      </c>
      <c r="D1103" t="s">
        <v>2207</v>
      </c>
      <c r="E1103" t="s">
        <v>5</v>
      </c>
      <c r="F1103">
        <v>68</v>
      </c>
      <c r="G1103">
        <v>130</v>
      </c>
      <c r="H1103" s="23" t="str">
        <f t="shared" si="34"/>
        <v>Non Historical</v>
      </c>
      <c r="I1103" s="23" t="str">
        <f t="shared" si="35"/>
        <v>Non Question</v>
      </c>
    </row>
    <row r="1104" spans="1:9" x14ac:dyDescent="0.45">
      <c r="A1104" s="26">
        <v>42307.609444444446</v>
      </c>
      <c r="B1104" t="s">
        <v>4</v>
      </c>
      <c r="C1104" t="s">
        <v>2208</v>
      </c>
      <c r="D1104" t="s">
        <v>2209</v>
      </c>
      <c r="E1104" t="s">
        <v>5</v>
      </c>
      <c r="F1104">
        <v>142</v>
      </c>
      <c r="G1104">
        <v>163</v>
      </c>
      <c r="H1104" s="23" t="str">
        <f t="shared" si="34"/>
        <v>Non Historical</v>
      </c>
      <c r="I1104" s="23" t="str">
        <f t="shared" si="35"/>
        <v>Non Question</v>
      </c>
    </row>
    <row r="1105" spans="1:9" x14ac:dyDescent="0.45">
      <c r="A1105" s="26">
        <v>42307.391041666669</v>
      </c>
      <c r="B1105" t="s">
        <v>4</v>
      </c>
      <c r="C1105" t="s">
        <v>2210</v>
      </c>
      <c r="D1105" t="s">
        <v>2211</v>
      </c>
      <c r="E1105" t="s">
        <v>5</v>
      </c>
      <c r="F1105">
        <v>48</v>
      </c>
      <c r="G1105">
        <v>112</v>
      </c>
      <c r="H1105" s="23" t="str">
        <f t="shared" si="34"/>
        <v>Non Historical</v>
      </c>
      <c r="I1105" s="23" t="str">
        <f t="shared" si="35"/>
        <v>Non Question</v>
      </c>
    </row>
    <row r="1106" spans="1:9" x14ac:dyDescent="0.45">
      <c r="A1106" s="26">
        <v>42306.812557870369</v>
      </c>
      <c r="B1106" t="s">
        <v>4</v>
      </c>
      <c r="C1106" t="s">
        <v>2212</v>
      </c>
      <c r="D1106" t="s">
        <v>2213</v>
      </c>
      <c r="E1106" t="s">
        <v>5</v>
      </c>
      <c r="F1106">
        <v>1258</v>
      </c>
      <c r="G1106">
        <v>744</v>
      </c>
      <c r="H1106" s="23" t="str">
        <f t="shared" si="34"/>
        <v>Historical</v>
      </c>
      <c r="I1106" s="23" t="str">
        <f t="shared" si="35"/>
        <v>Non Question</v>
      </c>
    </row>
    <row r="1107" spans="1:9" x14ac:dyDescent="0.45">
      <c r="A1107" s="26">
        <v>42306.666759259264</v>
      </c>
      <c r="B1107" t="s">
        <v>4</v>
      </c>
      <c r="C1107" t="s">
        <v>2214</v>
      </c>
      <c r="D1107" t="s">
        <v>2215</v>
      </c>
      <c r="E1107" t="s">
        <v>5</v>
      </c>
      <c r="F1107">
        <v>79</v>
      </c>
      <c r="G1107">
        <v>138</v>
      </c>
      <c r="H1107" s="23" t="str">
        <f t="shared" si="34"/>
        <v>Non Historical</v>
      </c>
      <c r="I1107" s="23" t="str">
        <f t="shared" si="35"/>
        <v>Non Question</v>
      </c>
    </row>
    <row r="1108" spans="1:9" x14ac:dyDescent="0.45">
      <c r="A1108" s="26">
        <v>42306.44876157408</v>
      </c>
      <c r="B1108" t="s">
        <v>4</v>
      </c>
      <c r="C1108" t="s">
        <v>2216</v>
      </c>
      <c r="D1108" t="s">
        <v>2217</v>
      </c>
      <c r="E1108" t="s">
        <v>5</v>
      </c>
      <c r="F1108">
        <v>18</v>
      </c>
      <c r="G1108">
        <v>38</v>
      </c>
      <c r="H1108" s="23" t="str">
        <f t="shared" si="34"/>
        <v>Non Historical</v>
      </c>
      <c r="I1108" s="23" t="str">
        <f t="shared" si="35"/>
        <v>Non Question</v>
      </c>
    </row>
    <row r="1109" spans="1:9" x14ac:dyDescent="0.45">
      <c r="A1109" s="26">
        <v>42305.79173611111</v>
      </c>
      <c r="B1109" t="s">
        <v>4</v>
      </c>
      <c r="C1109" t="s">
        <v>2218</v>
      </c>
      <c r="D1109" t="s">
        <v>2219</v>
      </c>
      <c r="E1109" t="s">
        <v>5</v>
      </c>
      <c r="F1109">
        <v>40</v>
      </c>
      <c r="G1109">
        <v>82</v>
      </c>
      <c r="H1109" s="23" t="str">
        <f t="shared" si="34"/>
        <v>Non Historical</v>
      </c>
      <c r="I1109" s="23" t="str">
        <f t="shared" si="35"/>
        <v>Question</v>
      </c>
    </row>
    <row r="1110" spans="1:9" x14ac:dyDescent="0.45">
      <c r="A1110" s="26">
        <v>42305.770902777782</v>
      </c>
      <c r="B1110" t="s">
        <v>4</v>
      </c>
      <c r="C1110" t="s">
        <v>2220</v>
      </c>
      <c r="D1110" t="s">
        <v>2221</v>
      </c>
      <c r="E1110" t="s">
        <v>5</v>
      </c>
      <c r="F1110">
        <v>26</v>
      </c>
      <c r="G1110">
        <v>64</v>
      </c>
      <c r="H1110" s="23" t="str">
        <f t="shared" si="34"/>
        <v>Non Historical</v>
      </c>
      <c r="I1110" s="23" t="str">
        <f t="shared" si="35"/>
        <v>Question</v>
      </c>
    </row>
    <row r="1111" spans="1:9" x14ac:dyDescent="0.45">
      <c r="A1111" s="26">
        <v>42305.583425925928</v>
      </c>
      <c r="B1111" t="s">
        <v>4</v>
      </c>
      <c r="C1111" t="s">
        <v>2222</v>
      </c>
      <c r="D1111" t="s">
        <v>2223</v>
      </c>
      <c r="E1111" t="s">
        <v>5</v>
      </c>
      <c r="F1111">
        <v>34</v>
      </c>
      <c r="G1111">
        <v>64</v>
      </c>
      <c r="H1111" s="23" t="str">
        <f t="shared" si="34"/>
        <v>Non Historical</v>
      </c>
      <c r="I1111" s="23" t="str">
        <f t="shared" si="35"/>
        <v>Non Question</v>
      </c>
    </row>
    <row r="1112" spans="1:9" x14ac:dyDescent="0.45">
      <c r="A1112" s="26">
        <v>42305.332673611112</v>
      </c>
      <c r="B1112" t="s">
        <v>4</v>
      </c>
      <c r="C1112" t="s">
        <v>2224</v>
      </c>
      <c r="D1112" t="s">
        <v>2225</v>
      </c>
      <c r="E1112" t="s">
        <v>5</v>
      </c>
      <c r="F1112">
        <v>56</v>
      </c>
      <c r="G1112">
        <v>88</v>
      </c>
      <c r="H1112" s="23" t="str">
        <f t="shared" si="34"/>
        <v>Non Historical</v>
      </c>
      <c r="I1112" s="23" t="str">
        <f t="shared" si="35"/>
        <v>Non Question</v>
      </c>
    </row>
    <row r="1113" spans="1:9" x14ac:dyDescent="0.45">
      <c r="A1113" s="26">
        <v>42304.812604166669</v>
      </c>
      <c r="B1113" t="s">
        <v>4</v>
      </c>
      <c r="C1113" t="s">
        <v>2226</v>
      </c>
      <c r="D1113" t="s">
        <v>2227</v>
      </c>
      <c r="E1113" t="s">
        <v>5</v>
      </c>
      <c r="F1113">
        <v>46</v>
      </c>
      <c r="G1113">
        <v>86</v>
      </c>
      <c r="H1113" s="23" t="str">
        <f t="shared" si="34"/>
        <v>Non Historical</v>
      </c>
      <c r="I1113" s="23" t="str">
        <f t="shared" si="35"/>
        <v>Non Question</v>
      </c>
    </row>
    <row r="1114" spans="1:9" x14ac:dyDescent="0.45">
      <c r="A1114" s="26">
        <v>42304.613229166673</v>
      </c>
      <c r="B1114" t="s">
        <v>4</v>
      </c>
      <c r="C1114" t="s">
        <v>2228</v>
      </c>
      <c r="D1114" t="s">
        <v>2229</v>
      </c>
      <c r="E1114" t="s">
        <v>5</v>
      </c>
      <c r="F1114">
        <v>142</v>
      </c>
      <c r="G1114">
        <v>206</v>
      </c>
      <c r="H1114" s="23" t="str">
        <f t="shared" si="34"/>
        <v>Historical</v>
      </c>
      <c r="I1114" s="23" t="str">
        <f t="shared" si="35"/>
        <v>Non Question</v>
      </c>
    </row>
    <row r="1115" spans="1:9" x14ac:dyDescent="0.45">
      <c r="A1115" s="26">
        <v>42304.458425925928</v>
      </c>
      <c r="B1115" t="s">
        <v>4</v>
      </c>
      <c r="C1115" t="s">
        <v>2230</v>
      </c>
      <c r="D1115" t="s">
        <v>2231</v>
      </c>
      <c r="E1115" t="s">
        <v>5</v>
      </c>
      <c r="F1115">
        <v>18</v>
      </c>
      <c r="G1115">
        <v>43</v>
      </c>
      <c r="H1115" s="23" t="str">
        <f t="shared" si="34"/>
        <v>Historical</v>
      </c>
      <c r="I1115" s="23" t="str">
        <f t="shared" si="35"/>
        <v>Non Question</v>
      </c>
    </row>
    <row r="1116" spans="1:9" x14ac:dyDescent="0.45">
      <c r="A1116" s="26">
        <v>42303.812534722223</v>
      </c>
      <c r="B1116" t="s">
        <v>4</v>
      </c>
      <c r="C1116" t="s">
        <v>2232</v>
      </c>
      <c r="D1116" t="s">
        <v>2233</v>
      </c>
      <c r="E1116" t="s">
        <v>5</v>
      </c>
      <c r="F1116">
        <v>725</v>
      </c>
      <c r="G1116">
        <v>786</v>
      </c>
      <c r="H1116" s="23" t="str">
        <f t="shared" si="34"/>
        <v>Non Historical</v>
      </c>
      <c r="I1116" s="23" t="str">
        <f t="shared" si="35"/>
        <v>Non Question</v>
      </c>
    </row>
    <row r="1117" spans="1:9" x14ac:dyDescent="0.45">
      <c r="A1117" s="26">
        <v>42303.572974537041</v>
      </c>
      <c r="B1117" t="s">
        <v>4</v>
      </c>
      <c r="C1117" t="s">
        <v>2234</v>
      </c>
      <c r="D1117" t="s">
        <v>2235</v>
      </c>
      <c r="E1117" t="s">
        <v>5</v>
      </c>
      <c r="F1117">
        <v>65</v>
      </c>
      <c r="G1117">
        <v>115</v>
      </c>
      <c r="H1117" s="23" t="str">
        <f t="shared" si="34"/>
        <v>Historical</v>
      </c>
      <c r="I1117" s="23" t="str">
        <f t="shared" si="35"/>
        <v>Non Question</v>
      </c>
    </row>
    <row r="1118" spans="1:9" x14ac:dyDescent="0.45">
      <c r="A1118" s="26">
        <v>42303.41274305556</v>
      </c>
      <c r="B1118" t="s">
        <v>4</v>
      </c>
      <c r="C1118" t="s">
        <v>2236</v>
      </c>
      <c r="D1118" t="s">
        <v>2237</v>
      </c>
      <c r="E1118" t="s">
        <v>5</v>
      </c>
      <c r="F1118">
        <v>36</v>
      </c>
      <c r="G1118">
        <v>83</v>
      </c>
      <c r="H1118" s="23" t="str">
        <f t="shared" si="34"/>
        <v>Non Historical</v>
      </c>
      <c r="I1118" s="23" t="str">
        <f t="shared" si="35"/>
        <v>Non Question</v>
      </c>
    </row>
    <row r="1119" spans="1:9" x14ac:dyDescent="0.45">
      <c r="A1119" s="26">
        <v>42302.777534722227</v>
      </c>
      <c r="B1119" t="s">
        <v>4</v>
      </c>
      <c r="C1119" t="s">
        <v>2238</v>
      </c>
      <c r="D1119" t="s">
        <v>2239</v>
      </c>
      <c r="E1119" t="s">
        <v>5</v>
      </c>
      <c r="F1119">
        <v>32</v>
      </c>
      <c r="G1119">
        <v>68</v>
      </c>
      <c r="H1119" s="23" t="str">
        <f t="shared" si="34"/>
        <v>Non Historical</v>
      </c>
      <c r="I1119" s="23" t="str">
        <f t="shared" si="35"/>
        <v>Non Question</v>
      </c>
    </row>
    <row r="1120" spans="1:9" x14ac:dyDescent="0.45">
      <c r="A1120" s="26">
        <v>42302.502118055556</v>
      </c>
      <c r="B1120" t="s">
        <v>4</v>
      </c>
      <c r="C1120" t="s">
        <v>2240</v>
      </c>
      <c r="D1120" t="s">
        <v>2241</v>
      </c>
      <c r="E1120" t="s">
        <v>5</v>
      </c>
      <c r="F1120">
        <v>92</v>
      </c>
      <c r="G1120">
        <v>209</v>
      </c>
      <c r="H1120" s="23" t="str">
        <f t="shared" si="34"/>
        <v>Non Historical</v>
      </c>
      <c r="I1120" s="23" t="str">
        <f t="shared" si="35"/>
        <v>Non Question</v>
      </c>
    </row>
    <row r="1121" spans="1:9" x14ac:dyDescent="0.45">
      <c r="A1121" s="26">
        <v>42301.708402777782</v>
      </c>
      <c r="B1121" t="s">
        <v>4</v>
      </c>
      <c r="C1121" t="s">
        <v>2242</v>
      </c>
      <c r="D1121" t="s">
        <v>2243</v>
      </c>
      <c r="E1121" t="s">
        <v>5</v>
      </c>
      <c r="F1121">
        <v>52</v>
      </c>
      <c r="G1121">
        <v>97</v>
      </c>
      <c r="H1121" s="23" t="str">
        <f t="shared" si="34"/>
        <v>Historical</v>
      </c>
      <c r="I1121" s="23" t="str">
        <f t="shared" si="35"/>
        <v>Non Question</v>
      </c>
    </row>
    <row r="1122" spans="1:9" x14ac:dyDescent="0.45">
      <c r="A1122" s="26">
        <v>42301.376481481486</v>
      </c>
      <c r="B1122" t="s">
        <v>4</v>
      </c>
      <c r="C1122" t="s">
        <v>2244</v>
      </c>
      <c r="D1122" t="s">
        <v>2245</v>
      </c>
      <c r="E1122" t="s">
        <v>5</v>
      </c>
      <c r="F1122">
        <v>304</v>
      </c>
      <c r="G1122">
        <v>525</v>
      </c>
      <c r="H1122" s="23" t="str">
        <f t="shared" si="34"/>
        <v>Historical</v>
      </c>
      <c r="I1122" s="23" t="str">
        <f t="shared" si="35"/>
        <v>Non Question</v>
      </c>
    </row>
    <row r="1123" spans="1:9" x14ac:dyDescent="0.45">
      <c r="A1123" s="26">
        <v>42300.427141203705</v>
      </c>
      <c r="B1123" t="s">
        <v>4</v>
      </c>
      <c r="C1123" t="s">
        <v>2246</v>
      </c>
      <c r="D1123" t="s">
        <v>2247</v>
      </c>
      <c r="E1123" t="s">
        <v>5</v>
      </c>
      <c r="F1123">
        <v>30</v>
      </c>
      <c r="G1123">
        <v>81</v>
      </c>
      <c r="H1123" s="23" t="str">
        <f t="shared" si="34"/>
        <v>Historical</v>
      </c>
      <c r="I1123" s="23" t="str">
        <f t="shared" si="35"/>
        <v>Non Question</v>
      </c>
    </row>
    <row r="1124" spans="1:9" x14ac:dyDescent="0.45">
      <c r="A1124" s="26">
        <v>42299.760474537041</v>
      </c>
      <c r="B1124" t="s">
        <v>4</v>
      </c>
      <c r="C1124" t="s">
        <v>2248</v>
      </c>
      <c r="D1124" t="s">
        <v>2249</v>
      </c>
      <c r="E1124" t="s">
        <v>5</v>
      </c>
      <c r="F1124">
        <v>15</v>
      </c>
      <c r="G1124">
        <v>45</v>
      </c>
      <c r="H1124" s="23" t="str">
        <f t="shared" si="34"/>
        <v>Non Historical</v>
      </c>
      <c r="I1124" s="23" t="str">
        <f t="shared" si="35"/>
        <v>Non Question</v>
      </c>
    </row>
    <row r="1125" spans="1:9" x14ac:dyDescent="0.45">
      <c r="A1125" s="26">
        <v>42299.583425925928</v>
      </c>
      <c r="B1125" t="s">
        <v>4</v>
      </c>
      <c r="C1125" t="s">
        <v>2250</v>
      </c>
      <c r="D1125" t="s">
        <v>2251</v>
      </c>
      <c r="E1125" t="s">
        <v>5</v>
      </c>
      <c r="F1125">
        <v>12</v>
      </c>
      <c r="G1125">
        <v>58</v>
      </c>
      <c r="H1125" s="23" t="str">
        <f t="shared" si="34"/>
        <v>Non Historical</v>
      </c>
      <c r="I1125" s="23" t="str">
        <f t="shared" si="35"/>
        <v>Non Question</v>
      </c>
    </row>
    <row r="1126" spans="1:9" x14ac:dyDescent="0.45">
      <c r="A1126" s="26">
        <v>42299.442824074074</v>
      </c>
      <c r="B1126" t="s">
        <v>4</v>
      </c>
      <c r="C1126" t="s">
        <v>2252</v>
      </c>
      <c r="D1126" t="s">
        <v>2253</v>
      </c>
      <c r="E1126" t="s">
        <v>5</v>
      </c>
      <c r="F1126">
        <v>39</v>
      </c>
      <c r="G1126">
        <v>92</v>
      </c>
      <c r="H1126" s="23" t="str">
        <f t="shared" si="34"/>
        <v>Historical</v>
      </c>
      <c r="I1126" s="23" t="str">
        <f t="shared" si="35"/>
        <v>Non Question</v>
      </c>
    </row>
    <row r="1127" spans="1:9" x14ac:dyDescent="0.45">
      <c r="A1127" s="26">
        <v>42298.807442129633</v>
      </c>
      <c r="B1127" t="s">
        <v>4</v>
      </c>
      <c r="C1127" t="s">
        <v>2254</v>
      </c>
      <c r="D1127" t="s">
        <v>2255</v>
      </c>
      <c r="E1127" t="s">
        <v>5</v>
      </c>
      <c r="F1127">
        <v>35</v>
      </c>
      <c r="G1127">
        <v>93</v>
      </c>
      <c r="H1127" s="23" t="str">
        <f t="shared" si="34"/>
        <v>Non Historical</v>
      </c>
      <c r="I1127" s="23" t="str">
        <f t="shared" si="35"/>
        <v>Non Question</v>
      </c>
    </row>
    <row r="1128" spans="1:9" x14ac:dyDescent="0.45">
      <c r="A1128" s="26">
        <v>42298.729224537041</v>
      </c>
      <c r="B1128" t="s">
        <v>4</v>
      </c>
      <c r="C1128" t="s">
        <v>2256</v>
      </c>
      <c r="D1128" t="s">
        <v>2257</v>
      </c>
      <c r="E1128" t="s">
        <v>5</v>
      </c>
      <c r="F1128">
        <v>35</v>
      </c>
      <c r="G1128">
        <v>78</v>
      </c>
      <c r="H1128" s="23" t="str">
        <f t="shared" si="34"/>
        <v>Non Historical</v>
      </c>
      <c r="I1128" s="23" t="str">
        <f t="shared" si="35"/>
        <v>Non Question</v>
      </c>
    </row>
    <row r="1129" spans="1:9" x14ac:dyDescent="0.45">
      <c r="A1129" s="26">
        <v>42298.583425925928</v>
      </c>
      <c r="B1129" t="s">
        <v>4</v>
      </c>
      <c r="C1129" t="s">
        <v>2258</v>
      </c>
      <c r="D1129" t="s">
        <v>2259</v>
      </c>
      <c r="E1129" t="s">
        <v>5</v>
      </c>
      <c r="F1129">
        <v>61</v>
      </c>
      <c r="G1129">
        <v>95</v>
      </c>
      <c r="H1129" s="23" t="str">
        <f t="shared" si="34"/>
        <v>Non Historical</v>
      </c>
      <c r="I1129" s="23" t="str">
        <f t="shared" si="35"/>
        <v>Non Question</v>
      </c>
    </row>
    <row r="1130" spans="1:9" x14ac:dyDescent="0.45">
      <c r="A1130" s="26">
        <v>42298.45144675926</v>
      </c>
      <c r="B1130" t="s">
        <v>4</v>
      </c>
      <c r="C1130" t="s">
        <v>2260</v>
      </c>
      <c r="D1130" t="s">
        <v>2261</v>
      </c>
      <c r="E1130" t="s">
        <v>5</v>
      </c>
      <c r="F1130">
        <v>82</v>
      </c>
      <c r="G1130">
        <v>199</v>
      </c>
      <c r="H1130" s="23" t="str">
        <f t="shared" si="34"/>
        <v>Non Historical</v>
      </c>
      <c r="I1130" s="23" t="str">
        <f t="shared" si="35"/>
        <v>Non Question</v>
      </c>
    </row>
    <row r="1131" spans="1:9" x14ac:dyDescent="0.45">
      <c r="A1131" s="26">
        <v>42297.79173611111</v>
      </c>
      <c r="B1131" t="s">
        <v>4</v>
      </c>
      <c r="C1131" t="s">
        <v>2262</v>
      </c>
      <c r="D1131" t="s">
        <v>2263</v>
      </c>
      <c r="E1131" t="s">
        <v>5</v>
      </c>
      <c r="F1131">
        <v>39</v>
      </c>
      <c r="G1131">
        <v>88</v>
      </c>
      <c r="H1131" s="23" t="str">
        <f t="shared" si="34"/>
        <v>Non Historical</v>
      </c>
      <c r="I1131" s="23" t="str">
        <f t="shared" si="35"/>
        <v>Non Question</v>
      </c>
    </row>
    <row r="1132" spans="1:9" x14ac:dyDescent="0.45">
      <c r="A1132" s="26">
        <v>42297.697280092594</v>
      </c>
      <c r="B1132" t="s">
        <v>4</v>
      </c>
      <c r="C1132" t="s">
        <v>2264</v>
      </c>
      <c r="D1132" t="s">
        <v>2265</v>
      </c>
      <c r="E1132" t="s">
        <v>5</v>
      </c>
      <c r="F1132">
        <v>104</v>
      </c>
      <c r="G1132">
        <v>198</v>
      </c>
      <c r="H1132" s="23" t="str">
        <f t="shared" si="34"/>
        <v>Non Historical</v>
      </c>
      <c r="I1132" s="23" t="str">
        <f t="shared" si="35"/>
        <v>Non Question</v>
      </c>
    </row>
    <row r="1133" spans="1:9" x14ac:dyDescent="0.45">
      <c r="A1133" s="26">
        <v>42297.504918981482</v>
      </c>
      <c r="B1133" t="s">
        <v>4</v>
      </c>
      <c r="C1133" t="s">
        <v>2266</v>
      </c>
      <c r="D1133" t="s">
        <v>2267</v>
      </c>
      <c r="E1133" t="s">
        <v>5</v>
      </c>
      <c r="F1133">
        <v>87</v>
      </c>
      <c r="G1133">
        <v>181</v>
      </c>
      <c r="H1133" s="23" t="str">
        <f t="shared" si="34"/>
        <v>Non Historical</v>
      </c>
      <c r="I1133" s="23" t="str">
        <f t="shared" si="35"/>
        <v>Non Question</v>
      </c>
    </row>
    <row r="1134" spans="1:9" x14ac:dyDescent="0.45">
      <c r="A1134" s="26">
        <v>42296.790694444448</v>
      </c>
      <c r="B1134" t="s">
        <v>4</v>
      </c>
      <c r="C1134" t="s">
        <v>2268</v>
      </c>
      <c r="D1134" t="s">
        <v>2269</v>
      </c>
      <c r="E1134" t="s">
        <v>5</v>
      </c>
      <c r="F1134">
        <v>68</v>
      </c>
      <c r="G1134">
        <v>101</v>
      </c>
      <c r="H1134" s="23" t="str">
        <f t="shared" si="34"/>
        <v>Non Historical</v>
      </c>
      <c r="I1134" s="23" t="str">
        <f t="shared" si="35"/>
        <v>Non Question</v>
      </c>
    </row>
    <row r="1135" spans="1:9" x14ac:dyDescent="0.45">
      <c r="A1135" s="26">
        <v>42296.6250462963</v>
      </c>
      <c r="B1135" t="s">
        <v>4</v>
      </c>
      <c r="C1135" t="s">
        <v>2270</v>
      </c>
      <c r="D1135" t="s">
        <v>2271</v>
      </c>
      <c r="E1135" t="s">
        <v>5</v>
      </c>
      <c r="F1135">
        <v>68</v>
      </c>
      <c r="G1135">
        <v>114</v>
      </c>
      <c r="H1135" s="23" t="str">
        <f t="shared" si="34"/>
        <v>Non Historical</v>
      </c>
      <c r="I1135" s="23" t="str">
        <f t="shared" si="35"/>
        <v>Non Question</v>
      </c>
    </row>
    <row r="1136" spans="1:9" x14ac:dyDescent="0.45">
      <c r="A1136" s="26">
        <v>42296.474687500006</v>
      </c>
      <c r="B1136" t="s">
        <v>4</v>
      </c>
      <c r="C1136" t="s">
        <v>2272</v>
      </c>
      <c r="D1136" t="s">
        <v>2273</v>
      </c>
      <c r="E1136" t="s">
        <v>5</v>
      </c>
      <c r="F1136">
        <v>190</v>
      </c>
      <c r="G1136">
        <v>262</v>
      </c>
      <c r="H1136" s="23" t="str">
        <f t="shared" si="34"/>
        <v>Historical</v>
      </c>
      <c r="I1136" s="23" t="str">
        <f t="shared" si="35"/>
        <v>Non Question</v>
      </c>
    </row>
    <row r="1137" spans="1:9" x14ac:dyDescent="0.45">
      <c r="A1137" s="26">
        <v>42295.645902777782</v>
      </c>
      <c r="B1137" t="s">
        <v>4</v>
      </c>
      <c r="C1137" t="s">
        <v>2274</v>
      </c>
      <c r="D1137" t="s">
        <v>2275</v>
      </c>
      <c r="E1137" t="s">
        <v>5</v>
      </c>
      <c r="F1137">
        <v>66</v>
      </c>
      <c r="G1137">
        <v>110</v>
      </c>
      <c r="H1137" s="23" t="str">
        <f t="shared" si="34"/>
        <v>Non Historical</v>
      </c>
      <c r="I1137" s="23" t="str">
        <f t="shared" si="35"/>
        <v>Question</v>
      </c>
    </row>
    <row r="1138" spans="1:9" x14ac:dyDescent="0.45">
      <c r="A1138" s="26">
        <v>42295.484953703708</v>
      </c>
      <c r="B1138" t="s">
        <v>4</v>
      </c>
      <c r="C1138" t="s">
        <v>2276</v>
      </c>
      <c r="D1138" t="s">
        <v>2277</v>
      </c>
      <c r="E1138" t="s">
        <v>5</v>
      </c>
      <c r="F1138">
        <v>67</v>
      </c>
      <c r="G1138">
        <v>145</v>
      </c>
      <c r="H1138" s="23" t="str">
        <f t="shared" si="34"/>
        <v>Non Historical</v>
      </c>
      <c r="I1138" s="23" t="str">
        <f t="shared" si="35"/>
        <v>Non Question</v>
      </c>
    </row>
    <row r="1139" spans="1:9" x14ac:dyDescent="0.45">
      <c r="A1139" s="26">
        <v>42294.729224537041</v>
      </c>
      <c r="B1139" t="s">
        <v>4</v>
      </c>
      <c r="C1139" t="s">
        <v>2278</v>
      </c>
      <c r="D1139" t="s">
        <v>2279</v>
      </c>
      <c r="E1139" t="s">
        <v>5</v>
      </c>
      <c r="F1139">
        <v>311</v>
      </c>
      <c r="G1139">
        <v>439</v>
      </c>
      <c r="H1139" s="23" t="str">
        <f t="shared" si="34"/>
        <v>Non Historical</v>
      </c>
      <c r="I1139" s="23" t="str">
        <f t="shared" si="35"/>
        <v>Non Question</v>
      </c>
    </row>
    <row r="1140" spans="1:9" x14ac:dyDescent="0.45">
      <c r="A1140" s="26">
        <v>42294.645914351851</v>
      </c>
      <c r="B1140" t="s">
        <v>4</v>
      </c>
      <c r="C1140" t="s">
        <v>2280</v>
      </c>
      <c r="D1140" t="s">
        <v>2281</v>
      </c>
      <c r="E1140" t="s">
        <v>5</v>
      </c>
      <c r="F1140">
        <v>63</v>
      </c>
      <c r="G1140">
        <v>129</v>
      </c>
      <c r="H1140" s="23" t="str">
        <f t="shared" si="34"/>
        <v>Non Historical</v>
      </c>
      <c r="I1140" s="23" t="str">
        <f t="shared" si="35"/>
        <v>Non Question</v>
      </c>
    </row>
    <row r="1141" spans="1:9" x14ac:dyDescent="0.45">
      <c r="A1141" s="26">
        <v>42294.423680555556</v>
      </c>
      <c r="B1141" t="s">
        <v>4</v>
      </c>
      <c r="C1141" t="s">
        <v>2282</v>
      </c>
      <c r="D1141" t="s">
        <v>2283</v>
      </c>
      <c r="E1141" t="s">
        <v>5</v>
      </c>
      <c r="F1141">
        <v>31</v>
      </c>
      <c r="G1141">
        <v>57</v>
      </c>
      <c r="H1141" s="23" t="str">
        <f t="shared" si="34"/>
        <v>Non Historical</v>
      </c>
      <c r="I1141" s="23" t="str">
        <f t="shared" si="35"/>
        <v>Non Question</v>
      </c>
    </row>
    <row r="1142" spans="1:9" x14ac:dyDescent="0.45">
      <c r="A1142" s="26">
        <v>42293.738634259258</v>
      </c>
      <c r="B1142" t="s">
        <v>4</v>
      </c>
      <c r="C1142" t="s">
        <v>2284</v>
      </c>
      <c r="D1142" t="s">
        <v>2285</v>
      </c>
      <c r="E1142" t="s">
        <v>5</v>
      </c>
      <c r="F1142">
        <v>43</v>
      </c>
      <c r="G1142">
        <v>124</v>
      </c>
      <c r="H1142" s="23" t="str">
        <f t="shared" si="34"/>
        <v>Non Historical</v>
      </c>
      <c r="I1142" s="23" t="str">
        <f t="shared" si="35"/>
        <v>Non Question</v>
      </c>
    </row>
    <row r="1143" spans="1:9" x14ac:dyDescent="0.45">
      <c r="A1143" s="26">
        <v>42293.565451388895</v>
      </c>
      <c r="B1143" t="s">
        <v>4</v>
      </c>
      <c r="C1143" t="s">
        <v>2286</v>
      </c>
      <c r="D1143" t="s">
        <v>2287</v>
      </c>
      <c r="E1143" t="s">
        <v>5</v>
      </c>
      <c r="F1143">
        <v>32</v>
      </c>
      <c r="G1143">
        <v>82</v>
      </c>
      <c r="H1143" s="23" t="str">
        <f t="shared" si="34"/>
        <v>Non Historical</v>
      </c>
      <c r="I1143" s="23" t="str">
        <f t="shared" si="35"/>
        <v>Non Question</v>
      </c>
    </row>
    <row r="1144" spans="1:9" x14ac:dyDescent="0.45">
      <c r="A1144" s="26">
        <v>42293.428518518522</v>
      </c>
      <c r="B1144" t="s">
        <v>4</v>
      </c>
      <c r="C1144" t="s">
        <v>2288</v>
      </c>
      <c r="D1144" t="s">
        <v>2289</v>
      </c>
      <c r="E1144" t="s">
        <v>5</v>
      </c>
      <c r="F1144">
        <v>56</v>
      </c>
      <c r="G1144">
        <v>84</v>
      </c>
      <c r="H1144" s="23" t="str">
        <f t="shared" si="34"/>
        <v>Non Historical</v>
      </c>
      <c r="I1144" s="23" t="str">
        <f t="shared" si="35"/>
        <v>Non Question</v>
      </c>
    </row>
    <row r="1145" spans="1:9" x14ac:dyDescent="0.45">
      <c r="A1145" s="26">
        <v>42292.833391203705</v>
      </c>
      <c r="B1145" t="s">
        <v>4</v>
      </c>
      <c r="C1145" t="s">
        <v>2290</v>
      </c>
      <c r="D1145" t="s">
        <v>2291</v>
      </c>
      <c r="E1145" t="s">
        <v>5</v>
      </c>
      <c r="F1145">
        <v>945</v>
      </c>
      <c r="G1145">
        <v>1040</v>
      </c>
      <c r="H1145" s="23" t="str">
        <f t="shared" si="34"/>
        <v>Non Historical</v>
      </c>
      <c r="I1145" s="23" t="str">
        <f t="shared" si="35"/>
        <v>Non Question</v>
      </c>
    </row>
    <row r="1146" spans="1:9" x14ac:dyDescent="0.45">
      <c r="A1146" s="26">
        <v>42292.555543981485</v>
      </c>
      <c r="B1146" t="s">
        <v>4</v>
      </c>
      <c r="C1146" t="s">
        <v>2292</v>
      </c>
      <c r="D1146" t="s">
        <v>2293</v>
      </c>
      <c r="E1146" t="s">
        <v>5</v>
      </c>
      <c r="F1146">
        <v>130</v>
      </c>
      <c r="G1146">
        <v>148</v>
      </c>
      <c r="H1146" s="23" t="str">
        <f t="shared" si="34"/>
        <v>Non Historical</v>
      </c>
      <c r="I1146" s="23" t="str">
        <f t="shared" si="35"/>
        <v>Non Question</v>
      </c>
    </row>
    <row r="1147" spans="1:9" x14ac:dyDescent="0.45">
      <c r="A1147" s="26">
        <v>42292.250081018523</v>
      </c>
      <c r="B1147" t="s">
        <v>4</v>
      </c>
      <c r="C1147" t="s">
        <v>2294</v>
      </c>
      <c r="D1147" t="s">
        <v>2295</v>
      </c>
      <c r="E1147" t="s">
        <v>5</v>
      </c>
      <c r="F1147">
        <v>858</v>
      </c>
      <c r="G1147">
        <v>932</v>
      </c>
      <c r="H1147" s="23" t="str">
        <f t="shared" si="34"/>
        <v>Non Historical</v>
      </c>
      <c r="I1147" s="23" t="str">
        <f t="shared" si="35"/>
        <v>Non Question</v>
      </c>
    </row>
    <row r="1148" spans="1:9" x14ac:dyDescent="0.45">
      <c r="A1148" s="26">
        <v>42291.833391203705</v>
      </c>
      <c r="B1148" t="s">
        <v>4</v>
      </c>
      <c r="C1148" t="s">
        <v>2296</v>
      </c>
      <c r="D1148" t="s">
        <v>2297</v>
      </c>
      <c r="E1148" t="s">
        <v>5</v>
      </c>
      <c r="F1148">
        <v>116</v>
      </c>
      <c r="G1148">
        <v>170</v>
      </c>
      <c r="H1148" s="23" t="str">
        <f t="shared" si="34"/>
        <v>Non Historical</v>
      </c>
      <c r="I1148" s="23" t="str">
        <f t="shared" si="35"/>
        <v>Non Question</v>
      </c>
    </row>
    <row r="1149" spans="1:9" x14ac:dyDescent="0.45">
      <c r="A1149" s="26">
        <v>42291.550451388888</v>
      </c>
      <c r="B1149" t="s">
        <v>4</v>
      </c>
      <c r="C1149" t="s">
        <v>2298</v>
      </c>
      <c r="D1149" t="s">
        <v>2299</v>
      </c>
      <c r="E1149" t="s">
        <v>5</v>
      </c>
      <c r="F1149">
        <v>47</v>
      </c>
      <c r="G1149">
        <v>75</v>
      </c>
      <c r="H1149" s="23" t="str">
        <f t="shared" si="34"/>
        <v>Non Historical</v>
      </c>
      <c r="I1149" s="23" t="str">
        <f t="shared" si="35"/>
        <v>Non Question</v>
      </c>
    </row>
    <row r="1150" spans="1:9" x14ac:dyDescent="0.45">
      <c r="A1150" s="26">
        <v>42291.295173611114</v>
      </c>
      <c r="B1150" t="s">
        <v>4</v>
      </c>
      <c r="C1150" t="s">
        <v>2300</v>
      </c>
      <c r="D1150" t="s">
        <v>2301</v>
      </c>
      <c r="E1150" t="s">
        <v>5</v>
      </c>
      <c r="F1150">
        <v>67</v>
      </c>
      <c r="G1150">
        <v>124</v>
      </c>
      <c r="H1150" s="23" t="str">
        <f t="shared" si="34"/>
        <v>Non Historical</v>
      </c>
      <c r="I1150" s="23" t="str">
        <f t="shared" si="35"/>
        <v>Non Question</v>
      </c>
    </row>
    <row r="1151" spans="1:9" x14ac:dyDescent="0.45">
      <c r="A1151" s="26">
        <v>42291.291770833333</v>
      </c>
      <c r="B1151" t="s">
        <v>4</v>
      </c>
      <c r="C1151" t="s">
        <v>2302</v>
      </c>
      <c r="D1151" t="s">
        <v>2303</v>
      </c>
      <c r="E1151" t="s">
        <v>5</v>
      </c>
      <c r="F1151">
        <v>36</v>
      </c>
      <c r="G1151">
        <v>87</v>
      </c>
      <c r="H1151" s="23" t="str">
        <f t="shared" si="34"/>
        <v>Non Historical</v>
      </c>
      <c r="I1151" s="23" t="str">
        <f t="shared" si="35"/>
        <v>Non Question</v>
      </c>
    </row>
    <row r="1152" spans="1:9" x14ac:dyDescent="0.45">
      <c r="A1152" s="26">
        <v>42291.288252314815</v>
      </c>
      <c r="B1152" t="s">
        <v>4</v>
      </c>
      <c r="C1152" t="s">
        <v>2304</v>
      </c>
      <c r="D1152" t="s">
        <v>2305</v>
      </c>
      <c r="E1152" t="s">
        <v>5</v>
      </c>
      <c r="F1152">
        <v>78</v>
      </c>
      <c r="G1152">
        <v>124</v>
      </c>
      <c r="H1152" s="23" t="str">
        <f t="shared" si="34"/>
        <v>Non Historical</v>
      </c>
      <c r="I1152" s="23" t="str">
        <f t="shared" si="35"/>
        <v>Non Question</v>
      </c>
    </row>
    <row r="1153" spans="1:9" x14ac:dyDescent="0.45">
      <c r="A1153" s="26">
        <v>42291.287222222221</v>
      </c>
      <c r="B1153" t="s">
        <v>4</v>
      </c>
      <c r="C1153" t="s">
        <v>2306</v>
      </c>
      <c r="D1153" t="s">
        <v>2307</v>
      </c>
      <c r="E1153" t="s">
        <v>5</v>
      </c>
      <c r="F1153">
        <v>337</v>
      </c>
      <c r="G1153">
        <v>1053</v>
      </c>
      <c r="H1153" s="23" t="str">
        <f t="shared" si="34"/>
        <v>Historical</v>
      </c>
      <c r="I1153" s="23" t="str">
        <f t="shared" si="35"/>
        <v>Non Question</v>
      </c>
    </row>
    <row r="1154" spans="1:9" x14ac:dyDescent="0.45">
      <c r="A1154" s="26">
        <v>42291.281284722223</v>
      </c>
      <c r="B1154" t="s">
        <v>4</v>
      </c>
      <c r="C1154" t="s">
        <v>2308</v>
      </c>
      <c r="D1154" t="s">
        <v>2309</v>
      </c>
      <c r="E1154" t="s">
        <v>5</v>
      </c>
      <c r="F1154">
        <v>157</v>
      </c>
      <c r="G1154">
        <v>200</v>
      </c>
      <c r="H1154" s="23" t="str">
        <f t="shared" si="34"/>
        <v>Non Historical</v>
      </c>
      <c r="I1154" s="23" t="str">
        <f t="shared" si="35"/>
        <v>Non Question</v>
      </c>
    </row>
    <row r="1155" spans="1:9" x14ac:dyDescent="0.45">
      <c r="A1155" s="26">
        <v>42291.277824074074</v>
      </c>
      <c r="B1155" t="s">
        <v>4</v>
      </c>
      <c r="C1155" t="s">
        <v>2310</v>
      </c>
      <c r="D1155" t="s">
        <v>2311</v>
      </c>
      <c r="E1155" t="s">
        <v>5</v>
      </c>
      <c r="F1155">
        <v>94</v>
      </c>
      <c r="G1155">
        <v>183</v>
      </c>
      <c r="H1155" s="23" t="str">
        <f t="shared" ref="H1155:H1218" si="36">IF(SUMPRODUCT(--ISNUMBER(SEARCH(History,$C1155)))&gt;0, "Historical", "Non Historical")</f>
        <v>Historical</v>
      </c>
      <c r="I1155" s="23" t="str">
        <f t="shared" ref="I1155:I1218" si="37">IF(SUMPRODUCT(--ISNUMBER(SEARCH(Question,$C1155)))&gt;0, "Question", "Non Question")</f>
        <v>Non Question</v>
      </c>
    </row>
    <row r="1156" spans="1:9" x14ac:dyDescent="0.45">
      <c r="A1156" s="26">
        <v>42291.274375000001</v>
      </c>
      <c r="B1156" t="s">
        <v>4</v>
      </c>
      <c r="C1156" t="s">
        <v>2312</v>
      </c>
      <c r="D1156" t="s">
        <v>2313</v>
      </c>
      <c r="E1156" t="s">
        <v>5</v>
      </c>
      <c r="F1156">
        <v>45</v>
      </c>
      <c r="G1156">
        <v>142</v>
      </c>
      <c r="H1156" s="23" t="str">
        <f t="shared" si="36"/>
        <v>Non Historical</v>
      </c>
      <c r="I1156" s="23" t="str">
        <f t="shared" si="37"/>
        <v>Non Question</v>
      </c>
    </row>
    <row r="1157" spans="1:9" x14ac:dyDescent="0.45">
      <c r="A1157" s="26">
        <v>42291.270891203705</v>
      </c>
      <c r="B1157" t="s">
        <v>4</v>
      </c>
      <c r="C1157" t="s">
        <v>2314</v>
      </c>
      <c r="D1157" t="s">
        <v>2315</v>
      </c>
      <c r="E1157" t="s">
        <v>5</v>
      </c>
      <c r="F1157">
        <v>230</v>
      </c>
      <c r="G1157">
        <v>296</v>
      </c>
      <c r="H1157" s="23" t="str">
        <f t="shared" si="36"/>
        <v>Non Historical</v>
      </c>
      <c r="I1157" s="23" t="str">
        <f t="shared" si="37"/>
        <v>Non Question</v>
      </c>
    </row>
    <row r="1158" spans="1:9" x14ac:dyDescent="0.45">
      <c r="A1158" s="26">
        <v>42290.854212962964</v>
      </c>
      <c r="B1158" t="s">
        <v>4</v>
      </c>
      <c r="C1158" t="s">
        <v>2316</v>
      </c>
      <c r="D1158" t="s">
        <v>2317</v>
      </c>
      <c r="E1158" t="s">
        <v>5</v>
      </c>
      <c r="F1158">
        <v>27</v>
      </c>
      <c r="G1158">
        <v>61</v>
      </c>
      <c r="H1158" s="23" t="str">
        <f t="shared" si="36"/>
        <v>Non Historical</v>
      </c>
      <c r="I1158" s="23" t="str">
        <f t="shared" si="37"/>
        <v>Non Question</v>
      </c>
    </row>
    <row r="1159" spans="1:9" x14ac:dyDescent="0.45">
      <c r="A1159" s="26">
        <v>42290.79178240741</v>
      </c>
      <c r="B1159" t="s">
        <v>4</v>
      </c>
      <c r="C1159" t="s">
        <v>2318</v>
      </c>
      <c r="D1159" t="s">
        <v>2319</v>
      </c>
      <c r="E1159" t="s">
        <v>5</v>
      </c>
      <c r="F1159">
        <v>38</v>
      </c>
      <c r="G1159">
        <v>82</v>
      </c>
      <c r="H1159" s="23" t="str">
        <f t="shared" si="36"/>
        <v>Non Historical</v>
      </c>
      <c r="I1159" s="23" t="str">
        <f t="shared" si="37"/>
        <v>Non Question</v>
      </c>
    </row>
    <row r="1160" spans="1:9" x14ac:dyDescent="0.45">
      <c r="A1160" s="26">
        <v>42290.559236111112</v>
      </c>
      <c r="B1160" t="s">
        <v>4</v>
      </c>
      <c r="C1160" t="s">
        <v>2320</v>
      </c>
      <c r="D1160" t="s">
        <v>2321</v>
      </c>
      <c r="E1160" t="s">
        <v>5</v>
      </c>
      <c r="F1160">
        <v>21</v>
      </c>
      <c r="G1160">
        <v>52</v>
      </c>
      <c r="H1160" s="23" t="str">
        <f t="shared" si="36"/>
        <v>Non Historical</v>
      </c>
      <c r="I1160" s="23" t="str">
        <f t="shared" si="37"/>
        <v>Non Question</v>
      </c>
    </row>
    <row r="1161" spans="1:9" x14ac:dyDescent="0.45">
      <c r="A1161" s="26">
        <v>42290.386851851858</v>
      </c>
      <c r="B1161" t="s">
        <v>4</v>
      </c>
      <c r="C1161" t="s">
        <v>2322</v>
      </c>
      <c r="D1161" t="s">
        <v>2323</v>
      </c>
      <c r="E1161" t="s">
        <v>5</v>
      </c>
      <c r="F1161">
        <v>56</v>
      </c>
      <c r="G1161">
        <v>104</v>
      </c>
      <c r="H1161" s="23" t="str">
        <f t="shared" si="36"/>
        <v>Historical</v>
      </c>
      <c r="I1161" s="23" t="str">
        <f t="shared" si="37"/>
        <v>Non Question</v>
      </c>
    </row>
    <row r="1162" spans="1:9" x14ac:dyDescent="0.45">
      <c r="A1162" s="26">
        <v>42289.791724537041</v>
      </c>
      <c r="B1162" t="s">
        <v>4</v>
      </c>
      <c r="C1162" t="s">
        <v>2324</v>
      </c>
      <c r="D1162" t="s">
        <v>2325</v>
      </c>
      <c r="E1162" t="s">
        <v>5</v>
      </c>
      <c r="F1162">
        <v>6800</v>
      </c>
      <c r="G1162">
        <v>17694</v>
      </c>
      <c r="H1162" s="23" t="str">
        <f t="shared" si="36"/>
        <v>Non Historical</v>
      </c>
      <c r="I1162" s="23" t="str">
        <f t="shared" si="37"/>
        <v>Non Question</v>
      </c>
    </row>
    <row r="1163" spans="1:9" x14ac:dyDescent="0.45">
      <c r="A1163" s="26">
        <v>42289.513495370375</v>
      </c>
      <c r="B1163" t="s">
        <v>4</v>
      </c>
      <c r="C1163" t="s">
        <v>2326</v>
      </c>
      <c r="D1163" t="s">
        <v>2327</v>
      </c>
      <c r="E1163" t="s">
        <v>5</v>
      </c>
      <c r="F1163">
        <v>194</v>
      </c>
      <c r="G1163">
        <v>614</v>
      </c>
      <c r="H1163" s="23" t="str">
        <f t="shared" si="36"/>
        <v>Non Historical</v>
      </c>
      <c r="I1163" s="23" t="str">
        <f t="shared" si="37"/>
        <v>Non Question</v>
      </c>
    </row>
    <row r="1164" spans="1:9" x14ac:dyDescent="0.45">
      <c r="A1164" s="26">
        <v>42289.431817129633</v>
      </c>
      <c r="B1164" t="s">
        <v>4</v>
      </c>
      <c r="C1164" t="s">
        <v>2328</v>
      </c>
      <c r="D1164" t="s">
        <v>2329</v>
      </c>
      <c r="E1164" t="s">
        <v>5</v>
      </c>
      <c r="F1164">
        <v>71</v>
      </c>
      <c r="G1164">
        <v>140</v>
      </c>
      <c r="H1164" s="23" t="str">
        <f t="shared" si="36"/>
        <v>Non Historical</v>
      </c>
      <c r="I1164" s="23" t="str">
        <f t="shared" si="37"/>
        <v>Non Question</v>
      </c>
    </row>
    <row r="1165" spans="1:9" x14ac:dyDescent="0.45">
      <c r="A1165" s="26">
        <v>42289.270474537043</v>
      </c>
      <c r="B1165" t="s">
        <v>4</v>
      </c>
      <c r="C1165" t="s">
        <v>2330</v>
      </c>
      <c r="D1165" t="s">
        <v>2331</v>
      </c>
      <c r="E1165" t="s">
        <v>5</v>
      </c>
      <c r="F1165">
        <v>0</v>
      </c>
      <c r="G1165">
        <v>2</v>
      </c>
      <c r="H1165" s="23" t="str">
        <f t="shared" si="36"/>
        <v>Non Historical</v>
      </c>
      <c r="I1165" s="23" t="str">
        <f t="shared" si="37"/>
        <v>Non Question</v>
      </c>
    </row>
    <row r="1166" spans="1:9" x14ac:dyDescent="0.45">
      <c r="A1166" s="26">
        <v>42288.573009259264</v>
      </c>
      <c r="B1166" t="s">
        <v>4</v>
      </c>
      <c r="C1166" t="s">
        <v>2332</v>
      </c>
      <c r="D1166" t="s">
        <v>2333</v>
      </c>
      <c r="E1166" t="s">
        <v>5</v>
      </c>
      <c r="F1166">
        <v>40</v>
      </c>
      <c r="G1166">
        <v>60</v>
      </c>
      <c r="H1166" s="23" t="str">
        <f t="shared" si="36"/>
        <v>Non Historical</v>
      </c>
      <c r="I1166" s="23" t="str">
        <f t="shared" si="37"/>
        <v>Non Question</v>
      </c>
    </row>
    <row r="1167" spans="1:9" x14ac:dyDescent="0.45">
      <c r="A1167" s="26">
        <v>42288.333865740744</v>
      </c>
      <c r="B1167" t="s">
        <v>4</v>
      </c>
      <c r="C1167" t="s">
        <v>2334</v>
      </c>
      <c r="D1167" t="s">
        <v>2335</v>
      </c>
      <c r="E1167" t="s">
        <v>5</v>
      </c>
      <c r="F1167">
        <v>27</v>
      </c>
      <c r="G1167">
        <v>70</v>
      </c>
      <c r="H1167" s="23" t="str">
        <f t="shared" si="36"/>
        <v>Non Historical</v>
      </c>
      <c r="I1167" s="23" t="str">
        <f t="shared" si="37"/>
        <v>Non Question</v>
      </c>
    </row>
    <row r="1168" spans="1:9" x14ac:dyDescent="0.45">
      <c r="A1168" s="26">
        <v>42287.74627314815</v>
      </c>
      <c r="B1168" t="s">
        <v>4</v>
      </c>
      <c r="C1168" t="s">
        <v>2336</v>
      </c>
      <c r="D1168" t="s">
        <v>2337</v>
      </c>
      <c r="E1168" t="s">
        <v>5</v>
      </c>
      <c r="F1168">
        <v>0</v>
      </c>
      <c r="G1168">
        <v>2</v>
      </c>
      <c r="H1168" s="23" t="str">
        <f t="shared" si="36"/>
        <v>Non Historical</v>
      </c>
      <c r="I1168" s="23" t="str">
        <f t="shared" si="37"/>
        <v>Non Question</v>
      </c>
    </row>
    <row r="1169" spans="1:9" x14ac:dyDescent="0.45">
      <c r="A1169" s="26">
        <v>42287.736157407409</v>
      </c>
      <c r="B1169" t="s">
        <v>4</v>
      </c>
      <c r="C1169" t="s">
        <v>2338</v>
      </c>
      <c r="D1169" t="s">
        <v>2339</v>
      </c>
      <c r="E1169" t="s">
        <v>5</v>
      </c>
      <c r="F1169">
        <v>22</v>
      </c>
      <c r="G1169">
        <v>64</v>
      </c>
      <c r="H1169" s="23" t="str">
        <f t="shared" si="36"/>
        <v>Non Historical</v>
      </c>
      <c r="I1169" s="23" t="str">
        <f t="shared" si="37"/>
        <v>Non Question</v>
      </c>
    </row>
    <row r="1170" spans="1:9" x14ac:dyDescent="0.45">
      <c r="A1170" s="26">
        <v>42287.562557870369</v>
      </c>
      <c r="B1170" t="s">
        <v>4</v>
      </c>
      <c r="C1170" t="s">
        <v>2340</v>
      </c>
      <c r="D1170" t="s">
        <v>2341</v>
      </c>
      <c r="E1170" t="s">
        <v>5</v>
      </c>
      <c r="F1170">
        <v>42</v>
      </c>
      <c r="G1170">
        <v>50</v>
      </c>
      <c r="H1170" s="23" t="str">
        <f t="shared" si="36"/>
        <v>Non Historical</v>
      </c>
      <c r="I1170" s="23" t="str">
        <f t="shared" si="37"/>
        <v>Question</v>
      </c>
    </row>
    <row r="1171" spans="1:9" x14ac:dyDescent="0.45">
      <c r="A1171" s="26">
        <v>42287.375092592592</v>
      </c>
      <c r="B1171" t="s">
        <v>4</v>
      </c>
      <c r="C1171" t="s">
        <v>2342</v>
      </c>
      <c r="D1171" t="s">
        <v>2343</v>
      </c>
      <c r="E1171" t="s">
        <v>5</v>
      </c>
      <c r="F1171">
        <v>41</v>
      </c>
      <c r="G1171">
        <v>126</v>
      </c>
      <c r="H1171" s="23" t="str">
        <f t="shared" si="36"/>
        <v>Non Historical</v>
      </c>
      <c r="I1171" s="23" t="str">
        <f t="shared" si="37"/>
        <v>Non Question</v>
      </c>
    </row>
    <row r="1172" spans="1:9" x14ac:dyDescent="0.45">
      <c r="A1172" s="26">
        <v>42286.572962962964</v>
      </c>
      <c r="B1172" t="s">
        <v>4</v>
      </c>
      <c r="C1172" t="s">
        <v>2344</v>
      </c>
      <c r="D1172" t="s">
        <v>2345</v>
      </c>
      <c r="E1172" t="s">
        <v>5</v>
      </c>
      <c r="F1172">
        <v>47</v>
      </c>
      <c r="G1172">
        <v>56</v>
      </c>
      <c r="H1172" s="23" t="str">
        <f t="shared" si="36"/>
        <v>Non Historical</v>
      </c>
      <c r="I1172" s="23" t="str">
        <f t="shared" si="37"/>
        <v>Non Question</v>
      </c>
    </row>
    <row r="1173" spans="1:9" x14ac:dyDescent="0.45">
      <c r="A1173" s="26">
        <v>42286.461678240747</v>
      </c>
      <c r="B1173" t="s">
        <v>4</v>
      </c>
      <c r="C1173" t="s">
        <v>2346</v>
      </c>
      <c r="D1173" t="s">
        <v>2347</v>
      </c>
      <c r="E1173" t="s">
        <v>5</v>
      </c>
      <c r="F1173">
        <v>41</v>
      </c>
      <c r="G1173">
        <v>100</v>
      </c>
      <c r="H1173" s="23" t="str">
        <f t="shared" si="36"/>
        <v>Historical</v>
      </c>
      <c r="I1173" s="23" t="str">
        <f t="shared" si="37"/>
        <v>Non Question</v>
      </c>
    </row>
    <row r="1174" spans="1:9" x14ac:dyDescent="0.45">
      <c r="A1174" s="26">
        <v>42285.687569444446</v>
      </c>
      <c r="B1174" t="s">
        <v>4</v>
      </c>
      <c r="C1174" t="s">
        <v>2348</v>
      </c>
      <c r="D1174" t="s">
        <v>2349</v>
      </c>
      <c r="E1174" t="s">
        <v>5</v>
      </c>
      <c r="F1174">
        <v>0</v>
      </c>
      <c r="G1174">
        <v>0</v>
      </c>
      <c r="H1174" s="23" t="str">
        <f t="shared" si="36"/>
        <v>Non Historical</v>
      </c>
      <c r="I1174" s="23" t="str">
        <f t="shared" si="37"/>
        <v>Non Question</v>
      </c>
    </row>
    <row r="1175" spans="1:9" x14ac:dyDescent="0.45">
      <c r="A1175" s="26">
        <v>42285.573333333334</v>
      </c>
      <c r="B1175" t="s">
        <v>4</v>
      </c>
      <c r="C1175" t="s">
        <v>2350</v>
      </c>
      <c r="D1175" t="s">
        <v>2351</v>
      </c>
      <c r="E1175" t="s">
        <v>5</v>
      </c>
      <c r="F1175">
        <v>0</v>
      </c>
      <c r="G1175">
        <v>0</v>
      </c>
      <c r="H1175" s="23" t="str">
        <f t="shared" si="36"/>
        <v>Non Historical</v>
      </c>
      <c r="I1175" s="23" t="str">
        <f t="shared" si="37"/>
        <v>Non Question</v>
      </c>
    </row>
    <row r="1176" spans="1:9" x14ac:dyDescent="0.45">
      <c r="A1176" s="26">
        <v>42285.562569444446</v>
      </c>
      <c r="B1176" t="s">
        <v>4</v>
      </c>
      <c r="C1176" t="s">
        <v>2352</v>
      </c>
      <c r="D1176" t="s">
        <v>2353</v>
      </c>
      <c r="E1176" t="s">
        <v>5</v>
      </c>
      <c r="F1176">
        <v>38</v>
      </c>
      <c r="G1176">
        <v>48</v>
      </c>
      <c r="H1176" s="23" t="str">
        <f t="shared" si="36"/>
        <v>Non Historical</v>
      </c>
      <c r="I1176" s="23" t="str">
        <f t="shared" si="37"/>
        <v>Question</v>
      </c>
    </row>
    <row r="1177" spans="1:9" x14ac:dyDescent="0.45">
      <c r="A1177" s="26">
        <v>42285.417824074073</v>
      </c>
      <c r="B1177" t="s">
        <v>4</v>
      </c>
      <c r="C1177" t="s">
        <v>2354</v>
      </c>
      <c r="D1177" t="s">
        <v>2355</v>
      </c>
      <c r="E1177" t="s">
        <v>5</v>
      </c>
      <c r="F1177">
        <v>294</v>
      </c>
      <c r="G1177">
        <v>358</v>
      </c>
      <c r="H1177" s="23" t="str">
        <f t="shared" si="36"/>
        <v>Historical</v>
      </c>
      <c r="I1177" s="23" t="str">
        <f t="shared" si="37"/>
        <v>Non Question</v>
      </c>
    </row>
    <row r="1178" spans="1:9" x14ac:dyDescent="0.45">
      <c r="A1178" s="26">
        <v>42284.770902777782</v>
      </c>
      <c r="B1178" t="s">
        <v>4</v>
      </c>
      <c r="C1178" t="s">
        <v>2356</v>
      </c>
      <c r="D1178" t="s">
        <v>2357</v>
      </c>
      <c r="E1178" t="s">
        <v>5</v>
      </c>
      <c r="F1178">
        <v>51</v>
      </c>
      <c r="G1178">
        <v>118</v>
      </c>
      <c r="H1178" s="23" t="str">
        <f t="shared" si="36"/>
        <v>Non Historical</v>
      </c>
      <c r="I1178" s="23" t="str">
        <f t="shared" si="37"/>
        <v>Non Question</v>
      </c>
    </row>
    <row r="1179" spans="1:9" x14ac:dyDescent="0.45">
      <c r="A1179" s="26">
        <v>42284.5937962963</v>
      </c>
      <c r="B1179" t="s">
        <v>4</v>
      </c>
      <c r="C1179" t="s">
        <v>2358</v>
      </c>
      <c r="D1179" t="s">
        <v>2359</v>
      </c>
      <c r="E1179" t="s">
        <v>5</v>
      </c>
      <c r="F1179">
        <v>64</v>
      </c>
      <c r="G1179">
        <v>116</v>
      </c>
      <c r="H1179" s="23" t="str">
        <f t="shared" si="36"/>
        <v>Non Historical</v>
      </c>
      <c r="I1179" s="23" t="str">
        <f t="shared" si="37"/>
        <v>Non Question</v>
      </c>
    </row>
    <row r="1180" spans="1:9" x14ac:dyDescent="0.45">
      <c r="A1180" s="26">
        <v>42284.392928240741</v>
      </c>
      <c r="B1180" t="s">
        <v>4</v>
      </c>
      <c r="C1180" t="s">
        <v>2360</v>
      </c>
      <c r="D1180" t="s">
        <v>2361</v>
      </c>
      <c r="E1180" t="s">
        <v>5</v>
      </c>
      <c r="F1180">
        <v>207</v>
      </c>
      <c r="G1180">
        <v>595</v>
      </c>
      <c r="H1180" s="23" t="str">
        <f t="shared" si="36"/>
        <v>Non Historical</v>
      </c>
      <c r="I1180" s="23" t="str">
        <f t="shared" si="37"/>
        <v>Non Question</v>
      </c>
    </row>
    <row r="1181" spans="1:9" x14ac:dyDescent="0.45">
      <c r="A1181" s="26">
        <v>42283.788136574076</v>
      </c>
      <c r="B1181" t="s">
        <v>4</v>
      </c>
      <c r="C1181" t="s">
        <v>2362</v>
      </c>
      <c r="D1181" t="s">
        <v>2363</v>
      </c>
      <c r="E1181" t="s">
        <v>5</v>
      </c>
      <c r="F1181">
        <v>47</v>
      </c>
      <c r="G1181">
        <v>120</v>
      </c>
      <c r="H1181" s="23" t="str">
        <f t="shared" si="36"/>
        <v>Non Historical</v>
      </c>
      <c r="I1181" s="23" t="str">
        <f t="shared" si="37"/>
        <v>Non Question</v>
      </c>
    </row>
    <row r="1182" spans="1:9" x14ac:dyDescent="0.45">
      <c r="A1182" s="26">
        <v>42283.584062500006</v>
      </c>
      <c r="B1182" t="s">
        <v>4</v>
      </c>
      <c r="C1182" t="s">
        <v>2364</v>
      </c>
      <c r="D1182" t="s">
        <v>2365</v>
      </c>
      <c r="E1182" t="s">
        <v>5</v>
      </c>
      <c r="F1182">
        <v>349</v>
      </c>
      <c r="G1182">
        <v>337</v>
      </c>
      <c r="H1182" s="23" t="str">
        <f t="shared" si="36"/>
        <v>Non Historical</v>
      </c>
      <c r="I1182" s="23" t="str">
        <f t="shared" si="37"/>
        <v>Question</v>
      </c>
    </row>
    <row r="1183" spans="1:9" x14ac:dyDescent="0.45">
      <c r="A1183" s="26">
        <v>42283.418784722227</v>
      </c>
      <c r="B1183" t="s">
        <v>4</v>
      </c>
      <c r="C1183" t="s">
        <v>2366</v>
      </c>
      <c r="D1183" t="s">
        <v>2367</v>
      </c>
      <c r="E1183" t="s">
        <v>5</v>
      </c>
      <c r="F1183">
        <v>52</v>
      </c>
      <c r="G1183">
        <v>90</v>
      </c>
      <c r="H1183" s="23" t="str">
        <f t="shared" si="36"/>
        <v>Non Historical</v>
      </c>
      <c r="I1183" s="23" t="str">
        <f t="shared" si="37"/>
        <v>Non Question</v>
      </c>
    </row>
    <row r="1184" spans="1:9" x14ac:dyDescent="0.45">
      <c r="A1184" s="26">
        <v>42282.739641203705</v>
      </c>
      <c r="B1184" t="s">
        <v>4</v>
      </c>
      <c r="C1184" t="s">
        <v>2368</v>
      </c>
      <c r="D1184" t="s">
        <v>2369</v>
      </c>
      <c r="E1184" t="s">
        <v>5</v>
      </c>
      <c r="F1184">
        <v>77</v>
      </c>
      <c r="G1184">
        <v>175</v>
      </c>
      <c r="H1184" s="23" t="str">
        <f t="shared" si="36"/>
        <v>Non Historical</v>
      </c>
      <c r="I1184" s="23" t="str">
        <f t="shared" si="37"/>
        <v>Non Question</v>
      </c>
    </row>
    <row r="1185" spans="1:9" x14ac:dyDescent="0.45">
      <c r="A1185" s="26">
        <v>42282.597280092596</v>
      </c>
      <c r="B1185" t="s">
        <v>4</v>
      </c>
      <c r="C1185" t="s">
        <v>2370</v>
      </c>
      <c r="D1185" t="s">
        <v>2371</v>
      </c>
      <c r="E1185" t="s">
        <v>5</v>
      </c>
      <c r="F1185">
        <v>79</v>
      </c>
      <c r="G1185">
        <v>160</v>
      </c>
      <c r="H1185" s="23" t="str">
        <f t="shared" si="36"/>
        <v>Non Historical</v>
      </c>
      <c r="I1185" s="23" t="str">
        <f t="shared" si="37"/>
        <v>Non Question</v>
      </c>
    </row>
    <row r="1186" spans="1:9" x14ac:dyDescent="0.45">
      <c r="A1186" s="26">
        <v>42282.395902777782</v>
      </c>
      <c r="B1186" t="s">
        <v>4</v>
      </c>
      <c r="C1186" t="s">
        <v>2372</v>
      </c>
      <c r="D1186" t="s">
        <v>2373</v>
      </c>
      <c r="E1186" t="s">
        <v>5</v>
      </c>
      <c r="F1186">
        <v>80</v>
      </c>
      <c r="G1186">
        <v>111</v>
      </c>
      <c r="H1186" s="23" t="str">
        <f t="shared" si="36"/>
        <v>Non Historical</v>
      </c>
      <c r="I1186" s="23" t="str">
        <f t="shared" si="37"/>
        <v>Non Question</v>
      </c>
    </row>
    <row r="1187" spans="1:9" x14ac:dyDescent="0.45">
      <c r="A1187" s="26">
        <v>42281.817743055559</v>
      </c>
      <c r="B1187" t="s">
        <v>4</v>
      </c>
      <c r="C1187" t="s">
        <v>2374</v>
      </c>
      <c r="D1187" t="s">
        <v>2375</v>
      </c>
      <c r="E1187" t="s">
        <v>5</v>
      </c>
      <c r="F1187">
        <v>54</v>
      </c>
      <c r="G1187">
        <v>139</v>
      </c>
      <c r="H1187" s="23" t="str">
        <f t="shared" si="36"/>
        <v>Non Historical</v>
      </c>
      <c r="I1187" s="23" t="str">
        <f t="shared" si="37"/>
        <v>Non Question</v>
      </c>
    </row>
    <row r="1188" spans="1:9" x14ac:dyDescent="0.45">
      <c r="A1188" s="26">
        <v>42281.3750462963</v>
      </c>
      <c r="B1188" t="s">
        <v>4</v>
      </c>
      <c r="C1188" t="s">
        <v>2376</v>
      </c>
      <c r="D1188" t="s">
        <v>2377</v>
      </c>
      <c r="E1188" t="s">
        <v>5</v>
      </c>
      <c r="F1188">
        <v>84</v>
      </c>
      <c r="G1188">
        <v>144</v>
      </c>
      <c r="H1188" s="23" t="str">
        <f t="shared" si="36"/>
        <v>Non Historical</v>
      </c>
      <c r="I1188" s="23" t="str">
        <f t="shared" si="37"/>
        <v>Non Question</v>
      </c>
    </row>
    <row r="1189" spans="1:9" x14ac:dyDescent="0.45">
      <c r="A1189" s="26">
        <v>42280.500081018523</v>
      </c>
      <c r="B1189" t="s">
        <v>4</v>
      </c>
      <c r="C1189" t="s">
        <v>2378</v>
      </c>
      <c r="D1189" t="s">
        <v>2379</v>
      </c>
      <c r="E1189" t="s">
        <v>5</v>
      </c>
      <c r="F1189">
        <v>113</v>
      </c>
      <c r="G1189">
        <v>248</v>
      </c>
      <c r="H1189" s="23" t="str">
        <f t="shared" si="36"/>
        <v>Non Historical</v>
      </c>
      <c r="I1189" s="23" t="str">
        <f t="shared" si="37"/>
        <v>Non Question</v>
      </c>
    </row>
    <row r="1190" spans="1:9" x14ac:dyDescent="0.45">
      <c r="A1190" s="26">
        <v>42280.375057870369</v>
      </c>
      <c r="B1190" t="s">
        <v>4</v>
      </c>
      <c r="C1190" t="s">
        <v>2380</v>
      </c>
      <c r="D1190" t="s">
        <v>2381</v>
      </c>
      <c r="E1190" t="s">
        <v>5</v>
      </c>
      <c r="F1190">
        <v>33</v>
      </c>
      <c r="G1190">
        <v>115</v>
      </c>
      <c r="H1190" s="23" t="str">
        <f t="shared" si="36"/>
        <v>Non Historical</v>
      </c>
      <c r="I1190" s="23" t="str">
        <f t="shared" si="37"/>
        <v>Question</v>
      </c>
    </row>
    <row r="1191" spans="1:9" x14ac:dyDescent="0.45">
      <c r="A1191" s="26">
        <v>42279.691006944449</v>
      </c>
      <c r="B1191" t="s">
        <v>4</v>
      </c>
      <c r="C1191" t="s">
        <v>2382</v>
      </c>
      <c r="D1191" t="s">
        <v>2383</v>
      </c>
      <c r="E1191" t="s">
        <v>5</v>
      </c>
      <c r="F1191">
        <v>34</v>
      </c>
      <c r="G1191">
        <v>90</v>
      </c>
      <c r="H1191" s="23" t="str">
        <f t="shared" si="36"/>
        <v>Non Historical</v>
      </c>
      <c r="I1191" s="23" t="str">
        <f t="shared" si="37"/>
        <v>Non Question</v>
      </c>
    </row>
    <row r="1192" spans="1:9" x14ac:dyDescent="0.45">
      <c r="A1192" s="26">
        <v>42279.500127314815</v>
      </c>
      <c r="B1192" t="s">
        <v>4</v>
      </c>
      <c r="C1192" t="s">
        <v>2384</v>
      </c>
      <c r="D1192" t="s">
        <v>2385</v>
      </c>
      <c r="E1192" t="s">
        <v>5</v>
      </c>
      <c r="F1192">
        <v>56</v>
      </c>
      <c r="G1192">
        <v>117</v>
      </c>
      <c r="H1192" s="23" t="str">
        <f t="shared" si="36"/>
        <v>Non Historical</v>
      </c>
      <c r="I1192" s="23" t="str">
        <f t="shared" si="37"/>
        <v>Non Question</v>
      </c>
    </row>
    <row r="1193" spans="1:9" x14ac:dyDescent="0.45">
      <c r="A1193" s="26">
        <v>42279.427141203705</v>
      </c>
      <c r="B1193" t="s">
        <v>4</v>
      </c>
      <c r="C1193" t="s">
        <v>2386</v>
      </c>
      <c r="D1193" t="s">
        <v>2387</v>
      </c>
      <c r="E1193" t="s">
        <v>5</v>
      </c>
      <c r="F1193">
        <v>168</v>
      </c>
      <c r="G1193">
        <v>238</v>
      </c>
      <c r="H1193" s="23" t="str">
        <f t="shared" si="36"/>
        <v>Non Historical</v>
      </c>
      <c r="I1193" s="23" t="str">
        <f t="shared" si="37"/>
        <v>Question</v>
      </c>
    </row>
    <row r="1194" spans="1:9" x14ac:dyDescent="0.45">
      <c r="A1194" s="26">
        <v>42278.692708333336</v>
      </c>
      <c r="B1194" t="s">
        <v>4</v>
      </c>
      <c r="C1194" t="s">
        <v>2388</v>
      </c>
      <c r="D1194" t="s">
        <v>2389</v>
      </c>
      <c r="E1194" t="s">
        <v>5</v>
      </c>
      <c r="F1194">
        <v>34</v>
      </c>
      <c r="G1194">
        <v>111</v>
      </c>
      <c r="H1194" s="23" t="str">
        <f t="shared" si="36"/>
        <v>Non Historical</v>
      </c>
      <c r="I1194" s="23" t="str">
        <f t="shared" si="37"/>
        <v>Non Question</v>
      </c>
    </row>
    <row r="1195" spans="1:9" x14ac:dyDescent="0.45">
      <c r="A1195" s="26">
        <v>42278.397974537038</v>
      </c>
      <c r="B1195" t="s">
        <v>4</v>
      </c>
      <c r="C1195" t="s">
        <v>2390</v>
      </c>
      <c r="D1195" t="s">
        <v>2391</v>
      </c>
      <c r="E1195" t="s">
        <v>5</v>
      </c>
      <c r="F1195">
        <v>306</v>
      </c>
      <c r="G1195">
        <v>404</v>
      </c>
      <c r="H1195" s="23" t="str">
        <f t="shared" si="36"/>
        <v>Historical</v>
      </c>
      <c r="I1195" s="23" t="str">
        <f t="shared" si="37"/>
        <v>Non Question</v>
      </c>
    </row>
    <row r="1196" spans="1:9" x14ac:dyDescent="0.45">
      <c r="A1196" s="26">
        <v>42277.752222222225</v>
      </c>
      <c r="B1196" t="s">
        <v>4</v>
      </c>
      <c r="C1196" t="s">
        <v>2392</v>
      </c>
      <c r="D1196" t="s">
        <v>2393</v>
      </c>
      <c r="E1196" t="s">
        <v>5</v>
      </c>
      <c r="F1196">
        <v>51</v>
      </c>
      <c r="G1196">
        <v>144</v>
      </c>
      <c r="H1196" s="23" t="str">
        <f t="shared" si="36"/>
        <v>Non Historical</v>
      </c>
      <c r="I1196" s="23" t="str">
        <f t="shared" si="37"/>
        <v>Non Question</v>
      </c>
    </row>
    <row r="1197" spans="1:9" x14ac:dyDescent="0.45">
      <c r="A1197" s="26">
        <v>42277.596493055556</v>
      </c>
      <c r="B1197" t="s">
        <v>4</v>
      </c>
      <c r="C1197" t="s">
        <v>2394</v>
      </c>
      <c r="D1197" t="s">
        <v>2395</v>
      </c>
      <c r="E1197" t="s">
        <v>5</v>
      </c>
      <c r="F1197">
        <v>54</v>
      </c>
      <c r="G1197">
        <v>111</v>
      </c>
      <c r="H1197" s="23" t="str">
        <f t="shared" si="36"/>
        <v>Historical</v>
      </c>
      <c r="I1197" s="23" t="str">
        <f t="shared" si="37"/>
        <v>Non Question</v>
      </c>
    </row>
    <row r="1198" spans="1:9" x14ac:dyDescent="0.45">
      <c r="A1198" s="26">
        <v>42277.407685185186</v>
      </c>
      <c r="B1198" t="s">
        <v>4</v>
      </c>
      <c r="C1198" t="s">
        <v>2396</v>
      </c>
      <c r="D1198" t="s">
        <v>2397</v>
      </c>
      <c r="E1198" t="s">
        <v>5</v>
      </c>
      <c r="F1198">
        <v>15</v>
      </c>
      <c r="G1198">
        <v>46</v>
      </c>
      <c r="H1198" s="23" t="str">
        <f t="shared" si="36"/>
        <v>Non Historical</v>
      </c>
      <c r="I1198" s="23" t="str">
        <f t="shared" si="37"/>
        <v>Non Question</v>
      </c>
    </row>
    <row r="1199" spans="1:9" x14ac:dyDescent="0.45">
      <c r="A1199" s="26">
        <v>42276.718784722223</v>
      </c>
      <c r="B1199" t="s">
        <v>4</v>
      </c>
      <c r="C1199" t="s">
        <v>2398</v>
      </c>
      <c r="D1199" t="s">
        <v>2399</v>
      </c>
      <c r="E1199" t="s">
        <v>5</v>
      </c>
      <c r="F1199">
        <v>42</v>
      </c>
      <c r="G1199">
        <v>108</v>
      </c>
      <c r="H1199" s="23" t="str">
        <f t="shared" si="36"/>
        <v>Non Historical</v>
      </c>
      <c r="I1199" s="23" t="str">
        <f t="shared" si="37"/>
        <v>Non Question</v>
      </c>
    </row>
    <row r="1200" spans="1:9" x14ac:dyDescent="0.45">
      <c r="A1200" s="26">
        <v>42276.582442129635</v>
      </c>
      <c r="B1200" t="s">
        <v>4</v>
      </c>
      <c r="C1200" t="s">
        <v>2400</v>
      </c>
      <c r="D1200" t="s">
        <v>2401</v>
      </c>
      <c r="E1200" t="s">
        <v>5</v>
      </c>
      <c r="F1200">
        <v>146</v>
      </c>
      <c r="G1200">
        <v>412</v>
      </c>
      <c r="H1200" s="23" t="str">
        <f t="shared" si="36"/>
        <v>Non Historical</v>
      </c>
      <c r="I1200" s="23" t="str">
        <f t="shared" si="37"/>
        <v>Non Question</v>
      </c>
    </row>
    <row r="1201" spans="1:9" x14ac:dyDescent="0.45">
      <c r="A1201" s="26">
        <v>42276.464988425927</v>
      </c>
      <c r="B1201" t="s">
        <v>4</v>
      </c>
      <c r="C1201" t="s">
        <v>2402</v>
      </c>
      <c r="D1201" t="s">
        <v>2403</v>
      </c>
      <c r="E1201" t="s">
        <v>5</v>
      </c>
      <c r="F1201">
        <v>80</v>
      </c>
      <c r="G1201">
        <v>228</v>
      </c>
      <c r="H1201" s="23" t="str">
        <f t="shared" si="36"/>
        <v>Non Historical</v>
      </c>
      <c r="I1201" s="23" t="str">
        <f t="shared" si="37"/>
        <v>Non Question</v>
      </c>
    </row>
    <row r="1202" spans="1:9" x14ac:dyDescent="0.45">
      <c r="A1202" s="26">
        <v>42275.770474537043</v>
      </c>
      <c r="B1202" t="s">
        <v>4</v>
      </c>
      <c r="C1202" t="s">
        <v>2404</v>
      </c>
      <c r="D1202" t="s">
        <v>2405</v>
      </c>
      <c r="E1202" t="s">
        <v>5</v>
      </c>
      <c r="F1202">
        <v>55</v>
      </c>
      <c r="G1202">
        <v>142</v>
      </c>
      <c r="H1202" s="23" t="str">
        <f t="shared" si="36"/>
        <v>Historical</v>
      </c>
      <c r="I1202" s="23" t="str">
        <f t="shared" si="37"/>
        <v>Non Question</v>
      </c>
    </row>
    <row r="1203" spans="1:9" x14ac:dyDescent="0.45">
      <c r="A1203" s="26">
        <v>42275.582476851858</v>
      </c>
      <c r="B1203" t="s">
        <v>4</v>
      </c>
      <c r="C1203" t="s">
        <v>2406</v>
      </c>
      <c r="D1203" t="s">
        <v>2407</v>
      </c>
      <c r="E1203" t="s">
        <v>5</v>
      </c>
      <c r="F1203">
        <v>12</v>
      </c>
      <c r="G1203">
        <v>36</v>
      </c>
      <c r="H1203" s="23" t="str">
        <f t="shared" si="36"/>
        <v>Historical</v>
      </c>
      <c r="I1203" s="23" t="str">
        <f t="shared" si="37"/>
        <v>Non Question</v>
      </c>
    </row>
    <row r="1204" spans="1:9" x14ac:dyDescent="0.45">
      <c r="A1204" s="26">
        <v>42275.42355324074</v>
      </c>
      <c r="B1204" t="s">
        <v>4</v>
      </c>
      <c r="C1204" t="s">
        <v>2408</v>
      </c>
      <c r="D1204" t="s">
        <v>2409</v>
      </c>
      <c r="E1204" t="s">
        <v>5</v>
      </c>
      <c r="F1204">
        <v>183</v>
      </c>
      <c r="G1204">
        <v>289</v>
      </c>
      <c r="H1204" s="23" t="str">
        <f t="shared" si="36"/>
        <v>Historical</v>
      </c>
      <c r="I1204" s="23" t="str">
        <f t="shared" si="37"/>
        <v>Non Question</v>
      </c>
    </row>
    <row r="1205" spans="1:9" x14ac:dyDescent="0.45">
      <c r="A1205" s="26">
        <v>42274.807546296295</v>
      </c>
      <c r="B1205" t="s">
        <v>4</v>
      </c>
      <c r="C1205" t="s">
        <v>2410</v>
      </c>
      <c r="D1205" t="s">
        <v>2411</v>
      </c>
      <c r="E1205" t="s">
        <v>5</v>
      </c>
      <c r="F1205">
        <v>33</v>
      </c>
      <c r="G1205">
        <v>84</v>
      </c>
      <c r="H1205" s="23" t="str">
        <f t="shared" si="36"/>
        <v>Non Historical</v>
      </c>
      <c r="I1205" s="23" t="str">
        <f t="shared" si="37"/>
        <v>Non Question</v>
      </c>
    </row>
    <row r="1206" spans="1:9" x14ac:dyDescent="0.45">
      <c r="A1206" s="26">
        <v>42274.375092592592</v>
      </c>
      <c r="B1206" t="s">
        <v>4</v>
      </c>
      <c r="C1206" t="s">
        <v>2412</v>
      </c>
      <c r="D1206" t="s">
        <v>2413</v>
      </c>
      <c r="E1206" t="s">
        <v>5</v>
      </c>
      <c r="F1206">
        <v>16</v>
      </c>
      <c r="G1206">
        <v>57</v>
      </c>
      <c r="H1206" s="23" t="str">
        <f t="shared" si="36"/>
        <v>Non Historical</v>
      </c>
      <c r="I1206" s="23" t="str">
        <f t="shared" si="37"/>
        <v>Question</v>
      </c>
    </row>
    <row r="1207" spans="1:9" x14ac:dyDescent="0.45">
      <c r="A1207" s="26">
        <v>42273.754849537043</v>
      </c>
      <c r="B1207" t="s">
        <v>4</v>
      </c>
      <c r="C1207" t="s">
        <v>2414</v>
      </c>
      <c r="D1207" t="s">
        <v>2415</v>
      </c>
      <c r="E1207" t="s">
        <v>5</v>
      </c>
      <c r="F1207">
        <v>44</v>
      </c>
      <c r="G1207">
        <v>96</v>
      </c>
      <c r="H1207" s="23" t="str">
        <f t="shared" si="36"/>
        <v>Non Historical</v>
      </c>
      <c r="I1207" s="23" t="str">
        <f t="shared" si="37"/>
        <v>Non Question</v>
      </c>
    </row>
    <row r="1208" spans="1:9" x14ac:dyDescent="0.45">
      <c r="A1208" s="26">
        <v>42273.52175925926</v>
      </c>
      <c r="B1208" t="s">
        <v>4</v>
      </c>
      <c r="C1208" t="s">
        <v>2416</v>
      </c>
      <c r="D1208" t="s">
        <v>2417</v>
      </c>
      <c r="E1208" t="s">
        <v>5</v>
      </c>
      <c r="F1208">
        <v>66</v>
      </c>
      <c r="G1208">
        <v>139</v>
      </c>
      <c r="H1208" s="23" t="str">
        <f t="shared" si="36"/>
        <v>Non Historical</v>
      </c>
      <c r="I1208" s="23" t="str">
        <f t="shared" si="37"/>
        <v>Non Question</v>
      </c>
    </row>
    <row r="1209" spans="1:9" x14ac:dyDescent="0.45">
      <c r="A1209" s="26">
        <v>42272.72928240741</v>
      </c>
      <c r="B1209" t="s">
        <v>4</v>
      </c>
      <c r="C1209" t="s">
        <v>2418</v>
      </c>
      <c r="D1209" t="s">
        <v>2419</v>
      </c>
      <c r="E1209" t="s">
        <v>5</v>
      </c>
      <c r="F1209">
        <v>22</v>
      </c>
      <c r="G1209">
        <v>63</v>
      </c>
      <c r="H1209" s="23" t="str">
        <f t="shared" si="36"/>
        <v>Non Historical</v>
      </c>
      <c r="I1209" s="23" t="str">
        <f t="shared" si="37"/>
        <v>Non Question</v>
      </c>
    </row>
    <row r="1210" spans="1:9" x14ac:dyDescent="0.45">
      <c r="A1210" s="26">
        <v>42272.556886574079</v>
      </c>
      <c r="B1210" t="s">
        <v>4</v>
      </c>
      <c r="C1210" t="s">
        <v>2420</v>
      </c>
      <c r="D1210" t="s">
        <v>2421</v>
      </c>
      <c r="E1210" t="s">
        <v>5</v>
      </c>
      <c r="F1210">
        <v>30</v>
      </c>
      <c r="G1210">
        <v>75</v>
      </c>
      <c r="H1210" s="23" t="str">
        <f t="shared" si="36"/>
        <v>Non Historical</v>
      </c>
      <c r="I1210" s="23" t="str">
        <f t="shared" si="37"/>
        <v>Non Question</v>
      </c>
    </row>
    <row r="1211" spans="1:9" x14ac:dyDescent="0.45">
      <c r="A1211" s="26">
        <v>42272.398738425931</v>
      </c>
      <c r="B1211" t="s">
        <v>4</v>
      </c>
      <c r="C1211" t="s">
        <v>2422</v>
      </c>
      <c r="D1211" t="s">
        <v>2423</v>
      </c>
      <c r="E1211" t="s">
        <v>5</v>
      </c>
      <c r="F1211">
        <v>26</v>
      </c>
      <c r="G1211">
        <v>59</v>
      </c>
      <c r="H1211" s="23" t="str">
        <f t="shared" si="36"/>
        <v>Non Historical</v>
      </c>
      <c r="I1211" s="23" t="str">
        <f t="shared" si="37"/>
        <v>Non Question</v>
      </c>
    </row>
    <row r="1212" spans="1:9" x14ac:dyDescent="0.45">
      <c r="A1212" s="26">
        <v>42271.787407407413</v>
      </c>
      <c r="B1212" t="s">
        <v>4</v>
      </c>
      <c r="C1212" t="s">
        <v>2424</v>
      </c>
      <c r="D1212" t="s">
        <v>2425</v>
      </c>
      <c r="E1212" t="s">
        <v>5</v>
      </c>
      <c r="F1212">
        <v>111</v>
      </c>
      <c r="G1212">
        <v>208</v>
      </c>
      <c r="H1212" s="23" t="str">
        <f t="shared" si="36"/>
        <v>Non Historical</v>
      </c>
      <c r="I1212" s="23" t="str">
        <f t="shared" si="37"/>
        <v>Non Question</v>
      </c>
    </row>
    <row r="1213" spans="1:9" x14ac:dyDescent="0.45">
      <c r="A1213" s="26">
        <v>42271.699039351857</v>
      </c>
      <c r="B1213" t="s">
        <v>4</v>
      </c>
      <c r="C1213" t="s">
        <v>2426</v>
      </c>
      <c r="D1213" t="s">
        <v>2427</v>
      </c>
      <c r="E1213" t="s">
        <v>5</v>
      </c>
      <c r="F1213">
        <v>49</v>
      </c>
      <c r="G1213">
        <v>95</v>
      </c>
      <c r="H1213" s="23" t="str">
        <f t="shared" si="36"/>
        <v>Historical</v>
      </c>
      <c r="I1213" s="23" t="str">
        <f t="shared" si="37"/>
        <v>Non Question</v>
      </c>
    </row>
    <row r="1214" spans="1:9" x14ac:dyDescent="0.45">
      <c r="A1214" s="26">
        <v>42271.553263888891</v>
      </c>
      <c r="B1214" t="s">
        <v>4</v>
      </c>
      <c r="C1214" t="s">
        <v>2428</v>
      </c>
      <c r="D1214" t="s">
        <v>2429</v>
      </c>
      <c r="E1214" t="s">
        <v>5</v>
      </c>
      <c r="F1214">
        <v>8</v>
      </c>
      <c r="G1214">
        <v>29</v>
      </c>
      <c r="H1214" s="23" t="str">
        <f t="shared" si="36"/>
        <v>Non Historical</v>
      </c>
      <c r="I1214" s="23" t="str">
        <f t="shared" si="37"/>
        <v>Non Question</v>
      </c>
    </row>
    <row r="1215" spans="1:9" x14ac:dyDescent="0.45">
      <c r="A1215" s="26">
        <v>42271.41678240741</v>
      </c>
      <c r="B1215" t="s">
        <v>4</v>
      </c>
      <c r="C1215" t="s">
        <v>2430</v>
      </c>
      <c r="D1215" t="s">
        <v>2431</v>
      </c>
      <c r="E1215" t="s">
        <v>5</v>
      </c>
      <c r="F1215">
        <v>53</v>
      </c>
      <c r="G1215">
        <v>112</v>
      </c>
      <c r="H1215" s="23" t="str">
        <f t="shared" si="36"/>
        <v>Historical</v>
      </c>
      <c r="I1215" s="23" t="str">
        <f t="shared" si="37"/>
        <v>Non Question</v>
      </c>
    </row>
    <row r="1216" spans="1:9" x14ac:dyDescent="0.45">
      <c r="A1216" s="26">
        <v>42270.745358796295</v>
      </c>
      <c r="B1216" t="s">
        <v>4</v>
      </c>
      <c r="C1216" t="s">
        <v>2432</v>
      </c>
      <c r="D1216" t="s">
        <v>2433</v>
      </c>
      <c r="E1216" t="s">
        <v>5</v>
      </c>
      <c r="F1216">
        <v>83</v>
      </c>
      <c r="G1216">
        <v>115</v>
      </c>
      <c r="H1216" s="23" t="str">
        <f t="shared" si="36"/>
        <v>Historical</v>
      </c>
      <c r="I1216" s="23" t="str">
        <f t="shared" si="37"/>
        <v>Non Question</v>
      </c>
    </row>
    <row r="1217" spans="1:9" x14ac:dyDescent="0.45">
      <c r="A1217" s="26">
        <v>42270.604837962965</v>
      </c>
      <c r="B1217" t="s">
        <v>4</v>
      </c>
      <c r="C1217" t="s">
        <v>2434</v>
      </c>
      <c r="D1217" t="s">
        <v>2435</v>
      </c>
      <c r="E1217" t="s">
        <v>5</v>
      </c>
      <c r="F1217">
        <v>52</v>
      </c>
      <c r="G1217">
        <v>79</v>
      </c>
      <c r="H1217" s="23" t="str">
        <f t="shared" si="36"/>
        <v>Historical</v>
      </c>
      <c r="I1217" s="23" t="str">
        <f t="shared" si="37"/>
        <v>Non Question</v>
      </c>
    </row>
    <row r="1218" spans="1:9" x14ac:dyDescent="0.45">
      <c r="A1218" s="26">
        <v>42270.291875000003</v>
      </c>
      <c r="B1218" t="s">
        <v>4</v>
      </c>
      <c r="C1218" t="s">
        <v>2436</v>
      </c>
      <c r="D1218" t="s">
        <v>2437</v>
      </c>
      <c r="E1218" t="s">
        <v>5</v>
      </c>
      <c r="F1218">
        <v>30</v>
      </c>
      <c r="G1218">
        <v>69</v>
      </c>
      <c r="H1218" s="23" t="str">
        <f t="shared" si="36"/>
        <v>Non Historical</v>
      </c>
      <c r="I1218" s="23" t="str">
        <f t="shared" si="37"/>
        <v>Question</v>
      </c>
    </row>
    <row r="1219" spans="1:9" x14ac:dyDescent="0.45">
      <c r="A1219" s="26">
        <v>42269.639976851853</v>
      </c>
      <c r="B1219" t="s">
        <v>4</v>
      </c>
      <c r="C1219" t="s">
        <v>2438</v>
      </c>
      <c r="D1219" t="s">
        <v>2439</v>
      </c>
      <c r="E1219" t="s">
        <v>5</v>
      </c>
      <c r="F1219">
        <v>60</v>
      </c>
      <c r="G1219">
        <v>118</v>
      </c>
      <c r="H1219" s="23" t="str">
        <f t="shared" ref="H1219:H1282" si="38">IF(SUMPRODUCT(--ISNUMBER(SEARCH(History,$C1219)))&gt;0, "Historical", "Non Historical")</f>
        <v>Non Historical</v>
      </c>
      <c r="I1219" s="23" t="str">
        <f t="shared" ref="I1219:I1282" si="39">IF(SUMPRODUCT(--ISNUMBER(SEARCH(Question,$C1219)))&gt;0, "Question", "Non Question")</f>
        <v>Question</v>
      </c>
    </row>
    <row r="1220" spans="1:9" x14ac:dyDescent="0.45">
      <c r="A1220" s="26">
        <v>42269.415937500002</v>
      </c>
      <c r="B1220" t="s">
        <v>4</v>
      </c>
      <c r="C1220" t="s">
        <v>2440</v>
      </c>
      <c r="D1220" t="s">
        <v>2441</v>
      </c>
      <c r="E1220" t="s">
        <v>5</v>
      </c>
      <c r="F1220">
        <v>18</v>
      </c>
      <c r="G1220">
        <v>38</v>
      </c>
      <c r="H1220" s="23" t="str">
        <f t="shared" si="38"/>
        <v>Non Historical</v>
      </c>
      <c r="I1220" s="23" t="str">
        <f t="shared" si="39"/>
        <v>Non Question</v>
      </c>
    </row>
    <row r="1221" spans="1:9" x14ac:dyDescent="0.45">
      <c r="A1221" s="26">
        <v>42268.779050925928</v>
      </c>
      <c r="B1221" t="s">
        <v>4</v>
      </c>
      <c r="C1221" t="s">
        <v>2442</v>
      </c>
      <c r="D1221" t="s">
        <v>2443</v>
      </c>
      <c r="E1221" t="s">
        <v>5</v>
      </c>
      <c r="F1221">
        <v>54</v>
      </c>
      <c r="G1221">
        <v>92</v>
      </c>
      <c r="H1221" s="23" t="str">
        <f t="shared" si="38"/>
        <v>Non Historical</v>
      </c>
      <c r="I1221" s="23" t="str">
        <f t="shared" si="39"/>
        <v>Non Question</v>
      </c>
    </row>
    <row r="1222" spans="1:9" x14ac:dyDescent="0.45">
      <c r="A1222" s="26">
        <v>42268.611759259264</v>
      </c>
      <c r="B1222" t="s">
        <v>4</v>
      </c>
      <c r="C1222" t="s">
        <v>2444</v>
      </c>
      <c r="D1222" t="s">
        <v>2445</v>
      </c>
      <c r="E1222" t="s">
        <v>5</v>
      </c>
      <c r="F1222">
        <v>18</v>
      </c>
      <c r="G1222">
        <v>41</v>
      </c>
      <c r="H1222" s="23" t="str">
        <f t="shared" si="38"/>
        <v>Non Historical</v>
      </c>
      <c r="I1222" s="23" t="str">
        <f t="shared" si="39"/>
        <v>Non Question</v>
      </c>
    </row>
    <row r="1223" spans="1:9" x14ac:dyDescent="0.45">
      <c r="A1223" s="26">
        <v>42268.470381944448</v>
      </c>
      <c r="B1223" t="s">
        <v>4</v>
      </c>
      <c r="C1223" t="s">
        <v>2446</v>
      </c>
      <c r="D1223" t="s">
        <v>2447</v>
      </c>
      <c r="E1223" t="s">
        <v>5</v>
      </c>
      <c r="F1223">
        <v>67</v>
      </c>
      <c r="G1223">
        <v>142</v>
      </c>
      <c r="H1223" s="23" t="str">
        <f t="shared" si="38"/>
        <v>Non Historical</v>
      </c>
      <c r="I1223" s="23" t="str">
        <f t="shared" si="39"/>
        <v>Question</v>
      </c>
    </row>
    <row r="1224" spans="1:9" x14ac:dyDescent="0.45">
      <c r="A1224" s="26">
        <v>42267.606574074074</v>
      </c>
      <c r="B1224" t="s">
        <v>4</v>
      </c>
      <c r="C1224" t="s">
        <v>2448</v>
      </c>
      <c r="D1224" t="s">
        <v>2449</v>
      </c>
      <c r="E1224" t="s">
        <v>5</v>
      </c>
      <c r="F1224">
        <v>97</v>
      </c>
      <c r="G1224">
        <v>166</v>
      </c>
      <c r="H1224" s="23" t="str">
        <f t="shared" si="38"/>
        <v>Non Historical</v>
      </c>
      <c r="I1224" s="23" t="str">
        <f t="shared" si="39"/>
        <v>Non Question</v>
      </c>
    </row>
    <row r="1225" spans="1:9" x14ac:dyDescent="0.45">
      <c r="A1225" s="26">
        <v>42266.642997685187</v>
      </c>
      <c r="B1225" t="s">
        <v>4</v>
      </c>
      <c r="C1225" t="s">
        <v>2450</v>
      </c>
      <c r="D1225" t="s">
        <v>2451</v>
      </c>
      <c r="E1225" t="s">
        <v>5</v>
      </c>
      <c r="F1225">
        <v>46</v>
      </c>
      <c r="G1225">
        <v>123</v>
      </c>
      <c r="H1225" s="23" t="str">
        <f t="shared" si="38"/>
        <v>Non Historical</v>
      </c>
      <c r="I1225" s="23" t="str">
        <f t="shared" si="39"/>
        <v>Non Question</v>
      </c>
    </row>
    <row r="1226" spans="1:9" x14ac:dyDescent="0.45">
      <c r="A1226" s="26">
        <v>42265.577604166669</v>
      </c>
      <c r="B1226" t="s">
        <v>4</v>
      </c>
      <c r="C1226" t="s">
        <v>2452</v>
      </c>
      <c r="D1226" t="s">
        <v>2453</v>
      </c>
      <c r="E1226" t="s">
        <v>5</v>
      </c>
      <c r="F1226">
        <v>45</v>
      </c>
      <c r="G1226">
        <v>125</v>
      </c>
      <c r="H1226" s="23" t="str">
        <f t="shared" si="38"/>
        <v>Non Historical</v>
      </c>
      <c r="I1226" s="23" t="str">
        <f t="shared" si="39"/>
        <v>Non Question</v>
      </c>
    </row>
    <row r="1227" spans="1:9" x14ac:dyDescent="0.45">
      <c r="A1227" s="26">
        <v>42265.418854166666</v>
      </c>
      <c r="B1227" t="s">
        <v>4</v>
      </c>
      <c r="C1227" t="s">
        <v>2454</v>
      </c>
      <c r="D1227" t="s">
        <v>2455</v>
      </c>
      <c r="E1227" t="s">
        <v>5</v>
      </c>
      <c r="F1227">
        <v>479</v>
      </c>
      <c r="G1227">
        <v>616</v>
      </c>
      <c r="H1227" s="23" t="str">
        <f t="shared" si="38"/>
        <v>Non Historical</v>
      </c>
      <c r="I1227" s="23" t="str">
        <f t="shared" si="39"/>
        <v>Non Question</v>
      </c>
    </row>
    <row r="1228" spans="1:9" x14ac:dyDescent="0.45">
      <c r="A1228" s="26">
        <v>42264.687662037039</v>
      </c>
      <c r="B1228" t="s">
        <v>4</v>
      </c>
      <c r="C1228" t="s">
        <v>2456</v>
      </c>
      <c r="D1228" t="s">
        <v>2457</v>
      </c>
      <c r="E1228" t="s">
        <v>5</v>
      </c>
      <c r="F1228">
        <v>13</v>
      </c>
      <c r="G1228">
        <v>46</v>
      </c>
      <c r="H1228" s="23" t="str">
        <f t="shared" si="38"/>
        <v>Historical</v>
      </c>
      <c r="I1228" s="23" t="str">
        <f t="shared" si="39"/>
        <v>Non Question</v>
      </c>
    </row>
    <row r="1229" spans="1:9" x14ac:dyDescent="0.45">
      <c r="A1229" s="26">
        <v>42264.481597222228</v>
      </c>
      <c r="B1229" t="s">
        <v>4</v>
      </c>
      <c r="C1229" t="s">
        <v>2458</v>
      </c>
      <c r="D1229" t="s">
        <v>2459</v>
      </c>
      <c r="E1229" t="s">
        <v>5</v>
      </c>
      <c r="F1229">
        <v>32</v>
      </c>
      <c r="G1229">
        <v>93</v>
      </c>
      <c r="H1229" s="23" t="str">
        <f t="shared" si="38"/>
        <v>Non Historical</v>
      </c>
      <c r="I1229" s="23" t="str">
        <f t="shared" si="39"/>
        <v>Non Question</v>
      </c>
    </row>
    <row r="1230" spans="1:9" x14ac:dyDescent="0.45">
      <c r="A1230" s="26">
        <v>42263.581956018519</v>
      </c>
      <c r="B1230" s="2" t="s">
        <v>4</v>
      </c>
      <c r="C1230" s="2" t="s">
        <v>2460</v>
      </c>
      <c r="D1230" s="2" t="s">
        <v>2461</v>
      </c>
      <c r="E1230" s="2" t="s">
        <v>5</v>
      </c>
      <c r="F1230" s="2">
        <v>439</v>
      </c>
      <c r="G1230" s="2">
        <v>720</v>
      </c>
      <c r="H1230" s="23" t="str">
        <f t="shared" si="38"/>
        <v>Non Historical</v>
      </c>
      <c r="I1230" s="23" t="str">
        <f t="shared" si="39"/>
        <v>Non Question</v>
      </c>
    </row>
    <row r="1231" spans="1:9" x14ac:dyDescent="0.45">
      <c r="A1231" s="26">
        <v>42263.419097222228</v>
      </c>
      <c r="B1231" s="2" t="s">
        <v>4</v>
      </c>
      <c r="C1231" s="2" t="s">
        <v>2462</v>
      </c>
      <c r="D1231" s="2" t="s">
        <v>2463</v>
      </c>
      <c r="E1231" s="2" t="s">
        <v>5</v>
      </c>
      <c r="F1231" s="2">
        <v>16</v>
      </c>
      <c r="G1231" s="2">
        <v>38</v>
      </c>
      <c r="H1231" s="23" t="str">
        <f t="shared" si="38"/>
        <v>Non Historical</v>
      </c>
      <c r="I1231" s="23" t="str">
        <f t="shared" si="39"/>
        <v>Non Question</v>
      </c>
    </row>
    <row r="1232" spans="1:9" x14ac:dyDescent="0.45">
      <c r="A1232" s="26">
        <v>42262.605104166672</v>
      </c>
      <c r="B1232" s="2" t="s">
        <v>4</v>
      </c>
      <c r="C1232" s="2" t="s">
        <v>2464</v>
      </c>
      <c r="D1232" s="2" t="s">
        <v>2465</v>
      </c>
      <c r="E1232" s="2" t="s">
        <v>5</v>
      </c>
      <c r="F1232" s="2">
        <v>48</v>
      </c>
      <c r="G1232" s="2">
        <v>104</v>
      </c>
      <c r="H1232" s="23" t="str">
        <f t="shared" si="38"/>
        <v>Historical</v>
      </c>
      <c r="I1232" s="23" t="str">
        <f t="shared" si="39"/>
        <v>Non Question</v>
      </c>
    </row>
    <row r="1233" spans="1:9" x14ac:dyDescent="0.45">
      <c r="A1233" s="26">
        <v>42262.483171296299</v>
      </c>
      <c r="B1233" s="2" t="s">
        <v>4</v>
      </c>
      <c r="C1233" s="2" t="s">
        <v>2466</v>
      </c>
      <c r="D1233" s="2" t="s">
        <v>2467</v>
      </c>
      <c r="E1233" s="2" t="s">
        <v>5</v>
      </c>
      <c r="F1233" s="2">
        <v>37</v>
      </c>
      <c r="G1233" s="2">
        <v>75</v>
      </c>
      <c r="H1233" s="23" t="str">
        <f t="shared" si="38"/>
        <v>Non Historical</v>
      </c>
      <c r="I1233" s="23" t="str">
        <f t="shared" si="39"/>
        <v>Non Question</v>
      </c>
    </row>
    <row r="1234" spans="1:9" x14ac:dyDescent="0.45">
      <c r="A1234" s="26">
        <v>42261.760243055556</v>
      </c>
      <c r="B1234" s="2" t="s">
        <v>4</v>
      </c>
      <c r="C1234" s="2" t="s">
        <v>2468</v>
      </c>
      <c r="D1234" s="2" t="s">
        <v>2469</v>
      </c>
      <c r="E1234" s="2" t="s">
        <v>5</v>
      </c>
      <c r="F1234" s="2">
        <v>50</v>
      </c>
      <c r="G1234" s="2">
        <v>106</v>
      </c>
      <c r="H1234" s="23" t="str">
        <f t="shared" si="38"/>
        <v>Non Historical</v>
      </c>
      <c r="I1234" s="23" t="str">
        <f t="shared" si="39"/>
        <v>Non Question</v>
      </c>
    </row>
    <row r="1235" spans="1:9" x14ac:dyDescent="0.45">
      <c r="A1235" s="26">
        <v>42261.650995370372</v>
      </c>
      <c r="B1235" s="2" t="s">
        <v>4</v>
      </c>
      <c r="C1235" s="2" t="s">
        <v>2470</v>
      </c>
      <c r="D1235" s="2" t="s">
        <v>2471</v>
      </c>
      <c r="E1235" s="2" t="s">
        <v>5</v>
      </c>
      <c r="F1235" s="2">
        <v>25</v>
      </c>
      <c r="G1235" s="2">
        <v>57</v>
      </c>
      <c r="H1235" s="23" t="str">
        <f t="shared" si="38"/>
        <v>Non Historical</v>
      </c>
      <c r="I1235" s="23" t="str">
        <f t="shared" si="39"/>
        <v>Non Question</v>
      </c>
    </row>
    <row r="1236" spans="1:9" x14ac:dyDescent="0.45">
      <c r="A1236" s="26">
        <v>42261.508912037039</v>
      </c>
      <c r="B1236" s="2" t="s">
        <v>4</v>
      </c>
      <c r="C1236" s="2" t="s">
        <v>2472</v>
      </c>
      <c r="D1236" s="2" t="s">
        <v>2473</v>
      </c>
      <c r="E1236" s="2" t="s">
        <v>5</v>
      </c>
      <c r="F1236" s="2">
        <v>887</v>
      </c>
      <c r="G1236" s="2">
        <v>1206</v>
      </c>
      <c r="H1236" s="23" t="str">
        <f t="shared" si="38"/>
        <v>Historical</v>
      </c>
      <c r="I1236" s="23" t="str">
        <f t="shared" si="39"/>
        <v>Non Question</v>
      </c>
    </row>
    <row r="1237" spans="1:9" x14ac:dyDescent="0.45">
      <c r="A1237" s="26">
        <v>42259.375243055561</v>
      </c>
      <c r="B1237" s="2" t="s">
        <v>4</v>
      </c>
      <c r="C1237" s="2" t="s">
        <v>2474</v>
      </c>
      <c r="D1237" s="2" t="s">
        <v>2475</v>
      </c>
      <c r="E1237" s="2" t="s">
        <v>5</v>
      </c>
      <c r="F1237" s="2">
        <v>309</v>
      </c>
      <c r="G1237" s="2">
        <v>584</v>
      </c>
      <c r="H1237" s="23" t="str">
        <f t="shared" si="38"/>
        <v>Historical</v>
      </c>
      <c r="I1237" s="23" t="str">
        <f t="shared" si="39"/>
        <v>Question</v>
      </c>
    </row>
    <row r="1238" spans="1:9" x14ac:dyDescent="0.45">
      <c r="A1238" s="26">
        <v>42258.558969907412</v>
      </c>
      <c r="B1238" s="2" t="s">
        <v>4</v>
      </c>
      <c r="C1238" s="2" t="s">
        <v>2476</v>
      </c>
      <c r="D1238" s="2" t="s">
        <v>2477</v>
      </c>
      <c r="E1238" s="2" t="s">
        <v>5</v>
      </c>
      <c r="F1238" s="2">
        <v>274</v>
      </c>
      <c r="G1238" s="2">
        <v>330</v>
      </c>
      <c r="H1238" s="23" t="str">
        <f t="shared" si="38"/>
        <v>Non Historical</v>
      </c>
      <c r="I1238" s="23" t="str">
        <f t="shared" si="39"/>
        <v>Non Question</v>
      </c>
    </row>
    <row r="1239" spans="1:9" x14ac:dyDescent="0.45">
      <c r="A1239" s="26">
        <v>42257.833148148151</v>
      </c>
      <c r="B1239" s="2" t="s">
        <v>4</v>
      </c>
      <c r="C1239" s="2" t="s">
        <v>2478</v>
      </c>
      <c r="D1239" s="2" t="s">
        <v>2479</v>
      </c>
      <c r="E1239" s="2" t="s">
        <v>5</v>
      </c>
      <c r="F1239" s="2">
        <v>18</v>
      </c>
      <c r="G1239" s="2">
        <v>47</v>
      </c>
      <c r="H1239" s="23" t="str">
        <f t="shared" si="38"/>
        <v>Non Historical</v>
      </c>
      <c r="I1239" s="23" t="str">
        <f t="shared" si="39"/>
        <v>Question</v>
      </c>
    </row>
    <row r="1240" spans="1:9" x14ac:dyDescent="0.45">
      <c r="A1240" s="26">
        <v>42257.700659722228</v>
      </c>
      <c r="B1240" s="2" t="s">
        <v>4</v>
      </c>
      <c r="C1240" s="2" t="s">
        <v>2480</v>
      </c>
      <c r="D1240" s="2" t="s">
        <v>2481</v>
      </c>
      <c r="E1240" s="2" t="s">
        <v>5</v>
      </c>
      <c r="F1240" s="2">
        <v>24</v>
      </c>
      <c r="G1240" s="2">
        <v>52</v>
      </c>
      <c r="H1240" s="23" t="str">
        <f t="shared" si="38"/>
        <v>Non Historical</v>
      </c>
      <c r="I1240" s="23" t="str">
        <f t="shared" si="39"/>
        <v>Non Question</v>
      </c>
    </row>
    <row r="1241" spans="1:9" x14ac:dyDescent="0.45">
      <c r="A1241" s="26">
        <v>42257.592812499999</v>
      </c>
      <c r="B1241" s="2" t="s">
        <v>4</v>
      </c>
      <c r="C1241" s="2" t="s">
        <v>2482</v>
      </c>
      <c r="D1241" s="2" t="s">
        <v>2483</v>
      </c>
      <c r="E1241" s="2" t="s">
        <v>5</v>
      </c>
      <c r="F1241" s="2">
        <v>51</v>
      </c>
      <c r="G1241" s="2">
        <v>93</v>
      </c>
      <c r="H1241" s="23" t="str">
        <f t="shared" si="38"/>
        <v>Non Historical</v>
      </c>
      <c r="I1241" s="23" t="str">
        <f t="shared" si="39"/>
        <v>Question</v>
      </c>
    </row>
    <row r="1242" spans="1:9" x14ac:dyDescent="0.45">
      <c r="A1242" s="26">
        <v>42257.467141203706</v>
      </c>
      <c r="B1242" s="2" t="s">
        <v>4</v>
      </c>
      <c r="C1242" s="2" t="s">
        <v>2484</v>
      </c>
      <c r="D1242" s="2" t="s">
        <v>2485</v>
      </c>
      <c r="E1242" s="2" t="s">
        <v>5</v>
      </c>
      <c r="F1242" s="2">
        <v>74</v>
      </c>
      <c r="G1242" s="2">
        <v>97</v>
      </c>
      <c r="H1242" s="23" t="str">
        <f t="shared" si="38"/>
        <v>Historical</v>
      </c>
      <c r="I1242" s="23" t="str">
        <f t="shared" si="39"/>
        <v>Non Question</v>
      </c>
    </row>
    <row r="1243" spans="1:9" x14ac:dyDescent="0.45">
      <c r="A1243" s="26">
        <v>42256.779583333337</v>
      </c>
      <c r="B1243" s="2" t="s">
        <v>4</v>
      </c>
      <c r="C1243" s="2" t="s">
        <v>2486</v>
      </c>
      <c r="D1243" s="2" t="s">
        <v>2487</v>
      </c>
      <c r="E1243" s="2" t="s">
        <v>5</v>
      </c>
      <c r="F1243" s="2">
        <v>48</v>
      </c>
      <c r="G1243" s="2">
        <v>115</v>
      </c>
      <c r="H1243" s="23" t="str">
        <f t="shared" si="38"/>
        <v>Non Historical</v>
      </c>
      <c r="I1243" s="23" t="str">
        <f t="shared" si="39"/>
        <v>Non Question</v>
      </c>
    </row>
    <row r="1244" spans="1:9" x14ac:dyDescent="0.45">
      <c r="A1244" s="26">
        <v>42256.597592592596</v>
      </c>
      <c r="B1244" s="2" t="s">
        <v>4</v>
      </c>
      <c r="C1244" s="2" t="s">
        <v>2488</v>
      </c>
      <c r="D1244" s="2" t="s">
        <v>2489</v>
      </c>
      <c r="E1244" s="2" t="s">
        <v>5</v>
      </c>
      <c r="F1244" s="2">
        <v>55</v>
      </c>
      <c r="G1244" s="2">
        <v>90</v>
      </c>
      <c r="H1244" s="23" t="str">
        <f t="shared" si="38"/>
        <v>Non Historical</v>
      </c>
      <c r="I1244" s="23" t="str">
        <f t="shared" si="39"/>
        <v>Question</v>
      </c>
    </row>
    <row r="1245" spans="1:9" x14ac:dyDescent="0.45">
      <c r="A1245" s="26">
        <v>42256.375127314815</v>
      </c>
      <c r="B1245" s="2" t="s">
        <v>4</v>
      </c>
      <c r="C1245" s="2" t="s">
        <v>2490</v>
      </c>
      <c r="D1245" s="2" t="s">
        <v>2491</v>
      </c>
      <c r="E1245" s="2" t="s">
        <v>5</v>
      </c>
      <c r="F1245" s="2">
        <v>120</v>
      </c>
      <c r="G1245" s="2">
        <v>185</v>
      </c>
      <c r="H1245" s="23" t="str">
        <f t="shared" si="38"/>
        <v>Non Historical</v>
      </c>
      <c r="I1245" s="23" t="str">
        <f t="shared" si="39"/>
        <v>Non Question</v>
      </c>
    </row>
    <row r="1246" spans="1:9" x14ac:dyDescent="0.45">
      <c r="A1246" s="26">
        <v>42255.767175925932</v>
      </c>
      <c r="B1246" s="2" t="s">
        <v>4</v>
      </c>
      <c r="C1246" s="2" t="s">
        <v>2492</v>
      </c>
      <c r="D1246" s="2" t="s">
        <v>2493</v>
      </c>
      <c r="E1246" s="2" t="s">
        <v>5</v>
      </c>
      <c r="F1246" s="2">
        <v>32</v>
      </c>
      <c r="G1246" s="2">
        <v>73</v>
      </c>
      <c r="H1246" s="23" t="str">
        <f t="shared" si="38"/>
        <v>Historical</v>
      </c>
      <c r="I1246" s="23" t="str">
        <f t="shared" si="39"/>
        <v>Non Question</v>
      </c>
    </row>
    <row r="1247" spans="1:9" x14ac:dyDescent="0.45">
      <c r="A1247" s="26">
        <v>42255.570763888893</v>
      </c>
      <c r="B1247" s="2" t="s">
        <v>4</v>
      </c>
      <c r="C1247" s="2" t="s">
        <v>2494</v>
      </c>
      <c r="D1247" s="2" t="s">
        <v>2495</v>
      </c>
      <c r="E1247" s="2" t="s">
        <v>5</v>
      </c>
      <c r="F1247" s="2">
        <v>15</v>
      </c>
      <c r="G1247" s="2">
        <v>50</v>
      </c>
      <c r="H1247" s="23" t="str">
        <f t="shared" si="38"/>
        <v>Non Historical</v>
      </c>
      <c r="I1247" s="23" t="str">
        <f t="shared" si="39"/>
        <v>Non Question</v>
      </c>
    </row>
    <row r="1248" spans="1:9" x14ac:dyDescent="0.45">
      <c r="A1248" s="26">
        <v>42255.452465277784</v>
      </c>
      <c r="B1248" s="2" t="s">
        <v>4</v>
      </c>
      <c r="C1248" s="2" t="s">
        <v>2496</v>
      </c>
      <c r="D1248" s="2" t="s">
        <v>2497</v>
      </c>
      <c r="E1248" s="2" t="s">
        <v>5</v>
      </c>
      <c r="F1248" s="2">
        <v>102</v>
      </c>
      <c r="G1248" s="2">
        <v>182</v>
      </c>
      <c r="H1248" s="23" t="str">
        <f t="shared" si="38"/>
        <v>Historical</v>
      </c>
      <c r="I1248" s="23" t="str">
        <f t="shared" si="39"/>
        <v>Non Question</v>
      </c>
    </row>
    <row r="1249" spans="1:9" x14ac:dyDescent="0.45">
      <c r="A1249" s="26">
        <v>42254.837997685187</v>
      </c>
      <c r="B1249" s="2" t="s">
        <v>4</v>
      </c>
      <c r="C1249" s="2" t="s">
        <v>2498</v>
      </c>
      <c r="D1249" s="2" t="s">
        <v>2499</v>
      </c>
      <c r="E1249" s="2" t="s">
        <v>5</v>
      </c>
      <c r="F1249" s="2">
        <v>69</v>
      </c>
      <c r="G1249" s="2">
        <v>140</v>
      </c>
      <c r="H1249" s="23" t="str">
        <f t="shared" si="38"/>
        <v>Non Historical</v>
      </c>
      <c r="I1249" s="23" t="str">
        <f t="shared" si="39"/>
        <v>Non Question</v>
      </c>
    </row>
    <row r="1250" spans="1:9" x14ac:dyDescent="0.45">
      <c r="A1250" s="26">
        <v>42254.436724537038</v>
      </c>
      <c r="B1250" s="2" t="s">
        <v>4</v>
      </c>
      <c r="C1250" s="2" t="s">
        <v>2500</v>
      </c>
      <c r="D1250" s="2" t="s">
        <v>2501</v>
      </c>
      <c r="E1250" s="2" t="s">
        <v>5</v>
      </c>
      <c r="F1250" s="2">
        <v>29</v>
      </c>
      <c r="G1250" s="2">
        <v>82</v>
      </c>
      <c r="H1250" s="23" t="str">
        <f t="shared" si="38"/>
        <v>Non Historical</v>
      </c>
      <c r="I1250" s="23" t="str">
        <f t="shared" si="39"/>
        <v>Non Question</v>
      </c>
    </row>
    <row r="1251" spans="1:9" x14ac:dyDescent="0.45">
      <c r="A1251" s="26">
        <v>42253.608252314814</v>
      </c>
      <c r="B1251" s="2" t="s">
        <v>4</v>
      </c>
      <c r="C1251" s="2" t="s">
        <v>2502</v>
      </c>
      <c r="D1251" s="2" t="s">
        <v>2503</v>
      </c>
      <c r="E1251" s="2" t="s">
        <v>5</v>
      </c>
      <c r="F1251" s="2">
        <v>65</v>
      </c>
      <c r="G1251" s="2">
        <v>162</v>
      </c>
      <c r="H1251" s="23" t="str">
        <f t="shared" si="38"/>
        <v>Non Historical</v>
      </c>
      <c r="I1251" s="23" t="str">
        <f t="shared" si="39"/>
        <v>Non Question</v>
      </c>
    </row>
    <row r="1252" spans="1:9" x14ac:dyDescent="0.45">
      <c r="A1252" s="26">
        <v>42253.360150462962</v>
      </c>
      <c r="B1252" s="2" t="s">
        <v>4</v>
      </c>
      <c r="C1252" s="2" t="s">
        <v>2504</v>
      </c>
      <c r="D1252" s="2" t="s">
        <v>2505</v>
      </c>
      <c r="E1252" s="2" t="s">
        <v>5</v>
      </c>
      <c r="F1252" s="2">
        <v>63</v>
      </c>
      <c r="G1252" s="2">
        <v>126</v>
      </c>
      <c r="H1252" s="23" t="str">
        <f t="shared" si="38"/>
        <v>Non Historical</v>
      </c>
      <c r="I1252" s="23" t="str">
        <f t="shared" si="39"/>
        <v>Non Question</v>
      </c>
    </row>
    <row r="1253" spans="1:9" x14ac:dyDescent="0.45">
      <c r="A1253" s="26">
        <v>42252.38930555556</v>
      </c>
      <c r="B1253" s="2" t="s">
        <v>4</v>
      </c>
      <c r="C1253" s="2" t="s">
        <v>2506</v>
      </c>
      <c r="D1253" s="2" t="s">
        <v>2507</v>
      </c>
      <c r="E1253" s="2" t="s">
        <v>5</v>
      </c>
      <c r="F1253" s="2">
        <v>215</v>
      </c>
      <c r="G1253" s="2">
        <v>354</v>
      </c>
      <c r="H1253" s="23" t="str">
        <f t="shared" si="38"/>
        <v>Non Historical</v>
      </c>
      <c r="I1253" s="23" t="str">
        <f t="shared" si="39"/>
        <v>Non Question</v>
      </c>
    </row>
    <row r="1254" spans="1:9" x14ac:dyDescent="0.45">
      <c r="A1254" s="26">
        <v>42251.749259259261</v>
      </c>
      <c r="B1254" s="2" t="s">
        <v>4</v>
      </c>
      <c r="C1254" s="2" t="s">
        <v>2508</v>
      </c>
      <c r="D1254" s="2" t="s">
        <v>2509</v>
      </c>
      <c r="E1254" s="2" t="s">
        <v>5</v>
      </c>
      <c r="F1254" s="2">
        <v>62</v>
      </c>
      <c r="G1254" s="2">
        <v>127</v>
      </c>
      <c r="H1254" s="23" t="str">
        <f t="shared" si="38"/>
        <v>Non Historical</v>
      </c>
      <c r="I1254" s="23" t="str">
        <f t="shared" si="39"/>
        <v>Non Question</v>
      </c>
    </row>
    <row r="1255" spans="1:9" x14ac:dyDescent="0.45">
      <c r="A1255" s="26">
        <v>42251.562557870369</v>
      </c>
      <c r="B1255" s="2" t="s">
        <v>4</v>
      </c>
      <c r="C1255" s="2" t="s">
        <v>2510</v>
      </c>
      <c r="D1255" s="2" t="s">
        <v>2511</v>
      </c>
      <c r="E1255" s="2" t="s">
        <v>5</v>
      </c>
      <c r="F1255" s="2">
        <v>66</v>
      </c>
      <c r="G1255" s="2">
        <v>137</v>
      </c>
      <c r="H1255" s="23" t="str">
        <f t="shared" si="38"/>
        <v>Historical</v>
      </c>
      <c r="I1255" s="23" t="str">
        <f t="shared" si="39"/>
        <v>Non Question</v>
      </c>
    </row>
    <row r="1256" spans="1:9" x14ac:dyDescent="0.45">
      <c r="A1256" s="26">
        <v>42251.380324074074</v>
      </c>
      <c r="B1256" s="2" t="s">
        <v>4</v>
      </c>
      <c r="C1256" s="2" t="s">
        <v>2512</v>
      </c>
      <c r="D1256" s="2" t="s">
        <v>2513</v>
      </c>
      <c r="E1256" s="2" t="s">
        <v>5</v>
      </c>
      <c r="F1256" s="2">
        <v>756</v>
      </c>
      <c r="G1256" s="2">
        <v>777</v>
      </c>
      <c r="H1256" s="23" t="str">
        <f t="shared" si="38"/>
        <v>Historical</v>
      </c>
      <c r="I1256" s="23" t="str">
        <f t="shared" si="39"/>
        <v>Non Question</v>
      </c>
    </row>
    <row r="1257" spans="1:9" x14ac:dyDescent="0.45">
      <c r="A1257" s="26">
        <v>42250.744270833333</v>
      </c>
      <c r="B1257" s="2" t="s">
        <v>4</v>
      </c>
      <c r="C1257" s="2" t="s">
        <v>2514</v>
      </c>
      <c r="D1257" s="2" t="s">
        <v>2515</v>
      </c>
      <c r="E1257" s="2" t="s">
        <v>5</v>
      </c>
      <c r="F1257" s="2">
        <v>94</v>
      </c>
      <c r="G1257" s="2">
        <v>205</v>
      </c>
      <c r="H1257" s="23" t="str">
        <f t="shared" si="38"/>
        <v>Non Historical</v>
      </c>
      <c r="I1257" s="23" t="str">
        <f t="shared" si="39"/>
        <v>Non Question</v>
      </c>
    </row>
    <row r="1258" spans="1:9" x14ac:dyDescent="0.45">
      <c r="A1258" s="26">
        <v>42250.647141203706</v>
      </c>
      <c r="B1258" s="2" t="s">
        <v>4</v>
      </c>
      <c r="C1258" s="2" t="s">
        <v>2516</v>
      </c>
      <c r="D1258" s="2" t="s">
        <v>2517</v>
      </c>
      <c r="E1258" s="2" t="s">
        <v>5</v>
      </c>
      <c r="F1258" s="2">
        <v>73</v>
      </c>
      <c r="G1258" s="2">
        <v>154</v>
      </c>
      <c r="H1258" s="23" t="str">
        <f t="shared" si="38"/>
        <v>Historical</v>
      </c>
      <c r="I1258" s="23" t="str">
        <f t="shared" si="39"/>
        <v>Non Question</v>
      </c>
    </row>
    <row r="1259" spans="1:9" x14ac:dyDescent="0.45">
      <c r="A1259" s="26">
        <v>42250.472384259265</v>
      </c>
      <c r="B1259" s="2" t="s">
        <v>4</v>
      </c>
      <c r="C1259" s="2" t="s">
        <v>2518</v>
      </c>
      <c r="D1259" s="2" t="s">
        <v>2519</v>
      </c>
      <c r="E1259" s="2" t="s">
        <v>5</v>
      </c>
      <c r="F1259" s="2">
        <v>22</v>
      </c>
      <c r="G1259" s="2">
        <v>51</v>
      </c>
      <c r="H1259" s="23" t="str">
        <f t="shared" si="38"/>
        <v>Non Historical</v>
      </c>
      <c r="I1259" s="23" t="str">
        <f t="shared" si="39"/>
        <v>Non Question</v>
      </c>
    </row>
    <row r="1260" spans="1:9" x14ac:dyDescent="0.45">
      <c r="A1260" s="26">
        <v>42250.403159722227</v>
      </c>
      <c r="B1260" s="2" t="s">
        <v>4</v>
      </c>
      <c r="C1260" s="2" t="s">
        <v>2520</v>
      </c>
      <c r="D1260" s="2" t="s">
        <v>2521</v>
      </c>
      <c r="E1260" s="2" t="s">
        <v>5</v>
      </c>
      <c r="F1260" s="2">
        <v>49</v>
      </c>
      <c r="G1260" s="2">
        <v>81</v>
      </c>
      <c r="H1260" s="23" t="str">
        <f t="shared" si="38"/>
        <v>Historical</v>
      </c>
      <c r="I1260" s="23" t="str">
        <f t="shared" si="39"/>
        <v>Non Question</v>
      </c>
    </row>
    <row r="1261" spans="1:9" x14ac:dyDescent="0.45">
      <c r="A1261" s="26">
        <v>42249.699074074073</v>
      </c>
      <c r="B1261" s="2" t="s">
        <v>4</v>
      </c>
      <c r="C1261" s="2" t="s">
        <v>2522</v>
      </c>
      <c r="D1261" s="2" t="s">
        <v>2523</v>
      </c>
      <c r="E1261" s="2" t="s">
        <v>5</v>
      </c>
      <c r="F1261" s="2">
        <v>56</v>
      </c>
      <c r="G1261" s="2">
        <v>122</v>
      </c>
      <c r="H1261" s="23" t="str">
        <f t="shared" si="38"/>
        <v>Non Historical</v>
      </c>
      <c r="I1261" s="23" t="str">
        <f t="shared" si="39"/>
        <v>Non Question</v>
      </c>
    </row>
    <row r="1262" spans="1:9" x14ac:dyDescent="0.45">
      <c r="A1262" s="26">
        <v>42249.501319444447</v>
      </c>
      <c r="B1262" s="2" t="s">
        <v>4</v>
      </c>
      <c r="C1262" s="2" t="s">
        <v>2524</v>
      </c>
      <c r="D1262" s="2" t="s">
        <v>2525</v>
      </c>
      <c r="E1262" s="2" t="s">
        <v>5</v>
      </c>
      <c r="F1262" s="2">
        <v>30</v>
      </c>
      <c r="G1262" s="2">
        <v>55</v>
      </c>
      <c r="H1262" s="23" t="str">
        <f t="shared" si="38"/>
        <v>Non Historical</v>
      </c>
      <c r="I1262" s="23" t="str">
        <f t="shared" si="39"/>
        <v>Non Question</v>
      </c>
    </row>
    <row r="1263" spans="1:9" x14ac:dyDescent="0.45">
      <c r="A1263" s="26">
        <v>42248.765706018523</v>
      </c>
      <c r="B1263" s="2" t="s">
        <v>4</v>
      </c>
      <c r="C1263" s="2" t="s">
        <v>2526</v>
      </c>
      <c r="D1263" s="2" t="s">
        <v>2527</v>
      </c>
      <c r="E1263" s="2" t="s">
        <v>5</v>
      </c>
      <c r="F1263" s="2">
        <v>51</v>
      </c>
      <c r="G1263" s="2">
        <v>83</v>
      </c>
      <c r="H1263" s="23" t="str">
        <f t="shared" si="38"/>
        <v>Non Historical</v>
      </c>
      <c r="I1263" s="23" t="str">
        <f t="shared" si="39"/>
        <v>Question</v>
      </c>
    </row>
    <row r="1264" spans="1:9" x14ac:dyDescent="0.45">
      <c r="A1264" s="26">
        <v>42248.564282407409</v>
      </c>
      <c r="B1264" s="2" t="s">
        <v>4</v>
      </c>
      <c r="C1264" s="2" t="s">
        <v>2528</v>
      </c>
      <c r="D1264" s="2" t="s">
        <v>2529</v>
      </c>
      <c r="E1264" s="2" t="s">
        <v>5</v>
      </c>
      <c r="F1264" s="2">
        <v>1136</v>
      </c>
      <c r="G1264" s="2">
        <v>1137</v>
      </c>
      <c r="H1264" s="23" t="str">
        <f t="shared" si="38"/>
        <v>Non Historical</v>
      </c>
      <c r="I1264" s="23" t="str">
        <f t="shared" si="39"/>
        <v>Non Question</v>
      </c>
    </row>
    <row r="1265" spans="1:9" x14ac:dyDescent="0.45">
      <c r="A1265" s="26">
        <v>42248.404282407413</v>
      </c>
      <c r="B1265" s="2" t="s">
        <v>4</v>
      </c>
      <c r="C1265" s="2" t="s">
        <v>2530</v>
      </c>
      <c r="D1265" s="2" t="s">
        <v>2531</v>
      </c>
      <c r="E1265" s="2" t="s">
        <v>5</v>
      </c>
      <c r="F1265" s="2">
        <v>89</v>
      </c>
      <c r="G1265" s="2">
        <v>157</v>
      </c>
      <c r="H1265" s="23" t="str">
        <f t="shared" si="38"/>
        <v>Non Historical</v>
      </c>
      <c r="I1265" s="23" t="str">
        <f t="shared" si="39"/>
        <v>Non Question</v>
      </c>
    </row>
    <row r="1266" spans="1:9" x14ac:dyDescent="0.45">
      <c r="A1266" s="26">
        <v>42247.717268518521</v>
      </c>
      <c r="B1266" s="2" t="s">
        <v>4</v>
      </c>
      <c r="C1266" s="2" t="s">
        <v>2532</v>
      </c>
      <c r="D1266" s="2" t="s">
        <v>2533</v>
      </c>
      <c r="E1266" s="2" t="s">
        <v>5</v>
      </c>
      <c r="F1266" s="2">
        <v>43</v>
      </c>
      <c r="G1266" s="2">
        <v>69</v>
      </c>
      <c r="H1266" s="23" t="str">
        <f t="shared" si="38"/>
        <v>Historical</v>
      </c>
      <c r="I1266" s="23" t="str">
        <f t="shared" si="39"/>
        <v>Non Question</v>
      </c>
    </row>
    <row r="1267" spans="1:9" x14ac:dyDescent="0.45">
      <c r="A1267" s="26">
        <v>42247.574953703705</v>
      </c>
      <c r="B1267" s="2" t="s">
        <v>4</v>
      </c>
      <c r="C1267" s="2" t="s">
        <v>2534</v>
      </c>
      <c r="D1267" s="2" t="s">
        <v>2535</v>
      </c>
      <c r="E1267" s="2" t="s">
        <v>5</v>
      </c>
      <c r="F1267" s="2">
        <v>65</v>
      </c>
      <c r="G1267" s="2">
        <v>128</v>
      </c>
      <c r="H1267" s="23" t="str">
        <f t="shared" si="38"/>
        <v>Non Historical</v>
      </c>
      <c r="I1267" s="23" t="str">
        <f t="shared" si="39"/>
        <v>Non Question</v>
      </c>
    </row>
    <row r="1268" spans="1:9" x14ac:dyDescent="0.45">
      <c r="A1268" s="26">
        <v>42247.455613425926</v>
      </c>
      <c r="B1268" s="2" t="s">
        <v>4</v>
      </c>
      <c r="C1268" s="2" t="s">
        <v>2536</v>
      </c>
      <c r="D1268" s="2" t="s">
        <v>2537</v>
      </c>
      <c r="E1268" s="2" t="s">
        <v>5</v>
      </c>
      <c r="F1268" s="2">
        <v>87</v>
      </c>
      <c r="G1268" s="2">
        <v>135</v>
      </c>
      <c r="H1268" s="23" t="str">
        <f t="shared" si="38"/>
        <v>Historical</v>
      </c>
      <c r="I1268" s="23" t="str">
        <f t="shared" si="39"/>
        <v>Non Question</v>
      </c>
    </row>
    <row r="1269" spans="1:9" x14ac:dyDescent="0.45">
      <c r="A1269" s="26">
        <v>42246.638009259259</v>
      </c>
      <c r="B1269" s="2" t="s">
        <v>4</v>
      </c>
      <c r="C1269" s="2" t="s">
        <v>2538</v>
      </c>
      <c r="D1269" s="2" t="s">
        <v>2539</v>
      </c>
      <c r="E1269" s="2" t="s">
        <v>5</v>
      </c>
      <c r="F1269" s="2">
        <v>152</v>
      </c>
      <c r="G1269" s="2">
        <v>220</v>
      </c>
      <c r="H1269" s="23" t="str">
        <f t="shared" si="38"/>
        <v>Historical</v>
      </c>
      <c r="I1269" s="23" t="str">
        <f t="shared" si="39"/>
        <v>Non Question</v>
      </c>
    </row>
    <row r="1270" spans="1:9" x14ac:dyDescent="0.45">
      <c r="A1270" s="26">
        <v>42246.485995370371</v>
      </c>
      <c r="B1270" s="2" t="s">
        <v>4</v>
      </c>
      <c r="C1270" s="2" t="s">
        <v>2540</v>
      </c>
      <c r="D1270" s="2" t="s">
        <v>2541</v>
      </c>
      <c r="E1270" s="2" t="s">
        <v>5</v>
      </c>
      <c r="F1270" s="2">
        <v>145</v>
      </c>
      <c r="G1270" s="2">
        <v>133</v>
      </c>
      <c r="H1270" s="23" t="str">
        <f t="shared" si="38"/>
        <v>Non Historical</v>
      </c>
      <c r="I1270" s="23" t="str">
        <f t="shared" si="39"/>
        <v>Non Question</v>
      </c>
    </row>
    <row r="1271" spans="1:9" x14ac:dyDescent="0.45">
      <c r="A1271" s="26">
        <v>42245.543159722227</v>
      </c>
      <c r="B1271" s="2" t="s">
        <v>4</v>
      </c>
      <c r="C1271" s="2" t="s">
        <v>2542</v>
      </c>
      <c r="D1271" s="2" t="s">
        <v>2543</v>
      </c>
      <c r="E1271" s="2" t="s">
        <v>5</v>
      </c>
      <c r="F1271" s="2">
        <v>543</v>
      </c>
      <c r="G1271" s="2">
        <v>609</v>
      </c>
      <c r="H1271" s="23" t="str">
        <f t="shared" si="38"/>
        <v>Historical</v>
      </c>
      <c r="I1271" s="23" t="str">
        <f t="shared" si="39"/>
        <v>Non Question</v>
      </c>
    </row>
    <row r="1272" spans="1:9" x14ac:dyDescent="0.45">
      <c r="A1272" s="26">
        <v>42245.462754629632</v>
      </c>
      <c r="B1272" s="2" t="s">
        <v>4</v>
      </c>
      <c r="C1272" s="2" t="s">
        <v>2544</v>
      </c>
      <c r="D1272" s="2" t="s">
        <v>2545</v>
      </c>
      <c r="E1272" s="2" t="s">
        <v>5</v>
      </c>
      <c r="F1272" s="2">
        <v>326</v>
      </c>
      <c r="G1272" s="2">
        <v>454</v>
      </c>
      <c r="H1272" s="23" t="str">
        <f t="shared" si="38"/>
        <v>Non Historical</v>
      </c>
      <c r="I1272" s="23" t="str">
        <f t="shared" si="39"/>
        <v>Question</v>
      </c>
    </row>
    <row r="1273" spans="1:9" x14ac:dyDescent="0.45">
      <c r="A1273" s="26">
        <v>42244.724803240744</v>
      </c>
      <c r="B1273" s="2" t="s">
        <v>4</v>
      </c>
      <c r="C1273" s="2" t="s">
        <v>2546</v>
      </c>
      <c r="D1273" s="2" t="s">
        <v>2547</v>
      </c>
      <c r="E1273" s="2" t="s">
        <v>5</v>
      </c>
      <c r="F1273" s="2">
        <v>41</v>
      </c>
      <c r="G1273" s="2">
        <v>67</v>
      </c>
      <c r="H1273" s="23" t="str">
        <f t="shared" si="38"/>
        <v>Non Historical</v>
      </c>
      <c r="I1273" s="23" t="str">
        <f t="shared" si="39"/>
        <v>Non Question</v>
      </c>
    </row>
    <row r="1274" spans="1:9" x14ac:dyDescent="0.45">
      <c r="A1274" s="26">
        <v>42244.513599537036</v>
      </c>
      <c r="B1274" s="2" t="s">
        <v>4</v>
      </c>
      <c r="C1274" s="2" t="s">
        <v>2548</v>
      </c>
      <c r="D1274" s="2" t="s">
        <v>2549</v>
      </c>
      <c r="E1274" s="2" t="s">
        <v>5</v>
      </c>
      <c r="F1274" s="2">
        <v>90</v>
      </c>
      <c r="G1274" s="2">
        <v>127</v>
      </c>
      <c r="H1274" s="23" t="str">
        <f t="shared" si="38"/>
        <v>Non Historical</v>
      </c>
      <c r="I1274" s="23" t="str">
        <f t="shared" si="39"/>
        <v>Non Question</v>
      </c>
    </row>
    <row r="1275" spans="1:9" x14ac:dyDescent="0.45">
      <c r="A1275" s="26">
        <v>42244.479375000003</v>
      </c>
      <c r="B1275" s="2" t="s">
        <v>4</v>
      </c>
      <c r="C1275" s="2" t="s">
        <v>2550</v>
      </c>
      <c r="D1275" s="2" t="s">
        <v>2551</v>
      </c>
      <c r="E1275" s="2" t="s">
        <v>5</v>
      </c>
      <c r="F1275" s="2">
        <v>67</v>
      </c>
      <c r="G1275" s="2">
        <v>175</v>
      </c>
      <c r="H1275" s="23" t="str">
        <f t="shared" si="38"/>
        <v>Non Historical</v>
      </c>
      <c r="I1275" s="23" t="str">
        <f t="shared" si="39"/>
        <v>Non Question</v>
      </c>
    </row>
    <row r="1276" spans="1:9" x14ac:dyDescent="0.45">
      <c r="A1276" s="26">
        <v>42243.601284722223</v>
      </c>
      <c r="B1276" s="2" t="s">
        <v>4</v>
      </c>
      <c r="C1276" s="2" t="s">
        <v>2552</v>
      </c>
      <c r="D1276" s="2" t="s">
        <v>2553</v>
      </c>
      <c r="E1276" s="2" t="s">
        <v>5</v>
      </c>
      <c r="F1276" s="2">
        <v>42</v>
      </c>
      <c r="G1276" s="2">
        <v>46</v>
      </c>
      <c r="H1276" s="23" t="str">
        <f t="shared" si="38"/>
        <v>Non Historical</v>
      </c>
      <c r="I1276" s="23" t="str">
        <f t="shared" si="39"/>
        <v>Non Question</v>
      </c>
    </row>
    <row r="1277" spans="1:9" x14ac:dyDescent="0.45">
      <c r="A1277" s="26">
        <v>42243.430208333339</v>
      </c>
      <c r="B1277" s="2" t="s">
        <v>4</v>
      </c>
      <c r="C1277" s="2" t="s">
        <v>2554</v>
      </c>
      <c r="D1277" s="2" t="s">
        <v>2555</v>
      </c>
      <c r="E1277" s="2" t="s">
        <v>5</v>
      </c>
      <c r="F1277" s="2">
        <v>105</v>
      </c>
      <c r="G1277" s="2">
        <v>189</v>
      </c>
      <c r="H1277" s="23" t="str">
        <f t="shared" si="38"/>
        <v>Historical</v>
      </c>
      <c r="I1277" s="23" t="str">
        <f t="shared" si="39"/>
        <v>Non Question</v>
      </c>
    </row>
    <row r="1278" spans="1:9" x14ac:dyDescent="0.45">
      <c r="A1278" s="26">
        <v>42242.563298611116</v>
      </c>
      <c r="B1278" s="2" t="s">
        <v>4</v>
      </c>
      <c r="C1278" s="2" t="s">
        <v>2556</v>
      </c>
      <c r="D1278" s="2" t="s">
        <v>2557</v>
      </c>
      <c r="E1278" s="2" t="s">
        <v>5</v>
      </c>
      <c r="F1278" s="2">
        <v>117</v>
      </c>
      <c r="G1278" s="2">
        <v>178</v>
      </c>
      <c r="H1278" s="23" t="str">
        <f t="shared" si="38"/>
        <v>Non Historical</v>
      </c>
      <c r="I1278" s="23" t="str">
        <f t="shared" si="39"/>
        <v>Non Question</v>
      </c>
    </row>
    <row r="1279" spans="1:9" x14ac:dyDescent="0.45">
      <c r="A1279" s="26">
        <v>42241.818657407413</v>
      </c>
      <c r="B1279" s="2" t="s">
        <v>4</v>
      </c>
      <c r="C1279" s="2" t="s">
        <v>2558</v>
      </c>
      <c r="D1279" s="2" t="s">
        <v>2559</v>
      </c>
      <c r="E1279" s="2" t="s">
        <v>5</v>
      </c>
      <c r="F1279" s="2">
        <v>83</v>
      </c>
      <c r="G1279" s="2">
        <v>194</v>
      </c>
      <c r="H1279" s="23" t="str">
        <f t="shared" si="38"/>
        <v>Historical</v>
      </c>
      <c r="I1279" s="23" t="str">
        <f t="shared" si="39"/>
        <v>Non Question</v>
      </c>
    </row>
    <row r="1280" spans="1:9" x14ac:dyDescent="0.45">
      <c r="A1280" s="26">
        <v>42241.693229166667</v>
      </c>
      <c r="B1280" s="2" t="s">
        <v>4</v>
      </c>
      <c r="C1280" s="2" t="s">
        <v>2560</v>
      </c>
      <c r="D1280" s="2" t="s">
        <v>2561</v>
      </c>
      <c r="E1280" s="2" t="s">
        <v>5</v>
      </c>
      <c r="F1280" s="2">
        <v>83</v>
      </c>
      <c r="G1280" s="2">
        <v>170</v>
      </c>
      <c r="H1280" s="23" t="str">
        <f t="shared" si="38"/>
        <v>Non Historical</v>
      </c>
      <c r="I1280" s="23" t="str">
        <f t="shared" si="39"/>
        <v>Non Question</v>
      </c>
    </row>
    <row r="1281" spans="1:9" x14ac:dyDescent="0.45">
      <c r="A1281" s="26">
        <v>42241.550092592595</v>
      </c>
      <c r="B1281" s="2" t="s">
        <v>4</v>
      </c>
      <c r="C1281" s="2" t="s">
        <v>2562</v>
      </c>
      <c r="D1281" s="2" t="s">
        <v>2563</v>
      </c>
      <c r="E1281" s="2" t="s">
        <v>5</v>
      </c>
      <c r="F1281" s="2">
        <v>1141</v>
      </c>
      <c r="G1281" s="2">
        <v>1015</v>
      </c>
      <c r="H1281" s="23" t="str">
        <f t="shared" si="38"/>
        <v>Historical</v>
      </c>
      <c r="I1281" s="23" t="str">
        <f t="shared" si="39"/>
        <v>Non Question</v>
      </c>
    </row>
    <row r="1282" spans="1:9" x14ac:dyDescent="0.45">
      <c r="A1282" s="26">
        <v>42241.405173611114</v>
      </c>
      <c r="B1282" s="2" t="s">
        <v>4</v>
      </c>
      <c r="C1282" s="2" t="s">
        <v>2564</v>
      </c>
      <c r="D1282" s="2" t="s">
        <v>2565</v>
      </c>
      <c r="E1282" s="2" t="s">
        <v>5</v>
      </c>
      <c r="F1282" s="2">
        <v>43</v>
      </c>
      <c r="G1282" s="2">
        <v>78</v>
      </c>
      <c r="H1282" s="23" t="str">
        <f t="shared" si="38"/>
        <v>Historical</v>
      </c>
      <c r="I1282" s="23" t="str">
        <f t="shared" si="39"/>
        <v>Non Question</v>
      </c>
    </row>
  </sheetData>
  <sheetProtection formatCells="0" formatColumns="0" formatRows="0" insertColumns="0" insertRows="0" insertHyperlinks="0" deleteColumns="0" deleteRows="0" sort="0" autoFilter="0" pivotTables="0"/>
  <hyperlinks>
    <hyperlink ref="B3" r:id="rId1" xr:uid="{00000000-0004-0000-0200-000000000000}"/>
    <hyperlink ref="D3" r:id="rId2" xr:uid="{00000000-0004-0000-0200-000001000000}"/>
    <hyperlink ref="B4" r:id="rId3" xr:uid="{00000000-0004-0000-0200-000002000000}"/>
    <hyperlink ref="D4" r:id="rId4" xr:uid="{00000000-0004-0000-0200-000003000000}"/>
    <hyperlink ref="B5" r:id="rId5" xr:uid="{00000000-0004-0000-0200-000004000000}"/>
    <hyperlink ref="D5" r:id="rId6" xr:uid="{00000000-0004-0000-0200-000005000000}"/>
    <hyperlink ref="B6" r:id="rId7" xr:uid="{00000000-0004-0000-0200-000006000000}"/>
    <hyperlink ref="D6" r:id="rId8" xr:uid="{00000000-0004-0000-0200-000007000000}"/>
    <hyperlink ref="B7" r:id="rId9" xr:uid="{00000000-0004-0000-0200-000008000000}"/>
    <hyperlink ref="D7" r:id="rId10" xr:uid="{00000000-0004-0000-0200-000009000000}"/>
    <hyperlink ref="B8" r:id="rId11" xr:uid="{00000000-0004-0000-0200-00000A000000}"/>
    <hyperlink ref="D8" r:id="rId12" xr:uid="{00000000-0004-0000-0200-00000B000000}"/>
    <hyperlink ref="B9" r:id="rId13" xr:uid="{00000000-0004-0000-0200-00000C000000}"/>
    <hyperlink ref="D9" r:id="rId14" xr:uid="{00000000-0004-0000-0200-00000D000000}"/>
    <hyperlink ref="B10" r:id="rId15" xr:uid="{00000000-0004-0000-0200-00000E000000}"/>
    <hyperlink ref="D10" r:id="rId16" xr:uid="{00000000-0004-0000-0200-00000F000000}"/>
    <hyperlink ref="B11" r:id="rId17" xr:uid="{00000000-0004-0000-0200-000010000000}"/>
    <hyperlink ref="D11" r:id="rId18" xr:uid="{00000000-0004-0000-0200-000011000000}"/>
    <hyperlink ref="B12" r:id="rId19" xr:uid="{00000000-0004-0000-0200-000012000000}"/>
    <hyperlink ref="D12" r:id="rId20" xr:uid="{00000000-0004-0000-0200-000013000000}"/>
    <hyperlink ref="B13" r:id="rId21" xr:uid="{00000000-0004-0000-0200-000014000000}"/>
    <hyperlink ref="D13" r:id="rId22" xr:uid="{00000000-0004-0000-0200-000015000000}"/>
    <hyperlink ref="B14" r:id="rId23" xr:uid="{00000000-0004-0000-0200-000016000000}"/>
    <hyperlink ref="D14" r:id="rId24" xr:uid="{00000000-0004-0000-0200-000017000000}"/>
    <hyperlink ref="B15" r:id="rId25" xr:uid="{00000000-0004-0000-0200-000018000000}"/>
    <hyperlink ref="D15" r:id="rId26" xr:uid="{00000000-0004-0000-0200-000019000000}"/>
    <hyperlink ref="B16" r:id="rId27" xr:uid="{00000000-0004-0000-0200-00001A000000}"/>
    <hyperlink ref="D16" r:id="rId28" xr:uid="{00000000-0004-0000-0200-00001B000000}"/>
    <hyperlink ref="B17" r:id="rId29" xr:uid="{00000000-0004-0000-0200-00001C000000}"/>
    <hyperlink ref="D17" r:id="rId30" xr:uid="{00000000-0004-0000-0200-00001D000000}"/>
    <hyperlink ref="B18" r:id="rId31" xr:uid="{00000000-0004-0000-0200-00001E000000}"/>
    <hyperlink ref="D18" r:id="rId32" xr:uid="{00000000-0004-0000-0200-00001F000000}"/>
    <hyperlink ref="B19" r:id="rId33" xr:uid="{00000000-0004-0000-0200-000020000000}"/>
    <hyperlink ref="D19" r:id="rId34" xr:uid="{00000000-0004-0000-0200-000021000000}"/>
    <hyperlink ref="B20" r:id="rId35" xr:uid="{00000000-0004-0000-0200-000022000000}"/>
    <hyperlink ref="D20" r:id="rId36" xr:uid="{00000000-0004-0000-0200-000023000000}"/>
    <hyperlink ref="B21" r:id="rId37" xr:uid="{00000000-0004-0000-0200-000024000000}"/>
    <hyperlink ref="D21" r:id="rId38" xr:uid="{00000000-0004-0000-0200-000025000000}"/>
    <hyperlink ref="B22" r:id="rId39" xr:uid="{00000000-0004-0000-0200-000026000000}"/>
    <hyperlink ref="D22" r:id="rId40" xr:uid="{00000000-0004-0000-0200-000027000000}"/>
    <hyperlink ref="B23" r:id="rId41" xr:uid="{00000000-0004-0000-0200-000028000000}"/>
    <hyperlink ref="D23" r:id="rId42" xr:uid="{00000000-0004-0000-0200-000029000000}"/>
    <hyperlink ref="B24" r:id="rId43" xr:uid="{00000000-0004-0000-0200-00002A000000}"/>
    <hyperlink ref="D24" r:id="rId44" xr:uid="{00000000-0004-0000-0200-00002B000000}"/>
    <hyperlink ref="B25" r:id="rId45" xr:uid="{00000000-0004-0000-0200-00002C000000}"/>
    <hyperlink ref="D25" r:id="rId46" xr:uid="{00000000-0004-0000-0200-00002D000000}"/>
    <hyperlink ref="B26" r:id="rId47" xr:uid="{00000000-0004-0000-0200-00002E000000}"/>
    <hyperlink ref="D26" r:id="rId48" xr:uid="{00000000-0004-0000-0200-00002F000000}"/>
    <hyperlink ref="B27" r:id="rId49" xr:uid="{00000000-0004-0000-0200-000030000000}"/>
    <hyperlink ref="D27" r:id="rId50" xr:uid="{00000000-0004-0000-0200-000031000000}"/>
    <hyperlink ref="B28" r:id="rId51" xr:uid="{00000000-0004-0000-0200-000032000000}"/>
    <hyperlink ref="D28" r:id="rId52" xr:uid="{00000000-0004-0000-0200-000033000000}"/>
    <hyperlink ref="B29" r:id="rId53" xr:uid="{00000000-0004-0000-0200-000034000000}"/>
    <hyperlink ref="D29" r:id="rId54" xr:uid="{00000000-0004-0000-0200-000035000000}"/>
    <hyperlink ref="B30" r:id="rId55" xr:uid="{00000000-0004-0000-0200-000036000000}"/>
    <hyperlink ref="D30" r:id="rId56" xr:uid="{00000000-0004-0000-0200-000037000000}"/>
    <hyperlink ref="B31" r:id="rId57" xr:uid="{00000000-0004-0000-0200-000038000000}"/>
    <hyperlink ref="D31" r:id="rId58" xr:uid="{00000000-0004-0000-0200-000039000000}"/>
    <hyperlink ref="B32" r:id="rId59" xr:uid="{00000000-0004-0000-0200-00003A000000}"/>
    <hyperlink ref="D32" r:id="rId60" xr:uid="{00000000-0004-0000-0200-00003B000000}"/>
    <hyperlink ref="B33" r:id="rId61" xr:uid="{00000000-0004-0000-0200-00003C000000}"/>
    <hyperlink ref="D33" r:id="rId62" xr:uid="{00000000-0004-0000-0200-00003D000000}"/>
    <hyperlink ref="B34" r:id="rId63" xr:uid="{00000000-0004-0000-0200-00003E000000}"/>
    <hyperlink ref="D34" r:id="rId64" xr:uid="{00000000-0004-0000-0200-00003F000000}"/>
    <hyperlink ref="B35" r:id="rId65" xr:uid="{00000000-0004-0000-0200-000040000000}"/>
    <hyperlink ref="D35" r:id="rId66" xr:uid="{00000000-0004-0000-0200-000041000000}"/>
    <hyperlink ref="B36" r:id="rId67" xr:uid="{00000000-0004-0000-0200-000042000000}"/>
    <hyperlink ref="D36" r:id="rId68" xr:uid="{00000000-0004-0000-0200-000043000000}"/>
    <hyperlink ref="B37" r:id="rId69" xr:uid="{00000000-0004-0000-0200-000044000000}"/>
    <hyperlink ref="D37" r:id="rId70" xr:uid="{00000000-0004-0000-0200-000045000000}"/>
    <hyperlink ref="B38" r:id="rId71" xr:uid="{00000000-0004-0000-0200-000046000000}"/>
    <hyperlink ref="D38" r:id="rId72" xr:uid="{00000000-0004-0000-0200-000047000000}"/>
    <hyperlink ref="B39" r:id="rId73" xr:uid="{00000000-0004-0000-0200-000048000000}"/>
    <hyperlink ref="D39" r:id="rId74" xr:uid="{00000000-0004-0000-0200-000049000000}"/>
    <hyperlink ref="B40" r:id="rId75" xr:uid="{00000000-0004-0000-0200-00004A000000}"/>
    <hyperlink ref="D40" r:id="rId76" xr:uid="{00000000-0004-0000-0200-00004B000000}"/>
    <hyperlink ref="B41" r:id="rId77" xr:uid="{00000000-0004-0000-0200-00004C000000}"/>
    <hyperlink ref="D41" r:id="rId78" xr:uid="{00000000-0004-0000-0200-00004D000000}"/>
    <hyperlink ref="B42" r:id="rId79" xr:uid="{00000000-0004-0000-0200-00004E000000}"/>
    <hyperlink ref="D42" r:id="rId80" xr:uid="{00000000-0004-0000-0200-00004F000000}"/>
    <hyperlink ref="B43" r:id="rId81" xr:uid="{00000000-0004-0000-0200-000050000000}"/>
    <hyperlink ref="D43" r:id="rId82" xr:uid="{00000000-0004-0000-0200-000051000000}"/>
    <hyperlink ref="B44" r:id="rId83" xr:uid="{00000000-0004-0000-0200-000052000000}"/>
    <hyperlink ref="D44" r:id="rId84" xr:uid="{00000000-0004-0000-0200-000053000000}"/>
    <hyperlink ref="B45" r:id="rId85" xr:uid="{00000000-0004-0000-0200-000054000000}"/>
    <hyperlink ref="D45" r:id="rId86" xr:uid="{00000000-0004-0000-0200-000055000000}"/>
    <hyperlink ref="B46" r:id="rId87" xr:uid="{00000000-0004-0000-0200-000056000000}"/>
    <hyperlink ref="D46" r:id="rId88" xr:uid="{00000000-0004-0000-0200-000057000000}"/>
    <hyperlink ref="B47" r:id="rId89" xr:uid="{00000000-0004-0000-0200-000058000000}"/>
    <hyperlink ref="D47" r:id="rId90" xr:uid="{00000000-0004-0000-0200-000059000000}"/>
    <hyperlink ref="B48" r:id="rId91" xr:uid="{00000000-0004-0000-0200-00005A000000}"/>
    <hyperlink ref="D48" r:id="rId92" xr:uid="{00000000-0004-0000-0200-00005B000000}"/>
    <hyperlink ref="B49" r:id="rId93" xr:uid="{00000000-0004-0000-0200-00005C000000}"/>
    <hyperlink ref="D49" r:id="rId94" xr:uid="{00000000-0004-0000-0200-00005D000000}"/>
    <hyperlink ref="B50" r:id="rId95" xr:uid="{00000000-0004-0000-0200-00005E000000}"/>
    <hyperlink ref="D50" r:id="rId96" xr:uid="{00000000-0004-0000-0200-00005F000000}"/>
    <hyperlink ref="B51" r:id="rId97" xr:uid="{00000000-0004-0000-0200-000060000000}"/>
    <hyperlink ref="D51" r:id="rId98" xr:uid="{00000000-0004-0000-0200-000061000000}"/>
    <hyperlink ref="B52" r:id="rId99" xr:uid="{00000000-0004-0000-0200-000062000000}"/>
    <hyperlink ref="D52" r:id="rId100" xr:uid="{00000000-0004-0000-0200-000063000000}"/>
    <hyperlink ref="B53" r:id="rId101" xr:uid="{00000000-0004-0000-0200-000064000000}"/>
    <hyperlink ref="D53" r:id="rId102" xr:uid="{00000000-0004-0000-0200-000065000000}"/>
    <hyperlink ref="B54" r:id="rId103" xr:uid="{00000000-0004-0000-0200-000066000000}"/>
    <hyperlink ref="D54" r:id="rId104" xr:uid="{00000000-0004-0000-0200-000067000000}"/>
    <hyperlink ref="B55" r:id="rId105" xr:uid="{00000000-0004-0000-0200-000068000000}"/>
    <hyperlink ref="D55" r:id="rId106" xr:uid="{00000000-0004-0000-0200-000069000000}"/>
    <hyperlink ref="B56" r:id="rId107" xr:uid="{00000000-0004-0000-0200-00006A000000}"/>
    <hyperlink ref="D56" r:id="rId108" xr:uid="{00000000-0004-0000-0200-00006B000000}"/>
    <hyperlink ref="B57" r:id="rId109" xr:uid="{00000000-0004-0000-0200-00006C000000}"/>
    <hyperlink ref="D57" r:id="rId110" xr:uid="{00000000-0004-0000-0200-00006D000000}"/>
    <hyperlink ref="B58" r:id="rId111" xr:uid="{00000000-0004-0000-0200-00006E000000}"/>
    <hyperlink ref="D58" r:id="rId112" xr:uid="{00000000-0004-0000-0200-00006F000000}"/>
    <hyperlink ref="B59" r:id="rId113" xr:uid="{00000000-0004-0000-0200-000070000000}"/>
    <hyperlink ref="D59" r:id="rId114" xr:uid="{00000000-0004-0000-0200-000071000000}"/>
    <hyperlink ref="B60" r:id="rId115" xr:uid="{00000000-0004-0000-0200-000072000000}"/>
    <hyperlink ref="D60" r:id="rId116" xr:uid="{00000000-0004-0000-0200-000073000000}"/>
    <hyperlink ref="B61" r:id="rId117" xr:uid="{00000000-0004-0000-0200-000074000000}"/>
    <hyperlink ref="D61" r:id="rId118" xr:uid="{00000000-0004-0000-0200-000075000000}"/>
    <hyperlink ref="B62" r:id="rId119" xr:uid="{00000000-0004-0000-0200-000076000000}"/>
    <hyperlink ref="D62" r:id="rId120" xr:uid="{00000000-0004-0000-0200-000077000000}"/>
    <hyperlink ref="B63" r:id="rId121" xr:uid="{00000000-0004-0000-0200-000078000000}"/>
    <hyperlink ref="D63" r:id="rId122" xr:uid="{00000000-0004-0000-0200-000079000000}"/>
    <hyperlink ref="B64" r:id="rId123" xr:uid="{00000000-0004-0000-0200-00007A000000}"/>
    <hyperlink ref="D64" r:id="rId124" xr:uid="{00000000-0004-0000-0200-00007B000000}"/>
    <hyperlink ref="B65" r:id="rId125" xr:uid="{00000000-0004-0000-0200-00007C000000}"/>
    <hyperlink ref="D65" r:id="rId126" xr:uid="{00000000-0004-0000-0200-00007D000000}"/>
    <hyperlink ref="B66" r:id="rId127" xr:uid="{00000000-0004-0000-0200-00007E000000}"/>
    <hyperlink ref="D66" r:id="rId128" xr:uid="{00000000-0004-0000-0200-00007F000000}"/>
    <hyperlink ref="B67" r:id="rId129" xr:uid="{00000000-0004-0000-0200-000080000000}"/>
    <hyperlink ref="D67" r:id="rId130" xr:uid="{00000000-0004-0000-0200-000081000000}"/>
    <hyperlink ref="B68" r:id="rId131" xr:uid="{00000000-0004-0000-0200-000082000000}"/>
    <hyperlink ref="D68" r:id="rId132" xr:uid="{00000000-0004-0000-0200-000083000000}"/>
    <hyperlink ref="B69" r:id="rId133" xr:uid="{00000000-0004-0000-0200-000084000000}"/>
    <hyperlink ref="D69" r:id="rId134" xr:uid="{00000000-0004-0000-0200-000085000000}"/>
    <hyperlink ref="B70" r:id="rId135" xr:uid="{00000000-0004-0000-0200-000086000000}"/>
    <hyperlink ref="D70" r:id="rId136" xr:uid="{00000000-0004-0000-0200-000087000000}"/>
    <hyperlink ref="B71" r:id="rId137" xr:uid="{00000000-0004-0000-0200-000088000000}"/>
    <hyperlink ref="D71" r:id="rId138" xr:uid="{00000000-0004-0000-0200-000089000000}"/>
    <hyperlink ref="B72" r:id="rId139" xr:uid="{00000000-0004-0000-0200-00008A000000}"/>
    <hyperlink ref="D72" r:id="rId140" xr:uid="{00000000-0004-0000-0200-00008B000000}"/>
    <hyperlink ref="B73" r:id="rId141" xr:uid="{00000000-0004-0000-0200-00008C000000}"/>
    <hyperlink ref="D73" r:id="rId142" xr:uid="{00000000-0004-0000-0200-00008D000000}"/>
    <hyperlink ref="B74" r:id="rId143" xr:uid="{00000000-0004-0000-0200-00008E000000}"/>
    <hyperlink ref="D74" r:id="rId144" xr:uid="{00000000-0004-0000-0200-00008F000000}"/>
    <hyperlink ref="B75" r:id="rId145" xr:uid="{00000000-0004-0000-0200-000090000000}"/>
    <hyperlink ref="D75" r:id="rId146" xr:uid="{00000000-0004-0000-0200-000091000000}"/>
    <hyperlink ref="B76" r:id="rId147" xr:uid="{00000000-0004-0000-0200-000092000000}"/>
    <hyperlink ref="D76" r:id="rId148" xr:uid="{00000000-0004-0000-0200-000093000000}"/>
    <hyperlink ref="B77" r:id="rId149" xr:uid="{00000000-0004-0000-0200-000094000000}"/>
    <hyperlink ref="D77" r:id="rId150" xr:uid="{00000000-0004-0000-0200-000095000000}"/>
    <hyperlink ref="B78" r:id="rId151" xr:uid="{00000000-0004-0000-0200-000096000000}"/>
    <hyperlink ref="D78" r:id="rId152" xr:uid="{00000000-0004-0000-0200-000097000000}"/>
    <hyperlink ref="B79" r:id="rId153" xr:uid="{00000000-0004-0000-0200-000098000000}"/>
    <hyperlink ref="D79" r:id="rId154" xr:uid="{00000000-0004-0000-0200-000099000000}"/>
    <hyperlink ref="B80" r:id="rId155" xr:uid="{00000000-0004-0000-0200-00009A000000}"/>
    <hyperlink ref="D80" r:id="rId156" xr:uid="{00000000-0004-0000-0200-00009B000000}"/>
    <hyperlink ref="B81" r:id="rId157" xr:uid="{00000000-0004-0000-0200-00009C000000}"/>
    <hyperlink ref="D81" r:id="rId158" xr:uid="{00000000-0004-0000-0200-00009D000000}"/>
    <hyperlink ref="B82" r:id="rId159" xr:uid="{00000000-0004-0000-0200-00009E000000}"/>
    <hyperlink ref="D82" r:id="rId160" xr:uid="{00000000-0004-0000-0200-00009F000000}"/>
    <hyperlink ref="B83" r:id="rId161" xr:uid="{00000000-0004-0000-0200-0000A0000000}"/>
    <hyperlink ref="D83" r:id="rId162" xr:uid="{00000000-0004-0000-0200-0000A1000000}"/>
    <hyperlink ref="B84" r:id="rId163" xr:uid="{00000000-0004-0000-0200-0000A2000000}"/>
    <hyperlink ref="D84" r:id="rId164" xr:uid="{00000000-0004-0000-0200-0000A3000000}"/>
    <hyperlink ref="B85" r:id="rId165" xr:uid="{00000000-0004-0000-0200-0000A4000000}"/>
    <hyperlink ref="D85" r:id="rId166" xr:uid="{00000000-0004-0000-0200-0000A5000000}"/>
    <hyperlink ref="B86" r:id="rId167" xr:uid="{00000000-0004-0000-0200-0000A6000000}"/>
    <hyperlink ref="D86" r:id="rId168" xr:uid="{00000000-0004-0000-0200-0000A7000000}"/>
    <hyperlink ref="B87" r:id="rId169" xr:uid="{00000000-0004-0000-0200-0000A8000000}"/>
    <hyperlink ref="D87" r:id="rId170" xr:uid="{00000000-0004-0000-0200-0000A9000000}"/>
    <hyperlink ref="B88" r:id="rId171" xr:uid="{00000000-0004-0000-0200-0000AA000000}"/>
    <hyperlink ref="D88" r:id="rId172" xr:uid="{00000000-0004-0000-0200-0000AB000000}"/>
    <hyperlink ref="B89" r:id="rId173" xr:uid="{00000000-0004-0000-0200-0000AC000000}"/>
    <hyperlink ref="D89" r:id="rId174" xr:uid="{00000000-0004-0000-0200-0000AD000000}"/>
    <hyperlink ref="B90" r:id="rId175" xr:uid="{00000000-0004-0000-0200-0000AE000000}"/>
    <hyperlink ref="D90" r:id="rId176" xr:uid="{00000000-0004-0000-0200-0000AF000000}"/>
    <hyperlink ref="B91" r:id="rId177" xr:uid="{00000000-0004-0000-0200-0000B0000000}"/>
    <hyperlink ref="D91" r:id="rId178" xr:uid="{00000000-0004-0000-0200-0000B1000000}"/>
    <hyperlink ref="B92" r:id="rId179" xr:uid="{00000000-0004-0000-0200-0000B2000000}"/>
    <hyperlink ref="D92" r:id="rId180" xr:uid="{00000000-0004-0000-0200-0000B3000000}"/>
    <hyperlink ref="B93" r:id="rId181" xr:uid="{00000000-0004-0000-0200-0000B4000000}"/>
    <hyperlink ref="D93" r:id="rId182" xr:uid="{00000000-0004-0000-0200-0000B5000000}"/>
    <hyperlink ref="B94" r:id="rId183" xr:uid="{00000000-0004-0000-0200-0000B6000000}"/>
    <hyperlink ref="D94" r:id="rId184" xr:uid="{00000000-0004-0000-0200-0000B7000000}"/>
    <hyperlink ref="B95" r:id="rId185" xr:uid="{00000000-0004-0000-0200-0000B8000000}"/>
    <hyperlink ref="D95" r:id="rId186" xr:uid="{00000000-0004-0000-0200-0000B9000000}"/>
    <hyperlink ref="B96" r:id="rId187" xr:uid="{00000000-0004-0000-0200-0000BA000000}"/>
    <hyperlink ref="D96" r:id="rId188" xr:uid="{00000000-0004-0000-0200-0000BB000000}"/>
    <hyperlink ref="B97" r:id="rId189" xr:uid="{00000000-0004-0000-0200-0000BC000000}"/>
    <hyperlink ref="D97" r:id="rId190" xr:uid="{00000000-0004-0000-0200-0000BD000000}"/>
    <hyperlink ref="B98" r:id="rId191" xr:uid="{00000000-0004-0000-0200-0000BE000000}"/>
    <hyperlink ref="D98" r:id="rId192" xr:uid="{00000000-0004-0000-0200-0000BF000000}"/>
    <hyperlink ref="B99" r:id="rId193" xr:uid="{00000000-0004-0000-0200-0000C0000000}"/>
    <hyperlink ref="D99" r:id="rId194" xr:uid="{00000000-0004-0000-0200-0000C1000000}"/>
    <hyperlink ref="B100" r:id="rId195" xr:uid="{00000000-0004-0000-0200-0000C2000000}"/>
    <hyperlink ref="D100" r:id="rId196" xr:uid="{00000000-0004-0000-0200-0000C3000000}"/>
    <hyperlink ref="B101" r:id="rId197" xr:uid="{00000000-0004-0000-0200-0000C4000000}"/>
    <hyperlink ref="D101" r:id="rId198" xr:uid="{00000000-0004-0000-0200-0000C5000000}"/>
    <hyperlink ref="B102" r:id="rId199" xr:uid="{00000000-0004-0000-0200-0000C6000000}"/>
    <hyperlink ref="D102" r:id="rId200" xr:uid="{00000000-0004-0000-0200-0000C7000000}"/>
    <hyperlink ref="B103" r:id="rId201" xr:uid="{00000000-0004-0000-0200-0000C8000000}"/>
    <hyperlink ref="D103" r:id="rId202" xr:uid="{00000000-0004-0000-0200-0000C9000000}"/>
    <hyperlink ref="B104" r:id="rId203" xr:uid="{00000000-0004-0000-0200-0000CA000000}"/>
    <hyperlink ref="D104" r:id="rId204" xr:uid="{00000000-0004-0000-0200-0000CB000000}"/>
    <hyperlink ref="B105" r:id="rId205" xr:uid="{00000000-0004-0000-0200-0000CC000000}"/>
    <hyperlink ref="D105" r:id="rId206" xr:uid="{00000000-0004-0000-0200-0000CD000000}"/>
    <hyperlink ref="B106" r:id="rId207" xr:uid="{00000000-0004-0000-0200-0000CE000000}"/>
    <hyperlink ref="D106" r:id="rId208" xr:uid="{00000000-0004-0000-0200-0000CF000000}"/>
    <hyperlink ref="B107" r:id="rId209" xr:uid="{00000000-0004-0000-0200-0000D0000000}"/>
    <hyperlink ref="D107" r:id="rId210" xr:uid="{00000000-0004-0000-0200-0000D1000000}"/>
    <hyperlink ref="B108" r:id="rId211" xr:uid="{00000000-0004-0000-0200-0000D2000000}"/>
    <hyperlink ref="D108" r:id="rId212" xr:uid="{00000000-0004-0000-0200-0000D3000000}"/>
    <hyperlink ref="B109" r:id="rId213" xr:uid="{00000000-0004-0000-0200-0000D4000000}"/>
    <hyperlink ref="D109" r:id="rId214" xr:uid="{00000000-0004-0000-0200-0000D5000000}"/>
    <hyperlink ref="B110" r:id="rId215" xr:uid="{00000000-0004-0000-0200-0000D6000000}"/>
    <hyperlink ref="D110" r:id="rId216" xr:uid="{00000000-0004-0000-0200-0000D7000000}"/>
    <hyperlink ref="B111" r:id="rId217" xr:uid="{00000000-0004-0000-0200-0000D8000000}"/>
    <hyperlink ref="D111" r:id="rId218" xr:uid="{00000000-0004-0000-0200-0000D9000000}"/>
    <hyperlink ref="B112" r:id="rId219" xr:uid="{00000000-0004-0000-0200-0000DA000000}"/>
    <hyperlink ref="D112" r:id="rId220" xr:uid="{00000000-0004-0000-0200-0000DB000000}"/>
    <hyperlink ref="B113" r:id="rId221" xr:uid="{00000000-0004-0000-0200-0000DC000000}"/>
    <hyperlink ref="D113" r:id="rId222" xr:uid="{00000000-0004-0000-0200-0000DD000000}"/>
    <hyperlink ref="B114" r:id="rId223" xr:uid="{00000000-0004-0000-0200-0000DE000000}"/>
    <hyperlink ref="D114" r:id="rId224" xr:uid="{00000000-0004-0000-0200-0000DF000000}"/>
    <hyperlink ref="B115" r:id="rId225" xr:uid="{00000000-0004-0000-0200-0000E0000000}"/>
    <hyperlink ref="D115" r:id="rId226" xr:uid="{00000000-0004-0000-0200-0000E1000000}"/>
    <hyperlink ref="B116" r:id="rId227" xr:uid="{00000000-0004-0000-0200-0000E2000000}"/>
    <hyperlink ref="D116" r:id="rId228" xr:uid="{00000000-0004-0000-0200-0000E3000000}"/>
    <hyperlink ref="B117" r:id="rId229" xr:uid="{00000000-0004-0000-0200-0000E4000000}"/>
    <hyperlink ref="D117" r:id="rId230" xr:uid="{00000000-0004-0000-0200-0000E5000000}"/>
    <hyperlink ref="B118" r:id="rId231" xr:uid="{00000000-0004-0000-0200-0000E6000000}"/>
    <hyperlink ref="D118" r:id="rId232" xr:uid="{00000000-0004-0000-0200-0000E7000000}"/>
    <hyperlink ref="B119" r:id="rId233" xr:uid="{00000000-0004-0000-0200-0000E8000000}"/>
    <hyperlink ref="D119" r:id="rId234" xr:uid="{00000000-0004-0000-0200-0000E9000000}"/>
    <hyperlink ref="B120" r:id="rId235" xr:uid="{00000000-0004-0000-0200-0000EA000000}"/>
    <hyperlink ref="D120" r:id="rId236" xr:uid="{00000000-0004-0000-0200-0000EB000000}"/>
    <hyperlink ref="B121" r:id="rId237" xr:uid="{00000000-0004-0000-0200-0000EC000000}"/>
    <hyperlink ref="D121" r:id="rId238" xr:uid="{00000000-0004-0000-0200-0000ED000000}"/>
    <hyperlink ref="B122" r:id="rId239" xr:uid="{00000000-0004-0000-0200-0000EE000000}"/>
    <hyperlink ref="D122" r:id="rId240" xr:uid="{00000000-0004-0000-0200-0000EF000000}"/>
    <hyperlink ref="B123" r:id="rId241" xr:uid="{00000000-0004-0000-0200-0000F0000000}"/>
    <hyperlink ref="D123" r:id="rId242" xr:uid="{00000000-0004-0000-0200-0000F1000000}"/>
    <hyperlink ref="B124" r:id="rId243" xr:uid="{00000000-0004-0000-0200-0000F2000000}"/>
    <hyperlink ref="D124" r:id="rId244" xr:uid="{00000000-0004-0000-0200-0000F3000000}"/>
    <hyperlink ref="B125" r:id="rId245" xr:uid="{00000000-0004-0000-0200-0000F4000000}"/>
    <hyperlink ref="D125" r:id="rId246" xr:uid="{00000000-0004-0000-0200-0000F5000000}"/>
    <hyperlink ref="B126" r:id="rId247" xr:uid="{00000000-0004-0000-0200-0000F6000000}"/>
    <hyperlink ref="D126" r:id="rId248" xr:uid="{00000000-0004-0000-0200-0000F7000000}"/>
    <hyperlink ref="B127" r:id="rId249" xr:uid="{00000000-0004-0000-0200-0000F8000000}"/>
    <hyperlink ref="D127" r:id="rId250" xr:uid="{00000000-0004-0000-0200-0000F9000000}"/>
    <hyperlink ref="B128" r:id="rId251" xr:uid="{00000000-0004-0000-0200-0000FA000000}"/>
    <hyperlink ref="D128" r:id="rId252" xr:uid="{00000000-0004-0000-0200-0000FB000000}"/>
    <hyperlink ref="B129" r:id="rId253" xr:uid="{00000000-0004-0000-0200-0000FC000000}"/>
    <hyperlink ref="D129" r:id="rId254" xr:uid="{00000000-0004-0000-0200-0000FD000000}"/>
    <hyperlink ref="B130" r:id="rId255" xr:uid="{00000000-0004-0000-0200-0000FE000000}"/>
    <hyperlink ref="D130" r:id="rId256" xr:uid="{00000000-0004-0000-0200-0000FF000000}"/>
    <hyperlink ref="B131" r:id="rId257" xr:uid="{00000000-0004-0000-0200-000000010000}"/>
    <hyperlink ref="D131" r:id="rId258" xr:uid="{00000000-0004-0000-0200-000001010000}"/>
    <hyperlink ref="B132" r:id="rId259" xr:uid="{00000000-0004-0000-0200-000002010000}"/>
    <hyperlink ref="D132" r:id="rId260" xr:uid="{00000000-0004-0000-0200-000003010000}"/>
    <hyperlink ref="B133" r:id="rId261" xr:uid="{00000000-0004-0000-0200-000004010000}"/>
    <hyperlink ref="D133" r:id="rId262" xr:uid="{00000000-0004-0000-0200-000005010000}"/>
    <hyperlink ref="B134" r:id="rId263" xr:uid="{00000000-0004-0000-0200-000006010000}"/>
    <hyperlink ref="D134" r:id="rId264" xr:uid="{00000000-0004-0000-0200-000007010000}"/>
    <hyperlink ref="B135" r:id="rId265" xr:uid="{00000000-0004-0000-0200-000008010000}"/>
    <hyperlink ref="D135" r:id="rId266" xr:uid="{00000000-0004-0000-0200-000009010000}"/>
    <hyperlink ref="B136" r:id="rId267" xr:uid="{00000000-0004-0000-0200-00000A010000}"/>
    <hyperlink ref="D136" r:id="rId268" xr:uid="{00000000-0004-0000-0200-00000B010000}"/>
    <hyperlink ref="B137" r:id="rId269" xr:uid="{00000000-0004-0000-0200-00000C010000}"/>
    <hyperlink ref="D137" r:id="rId270" xr:uid="{00000000-0004-0000-0200-00000D010000}"/>
    <hyperlink ref="B138" r:id="rId271" xr:uid="{00000000-0004-0000-0200-00000E010000}"/>
    <hyperlink ref="D138" r:id="rId272" xr:uid="{00000000-0004-0000-0200-00000F010000}"/>
    <hyperlink ref="B139" r:id="rId273" xr:uid="{00000000-0004-0000-0200-000010010000}"/>
    <hyperlink ref="D139" r:id="rId274" xr:uid="{00000000-0004-0000-0200-000011010000}"/>
    <hyperlink ref="B140" r:id="rId275" xr:uid="{00000000-0004-0000-0200-000012010000}"/>
    <hyperlink ref="D140" r:id="rId276" xr:uid="{00000000-0004-0000-0200-000013010000}"/>
    <hyperlink ref="B141" r:id="rId277" xr:uid="{00000000-0004-0000-0200-000014010000}"/>
    <hyperlink ref="D141" r:id="rId278" xr:uid="{00000000-0004-0000-0200-000015010000}"/>
    <hyperlink ref="B142" r:id="rId279" xr:uid="{00000000-0004-0000-0200-000016010000}"/>
    <hyperlink ref="D142" r:id="rId280" xr:uid="{00000000-0004-0000-0200-000017010000}"/>
    <hyperlink ref="B143" r:id="rId281" xr:uid="{00000000-0004-0000-0200-000018010000}"/>
    <hyperlink ref="D143" r:id="rId282" xr:uid="{00000000-0004-0000-0200-000019010000}"/>
    <hyperlink ref="B144" r:id="rId283" xr:uid="{00000000-0004-0000-0200-00001A010000}"/>
    <hyperlink ref="D144" r:id="rId284" xr:uid="{00000000-0004-0000-0200-00001B010000}"/>
    <hyperlink ref="B145" r:id="rId285" xr:uid="{00000000-0004-0000-0200-00001C010000}"/>
    <hyperlink ref="D145" r:id="rId286" xr:uid="{00000000-0004-0000-0200-00001D010000}"/>
    <hyperlink ref="B146" r:id="rId287" xr:uid="{00000000-0004-0000-0200-00001E010000}"/>
    <hyperlink ref="D146" r:id="rId288" xr:uid="{00000000-0004-0000-0200-00001F010000}"/>
    <hyperlink ref="B147" r:id="rId289" xr:uid="{00000000-0004-0000-0200-000020010000}"/>
    <hyperlink ref="D147" r:id="rId290" xr:uid="{00000000-0004-0000-0200-000021010000}"/>
    <hyperlink ref="B148" r:id="rId291" xr:uid="{00000000-0004-0000-0200-000022010000}"/>
    <hyperlink ref="D148" r:id="rId292" xr:uid="{00000000-0004-0000-0200-000023010000}"/>
    <hyperlink ref="B149" r:id="rId293" xr:uid="{00000000-0004-0000-0200-000024010000}"/>
    <hyperlink ref="D149" r:id="rId294" xr:uid="{00000000-0004-0000-0200-000025010000}"/>
    <hyperlink ref="B150" r:id="rId295" xr:uid="{00000000-0004-0000-0200-000026010000}"/>
    <hyperlink ref="D150" r:id="rId296" xr:uid="{00000000-0004-0000-0200-000027010000}"/>
    <hyperlink ref="B151" r:id="rId297" xr:uid="{00000000-0004-0000-0200-000028010000}"/>
    <hyperlink ref="D151" r:id="rId298" xr:uid="{00000000-0004-0000-0200-000029010000}"/>
    <hyperlink ref="B152" r:id="rId299" xr:uid="{00000000-0004-0000-0200-00002A010000}"/>
    <hyperlink ref="D152" r:id="rId300" xr:uid="{00000000-0004-0000-0200-00002B010000}"/>
    <hyperlink ref="B153" r:id="rId301" xr:uid="{00000000-0004-0000-0200-00002C010000}"/>
    <hyperlink ref="D153" r:id="rId302" xr:uid="{00000000-0004-0000-0200-00002D010000}"/>
    <hyperlink ref="B154" r:id="rId303" xr:uid="{00000000-0004-0000-0200-00002E010000}"/>
    <hyperlink ref="D154" r:id="rId304" xr:uid="{00000000-0004-0000-0200-00002F010000}"/>
    <hyperlink ref="B155" r:id="rId305" xr:uid="{00000000-0004-0000-0200-000030010000}"/>
    <hyperlink ref="D155" r:id="rId306" xr:uid="{00000000-0004-0000-0200-000031010000}"/>
    <hyperlink ref="B156" r:id="rId307" xr:uid="{00000000-0004-0000-0200-000032010000}"/>
    <hyperlink ref="D156" r:id="rId308" xr:uid="{00000000-0004-0000-0200-000033010000}"/>
    <hyperlink ref="B157" r:id="rId309" xr:uid="{00000000-0004-0000-0200-000034010000}"/>
    <hyperlink ref="D157" r:id="rId310" xr:uid="{00000000-0004-0000-0200-000035010000}"/>
    <hyperlink ref="B158" r:id="rId311" xr:uid="{00000000-0004-0000-0200-000036010000}"/>
    <hyperlink ref="D158" r:id="rId312" xr:uid="{00000000-0004-0000-0200-000037010000}"/>
    <hyperlink ref="B159" r:id="rId313" xr:uid="{00000000-0004-0000-0200-000038010000}"/>
    <hyperlink ref="D159" r:id="rId314" xr:uid="{00000000-0004-0000-0200-000039010000}"/>
    <hyperlink ref="B160" r:id="rId315" xr:uid="{00000000-0004-0000-0200-00003A010000}"/>
    <hyperlink ref="D160" r:id="rId316" xr:uid="{00000000-0004-0000-0200-00003B010000}"/>
    <hyperlink ref="B161" r:id="rId317" xr:uid="{00000000-0004-0000-0200-00003C010000}"/>
    <hyperlink ref="D161" r:id="rId318" xr:uid="{00000000-0004-0000-0200-00003D010000}"/>
    <hyperlink ref="B162" r:id="rId319" xr:uid="{00000000-0004-0000-0200-00003E010000}"/>
    <hyperlink ref="D162" r:id="rId320" xr:uid="{00000000-0004-0000-0200-00003F010000}"/>
    <hyperlink ref="B163" r:id="rId321" xr:uid="{00000000-0004-0000-0200-000040010000}"/>
    <hyperlink ref="D163" r:id="rId322" xr:uid="{00000000-0004-0000-0200-000041010000}"/>
    <hyperlink ref="B164" r:id="rId323" xr:uid="{00000000-0004-0000-0200-000042010000}"/>
    <hyperlink ref="D164" r:id="rId324" xr:uid="{00000000-0004-0000-0200-000043010000}"/>
    <hyperlink ref="B165" r:id="rId325" xr:uid="{00000000-0004-0000-0200-000044010000}"/>
    <hyperlink ref="D165" r:id="rId326" xr:uid="{00000000-0004-0000-0200-000045010000}"/>
    <hyperlink ref="B166" r:id="rId327" xr:uid="{00000000-0004-0000-0200-000046010000}"/>
    <hyperlink ref="D166" r:id="rId328" xr:uid="{00000000-0004-0000-0200-000047010000}"/>
    <hyperlink ref="B167" r:id="rId329" xr:uid="{00000000-0004-0000-0200-000048010000}"/>
    <hyperlink ref="D167" r:id="rId330" xr:uid="{00000000-0004-0000-0200-000049010000}"/>
    <hyperlink ref="B168" r:id="rId331" xr:uid="{00000000-0004-0000-0200-00004A010000}"/>
    <hyperlink ref="D168" r:id="rId332" xr:uid="{00000000-0004-0000-0200-00004B010000}"/>
    <hyperlink ref="B169" r:id="rId333" xr:uid="{00000000-0004-0000-0200-00004C010000}"/>
    <hyperlink ref="D169" r:id="rId334" xr:uid="{00000000-0004-0000-0200-00004D010000}"/>
    <hyperlink ref="B170" r:id="rId335" xr:uid="{00000000-0004-0000-0200-00004E010000}"/>
    <hyperlink ref="D170" r:id="rId336" xr:uid="{00000000-0004-0000-0200-00004F010000}"/>
    <hyperlink ref="B171" r:id="rId337" xr:uid="{00000000-0004-0000-0200-000050010000}"/>
    <hyperlink ref="D171" r:id="rId338" xr:uid="{00000000-0004-0000-0200-000051010000}"/>
    <hyperlink ref="B172" r:id="rId339" xr:uid="{00000000-0004-0000-0200-000052010000}"/>
    <hyperlink ref="D172" r:id="rId340" xr:uid="{00000000-0004-0000-0200-000053010000}"/>
    <hyperlink ref="B173" r:id="rId341" xr:uid="{00000000-0004-0000-0200-000054010000}"/>
    <hyperlink ref="D173" r:id="rId342" xr:uid="{00000000-0004-0000-0200-000055010000}"/>
    <hyperlink ref="B174" r:id="rId343" xr:uid="{00000000-0004-0000-0200-000056010000}"/>
    <hyperlink ref="D174" r:id="rId344" xr:uid="{00000000-0004-0000-0200-000057010000}"/>
    <hyperlink ref="B175" r:id="rId345" xr:uid="{00000000-0004-0000-0200-000058010000}"/>
    <hyperlink ref="D175" r:id="rId346" xr:uid="{00000000-0004-0000-0200-000059010000}"/>
    <hyperlink ref="B176" r:id="rId347" xr:uid="{00000000-0004-0000-0200-00005A010000}"/>
    <hyperlink ref="D176" r:id="rId348" xr:uid="{00000000-0004-0000-0200-00005B010000}"/>
    <hyperlink ref="B177" r:id="rId349" xr:uid="{00000000-0004-0000-0200-00005C010000}"/>
    <hyperlink ref="D177" r:id="rId350" xr:uid="{00000000-0004-0000-0200-00005D010000}"/>
    <hyperlink ref="B178" r:id="rId351" xr:uid="{00000000-0004-0000-0200-00005E010000}"/>
    <hyperlink ref="D178" r:id="rId352" xr:uid="{00000000-0004-0000-0200-00005F010000}"/>
    <hyperlink ref="B179" r:id="rId353" xr:uid="{00000000-0004-0000-0200-000060010000}"/>
    <hyperlink ref="D179" r:id="rId354" xr:uid="{00000000-0004-0000-0200-000061010000}"/>
    <hyperlink ref="B180" r:id="rId355" xr:uid="{00000000-0004-0000-0200-000062010000}"/>
    <hyperlink ref="D180" r:id="rId356" xr:uid="{00000000-0004-0000-0200-000063010000}"/>
    <hyperlink ref="B181" r:id="rId357" xr:uid="{00000000-0004-0000-0200-000064010000}"/>
    <hyperlink ref="D181" r:id="rId358" xr:uid="{00000000-0004-0000-0200-000065010000}"/>
    <hyperlink ref="B182" r:id="rId359" xr:uid="{00000000-0004-0000-0200-000066010000}"/>
    <hyperlink ref="D182" r:id="rId360" xr:uid="{00000000-0004-0000-0200-000067010000}"/>
    <hyperlink ref="B183" r:id="rId361" xr:uid="{00000000-0004-0000-0200-000068010000}"/>
    <hyperlink ref="D183" r:id="rId362" xr:uid="{00000000-0004-0000-0200-000069010000}"/>
    <hyperlink ref="B184" r:id="rId363" xr:uid="{00000000-0004-0000-0200-00006A010000}"/>
    <hyperlink ref="D184" r:id="rId364" xr:uid="{00000000-0004-0000-0200-00006B010000}"/>
    <hyperlink ref="B185" r:id="rId365" xr:uid="{00000000-0004-0000-0200-00006C010000}"/>
    <hyperlink ref="D185" r:id="rId366" xr:uid="{00000000-0004-0000-0200-00006D010000}"/>
    <hyperlink ref="B186" r:id="rId367" xr:uid="{00000000-0004-0000-0200-00006E010000}"/>
    <hyperlink ref="D186" r:id="rId368" xr:uid="{00000000-0004-0000-0200-00006F010000}"/>
    <hyperlink ref="B187" r:id="rId369" xr:uid="{00000000-0004-0000-0200-000070010000}"/>
    <hyperlink ref="D187" r:id="rId370" xr:uid="{00000000-0004-0000-0200-000071010000}"/>
    <hyperlink ref="B188" r:id="rId371" xr:uid="{00000000-0004-0000-0200-000072010000}"/>
    <hyperlink ref="D188" r:id="rId372" xr:uid="{00000000-0004-0000-0200-000073010000}"/>
    <hyperlink ref="B189" r:id="rId373" xr:uid="{00000000-0004-0000-0200-000074010000}"/>
    <hyperlink ref="D189" r:id="rId374" xr:uid="{00000000-0004-0000-0200-000075010000}"/>
    <hyperlink ref="B190" r:id="rId375" xr:uid="{00000000-0004-0000-0200-000076010000}"/>
    <hyperlink ref="D190" r:id="rId376" xr:uid="{00000000-0004-0000-0200-000077010000}"/>
    <hyperlink ref="B191" r:id="rId377" xr:uid="{00000000-0004-0000-0200-000078010000}"/>
    <hyperlink ref="D191" r:id="rId378" xr:uid="{00000000-0004-0000-0200-000079010000}"/>
    <hyperlink ref="B192" r:id="rId379" xr:uid="{00000000-0004-0000-0200-00007A010000}"/>
    <hyperlink ref="D192" r:id="rId380" xr:uid="{00000000-0004-0000-0200-00007B010000}"/>
    <hyperlink ref="B193" r:id="rId381" xr:uid="{00000000-0004-0000-0200-00007C010000}"/>
    <hyperlink ref="D193" r:id="rId382" xr:uid="{00000000-0004-0000-0200-00007D010000}"/>
    <hyperlink ref="B194" r:id="rId383" xr:uid="{00000000-0004-0000-0200-00007E010000}"/>
    <hyperlink ref="D194" r:id="rId384" xr:uid="{00000000-0004-0000-0200-00007F010000}"/>
    <hyperlink ref="B195" r:id="rId385" xr:uid="{00000000-0004-0000-0200-000080010000}"/>
    <hyperlink ref="D195" r:id="rId386" xr:uid="{00000000-0004-0000-0200-000081010000}"/>
    <hyperlink ref="B196" r:id="rId387" xr:uid="{00000000-0004-0000-0200-000082010000}"/>
    <hyperlink ref="D196" r:id="rId388" xr:uid="{00000000-0004-0000-0200-000083010000}"/>
    <hyperlink ref="B197" r:id="rId389" xr:uid="{00000000-0004-0000-0200-000084010000}"/>
    <hyperlink ref="D197" r:id="rId390" xr:uid="{00000000-0004-0000-0200-000085010000}"/>
    <hyperlink ref="B198" r:id="rId391" xr:uid="{00000000-0004-0000-0200-000086010000}"/>
    <hyperlink ref="D198" r:id="rId392" xr:uid="{00000000-0004-0000-0200-000087010000}"/>
    <hyperlink ref="B199" r:id="rId393" xr:uid="{00000000-0004-0000-0200-000088010000}"/>
    <hyperlink ref="D199" r:id="rId394" xr:uid="{00000000-0004-0000-0200-000089010000}"/>
    <hyperlink ref="B200" r:id="rId395" xr:uid="{00000000-0004-0000-0200-00008A010000}"/>
    <hyperlink ref="D200" r:id="rId396" xr:uid="{00000000-0004-0000-0200-00008B010000}"/>
    <hyperlink ref="B201" r:id="rId397" xr:uid="{00000000-0004-0000-0200-00008C010000}"/>
    <hyperlink ref="D201" r:id="rId398" xr:uid="{00000000-0004-0000-0200-00008D010000}"/>
    <hyperlink ref="B202" r:id="rId399" xr:uid="{00000000-0004-0000-0200-00008E010000}"/>
    <hyperlink ref="D202" r:id="rId400" xr:uid="{00000000-0004-0000-0200-00008F010000}"/>
    <hyperlink ref="B203" r:id="rId401" xr:uid="{00000000-0004-0000-0200-000090010000}"/>
    <hyperlink ref="D203" r:id="rId402" xr:uid="{00000000-0004-0000-0200-000091010000}"/>
    <hyperlink ref="B204" r:id="rId403" xr:uid="{00000000-0004-0000-0200-000092010000}"/>
    <hyperlink ref="D204" r:id="rId404" xr:uid="{00000000-0004-0000-0200-000093010000}"/>
    <hyperlink ref="B205" r:id="rId405" xr:uid="{00000000-0004-0000-0200-000094010000}"/>
    <hyperlink ref="D205" r:id="rId406" xr:uid="{00000000-0004-0000-0200-000095010000}"/>
    <hyperlink ref="B206" r:id="rId407" xr:uid="{00000000-0004-0000-0200-000096010000}"/>
    <hyperlink ref="D206" r:id="rId408" xr:uid="{00000000-0004-0000-0200-000097010000}"/>
    <hyperlink ref="B207" r:id="rId409" xr:uid="{00000000-0004-0000-0200-000098010000}"/>
    <hyperlink ref="D207" r:id="rId410" xr:uid="{00000000-0004-0000-0200-000099010000}"/>
    <hyperlink ref="B208" r:id="rId411" xr:uid="{00000000-0004-0000-0200-00009A010000}"/>
    <hyperlink ref="D208" r:id="rId412" xr:uid="{00000000-0004-0000-0200-00009B010000}"/>
    <hyperlink ref="B209" r:id="rId413" xr:uid="{00000000-0004-0000-0200-00009C010000}"/>
    <hyperlink ref="D209" r:id="rId414" xr:uid="{00000000-0004-0000-0200-00009D010000}"/>
    <hyperlink ref="B210" r:id="rId415" xr:uid="{00000000-0004-0000-0200-00009E010000}"/>
    <hyperlink ref="D210" r:id="rId416" xr:uid="{00000000-0004-0000-0200-00009F010000}"/>
    <hyperlink ref="B211" r:id="rId417" xr:uid="{00000000-0004-0000-0200-0000A0010000}"/>
    <hyperlink ref="D211" r:id="rId418" xr:uid="{00000000-0004-0000-0200-0000A1010000}"/>
    <hyperlink ref="B212" r:id="rId419" xr:uid="{00000000-0004-0000-0200-0000A2010000}"/>
    <hyperlink ref="D212" r:id="rId420" xr:uid="{00000000-0004-0000-0200-0000A3010000}"/>
    <hyperlink ref="B213" r:id="rId421" xr:uid="{00000000-0004-0000-0200-0000A4010000}"/>
    <hyperlink ref="D213" r:id="rId422" xr:uid="{00000000-0004-0000-0200-0000A5010000}"/>
    <hyperlink ref="B214" r:id="rId423" xr:uid="{00000000-0004-0000-0200-0000A6010000}"/>
    <hyperlink ref="D214" r:id="rId424" xr:uid="{00000000-0004-0000-0200-0000A7010000}"/>
    <hyperlink ref="B215" r:id="rId425" xr:uid="{00000000-0004-0000-0200-0000A8010000}"/>
    <hyperlink ref="D215" r:id="rId426" xr:uid="{00000000-0004-0000-0200-0000A9010000}"/>
    <hyperlink ref="B216" r:id="rId427" xr:uid="{00000000-0004-0000-0200-0000AA010000}"/>
    <hyperlink ref="D216" r:id="rId428" xr:uid="{00000000-0004-0000-0200-0000AB010000}"/>
    <hyperlink ref="B217" r:id="rId429" xr:uid="{00000000-0004-0000-0200-0000AC010000}"/>
    <hyperlink ref="D217" r:id="rId430" xr:uid="{00000000-0004-0000-0200-0000AD010000}"/>
    <hyperlink ref="B218" r:id="rId431" xr:uid="{00000000-0004-0000-0200-0000AE010000}"/>
    <hyperlink ref="D218" r:id="rId432" xr:uid="{00000000-0004-0000-0200-0000AF010000}"/>
    <hyperlink ref="B219" r:id="rId433" xr:uid="{00000000-0004-0000-0200-0000B0010000}"/>
    <hyperlink ref="D219" r:id="rId434" xr:uid="{00000000-0004-0000-0200-0000B1010000}"/>
    <hyperlink ref="B220" r:id="rId435" xr:uid="{00000000-0004-0000-0200-0000B2010000}"/>
    <hyperlink ref="D220" r:id="rId436" xr:uid="{00000000-0004-0000-0200-0000B3010000}"/>
    <hyperlink ref="B221" r:id="rId437" xr:uid="{00000000-0004-0000-0200-0000B4010000}"/>
    <hyperlink ref="D221" r:id="rId438" xr:uid="{00000000-0004-0000-0200-0000B5010000}"/>
    <hyperlink ref="B222" r:id="rId439" xr:uid="{00000000-0004-0000-0200-0000B6010000}"/>
    <hyperlink ref="D222" r:id="rId440" xr:uid="{00000000-0004-0000-0200-0000B7010000}"/>
    <hyperlink ref="B223" r:id="rId441" xr:uid="{00000000-0004-0000-0200-0000B8010000}"/>
    <hyperlink ref="D223" r:id="rId442" xr:uid="{00000000-0004-0000-0200-0000B9010000}"/>
    <hyperlink ref="B224" r:id="rId443" xr:uid="{00000000-0004-0000-0200-0000BA010000}"/>
    <hyperlink ref="D224" r:id="rId444" xr:uid="{00000000-0004-0000-0200-0000BB010000}"/>
    <hyperlink ref="B225" r:id="rId445" xr:uid="{00000000-0004-0000-0200-0000BC010000}"/>
    <hyperlink ref="D225" r:id="rId446" xr:uid="{00000000-0004-0000-0200-0000BD010000}"/>
    <hyperlink ref="B226" r:id="rId447" xr:uid="{00000000-0004-0000-0200-0000BE010000}"/>
    <hyperlink ref="D226" r:id="rId448" xr:uid="{00000000-0004-0000-0200-0000BF010000}"/>
    <hyperlink ref="B227" r:id="rId449" xr:uid="{00000000-0004-0000-0200-0000C0010000}"/>
    <hyperlink ref="D227" r:id="rId450" xr:uid="{00000000-0004-0000-0200-0000C1010000}"/>
    <hyperlink ref="B228" r:id="rId451" xr:uid="{00000000-0004-0000-0200-0000C2010000}"/>
    <hyperlink ref="D228" r:id="rId452" xr:uid="{00000000-0004-0000-0200-0000C3010000}"/>
    <hyperlink ref="B229" r:id="rId453" xr:uid="{00000000-0004-0000-0200-0000C4010000}"/>
    <hyperlink ref="D229" r:id="rId454" xr:uid="{00000000-0004-0000-0200-0000C5010000}"/>
    <hyperlink ref="B230" r:id="rId455" xr:uid="{00000000-0004-0000-0200-0000C6010000}"/>
    <hyperlink ref="D230" r:id="rId456" xr:uid="{00000000-0004-0000-0200-0000C7010000}"/>
    <hyperlink ref="B231" r:id="rId457" xr:uid="{00000000-0004-0000-0200-0000C8010000}"/>
    <hyperlink ref="D231" r:id="rId458" xr:uid="{00000000-0004-0000-0200-0000C9010000}"/>
    <hyperlink ref="B232" r:id="rId459" xr:uid="{00000000-0004-0000-0200-0000CA010000}"/>
    <hyperlink ref="D232" r:id="rId460" xr:uid="{00000000-0004-0000-0200-0000CB010000}"/>
    <hyperlink ref="B233" r:id="rId461" xr:uid="{00000000-0004-0000-0200-0000CC010000}"/>
    <hyperlink ref="D233" r:id="rId462" xr:uid="{00000000-0004-0000-0200-0000CD010000}"/>
    <hyperlink ref="B234" r:id="rId463" xr:uid="{00000000-0004-0000-0200-0000CE010000}"/>
    <hyperlink ref="D234" r:id="rId464" xr:uid="{00000000-0004-0000-0200-0000CF010000}"/>
    <hyperlink ref="B235" r:id="rId465" xr:uid="{00000000-0004-0000-0200-0000D0010000}"/>
    <hyperlink ref="D235" r:id="rId466" xr:uid="{00000000-0004-0000-0200-0000D1010000}"/>
    <hyperlink ref="B236" r:id="rId467" xr:uid="{00000000-0004-0000-0200-0000D2010000}"/>
    <hyperlink ref="D236" r:id="rId468" xr:uid="{00000000-0004-0000-0200-0000D3010000}"/>
    <hyperlink ref="B237" r:id="rId469" xr:uid="{00000000-0004-0000-0200-0000D4010000}"/>
    <hyperlink ref="D237" r:id="rId470" xr:uid="{00000000-0004-0000-0200-0000D5010000}"/>
    <hyperlink ref="B238" r:id="rId471" xr:uid="{00000000-0004-0000-0200-0000D6010000}"/>
    <hyperlink ref="D238" r:id="rId472" xr:uid="{00000000-0004-0000-0200-0000D7010000}"/>
    <hyperlink ref="B239" r:id="rId473" xr:uid="{00000000-0004-0000-0200-0000D8010000}"/>
    <hyperlink ref="D239" r:id="rId474" xr:uid="{00000000-0004-0000-0200-0000D9010000}"/>
    <hyperlink ref="B240" r:id="rId475" xr:uid="{00000000-0004-0000-0200-0000DA010000}"/>
    <hyperlink ref="D240" r:id="rId476" xr:uid="{00000000-0004-0000-0200-0000DB010000}"/>
    <hyperlink ref="B241" r:id="rId477" xr:uid="{00000000-0004-0000-0200-0000DC010000}"/>
    <hyperlink ref="D241" r:id="rId478" xr:uid="{00000000-0004-0000-0200-0000DD010000}"/>
    <hyperlink ref="B242" r:id="rId479" xr:uid="{00000000-0004-0000-0200-0000DE010000}"/>
    <hyperlink ref="D242" r:id="rId480" xr:uid="{00000000-0004-0000-0200-0000DF010000}"/>
    <hyperlink ref="B243" r:id="rId481" xr:uid="{00000000-0004-0000-0200-0000E0010000}"/>
    <hyperlink ref="D243" r:id="rId482" xr:uid="{00000000-0004-0000-0200-0000E1010000}"/>
    <hyperlink ref="B244" r:id="rId483" xr:uid="{00000000-0004-0000-0200-0000E2010000}"/>
    <hyperlink ref="D244" r:id="rId484" xr:uid="{00000000-0004-0000-0200-0000E3010000}"/>
    <hyperlink ref="B245" r:id="rId485" xr:uid="{00000000-0004-0000-0200-0000E4010000}"/>
    <hyperlink ref="D245" r:id="rId486" xr:uid="{00000000-0004-0000-0200-0000E5010000}"/>
    <hyperlink ref="B246" r:id="rId487" xr:uid="{00000000-0004-0000-0200-0000E6010000}"/>
    <hyperlink ref="D246" r:id="rId488" xr:uid="{00000000-0004-0000-0200-0000E7010000}"/>
    <hyperlink ref="B247" r:id="rId489" xr:uid="{00000000-0004-0000-0200-0000E8010000}"/>
    <hyperlink ref="D247" r:id="rId490" xr:uid="{00000000-0004-0000-0200-0000E9010000}"/>
    <hyperlink ref="B248" r:id="rId491" xr:uid="{00000000-0004-0000-0200-0000EA010000}"/>
    <hyperlink ref="D248" r:id="rId492" xr:uid="{00000000-0004-0000-0200-0000EB010000}"/>
    <hyperlink ref="B249" r:id="rId493" xr:uid="{00000000-0004-0000-0200-0000EC010000}"/>
    <hyperlink ref="D249" r:id="rId494" xr:uid="{00000000-0004-0000-0200-0000ED010000}"/>
    <hyperlink ref="B250" r:id="rId495" xr:uid="{00000000-0004-0000-0200-0000EE010000}"/>
    <hyperlink ref="D250" r:id="rId496" xr:uid="{00000000-0004-0000-0200-0000EF010000}"/>
    <hyperlink ref="B251" r:id="rId497" xr:uid="{00000000-0004-0000-0200-0000F0010000}"/>
    <hyperlink ref="D251" r:id="rId498" xr:uid="{00000000-0004-0000-0200-0000F1010000}"/>
    <hyperlink ref="B252" r:id="rId499" xr:uid="{00000000-0004-0000-0200-0000F2010000}"/>
    <hyperlink ref="D252" r:id="rId500" xr:uid="{00000000-0004-0000-0200-0000F3010000}"/>
    <hyperlink ref="B253" r:id="rId501" xr:uid="{00000000-0004-0000-0200-0000F4010000}"/>
    <hyperlink ref="D253" r:id="rId502" xr:uid="{00000000-0004-0000-0200-0000F5010000}"/>
    <hyperlink ref="B254" r:id="rId503" xr:uid="{00000000-0004-0000-0200-0000F6010000}"/>
    <hyperlink ref="D254" r:id="rId504" xr:uid="{00000000-0004-0000-0200-0000F7010000}"/>
    <hyperlink ref="B255" r:id="rId505" xr:uid="{00000000-0004-0000-0200-0000F8010000}"/>
    <hyperlink ref="D255" r:id="rId506" xr:uid="{00000000-0004-0000-0200-0000F9010000}"/>
    <hyperlink ref="B256" r:id="rId507" xr:uid="{00000000-0004-0000-0200-0000FA010000}"/>
    <hyperlink ref="D256" r:id="rId508" xr:uid="{00000000-0004-0000-0200-0000FB010000}"/>
    <hyperlink ref="B257" r:id="rId509" xr:uid="{00000000-0004-0000-0200-0000FC010000}"/>
    <hyperlink ref="D257" r:id="rId510" xr:uid="{00000000-0004-0000-0200-0000FD010000}"/>
    <hyperlink ref="B258" r:id="rId511" xr:uid="{00000000-0004-0000-0200-0000FE010000}"/>
    <hyperlink ref="D258" r:id="rId512" xr:uid="{00000000-0004-0000-0200-0000FF010000}"/>
    <hyperlink ref="B259" r:id="rId513" xr:uid="{00000000-0004-0000-0200-000000020000}"/>
    <hyperlink ref="D259" r:id="rId514" xr:uid="{00000000-0004-0000-0200-000001020000}"/>
    <hyperlink ref="B260" r:id="rId515" xr:uid="{00000000-0004-0000-0200-000002020000}"/>
    <hyperlink ref="D260" r:id="rId516" xr:uid="{00000000-0004-0000-0200-000003020000}"/>
    <hyperlink ref="B261" r:id="rId517" xr:uid="{00000000-0004-0000-0200-000004020000}"/>
    <hyperlink ref="D261" r:id="rId518" xr:uid="{00000000-0004-0000-0200-000005020000}"/>
    <hyperlink ref="B262" r:id="rId519" xr:uid="{00000000-0004-0000-0200-000006020000}"/>
    <hyperlink ref="D262" r:id="rId520" xr:uid="{00000000-0004-0000-0200-000007020000}"/>
    <hyperlink ref="B263" r:id="rId521" xr:uid="{00000000-0004-0000-0200-000008020000}"/>
    <hyperlink ref="D263" r:id="rId522" xr:uid="{00000000-0004-0000-0200-000009020000}"/>
    <hyperlink ref="B264" r:id="rId523" xr:uid="{00000000-0004-0000-0200-00000A020000}"/>
    <hyperlink ref="D264" r:id="rId524" xr:uid="{00000000-0004-0000-0200-00000B020000}"/>
    <hyperlink ref="B265" r:id="rId525" xr:uid="{00000000-0004-0000-0200-00000C020000}"/>
    <hyperlink ref="D265" r:id="rId526" xr:uid="{00000000-0004-0000-0200-00000D020000}"/>
    <hyperlink ref="B266" r:id="rId527" xr:uid="{00000000-0004-0000-0200-00000E020000}"/>
    <hyperlink ref="D266" r:id="rId528" xr:uid="{00000000-0004-0000-0200-00000F020000}"/>
    <hyperlink ref="B267" r:id="rId529" xr:uid="{00000000-0004-0000-0200-000010020000}"/>
    <hyperlink ref="D267" r:id="rId530" xr:uid="{00000000-0004-0000-0200-000011020000}"/>
    <hyperlink ref="B268" r:id="rId531" xr:uid="{00000000-0004-0000-0200-000012020000}"/>
    <hyperlink ref="D268" r:id="rId532" xr:uid="{00000000-0004-0000-0200-000013020000}"/>
    <hyperlink ref="B269" r:id="rId533" xr:uid="{00000000-0004-0000-0200-000014020000}"/>
    <hyperlink ref="D269" r:id="rId534" xr:uid="{00000000-0004-0000-0200-000015020000}"/>
    <hyperlink ref="B270" r:id="rId535" xr:uid="{00000000-0004-0000-0200-000016020000}"/>
    <hyperlink ref="D270" r:id="rId536" xr:uid="{00000000-0004-0000-0200-000017020000}"/>
    <hyperlink ref="B271" r:id="rId537" xr:uid="{00000000-0004-0000-0200-000018020000}"/>
    <hyperlink ref="D271" r:id="rId538" xr:uid="{00000000-0004-0000-0200-000019020000}"/>
    <hyperlink ref="B272" r:id="rId539" xr:uid="{00000000-0004-0000-0200-00001A020000}"/>
    <hyperlink ref="D272" r:id="rId540" xr:uid="{00000000-0004-0000-0200-00001B020000}"/>
    <hyperlink ref="B273" r:id="rId541" xr:uid="{00000000-0004-0000-0200-00001C020000}"/>
    <hyperlink ref="D273" r:id="rId542" xr:uid="{00000000-0004-0000-0200-00001D020000}"/>
    <hyperlink ref="B274" r:id="rId543" xr:uid="{00000000-0004-0000-0200-00001E020000}"/>
    <hyperlink ref="D274" r:id="rId544" xr:uid="{00000000-0004-0000-0200-00001F020000}"/>
    <hyperlink ref="B275" r:id="rId545" xr:uid="{00000000-0004-0000-0200-000020020000}"/>
    <hyperlink ref="D275" r:id="rId546" xr:uid="{00000000-0004-0000-0200-000021020000}"/>
    <hyperlink ref="B276" r:id="rId547" xr:uid="{00000000-0004-0000-0200-000022020000}"/>
    <hyperlink ref="D276" r:id="rId548" xr:uid="{00000000-0004-0000-0200-000023020000}"/>
    <hyperlink ref="B277" r:id="rId549" xr:uid="{00000000-0004-0000-0200-000024020000}"/>
    <hyperlink ref="D277" r:id="rId550" xr:uid="{00000000-0004-0000-0200-000025020000}"/>
    <hyperlink ref="B278" r:id="rId551" xr:uid="{00000000-0004-0000-0200-000026020000}"/>
    <hyperlink ref="D278" r:id="rId552" xr:uid="{00000000-0004-0000-0200-000027020000}"/>
    <hyperlink ref="B279" r:id="rId553" xr:uid="{00000000-0004-0000-0200-000028020000}"/>
    <hyperlink ref="D279" r:id="rId554" xr:uid="{00000000-0004-0000-0200-000029020000}"/>
    <hyperlink ref="B280" r:id="rId555" xr:uid="{00000000-0004-0000-0200-00002A020000}"/>
    <hyperlink ref="D280" r:id="rId556" xr:uid="{00000000-0004-0000-0200-00002B020000}"/>
    <hyperlink ref="B281" r:id="rId557" xr:uid="{00000000-0004-0000-0200-00002C020000}"/>
    <hyperlink ref="D281" r:id="rId558" xr:uid="{00000000-0004-0000-0200-00002D020000}"/>
    <hyperlink ref="B282" r:id="rId559" xr:uid="{00000000-0004-0000-0200-00002E020000}"/>
    <hyperlink ref="D282" r:id="rId560" xr:uid="{00000000-0004-0000-0200-00002F020000}"/>
    <hyperlink ref="B283" r:id="rId561" xr:uid="{00000000-0004-0000-0200-000030020000}"/>
    <hyperlink ref="D283" r:id="rId562" xr:uid="{00000000-0004-0000-0200-000031020000}"/>
    <hyperlink ref="B284" r:id="rId563" xr:uid="{00000000-0004-0000-0200-000032020000}"/>
    <hyperlink ref="D284" r:id="rId564" xr:uid="{00000000-0004-0000-0200-000033020000}"/>
    <hyperlink ref="B285" r:id="rId565" xr:uid="{00000000-0004-0000-0200-000034020000}"/>
    <hyperlink ref="D285" r:id="rId566" xr:uid="{00000000-0004-0000-0200-000035020000}"/>
    <hyperlink ref="B286" r:id="rId567" xr:uid="{00000000-0004-0000-0200-000036020000}"/>
    <hyperlink ref="D286" r:id="rId568" xr:uid="{00000000-0004-0000-0200-000037020000}"/>
    <hyperlink ref="B287" r:id="rId569" xr:uid="{00000000-0004-0000-0200-000038020000}"/>
    <hyperlink ref="D287" r:id="rId570" xr:uid="{00000000-0004-0000-0200-000039020000}"/>
    <hyperlink ref="B288" r:id="rId571" xr:uid="{00000000-0004-0000-0200-00003A020000}"/>
    <hyperlink ref="D288" r:id="rId572" xr:uid="{00000000-0004-0000-0200-00003B020000}"/>
    <hyperlink ref="B289" r:id="rId573" xr:uid="{00000000-0004-0000-0200-00003C020000}"/>
    <hyperlink ref="D289" r:id="rId574" xr:uid="{00000000-0004-0000-0200-00003D020000}"/>
    <hyperlink ref="B290" r:id="rId575" xr:uid="{00000000-0004-0000-0200-00003E020000}"/>
    <hyperlink ref="D290" r:id="rId576" xr:uid="{00000000-0004-0000-0200-00003F020000}"/>
    <hyperlink ref="B291" r:id="rId577" xr:uid="{00000000-0004-0000-0200-000040020000}"/>
    <hyperlink ref="D291" r:id="rId578" xr:uid="{00000000-0004-0000-0200-000041020000}"/>
    <hyperlink ref="B292" r:id="rId579" xr:uid="{00000000-0004-0000-0200-000042020000}"/>
    <hyperlink ref="D292" r:id="rId580" xr:uid="{00000000-0004-0000-0200-000043020000}"/>
    <hyperlink ref="B293" r:id="rId581" xr:uid="{00000000-0004-0000-0200-000044020000}"/>
    <hyperlink ref="D293" r:id="rId582" xr:uid="{00000000-0004-0000-0200-000045020000}"/>
    <hyperlink ref="B294" r:id="rId583" xr:uid="{00000000-0004-0000-0200-000046020000}"/>
    <hyperlink ref="D294" r:id="rId584" xr:uid="{00000000-0004-0000-0200-000047020000}"/>
    <hyperlink ref="B295" r:id="rId585" xr:uid="{00000000-0004-0000-0200-000048020000}"/>
    <hyperlink ref="D295" r:id="rId586" xr:uid="{00000000-0004-0000-0200-000049020000}"/>
    <hyperlink ref="B296" r:id="rId587" xr:uid="{00000000-0004-0000-0200-00004A020000}"/>
    <hyperlink ref="D296" r:id="rId588" xr:uid="{00000000-0004-0000-0200-00004B020000}"/>
    <hyperlink ref="B297" r:id="rId589" xr:uid="{00000000-0004-0000-0200-00004C020000}"/>
    <hyperlink ref="D297" r:id="rId590" xr:uid="{00000000-0004-0000-0200-00004D020000}"/>
    <hyperlink ref="B298" r:id="rId591" xr:uid="{00000000-0004-0000-0200-00004E020000}"/>
    <hyperlink ref="D298" r:id="rId592" xr:uid="{00000000-0004-0000-0200-00004F020000}"/>
    <hyperlink ref="B299" r:id="rId593" xr:uid="{00000000-0004-0000-0200-000050020000}"/>
    <hyperlink ref="D299" r:id="rId594" xr:uid="{00000000-0004-0000-0200-000051020000}"/>
    <hyperlink ref="B300" r:id="rId595" xr:uid="{00000000-0004-0000-0200-000052020000}"/>
    <hyperlink ref="D300" r:id="rId596" xr:uid="{00000000-0004-0000-0200-000053020000}"/>
    <hyperlink ref="B301" r:id="rId597" xr:uid="{00000000-0004-0000-0200-000054020000}"/>
    <hyperlink ref="D301" r:id="rId598" xr:uid="{00000000-0004-0000-0200-000055020000}"/>
    <hyperlink ref="B302" r:id="rId599" xr:uid="{00000000-0004-0000-0200-000056020000}"/>
    <hyperlink ref="D302" r:id="rId600" xr:uid="{00000000-0004-0000-0200-000057020000}"/>
    <hyperlink ref="B303" r:id="rId601" xr:uid="{00000000-0004-0000-0200-000058020000}"/>
    <hyperlink ref="D303" r:id="rId602" xr:uid="{00000000-0004-0000-0200-000059020000}"/>
    <hyperlink ref="B304" r:id="rId603" xr:uid="{00000000-0004-0000-0200-00005A020000}"/>
    <hyperlink ref="D304" r:id="rId604" xr:uid="{00000000-0004-0000-0200-00005B020000}"/>
    <hyperlink ref="B305" r:id="rId605" xr:uid="{00000000-0004-0000-0200-00005C020000}"/>
    <hyperlink ref="D305" r:id="rId606" xr:uid="{00000000-0004-0000-0200-00005D020000}"/>
    <hyperlink ref="B306" r:id="rId607" xr:uid="{00000000-0004-0000-0200-00005E020000}"/>
    <hyperlink ref="D306" r:id="rId608" xr:uid="{00000000-0004-0000-0200-00005F020000}"/>
    <hyperlink ref="B307" r:id="rId609" xr:uid="{00000000-0004-0000-0200-000060020000}"/>
    <hyperlink ref="D307" r:id="rId610" xr:uid="{00000000-0004-0000-0200-000061020000}"/>
    <hyperlink ref="B308" r:id="rId611" xr:uid="{00000000-0004-0000-0200-000062020000}"/>
    <hyperlink ref="D308" r:id="rId612" xr:uid="{00000000-0004-0000-0200-000063020000}"/>
    <hyperlink ref="B309" r:id="rId613" xr:uid="{00000000-0004-0000-0200-000064020000}"/>
    <hyperlink ref="D309" r:id="rId614" xr:uid="{00000000-0004-0000-0200-000065020000}"/>
    <hyperlink ref="B310" r:id="rId615" xr:uid="{00000000-0004-0000-0200-000066020000}"/>
    <hyperlink ref="D310" r:id="rId616" xr:uid="{00000000-0004-0000-0200-000067020000}"/>
    <hyperlink ref="B311" r:id="rId617" xr:uid="{00000000-0004-0000-0200-000068020000}"/>
    <hyperlink ref="D311" r:id="rId618" xr:uid="{00000000-0004-0000-0200-000069020000}"/>
    <hyperlink ref="B312" r:id="rId619" xr:uid="{00000000-0004-0000-0200-00006A020000}"/>
    <hyperlink ref="D312" r:id="rId620" xr:uid="{00000000-0004-0000-0200-00006B020000}"/>
    <hyperlink ref="B313" r:id="rId621" xr:uid="{00000000-0004-0000-0200-00006C020000}"/>
    <hyperlink ref="D313" r:id="rId622" xr:uid="{00000000-0004-0000-0200-00006D020000}"/>
    <hyperlink ref="B314" r:id="rId623" xr:uid="{00000000-0004-0000-0200-00006E020000}"/>
    <hyperlink ref="D314" r:id="rId624" xr:uid="{00000000-0004-0000-0200-00006F020000}"/>
    <hyperlink ref="B315" r:id="rId625" xr:uid="{00000000-0004-0000-0200-000070020000}"/>
    <hyperlink ref="D315" r:id="rId626" xr:uid="{00000000-0004-0000-0200-000071020000}"/>
    <hyperlink ref="B316" r:id="rId627" xr:uid="{00000000-0004-0000-0200-000072020000}"/>
    <hyperlink ref="D316" r:id="rId628" xr:uid="{00000000-0004-0000-0200-000073020000}"/>
    <hyperlink ref="B317" r:id="rId629" xr:uid="{00000000-0004-0000-0200-000074020000}"/>
    <hyperlink ref="D317" r:id="rId630" xr:uid="{00000000-0004-0000-0200-000075020000}"/>
    <hyperlink ref="B318" r:id="rId631" xr:uid="{00000000-0004-0000-0200-000076020000}"/>
    <hyperlink ref="D318" r:id="rId632" xr:uid="{00000000-0004-0000-0200-000077020000}"/>
    <hyperlink ref="B319" r:id="rId633" xr:uid="{00000000-0004-0000-0200-000078020000}"/>
    <hyperlink ref="D319" r:id="rId634" xr:uid="{00000000-0004-0000-0200-000079020000}"/>
    <hyperlink ref="B320" r:id="rId635" xr:uid="{00000000-0004-0000-0200-00007A020000}"/>
    <hyperlink ref="D320" r:id="rId636" xr:uid="{00000000-0004-0000-0200-00007B020000}"/>
    <hyperlink ref="B321" r:id="rId637" xr:uid="{00000000-0004-0000-0200-00007C020000}"/>
    <hyperlink ref="D321" r:id="rId638" xr:uid="{00000000-0004-0000-0200-00007D020000}"/>
    <hyperlink ref="B322" r:id="rId639" xr:uid="{00000000-0004-0000-0200-00007E020000}"/>
    <hyperlink ref="D322" r:id="rId640" xr:uid="{00000000-0004-0000-0200-00007F020000}"/>
    <hyperlink ref="B323" r:id="rId641" xr:uid="{00000000-0004-0000-0200-000080020000}"/>
    <hyperlink ref="D323" r:id="rId642" xr:uid="{00000000-0004-0000-0200-000081020000}"/>
    <hyperlink ref="B324" r:id="rId643" xr:uid="{00000000-0004-0000-0200-000082020000}"/>
    <hyperlink ref="D324" r:id="rId644" xr:uid="{00000000-0004-0000-0200-000083020000}"/>
    <hyperlink ref="B325" r:id="rId645" xr:uid="{00000000-0004-0000-0200-000084020000}"/>
    <hyperlink ref="D325" r:id="rId646" xr:uid="{00000000-0004-0000-0200-000085020000}"/>
    <hyperlink ref="B326" r:id="rId647" xr:uid="{00000000-0004-0000-0200-000086020000}"/>
    <hyperlink ref="D326" r:id="rId648" xr:uid="{00000000-0004-0000-0200-000087020000}"/>
    <hyperlink ref="B327" r:id="rId649" xr:uid="{00000000-0004-0000-0200-000088020000}"/>
    <hyperlink ref="D327" r:id="rId650" xr:uid="{00000000-0004-0000-0200-000089020000}"/>
    <hyperlink ref="B328" r:id="rId651" xr:uid="{00000000-0004-0000-0200-00008A020000}"/>
    <hyperlink ref="D328" r:id="rId652" xr:uid="{00000000-0004-0000-0200-00008B020000}"/>
    <hyperlink ref="B329" r:id="rId653" xr:uid="{00000000-0004-0000-0200-00008C020000}"/>
    <hyperlink ref="D329" r:id="rId654" xr:uid="{00000000-0004-0000-0200-00008D020000}"/>
    <hyperlink ref="B330" r:id="rId655" xr:uid="{00000000-0004-0000-0200-00008E020000}"/>
    <hyperlink ref="D330" r:id="rId656" xr:uid="{00000000-0004-0000-0200-00008F020000}"/>
    <hyperlink ref="B331" r:id="rId657" xr:uid="{00000000-0004-0000-0200-000090020000}"/>
    <hyperlink ref="D331" r:id="rId658" xr:uid="{00000000-0004-0000-0200-000091020000}"/>
    <hyperlink ref="B332" r:id="rId659" xr:uid="{00000000-0004-0000-0200-000092020000}"/>
    <hyperlink ref="D332" r:id="rId660" xr:uid="{00000000-0004-0000-0200-000093020000}"/>
    <hyperlink ref="B333" r:id="rId661" xr:uid="{00000000-0004-0000-0200-000094020000}"/>
    <hyperlink ref="D333" r:id="rId662" xr:uid="{00000000-0004-0000-0200-000095020000}"/>
    <hyperlink ref="B334" r:id="rId663" xr:uid="{00000000-0004-0000-0200-000096020000}"/>
    <hyperlink ref="D334" r:id="rId664" xr:uid="{00000000-0004-0000-0200-000097020000}"/>
    <hyperlink ref="B335" r:id="rId665" xr:uid="{00000000-0004-0000-0200-000098020000}"/>
    <hyperlink ref="D335" r:id="rId666" xr:uid="{00000000-0004-0000-0200-000099020000}"/>
    <hyperlink ref="B336" r:id="rId667" xr:uid="{00000000-0004-0000-0200-00009A020000}"/>
    <hyperlink ref="D336" r:id="rId668" xr:uid="{00000000-0004-0000-0200-00009B020000}"/>
    <hyperlink ref="B337" r:id="rId669" xr:uid="{00000000-0004-0000-0200-00009C020000}"/>
    <hyperlink ref="D337" r:id="rId670" xr:uid="{00000000-0004-0000-0200-00009D020000}"/>
    <hyperlink ref="B338" r:id="rId671" xr:uid="{00000000-0004-0000-0200-00009E020000}"/>
    <hyperlink ref="D338" r:id="rId672" xr:uid="{00000000-0004-0000-0200-00009F020000}"/>
    <hyperlink ref="B339" r:id="rId673" xr:uid="{00000000-0004-0000-0200-0000A0020000}"/>
    <hyperlink ref="D339" r:id="rId674" xr:uid="{00000000-0004-0000-0200-0000A1020000}"/>
    <hyperlink ref="B340" r:id="rId675" xr:uid="{00000000-0004-0000-0200-0000A2020000}"/>
    <hyperlink ref="D340" r:id="rId676" xr:uid="{00000000-0004-0000-0200-0000A3020000}"/>
    <hyperlink ref="B341" r:id="rId677" xr:uid="{00000000-0004-0000-0200-0000A4020000}"/>
    <hyperlink ref="D341" r:id="rId678" xr:uid="{00000000-0004-0000-0200-0000A5020000}"/>
    <hyperlink ref="B342" r:id="rId679" xr:uid="{00000000-0004-0000-0200-0000A6020000}"/>
    <hyperlink ref="D342" r:id="rId680" xr:uid="{00000000-0004-0000-0200-0000A7020000}"/>
    <hyperlink ref="B343" r:id="rId681" xr:uid="{00000000-0004-0000-0200-0000A8020000}"/>
    <hyperlink ref="D343" r:id="rId682" xr:uid="{00000000-0004-0000-0200-0000A9020000}"/>
    <hyperlink ref="B344" r:id="rId683" xr:uid="{00000000-0004-0000-0200-0000AA020000}"/>
    <hyperlink ref="D344" r:id="rId684" xr:uid="{00000000-0004-0000-0200-0000AB020000}"/>
    <hyperlink ref="B345" r:id="rId685" xr:uid="{00000000-0004-0000-0200-0000AC020000}"/>
    <hyperlink ref="D345" r:id="rId686" xr:uid="{00000000-0004-0000-0200-0000AD020000}"/>
    <hyperlink ref="B346" r:id="rId687" xr:uid="{00000000-0004-0000-0200-0000AE020000}"/>
    <hyperlink ref="D346" r:id="rId688" xr:uid="{00000000-0004-0000-0200-0000AF020000}"/>
    <hyperlink ref="B347" r:id="rId689" xr:uid="{00000000-0004-0000-0200-0000B0020000}"/>
    <hyperlink ref="D347" r:id="rId690" xr:uid="{00000000-0004-0000-0200-0000B1020000}"/>
    <hyperlink ref="B348" r:id="rId691" xr:uid="{00000000-0004-0000-0200-0000B2020000}"/>
    <hyperlink ref="D348" r:id="rId692" xr:uid="{00000000-0004-0000-0200-0000B3020000}"/>
    <hyperlink ref="B349" r:id="rId693" xr:uid="{00000000-0004-0000-0200-0000B4020000}"/>
    <hyperlink ref="D349" r:id="rId694" xr:uid="{00000000-0004-0000-0200-0000B5020000}"/>
    <hyperlink ref="B350" r:id="rId695" xr:uid="{00000000-0004-0000-0200-0000B6020000}"/>
    <hyperlink ref="D350" r:id="rId696" xr:uid="{00000000-0004-0000-0200-0000B7020000}"/>
    <hyperlink ref="B351" r:id="rId697" xr:uid="{00000000-0004-0000-0200-0000B8020000}"/>
    <hyperlink ref="D351" r:id="rId698" xr:uid="{00000000-0004-0000-0200-0000B9020000}"/>
    <hyperlink ref="B352" r:id="rId699" xr:uid="{00000000-0004-0000-0200-0000BA020000}"/>
    <hyperlink ref="D352" r:id="rId700" xr:uid="{00000000-0004-0000-0200-0000BB020000}"/>
    <hyperlink ref="B353" r:id="rId701" xr:uid="{00000000-0004-0000-0200-0000BC020000}"/>
    <hyperlink ref="D353" r:id="rId702" xr:uid="{00000000-0004-0000-0200-0000BD020000}"/>
    <hyperlink ref="B354" r:id="rId703" xr:uid="{00000000-0004-0000-0200-0000BE020000}"/>
    <hyperlink ref="D354" r:id="rId704" xr:uid="{00000000-0004-0000-0200-0000BF020000}"/>
    <hyperlink ref="B355" r:id="rId705" xr:uid="{00000000-0004-0000-0200-0000C0020000}"/>
    <hyperlink ref="D355" r:id="rId706" xr:uid="{00000000-0004-0000-0200-0000C1020000}"/>
    <hyperlink ref="B356" r:id="rId707" xr:uid="{00000000-0004-0000-0200-0000C2020000}"/>
    <hyperlink ref="D356" r:id="rId708" xr:uid="{00000000-0004-0000-0200-0000C3020000}"/>
    <hyperlink ref="B357" r:id="rId709" xr:uid="{00000000-0004-0000-0200-0000C4020000}"/>
    <hyperlink ref="D357" r:id="rId710" xr:uid="{00000000-0004-0000-0200-0000C5020000}"/>
    <hyperlink ref="B358" r:id="rId711" xr:uid="{00000000-0004-0000-0200-0000C6020000}"/>
    <hyperlink ref="D358" r:id="rId712" xr:uid="{00000000-0004-0000-0200-0000C7020000}"/>
    <hyperlink ref="B359" r:id="rId713" xr:uid="{00000000-0004-0000-0200-0000C8020000}"/>
    <hyperlink ref="D359" r:id="rId714" xr:uid="{00000000-0004-0000-0200-0000C9020000}"/>
    <hyperlink ref="B360" r:id="rId715" xr:uid="{00000000-0004-0000-0200-0000CA020000}"/>
    <hyperlink ref="D360" r:id="rId716" xr:uid="{00000000-0004-0000-0200-0000CB020000}"/>
    <hyperlink ref="B361" r:id="rId717" xr:uid="{00000000-0004-0000-0200-0000CC020000}"/>
    <hyperlink ref="D361" r:id="rId718" xr:uid="{00000000-0004-0000-0200-0000CD020000}"/>
    <hyperlink ref="B362" r:id="rId719" xr:uid="{00000000-0004-0000-0200-0000CE020000}"/>
    <hyperlink ref="D362" r:id="rId720" xr:uid="{00000000-0004-0000-0200-0000CF020000}"/>
    <hyperlink ref="B363" r:id="rId721" xr:uid="{00000000-0004-0000-0200-0000D0020000}"/>
    <hyperlink ref="D363" r:id="rId722" xr:uid="{00000000-0004-0000-0200-0000D1020000}"/>
    <hyperlink ref="B364" r:id="rId723" xr:uid="{00000000-0004-0000-0200-0000D2020000}"/>
    <hyperlink ref="D364" r:id="rId724" xr:uid="{00000000-0004-0000-0200-0000D3020000}"/>
    <hyperlink ref="B365" r:id="rId725" xr:uid="{00000000-0004-0000-0200-0000D4020000}"/>
    <hyperlink ref="D365" r:id="rId726" xr:uid="{00000000-0004-0000-0200-0000D5020000}"/>
    <hyperlink ref="B366" r:id="rId727" xr:uid="{00000000-0004-0000-0200-0000D6020000}"/>
    <hyperlink ref="D366" r:id="rId728" xr:uid="{00000000-0004-0000-0200-0000D7020000}"/>
    <hyperlink ref="B367" r:id="rId729" xr:uid="{00000000-0004-0000-0200-0000D8020000}"/>
    <hyperlink ref="D367" r:id="rId730" xr:uid="{00000000-0004-0000-0200-0000D9020000}"/>
    <hyperlink ref="B368" r:id="rId731" xr:uid="{00000000-0004-0000-0200-0000DA020000}"/>
    <hyperlink ref="D368" r:id="rId732" xr:uid="{00000000-0004-0000-0200-0000DB020000}"/>
    <hyperlink ref="B369" r:id="rId733" xr:uid="{00000000-0004-0000-0200-0000DC020000}"/>
    <hyperlink ref="D369" r:id="rId734" xr:uid="{00000000-0004-0000-0200-0000DD020000}"/>
    <hyperlink ref="B370" r:id="rId735" xr:uid="{00000000-0004-0000-0200-0000DE020000}"/>
    <hyperlink ref="D370" r:id="rId736" xr:uid="{00000000-0004-0000-0200-0000DF020000}"/>
    <hyperlink ref="B371" r:id="rId737" xr:uid="{00000000-0004-0000-0200-0000E0020000}"/>
    <hyperlink ref="D371" r:id="rId738" xr:uid="{00000000-0004-0000-0200-0000E1020000}"/>
    <hyperlink ref="B372" r:id="rId739" xr:uid="{00000000-0004-0000-0200-0000E2020000}"/>
    <hyperlink ref="D372" r:id="rId740" xr:uid="{00000000-0004-0000-0200-0000E3020000}"/>
    <hyperlink ref="B373" r:id="rId741" xr:uid="{00000000-0004-0000-0200-0000E4020000}"/>
    <hyperlink ref="D373" r:id="rId742" xr:uid="{00000000-0004-0000-0200-0000E5020000}"/>
    <hyperlink ref="B374" r:id="rId743" xr:uid="{00000000-0004-0000-0200-0000E6020000}"/>
    <hyperlink ref="D374" r:id="rId744" xr:uid="{00000000-0004-0000-0200-0000E7020000}"/>
    <hyperlink ref="B375" r:id="rId745" xr:uid="{00000000-0004-0000-0200-0000E8020000}"/>
    <hyperlink ref="D375" r:id="rId746" xr:uid="{00000000-0004-0000-0200-0000E9020000}"/>
    <hyperlink ref="B376" r:id="rId747" xr:uid="{00000000-0004-0000-0200-0000EA020000}"/>
    <hyperlink ref="D376" r:id="rId748" xr:uid="{00000000-0004-0000-0200-0000EB020000}"/>
    <hyperlink ref="B377" r:id="rId749" xr:uid="{00000000-0004-0000-0200-0000EC020000}"/>
    <hyperlink ref="D377" r:id="rId750" xr:uid="{00000000-0004-0000-0200-0000ED020000}"/>
    <hyperlink ref="B378" r:id="rId751" xr:uid="{00000000-0004-0000-0200-0000EE020000}"/>
    <hyperlink ref="D378" r:id="rId752" xr:uid="{00000000-0004-0000-0200-0000EF020000}"/>
    <hyperlink ref="B379" r:id="rId753" xr:uid="{00000000-0004-0000-0200-0000F0020000}"/>
    <hyperlink ref="D379" r:id="rId754" xr:uid="{00000000-0004-0000-0200-0000F1020000}"/>
    <hyperlink ref="B380" r:id="rId755" xr:uid="{00000000-0004-0000-0200-0000F2020000}"/>
    <hyperlink ref="D380" r:id="rId756" xr:uid="{00000000-0004-0000-0200-0000F3020000}"/>
    <hyperlink ref="B381" r:id="rId757" xr:uid="{00000000-0004-0000-0200-0000F4020000}"/>
    <hyperlink ref="D381" r:id="rId758" xr:uid="{00000000-0004-0000-0200-0000F5020000}"/>
    <hyperlink ref="B382" r:id="rId759" xr:uid="{00000000-0004-0000-0200-0000F6020000}"/>
    <hyperlink ref="D382" r:id="rId760" xr:uid="{00000000-0004-0000-0200-0000F7020000}"/>
    <hyperlink ref="B383" r:id="rId761" xr:uid="{00000000-0004-0000-0200-0000F8020000}"/>
    <hyperlink ref="D383" r:id="rId762" xr:uid="{00000000-0004-0000-0200-0000F9020000}"/>
    <hyperlink ref="B384" r:id="rId763" xr:uid="{00000000-0004-0000-0200-0000FA020000}"/>
    <hyperlink ref="D384" r:id="rId764" xr:uid="{00000000-0004-0000-0200-0000FB020000}"/>
    <hyperlink ref="B385" r:id="rId765" xr:uid="{00000000-0004-0000-0200-0000FC020000}"/>
    <hyperlink ref="D385" r:id="rId766" xr:uid="{00000000-0004-0000-0200-0000FD020000}"/>
    <hyperlink ref="B386" r:id="rId767" xr:uid="{00000000-0004-0000-0200-0000FE020000}"/>
    <hyperlink ref="D386" r:id="rId768" xr:uid="{00000000-0004-0000-0200-0000FF020000}"/>
    <hyperlink ref="B387" r:id="rId769" xr:uid="{00000000-0004-0000-0200-000000030000}"/>
    <hyperlink ref="D387" r:id="rId770" xr:uid="{00000000-0004-0000-0200-000001030000}"/>
    <hyperlink ref="B388" r:id="rId771" xr:uid="{00000000-0004-0000-0200-000002030000}"/>
    <hyperlink ref="D388" r:id="rId772" xr:uid="{00000000-0004-0000-0200-000003030000}"/>
    <hyperlink ref="B389" r:id="rId773" xr:uid="{00000000-0004-0000-0200-000004030000}"/>
    <hyperlink ref="D389" r:id="rId774" xr:uid="{00000000-0004-0000-0200-000005030000}"/>
    <hyperlink ref="B390" r:id="rId775" xr:uid="{00000000-0004-0000-0200-000006030000}"/>
    <hyperlink ref="D390" r:id="rId776" xr:uid="{00000000-0004-0000-0200-000007030000}"/>
    <hyperlink ref="B391" r:id="rId777" xr:uid="{00000000-0004-0000-0200-000008030000}"/>
    <hyperlink ref="D391" r:id="rId778" xr:uid="{00000000-0004-0000-0200-000009030000}"/>
    <hyperlink ref="B392" r:id="rId779" xr:uid="{00000000-0004-0000-0200-00000A030000}"/>
    <hyperlink ref="D392" r:id="rId780" xr:uid="{00000000-0004-0000-0200-00000B030000}"/>
    <hyperlink ref="B393" r:id="rId781" xr:uid="{00000000-0004-0000-0200-00000C030000}"/>
    <hyperlink ref="D393" r:id="rId782" xr:uid="{00000000-0004-0000-0200-00000D030000}"/>
    <hyperlink ref="B394" r:id="rId783" xr:uid="{00000000-0004-0000-0200-00000E030000}"/>
    <hyperlink ref="D394" r:id="rId784" xr:uid="{00000000-0004-0000-0200-00000F030000}"/>
    <hyperlink ref="B395" r:id="rId785" xr:uid="{00000000-0004-0000-0200-000010030000}"/>
    <hyperlink ref="D395" r:id="rId786" xr:uid="{00000000-0004-0000-0200-000011030000}"/>
    <hyperlink ref="B396" r:id="rId787" xr:uid="{00000000-0004-0000-0200-000012030000}"/>
    <hyperlink ref="D396" r:id="rId788" xr:uid="{00000000-0004-0000-0200-000013030000}"/>
    <hyperlink ref="B397" r:id="rId789" xr:uid="{00000000-0004-0000-0200-000014030000}"/>
    <hyperlink ref="D397" r:id="rId790" xr:uid="{00000000-0004-0000-0200-000015030000}"/>
    <hyperlink ref="B398" r:id="rId791" xr:uid="{00000000-0004-0000-0200-000016030000}"/>
    <hyperlink ref="D398" r:id="rId792" xr:uid="{00000000-0004-0000-0200-000017030000}"/>
    <hyperlink ref="B399" r:id="rId793" xr:uid="{00000000-0004-0000-0200-000018030000}"/>
    <hyperlink ref="D399" r:id="rId794" xr:uid="{00000000-0004-0000-0200-000019030000}"/>
    <hyperlink ref="B400" r:id="rId795" xr:uid="{00000000-0004-0000-0200-00001A030000}"/>
    <hyperlink ref="D400" r:id="rId796" xr:uid="{00000000-0004-0000-0200-00001B030000}"/>
    <hyperlink ref="B401" r:id="rId797" xr:uid="{00000000-0004-0000-0200-00001C030000}"/>
    <hyperlink ref="D401" r:id="rId798" xr:uid="{00000000-0004-0000-0200-00001D030000}"/>
    <hyperlink ref="B402" r:id="rId799" xr:uid="{00000000-0004-0000-0200-00001E030000}"/>
    <hyperlink ref="D402" r:id="rId800" xr:uid="{00000000-0004-0000-0200-00001F030000}"/>
    <hyperlink ref="B403" r:id="rId801" xr:uid="{00000000-0004-0000-0200-000020030000}"/>
    <hyperlink ref="D403" r:id="rId802" xr:uid="{00000000-0004-0000-0200-000021030000}"/>
    <hyperlink ref="B404" r:id="rId803" xr:uid="{00000000-0004-0000-0200-000022030000}"/>
    <hyperlink ref="D404" r:id="rId804" xr:uid="{00000000-0004-0000-0200-000023030000}"/>
    <hyperlink ref="B405" r:id="rId805" xr:uid="{00000000-0004-0000-0200-000024030000}"/>
    <hyperlink ref="D405" r:id="rId806" xr:uid="{00000000-0004-0000-0200-000025030000}"/>
    <hyperlink ref="B406" r:id="rId807" xr:uid="{00000000-0004-0000-0200-000026030000}"/>
    <hyperlink ref="D406" r:id="rId808" xr:uid="{00000000-0004-0000-0200-000027030000}"/>
    <hyperlink ref="B407" r:id="rId809" xr:uid="{00000000-0004-0000-0200-000028030000}"/>
    <hyperlink ref="D407" r:id="rId810" xr:uid="{00000000-0004-0000-0200-000029030000}"/>
    <hyperlink ref="B408" r:id="rId811" xr:uid="{00000000-0004-0000-0200-00002A030000}"/>
    <hyperlink ref="D408" r:id="rId812" xr:uid="{00000000-0004-0000-0200-00002B030000}"/>
    <hyperlink ref="B409" r:id="rId813" xr:uid="{00000000-0004-0000-0200-00002C030000}"/>
    <hyperlink ref="D409" r:id="rId814" xr:uid="{00000000-0004-0000-0200-00002D030000}"/>
    <hyperlink ref="B410" r:id="rId815" xr:uid="{00000000-0004-0000-0200-00002E030000}"/>
    <hyperlink ref="D410" r:id="rId816" xr:uid="{00000000-0004-0000-0200-00002F030000}"/>
    <hyperlink ref="B411" r:id="rId817" xr:uid="{00000000-0004-0000-0200-000030030000}"/>
    <hyperlink ref="D411" r:id="rId818" xr:uid="{00000000-0004-0000-0200-000031030000}"/>
    <hyperlink ref="B412" r:id="rId819" xr:uid="{00000000-0004-0000-0200-000032030000}"/>
    <hyperlink ref="D412" r:id="rId820" xr:uid="{00000000-0004-0000-0200-000033030000}"/>
    <hyperlink ref="B413" r:id="rId821" xr:uid="{00000000-0004-0000-0200-000034030000}"/>
    <hyperlink ref="D413" r:id="rId822" xr:uid="{00000000-0004-0000-0200-000035030000}"/>
    <hyperlink ref="B414" r:id="rId823" xr:uid="{00000000-0004-0000-0200-000036030000}"/>
    <hyperlink ref="D414" r:id="rId824" xr:uid="{00000000-0004-0000-0200-000037030000}"/>
    <hyperlink ref="B415" r:id="rId825" xr:uid="{00000000-0004-0000-0200-000038030000}"/>
    <hyperlink ref="D415" r:id="rId826" xr:uid="{00000000-0004-0000-0200-000039030000}"/>
    <hyperlink ref="B416" r:id="rId827" xr:uid="{00000000-0004-0000-0200-00003A030000}"/>
    <hyperlink ref="D416" r:id="rId828" xr:uid="{00000000-0004-0000-0200-00003B030000}"/>
    <hyperlink ref="B417" r:id="rId829" xr:uid="{00000000-0004-0000-0200-00003C030000}"/>
    <hyperlink ref="D417" r:id="rId830" xr:uid="{00000000-0004-0000-0200-00003D030000}"/>
    <hyperlink ref="B418" r:id="rId831" xr:uid="{00000000-0004-0000-0200-00003E030000}"/>
    <hyperlink ref="D418" r:id="rId832" xr:uid="{00000000-0004-0000-0200-00003F030000}"/>
    <hyperlink ref="B419" r:id="rId833" xr:uid="{00000000-0004-0000-0200-000040030000}"/>
    <hyperlink ref="D419" r:id="rId834" xr:uid="{00000000-0004-0000-0200-000041030000}"/>
    <hyperlink ref="B420" r:id="rId835" xr:uid="{00000000-0004-0000-0200-000042030000}"/>
    <hyperlink ref="D420" r:id="rId836" xr:uid="{00000000-0004-0000-0200-000043030000}"/>
    <hyperlink ref="B421" r:id="rId837" xr:uid="{00000000-0004-0000-0200-000044030000}"/>
    <hyperlink ref="D421" r:id="rId838" xr:uid="{00000000-0004-0000-0200-000045030000}"/>
    <hyperlink ref="B422" r:id="rId839" xr:uid="{00000000-0004-0000-0200-000046030000}"/>
    <hyperlink ref="D422" r:id="rId840" xr:uid="{00000000-0004-0000-0200-000047030000}"/>
    <hyperlink ref="B423" r:id="rId841" xr:uid="{00000000-0004-0000-0200-000048030000}"/>
    <hyperlink ref="D423" r:id="rId842" xr:uid="{00000000-0004-0000-0200-000049030000}"/>
    <hyperlink ref="B424" r:id="rId843" xr:uid="{00000000-0004-0000-0200-00004A030000}"/>
    <hyperlink ref="D424" r:id="rId844" xr:uid="{00000000-0004-0000-0200-00004B030000}"/>
    <hyperlink ref="B425" r:id="rId845" xr:uid="{00000000-0004-0000-0200-00004C030000}"/>
    <hyperlink ref="D425" r:id="rId846" xr:uid="{00000000-0004-0000-0200-00004D030000}"/>
    <hyperlink ref="B426" r:id="rId847" xr:uid="{00000000-0004-0000-0200-00004E030000}"/>
    <hyperlink ref="D426" r:id="rId848" xr:uid="{00000000-0004-0000-0200-00004F030000}"/>
    <hyperlink ref="B427" r:id="rId849" xr:uid="{00000000-0004-0000-0200-000050030000}"/>
    <hyperlink ref="D427" r:id="rId850" xr:uid="{00000000-0004-0000-0200-000051030000}"/>
    <hyperlink ref="B428" r:id="rId851" xr:uid="{00000000-0004-0000-0200-000052030000}"/>
    <hyperlink ref="D428" r:id="rId852" xr:uid="{00000000-0004-0000-0200-000053030000}"/>
    <hyperlink ref="B429" r:id="rId853" xr:uid="{00000000-0004-0000-0200-000054030000}"/>
    <hyperlink ref="D429" r:id="rId854" xr:uid="{00000000-0004-0000-0200-000055030000}"/>
    <hyperlink ref="B430" r:id="rId855" xr:uid="{00000000-0004-0000-0200-000056030000}"/>
    <hyperlink ref="D430" r:id="rId856" xr:uid="{00000000-0004-0000-0200-000057030000}"/>
    <hyperlink ref="B431" r:id="rId857" xr:uid="{00000000-0004-0000-0200-000058030000}"/>
    <hyperlink ref="D431" r:id="rId858" xr:uid="{00000000-0004-0000-0200-000059030000}"/>
    <hyperlink ref="B432" r:id="rId859" xr:uid="{00000000-0004-0000-0200-00005A030000}"/>
    <hyperlink ref="D432" r:id="rId860" xr:uid="{00000000-0004-0000-0200-00005B030000}"/>
    <hyperlink ref="B433" r:id="rId861" xr:uid="{00000000-0004-0000-0200-00005C030000}"/>
    <hyperlink ref="D433" r:id="rId862" xr:uid="{00000000-0004-0000-0200-00005D030000}"/>
    <hyperlink ref="B434" r:id="rId863" xr:uid="{00000000-0004-0000-0200-00005E030000}"/>
    <hyperlink ref="D434" r:id="rId864" xr:uid="{00000000-0004-0000-0200-00005F030000}"/>
    <hyperlink ref="B435" r:id="rId865" xr:uid="{00000000-0004-0000-0200-000060030000}"/>
    <hyperlink ref="D435" r:id="rId866" xr:uid="{00000000-0004-0000-0200-000061030000}"/>
    <hyperlink ref="B436" r:id="rId867" xr:uid="{00000000-0004-0000-0200-000062030000}"/>
    <hyperlink ref="D436" r:id="rId868" xr:uid="{00000000-0004-0000-0200-000063030000}"/>
    <hyperlink ref="B437" r:id="rId869" xr:uid="{00000000-0004-0000-0200-000064030000}"/>
    <hyperlink ref="D437" r:id="rId870" xr:uid="{00000000-0004-0000-0200-000065030000}"/>
    <hyperlink ref="B438" r:id="rId871" xr:uid="{00000000-0004-0000-0200-000066030000}"/>
    <hyperlink ref="D438" r:id="rId872" xr:uid="{00000000-0004-0000-0200-000067030000}"/>
    <hyperlink ref="B439" r:id="rId873" xr:uid="{00000000-0004-0000-0200-000068030000}"/>
    <hyperlink ref="D439" r:id="rId874" xr:uid="{00000000-0004-0000-0200-000069030000}"/>
    <hyperlink ref="B440" r:id="rId875" xr:uid="{00000000-0004-0000-0200-00006A030000}"/>
    <hyperlink ref="D440" r:id="rId876" xr:uid="{00000000-0004-0000-0200-00006B030000}"/>
    <hyperlink ref="B441" r:id="rId877" xr:uid="{00000000-0004-0000-0200-00006C030000}"/>
    <hyperlink ref="D441" r:id="rId878" xr:uid="{00000000-0004-0000-0200-00006D030000}"/>
    <hyperlink ref="B442" r:id="rId879" xr:uid="{00000000-0004-0000-0200-00006E030000}"/>
    <hyperlink ref="D442" r:id="rId880" xr:uid="{00000000-0004-0000-0200-00006F030000}"/>
    <hyperlink ref="B443" r:id="rId881" xr:uid="{00000000-0004-0000-0200-000070030000}"/>
    <hyperlink ref="D443" r:id="rId882" xr:uid="{00000000-0004-0000-0200-000071030000}"/>
    <hyperlink ref="B444" r:id="rId883" xr:uid="{00000000-0004-0000-0200-000072030000}"/>
    <hyperlink ref="D444" r:id="rId884" xr:uid="{00000000-0004-0000-0200-000073030000}"/>
    <hyperlink ref="B445" r:id="rId885" xr:uid="{00000000-0004-0000-0200-000074030000}"/>
    <hyperlink ref="D445" r:id="rId886" xr:uid="{00000000-0004-0000-0200-000075030000}"/>
    <hyperlink ref="B446" r:id="rId887" xr:uid="{00000000-0004-0000-0200-000076030000}"/>
    <hyperlink ref="D446" r:id="rId888" xr:uid="{00000000-0004-0000-0200-000077030000}"/>
    <hyperlink ref="B447" r:id="rId889" xr:uid="{00000000-0004-0000-0200-000078030000}"/>
    <hyperlink ref="D447" r:id="rId890" xr:uid="{00000000-0004-0000-0200-000079030000}"/>
    <hyperlink ref="B448" r:id="rId891" xr:uid="{00000000-0004-0000-0200-00007A030000}"/>
    <hyperlink ref="D448" r:id="rId892" xr:uid="{00000000-0004-0000-0200-00007B030000}"/>
    <hyperlink ref="B449" r:id="rId893" xr:uid="{00000000-0004-0000-0200-00007C030000}"/>
    <hyperlink ref="D449" r:id="rId894" xr:uid="{00000000-0004-0000-0200-00007D030000}"/>
    <hyperlink ref="B450" r:id="rId895" xr:uid="{00000000-0004-0000-0200-00007E030000}"/>
    <hyperlink ref="D450" r:id="rId896" xr:uid="{00000000-0004-0000-0200-00007F030000}"/>
    <hyperlink ref="B451" r:id="rId897" xr:uid="{00000000-0004-0000-0200-000080030000}"/>
    <hyperlink ref="D451" r:id="rId898" xr:uid="{00000000-0004-0000-0200-000081030000}"/>
    <hyperlink ref="B452" r:id="rId899" xr:uid="{00000000-0004-0000-0200-000082030000}"/>
    <hyperlink ref="D452" r:id="rId900" xr:uid="{00000000-0004-0000-0200-000083030000}"/>
    <hyperlink ref="B453" r:id="rId901" xr:uid="{00000000-0004-0000-0200-000084030000}"/>
    <hyperlink ref="D453" r:id="rId902" xr:uid="{00000000-0004-0000-0200-000085030000}"/>
    <hyperlink ref="B454" r:id="rId903" xr:uid="{00000000-0004-0000-0200-000086030000}"/>
    <hyperlink ref="D454" r:id="rId904" xr:uid="{00000000-0004-0000-0200-000087030000}"/>
    <hyperlink ref="B455" r:id="rId905" xr:uid="{00000000-0004-0000-0200-000088030000}"/>
    <hyperlink ref="D455" r:id="rId906" xr:uid="{00000000-0004-0000-0200-000089030000}"/>
    <hyperlink ref="B456" r:id="rId907" xr:uid="{00000000-0004-0000-0200-00008A030000}"/>
    <hyperlink ref="D456" r:id="rId908" xr:uid="{00000000-0004-0000-0200-00008B030000}"/>
    <hyperlink ref="B457" r:id="rId909" xr:uid="{00000000-0004-0000-0200-00008C030000}"/>
    <hyperlink ref="D457" r:id="rId910" xr:uid="{00000000-0004-0000-0200-00008D030000}"/>
    <hyperlink ref="B458" r:id="rId911" xr:uid="{00000000-0004-0000-0200-00008E030000}"/>
    <hyperlink ref="D458" r:id="rId912" xr:uid="{00000000-0004-0000-0200-00008F030000}"/>
    <hyperlink ref="B459" r:id="rId913" xr:uid="{00000000-0004-0000-0200-000090030000}"/>
    <hyperlink ref="D459" r:id="rId914" xr:uid="{00000000-0004-0000-0200-000091030000}"/>
    <hyperlink ref="B460" r:id="rId915" xr:uid="{00000000-0004-0000-0200-000092030000}"/>
    <hyperlink ref="D460" r:id="rId916" xr:uid="{00000000-0004-0000-0200-000093030000}"/>
    <hyperlink ref="B461" r:id="rId917" xr:uid="{00000000-0004-0000-0200-000094030000}"/>
    <hyperlink ref="D461" r:id="rId918" xr:uid="{00000000-0004-0000-0200-000095030000}"/>
    <hyperlink ref="B462" r:id="rId919" xr:uid="{00000000-0004-0000-0200-000096030000}"/>
    <hyperlink ref="D462" r:id="rId920" xr:uid="{00000000-0004-0000-0200-000097030000}"/>
    <hyperlink ref="B463" r:id="rId921" xr:uid="{00000000-0004-0000-0200-000098030000}"/>
    <hyperlink ref="D463" r:id="rId922" xr:uid="{00000000-0004-0000-0200-000099030000}"/>
    <hyperlink ref="B464" r:id="rId923" xr:uid="{00000000-0004-0000-0200-00009A030000}"/>
    <hyperlink ref="D464" r:id="rId924" xr:uid="{00000000-0004-0000-0200-00009B030000}"/>
    <hyperlink ref="B465" r:id="rId925" xr:uid="{00000000-0004-0000-0200-00009C030000}"/>
    <hyperlink ref="D465" r:id="rId926" xr:uid="{00000000-0004-0000-0200-00009D030000}"/>
    <hyperlink ref="B466" r:id="rId927" xr:uid="{00000000-0004-0000-0200-00009E030000}"/>
    <hyperlink ref="D466" r:id="rId928" xr:uid="{00000000-0004-0000-0200-00009F030000}"/>
    <hyperlink ref="B467" r:id="rId929" xr:uid="{00000000-0004-0000-0200-0000A0030000}"/>
    <hyperlink ref="D467" r:id="rId930" xr:uid="{00000000-0004-0000-0200-0000A1030000}"/>
    <hyperlink ref="B468" r:id="rId931" xr:uid="{00000000-0004-0000-0200-0000A2030000}"/>
    <hyperlink ref="D468" r:id="rId932" xr:uid="{00000000-0004-0000-0200-0000A3030000}"/>
    <hyperlink ref="B469" r:id="rId933" xr:uid="{00000000-0004-0000-0200-0000A4030000}"/>
    <hyperlink ref="D469" r:id="rId934" xr:uid="{00000000-0004-0000-0200-0000A5030000}"/>
    <hyperlink ref="B470" r:id="rId935" xr:uid="{00000000-0004-0000-0200-0000A6030000}"/>
    <hyperlink ref="D470" r:id="rId936" xr:uid="{00000000-0004-0000-0200-0000A7030000}"/>
    <hyperlink ref="B471" r:id="rId937" xr:uid="{00000000-0004-0000-0200-0000A8030000}"/>
    <hyperlink ref="D471" r:id="rId938" xr:uid="{00000000-0004-0000-0200-0000A9030000}"/>
    <hyperlink ref="B472" r:id="rId939" xr:uid="{00000000-0004-0000-0200-0000AA030000}"/>
    <hyperlink ref="D472" r:id="rId940" xr:uid="{00000000-0004-0000-0200-0000AB030000}"/>
    <hyperlink ref="B473" r:id="rId941" xr:uid="{00000000-0004-0000-0200-0000AC030000}"/>
    <hyperlink ref="D473" r:id="rId942" xr:uid="{00000000-0004-0000-0200-0000AD030000}"/>
    <hyperlink ref="B474" r:id="rId943" xr:uid="{00000000-0004-0000-0200-0000AE030000}"/>
    <hyperlink ref="D474" r:id="rId944" xr:uid="{00000000-0004-0000-0200-0000AF030000}"/>
    <hyperlink ref="B475" r:id="rId945" xr:uid="{00000000-0004-0000-0200-0000B0030000}"/>
    <hyperlink ref="D475" r:id="rId946" xr:uid="{00000000-0004-0000-0200-0000B1030000}"/>
    <hyperlink ref="B476" r:id="rId947" xr:uid="{00000000-0004-0000-0200-0000B2030000}"/>
    <hyperlink ref="D476" r:id="rId948" xr:uid="{00000000-0004-0000-0200-0000B3030000}"/>
    <hyperlink ref="B477" r:id="rId949" xr:uid="{00000000-0004-0000-0200-0000B4030000}"/>
    <hyperlink ref="D477" r:id="rId950" xr:uid="{00000000-0004-0000-0200-0000B5030000}"/>
    <hyperlink ref="B478" r:id="rId951" xr:uid="{00000000-0004-0000-0200-0000B6030000}"/>
    <hyperlink ref="D478" r:id="rId952" xr:uid="{00000000-0004-0000-0200-0000B7030000}"/>
    <hyperlink ref="B479" r:id="rId953" xr:uid="{00000000-0004-0000-0200-0000B8030000}"/>
    <hyperlink ref="D479" r:id="rId954" xr:uid="{00000000-0004-0000-0200-0000B9030000}"/>
    <hyperlink ref="B480" r:id="rId955" xr:uid="{00000000-0004-0000-0200-0000BA030000}"/>
    <hyperlink ref="D480" r:id="rId956" xr:uid="{00000000-0004-0000-0200-0000BB030000}"/>
    <hyperlink ref="B481" r:id="rId957" xr:uid="{00000000-0004-0000-0200-0000BC030000}"/>
    <hyperlink ref="D481" r:id="rId958" xr:uid="{00000000-0004-0000-0200-0000BD030000}"/>
    <hyperlink ref="B482" r:id="rId959" xr:uid="{00000000-0004-0000-0200-0000BE030000}"/>
    <hyperlink ref="D482" r:id="rId960" xr:uid="{00000000-0004-0000-0200-0000BF030000}"/>
    <hyperlink ref="B483" r:id="rId961" xr:uid="{00000000-0004-0000-0200-0000C0030000}"/>
    <hyperlink ref="D483" r:id="rId962" xr:uid="{00000000-0004-0000-0200-0000C1030000}"/>
    <hyperlink ref="B484" r:id="rId963" xr:uid="{00000000-0004-0000-0200-0000C2030000}"/>
    <hyperlink ref="D484" r:id="rId964" xr:uid="{00000000-0004-0000-0200-0000C3030000}"/>
    <hyperlink ref="B485" r:id="rId965" xr:uid="{00000000-0004-0000-0200-0000C4030000}"/>
    <hyperlink ref="D485" r:id="rId966" xr:uid="{00000000-0004-0000-0200-0000C5030000}"/>
    <hyperlink ref="B486" r:id="rId967" xr:uid="{00000000-0004-0000-0200-0000C6030000}"/>
    <hyperlink ref="D486" r:id="rId968" xr:uid="{00000000-0004-0000-0200-0000C7030000}"/>
    <hyperlink ref="B487" r:id="rId969" xr:uid="{00000000-0004-0000-0200-0000C8030000}"/>
    <hyperlink ref="D487" r:id="rId970" xr:uid="{00000000-0004-0000-0200-0000C9030000}"/>
    <hyperlink ref="B488" r:id="rId971" xr:uid="{00000000-0004-0000-0200-0000CA030000}"/>
    <hyperlink ref="D488" r:id="rId972" xr:uid="{00000000-0004-0000-0200-0000CB030000}"/>
    <hyperlink ref="B489" r:id="rId973" xr:uid="{00000000-0004-0000-0200-0000CC030000}"/>
    <hyperlink ref="D489" r:id="rId974" xr:uid="{00000000-0004-0000-0200-0000CD030000}"/>
    <hyperlink ref="B490" r:id="rId975" xr:uid="{00000000-0004-0000-0200-0000CE030000}"/>
    <hyperlink ref="D490" r:id="rId976" xr:uid="{00000000-0004-0000-0200-0000CF030000}"/>
    <hyperlink ref="B491" r:id="rId977" xr:uid="{00000000-0004-0000-0200-0000D0030000}"/>
    <hyperlink ref="D491" r:id="rId978" xr:uid="{00000000-0004-0000-0200-0000D1030000}"/>
    <hyperlink ref="B492" r:id="rId979" xr:uid="{00000000-0004-0000-0200-0000D2030000}"/>
    <hyperlink ref="D492" r:id="rId980" xr:uid="{00000000-0004-0000-0200-0000D3030000}"/>
    <hyperlink ref="B493" r:id="rId981" xr:uid="{00000000-0004-0000-0200-0000D4030000}"/>
    <hyperlink ref="D493" r:id="rId982" xr:uid="{00000000-0004-0000-0200-0000D5030000}"/>
    <hyperlink ref="B494" r:id="rId983" xr:uid="{00000000-0004-0000-0200-0000D6030000}"/>
    <hyperlink ref="D494" r:id="rId984" xr:uid="{00000000-0004-0000-0200-0000D7030000}"/>
    <hyperlink ref="B495" r:id="rId985" xr:uid="{00000000-0004-0000-0200-0000D8030000}"/>
    <hyperlink ref="D495" r:id="rId986" xr:uid="{00000000-0004-0000-0200-0000D9030000}"/>
    <hyperlink ref="B496" r:id="rId987" xr:uid="{00000000-0004-0000-0200-0000DA030000}"/>
    <hyperlink ref="D496" r:id="rId988" xr:uid="{00000000-0004-0000-0200-0000DB030000}"/>
    <hyperlink ref="B497" r:id="rId989" xr:uid="{00000000-0004-0000-0200-0000DC030000}"/>
    <hyperlink ref="D497" r:id="rId990" xr:uid="{00000000-0004-0000-0200-0000DD030000}"/>
    <hyperlink ref="B498" r:id="rId991" xr:uid="{00000000-0004-0000-0200-0000DE030000}"/>
    <hyperlink ref="D498" r:id="rId992" xr:uid="{00000000-0004-0000-0200-0000DF030000}"/>
    <hyperlink ref="B499" r:id="rId993" xr:uid="{00000000-0004-0000-0200-0000E0030000}"/>
    <hyperlink ref="D499" r:id="rId994" xr:uid="{00000000-0004-0000-0200-0000E1030000}"/>
    <hyperlink ref="B500" r:id="rId995" xr:uid="{00000000-0004-0000-0200-0000E2030000}"/>
    <hyperlink ref="D500" r:id="rId996" xr:uid="{00000000-0004-0000-0200-0000E3030000}"/>
    <hyperlink ref="B501" r:id="rId997" xr:uid="{00000000-0004-0000-0200-0000E4030000}"/>
    <hyperlink ref="D501" r:id="rId998" xr:uid="{00000000-0004-0000-0200-0000E5030000}"/>
    <hyperlink ref="B502" r:id="rId999" xr:uid="{00000000-0004-0000-0200-0000E6030000}"/>
    <hyperlink ref="D502" r:id="rId1000" xr:uid="{00000000-0004-0000-0200-0000E7030000}"/>
    <hyperlink ref="B503" r:id="rId1001" xr:uid="{00000000-0004-0000-0200-0000E8030000}"/>
    <hyperlink ref="D503" r:id="rId1002" xr:uid="{00000000-0004-0000-0200-0000E9030000}"/>
    <hyperlink ref="B504" r:id="rId1003" xr:uid="{00000000-0004-0000-0200-0000EA030000}"/>
    <hyperlink ref="D504" r:id="rId1004" xr:uid="{00000000-0004-0000-0200-0000EB030000}"/>
    <hyperlink ref="B505" r:id="rId1005" xr:uid="{00000000-0004-0000-0200-0000EC030000}"/>
    <hyperlink ref="D505" r:id="rId1006" xr:uid="{00000000-0004-0000-0200-0000ED030000}"/>
    <hyperlink ref="B506" r:id="rId1007" xr:uid="{00000000-0004-0000-0200-0000EE030000}"/>
    <hyperlink ref="D506" r:id="rId1008" xr:uid="{00000000-0004-0000-0200-0000EF030000}"/>
    <hyperlink ref="B507" r:id="rId1009" xr:uid="{00000000-0004-0000-0200-0000F0030000}"/>
    <hyperlink ref="D507" r:id="rId1010" xr:uid="{00000000-0004-0000-0200-0000F1030000}"/>
    <hyperlink ref="B508" r:id="rId1011" xr:uid="{00000000-0004-0000-0200-0000F2030000}"/>
    <hyperlink ref="D508" r:id="rId1012" xr:uid="{00000000-0004-0000-0200-0000F3030000}"/>
    <hyperlink ref="B509" r:id="rId1013" xr:uid="{00000000-0004-0000-0200-0000F4030000}"/>
    <hyperlink ref="D509" r:id="rId1014" xr:uid="{00000000-0004-0000-0200-0000F5030000}"/>
    <hyperlink ref="B510" r:id="rId1015" xr:uid="{00000000-0004-0000-0200-0000F6030000}"/>
    <hyperlink ref="D510" r:id="rId1016" xr:uid="{00000000-0004-0000-0200-0000F7030000}"/>
    <hyperlink ref="B511" r:id="rId1017" xr:uid="{00000000-0004-0000-0200-0000F8030000}"/>
    <hyperlink ref="D511" r:id="rId1018" xr:uid="{00000000-0004-0000-0200-0000F9030000}"/>
    <hyperlink ref="B512" r:id="rId1019" xr:uid="{00000000-0004-0000-0200-0000FA030000}"/>
    <hyperlink ref="D512" r:id="rId1020" xr:uid="{00000000-0004-0000-0200-0000FB030000}"/>
    <hyperlink ref="B513" r:id="rId1021" xr:uid="{00000000-0004-0000-0200-0000FC030000}"/>
    <hyperlink ref="D513" r:id="rId1022" xr:uid="{00000000-0004-0000-0200-0000FD030000}"/>
    <hyperlink ref="B514" r:id="rId1023" xr:uid="{00000000-0004-0000-0200-0000FE030000}"/>
    <hyperlink ref="D514" r:id="rId1024" xr:uid="{00000000-0004-0000-0200-0000FF030000}"/>
    <hyperlink ref="B515" r:id="rId1025" xr:uid="{00000000-0004-0000-0200-000000040000}"/>
    <hyperlink ref="D515" r:id="rId1026" xr:uid="{00000000-0004-0000-0200-000001040000}"/>
    <hyperlink ref="B516" r:id="rId1027" xr:uid="{00000000-0004-0000-0200-000002040000}"/>
    <hyperlink ref="D516" r:id="rId1028" xr:uid="{00000000-0004-0000-0200-000003040000}"/>
    <hyperlink ref="B517" r:id="rId1029" xr:uid="{00000000-0004-0000-0200-000004040000}"/>
    <hyperlink ref="D517" r:id="rId1030" xr:uid="{00000000-0004-0000-0200-000005040000}"/>
    <hyperlink ref="B518" r:id="rId1031" xr:uid="{00000000-0004-0000-0200-000006040000}"/>
    <hyperlink ref="D518" r:id="rId1032" xr:uid="{00000000-0004-0000-0200-000007040000}"/>
    <hyperlink ref="B519" r:id="rId1033" xr:uid="{00000000-0004-0000-0200-000008040000}"/>
    <hyperlink ref="D519" r:id="rId1034" xr:uid="{00000000-0004-0000-0200-000009040000}"/>
    <hyperlink ref="B520" r:id="rId1035" xr:uid="{00000000-0004-0000-0200-00000A040000}"/>
    <hyperlink ref="D520" r:id="rId1036" xr:uid="{00000000-0004-0000-0200-00000B040000}"/>
    <hyperlink ref="B521" r:id="rId1037" xr:uid="{00000000-0004-0000-0200-00000C040000}"/>
    <hyperlink ref="D521" r:id="rId1038" xr:uid="{00000000-0004-0000-0200-00000D040000}"/>
    <hyperlink ref="B522" r:id="rId1039" xr:uid="{00000000-0004-0000-0200-00000E040000}"/>
    <hyperlink ref="D522" r:id="rId1040" xr:uid="{00000000-0004-0000-0200-00000F040000}"/>
    <hyperlink ref="B523" r:id="rId1041" xr:uid="{00000000-0004-0000-0200-000010040000}"/>
    <hyperlink ref="D523" r:id="rId1042" xr:uid="{00000000-0004-0000-0200-000011040000}"/>
    <hyperlink ref="B524" r:id="rId1043" xr:uid="{00000000-0004-0000-0200-000012040000}"/>
    <hyperlink ref="D524" r:id="rId1044" xr:uid="{00000000-0004-0000-0200-000013040000}"/>
    <hyperlink ref="B525" r:id="rId1045" xr:uid="{00000000-0004-0000-0200-000014040000}"/>
    <hyperlink ref="D525" r:id="rId1046" xr:uid="{00000000-0004-0000-0200-000015040000}"/>
    <hyperlink ref="B526" r:id="rId1047" xr:uid="{00000000-0004-0000-0200-000016040000}"/>
    <hyperlink ref="D526" r:id="rId1048" xr:uid="{00000000-0004-0000-0200-000017040000}"/>
    <hyperlink ref="B527" r:id="rId1049" xr:uid="{00000000-0004-0000-0200-000018040000}"/>
    <hyperlink ref="D527" r:id="rId1050" xr:uid="{00000000-0004-0000-0200-000019040000}"/>
    <hyperlink ref="B528" r:id="rId1051" xr:uid="{00000000-0004-0000-0200-00001A040000}"/>
    <hyperlink ref="D528" r:id="rId1052" xr:uid="{00000000-0004-0000-0200-00001B040000}"/>
    <hyperlink ref="B529" r:id="rId1053" xr:uid="{00000000-0004-0000-0200-00001C040000}"/>
    <hyperlink ref="D529" r:id="rId1054" xr:uid="{00000000-0004-0000-0200-00001D040000}"/>
    <hyperlink ref="B530" r:id="rId1055" xr:uid="{00000000-0004-0000-0200-00001E040000}"/>
    <hyperlink ref="D530" r:id="rId1056" xr:uid="{00000000-0004-0000-0200-00001F040000}"/>
    <hyperlink ref="B531" r:id="rId1057" xr:uid="{00000000-0004-0000-0200-000020040000}"/>
    <hyperlink ref="D531" r:id="rId1058" xr:uid="{00000000-0004-0000-0200-000021040000}"/>
    <hyperlink ref="B532" r:id="rId1059" xr:uid="{00000000-0004-0000-0200-000022040000}"/>
    <hyperlink ref="D532" r:id="rId1060" xr:uid="{00000000-0004-0000-0200-000023040000}"/>
    <hyperlink ref="B533" r:id="rId1061" xr:uid="{00000000-0004-0000-0200-000024040000}"/>
    <hyperlink ref="D533" r:id="rId1062" xr:uid="{00000000-0004-0000-0200-000025040000}"/>
    <hyperlink ref="B534" r:id="rId1063" xr:uid="{00000000-0004-0000-0200-000026040000}"/>
    <hyperlink ref="D534" r:id="rId1064" xr:uid="{00000000-0004-0000-0200-000027040000}"/>
    <hyperlink ref="B535" r:id="rId1065" xr:uid="{00000000-0004-0000-0200-000028040000}"/>
    <hyperlink ref="D535" r:id="rId1066" xr:uid="{00000000-0004-0000-0200-000029040000}"/>
    <hyperlink ref="B536" r:id="rId1067" xr:uid="{00000000-0004-0000-0200-00002A040000}"/>
    <hyperlink ref="D536" r:id="rId1068" xr:uid="{00000000-0004-0000-0200-00002B040000}"/>
    <hyperlink ref="B537" r:id="rId1069" xr:uid="{00000000-0004-0000-0200-00002C040000}"/>
    <hyperlink ref="D537" r:id="rId1070" xr:uid="{00000000-0004-0000-0200-00002D040000}"/>
    <hyperlink ref="B538" r:id="rId1071" xr:uid="{00000000-0004-0000-0200-00002E040000}"/>
    <hyperlink ref="D538" r:id="rId1072" xr:uid="{00000000-0004-0000-0200-00002F040000}"/>
    <hyperlink ref="B539" r:id="rId1073" xr:uid="{00000000-0004-0000-0200-000030040000}"/>
    <hyperlink ref="D539" r:id="rId1074" xr:uid="{00000000-0004-0000-0200-000031040000}"/>
    <hyperlink ref="B540" r:id="rId1075" xr:uid="{00000000-0004-0000-0200-000032040000}"/>
    <hyperlink ref="D540" r:id="rId1076" xr:uid="{00000000-0004-0000-0200-000033040000}"/>
    <hyperlink ref="B541" r:id="rId1077" xr:uid="{00000000-0004-0000-0200-000034040000}"/>
    <hyperlink ref="D541" r:id="rId1078" xr:uid="{00000000-0004-0000-0200-000035040000}"/>
    <hyperlink ref="B542" r:id="rId1079" xr:uid="{00000000-0004-0000-0200-000036040000}"/>
    <hyperlink ref="D542" r:id="rId1080" xr:uid="{00000000-0004-0000-0200-000037040000}"/>
    <hyperlink ref="B543" r:id="rId1081" xr:uid="{00000000-0004-0000-0200-000038040000}"/>
    <hyperlink ref="D543" r:id="rId1082" xr:uid="{00000000-0004-0000-0200-000039040000}"/>
    <hyperlink ref="B544" r:id="rId1083" xr:uid="{00000000-0004-0000-0200-00003A040000}"/>
    <hyperlink ref="D544" r:id="rId1084" xr:uid="{00000000-0004-0000-0200-00003B040000}"/>
    <hyperlink ref="B545" r:id="rId1085" xr:uid="{00000000-0004-0000-0200-00003C040000}"/>
    <hyperlink ref="D545" r:id="rId1086" xr:uid="{00000000-0004-0000-0200-00003D040000}"/>
    <hyperlink ref="B546" r:id="rId1087" xr:uid="{00000000-0004-0000-0200-00003E040000}"/>
    <hyperlink ref="D546" r:id="rId1088" xr:uid="{00000000-0004-0000-0200-00003F040000}"/>
    <hyperlink ref="B547" r:id="rId1089" xr:uid="{00000000-0004-0000-0200-000040040000}"/>
    <hyperlink ref="D547" r:id="rId1090" xr:uid="{00000000-0004-0000-0200-000041040000}"/>
    <hyperlink ref="B548" r:id="rId1091" xr:uid="{00000000-0004-0000-0200-000042040000}"/>
    <hyperlink ref="D548" r:id="rId1092" xr:uid="{00000000-0004-0000-0200-000043040000}"/>
    <hyperlink ref="B549" r:id="rId1093" xr:uid="{00000000-0004-0000-0200-000044040000}"/>
    <hyperlink ref="D549" r:id="rId1094" xr:uid="{00000000-0004-0000-0200-000045040000}"/>
    <hyperlink ref="B550" r:id="rId1095" xr:uid="{00000000-0004-0000-0200-000046040000}"/>
    <hyperlink ref="D550" r:id="rId1096" xr:uid="{00000000-0004-0000-0200-000047040000}"/>
    <hyperlink ref="B551" r:id="rId1097" xr:uid="{00000000-0004-0000-0200-000048040000}"/>
    <hyperlink ref="D551" r:id="rId1098" xr:uid="{00000000-0004-0000-0200-000049040000}"/>
    <hyperlink ref="B552" r:id="rId1099" xr:uid="{00000000-0004-0000-0200-00004A040000}"/>
    <hyperlink ref="D552" r:id="rId1100" xr:uid="{00000000-0004-0000-0200-00004B040000}"/>
    <hyperlink ref="B553" r:id="rId1101" xr:uid="{00000000-0004-0000-0200-00004C040000}"/>
    <hyperlink ref="D553" r:id="rId1102" xr:uid="{00000000-0004-0000-0200-00004D040000}"/>
    <hyperlink ref="B554" r:id="rId1103" xr:uid="{00000000-0004-0000-0200-00004E040000}"/>
    <hyperlink ref="D554" r:id="rId1104" xr:uid="{00000000-0004-0000-0200-00004F040000}"/>
    <hyperlink ref="B555" r:id="rId1105" xr:uid="{00000000-0004-0000-0200-000050040000}"/>
    <hyperlink ref="D555" r:id="rId1106" xr:uid="{00000000-0004-0000-0200-000051040000}"/>
    <hyperlink ref="B556" r:id="rId1107" xr:uid="{00000000-0004-0000-0200-000052040000}"/>
    <hyperlink ref="D556" r:id="rId1108" xr:uid="{00000000-0004-0000-0200-000053040000}"/>
    <hyperlink ref="B557" r:id="rId1109" xr:uid="{00000000-0004-0000-0200-000054040000}"/>
    <hyperlink ref="D557" r:id="rId1110" xr:uid="{00000000-0004-0000-0200-000055040000}"/>
    <hyperlink ref="B558" r:id="rId1111" xr:uid="{00000000-0004-0000-0200-000056040000}"/>
    <hyperlink ref="D558" r:id="rId1112" xr:uid="{00000000-0004-0000-0200-000057040000}"/>
    <hyperlink ref="B559" r:id="rId1113" xr:uid="{00000000-0004-0000-0200-000058040000}"/>
    <hyperlink ref="D559" r:id="rId1114" xr:uid="{00000000-0004-0000-0200-000059040000}"/>
    <hyperlink ref="B560" r:id="rId1115" xr:uid="{00000000-0004-0000-0200-00005A040000}"/>
    <hyperlink ref="D560" r:id="rId1116" xr:uid="{00000000-0004-0000-0200-00005B040000}"/>
    <hyperlink ref="B561" r:id="rId1117" xr:uid="{00000000-0004-0000-0200-00005C040000}"/>
    <hyperlink ref="D561" r:id="rId1118" xr:uid="{00000000-0004-0000-0200-00005D040000}"/>
    <hyperlink ref="B562" r:id="rId1119" xr:uid="{00000000-0004-0000-0200-00005E040000}"/>
    <hyperlink ref="D562" r:id="rId1120" xr:uid="{00000000-0004-0000-0200-00005F040000}"/>
    <hyperlink ref="B563" r:id="rId1121" xr:uid="{00000000-0004-0000-0200-000060040000}"/>
    <hyperlink ref="D563" r:id="rId1122" xr:uid="{00000000-0004-0000-0200-000061040000}"/>
    <hyperlink ref="B564" r:id="rId1123" xr:uid="{00000000-0004-0000-0200-000062040000}"/>
    <hyperlink ref="D564" r:id="rId1124" xr:uid="{00000000-0004-0000-0200-000063040000}"/>
    <hyperlink ref="B565" r:id="rId1125" xr:uid="{00000000-0004-0000-0200-000064040000}"/>
    <hyperlink ref="D565" r:id="rId1126" xr:uid="{00000000-0004-0000-0200-000065040000}"/>
    <hyperlink ref="B566" r:id="rId1127" xr:uid="{00000000-0004-0000-0200-000066040000}"/>
    <hyperlink ref="D566" r:id="rId1128" xr:uid="{00000000-0004-0000-0200-000067040000}"/>
    <hyperlink ref="B567" r:id="rId1129" xr:uid="{00000000-0004-0000-0200-000068040000}"/>
    <hyperlink ref="D567" r:id="rId1130" xr:uid="{00000000-0004-0000-0200-000069040000}"/>
    <hyperlink ref="B568" r:id="rId1131" xr:uid="{00000000-0004-0000-0200-00006A040000}"/>
    <hyperlink ref="D568" r:id="rId1132" xr:uid="{00000000-0004-0000-0200-00006B040000}"/>
    <hyperlink ref="B569" r:id="rId1133" xr:uid="{00000000-0004-0000-0200-00006C040000}"/>
    <hyperlink ref="D569" r:id="rId1134" xr:uid="{00000000-0004-0000-0200-00006D040000}"/>
    <hyperlink ref="B570" r:id="rId1135" xr:uid="{00000000-0004-0000-0200-00006E040000}"/>
    <hyperlink ref="D570" r:id="rId1136" xr:uid="{00000000-0004-0000-0200-00006F040000}"/>
    <hyperlink ref="B571" r:id="rId1137" xr:uid="{00000000-0004-0000-0200-000070040000}"/>
    <hyperlink ref="D571" r:id="rId1138" xr:uid="{00000000-0004-0000-0200-000071040000}"/>
    <hyperlink ref="B572" r:id="rId1139" xr:uid="{00000000-0004-0000-0200-000072040000}"/>
    <hyperlink ref="D572" r:id="rId1140" xr:uid="{00000000-0004-0000-0200-000073040000}"/>
    <hyperlink ref="B573" r:id="rId1141" xr:uid="{00000000-0004-0000-0200-000074040000}"/>
    <hyperlink ref="D573" r:id="rId1142" xr:uid="{00000000-0004-0000-0200-000075040000}"/>
    <hyperlink ref="B574" r:id="rId1143" xr:uid="{00000000-0004-0000-0200-000076040000}"/>
    <hyperlink ref="D574" r:id="rId1144" xr:uid="{00000000-0004-0000-0200-000077040000}"/>
    <hyperlink ref="B575" r:id="rId1145" xr:uid="{00000000-0004-0000-0200-000078040000}"/>
    <hyperlink ref="D575" r:id="rId1146" xr:uid="{00000000-0004-0000-0200-000079040000}"/>
    <hyperlink ref="B576" r:id="rId1147" xr:uid="{00000000-0004-0000-0200-00007A040000}"/>
    <hyperlink ref="D576" r:id="rId1148" xr:uid="{00000000-0004-0000-0200-00007B040000}"/>
    <hyperlink ref="B577" r:id="rId1149" xr:uid="{00000000-0004-0000-0200-00007C040000}"/>
    <hyperlink ref="D577" r:id="rId1150" xr:uid="{00000000-0004-0000-0200-00007D040000}"/>
    <hyperlink ref="B578" r:id="rId1151" xr:uid="{00000000-0004-0000-0200-00007E040000}"/>
    <hyperlink ref="D578" r:id="rId1152" xr:uid="{00000000-0004-0000-0200-00007F040000}"/>
    <hyperlink ref="B579" r:id="rId1153" xr:uid="{00000000-0004-0000-0200-000080040000}"/>
    <hyperlink ref="D579" r:id="rId1154" xr:uid="{00000000-0004-0000-0200-000081040000}"/>
    <hyperlink ref="B580" r:id="rId1155" xr:uid="{00000000-0004-0000-0200-000082040000}"/>
    <hyperlink ref="D580" r:id="rId1156" xr:uid="{00000000-0004-0000-0200-000083040000}"/>
    <hyperlink ref="B581" r:id="rId1157" xr:uid="{00000000-0004-0000-0200-000084040000}"/>
    <hyperlink ref="D581" r:id="rId1158" xr:uid="{00000000-0004-0000-0200-000085040000}"/>
    <hyperlink ref="B582" r:id="rId1159" xr:uid="{00000000-0004-0000-0200-000086040000}"/>
    <hyperlink ref="D582" r:id="rId1160" xr:uid="{00000000-0004-0000-0200-000087040000}"/>
    <hyperlink ref="B583" r:id="rId1161" xr:uid="{00000000-0004-0000-0200-000088040000}"/>
    <hyperlink ref="D583" r:id="rId1162" xr:uid="{00000000-0004-0000-0200-000089040000}"/>
    <hyperlink ref="B584" r:id="rId1163" xr:uid="{00000000-0004-0000-0200-00008A040000}"/>
    <hyperlink ref="D584" r:id="rId1164" xr:uid="{00000000-0004-0000-0200-00008B040000}"/>
    <hyperlink ref="B585" r:id="rId1165" xr:uid="{00000000-0004-0000-0200-00008C040000}"/>
    <hyperlink ref="D585" r:id="rId1166" xr:uid="{00000000-0004-0000-0200-00008D040000}"/>
    <hyperlink ref="B586" r:id="rId1167" xr:uid="{00000000-0004-0000-0200-00008E040000}"/>
    <hyperlink ref="D586" r:id="rId1168" xr:uid="{00000000-0004-0000-0200-00008F040000}"/>
    <hyperlink ref="B587" r:id="rId1169" xr:uid="{00000000-0004-0000-0200-000090040000}"/>
    <hyperlink ref="D587" r:id="rId1170" xr:uid="{00000000-0004-0000-0200-000091040000}"/>
    <hyperlink ref="B588" r:id="rId1171" xr:uid="{00000000-0004-0000-0200-000092040000}"/>
    <hyperlink ref="D588" r:id="rId1172" xr:uid="{00000000-0004-0000-0200-000093040000}"/>
    <hyperlink ref="B589" r:id="rId1173" xr:uid="{00000000-0004-0000-0200-000094040000}"/>
    <hyperlink ref="D589" r:id="rId1174" xr:uid="{00000000-0004-0000-0200-000095040000}"/>
    <hyperlink ref="B590" r:id="rId1175" xr:uid="{00000000-0004-0000-0200-000096040000}"/>
    <hyperlink ref="D590" r:id="rId1176" xr:uid="{00000000-0004-0000-0200-000097040000}"/>
    <hyperlink ref="B591" r:id="rId1177" xr:uid="{00000000-0004-0000-0200-000098040000}"/>
    <hyperlink ref="D591" r:id="rId1178" xr:uid="{00000000-0004-0000-0200-000099040000}"/>
    <hyperlink ref="B592" r:id="rId1179" xr:uid="{00000000-0004-0000-0200-00009A040000}"/>
    <hyperlink ref="D592" r:id="rId1180" xr:uid="{00000000-0004-0000-0200-00009B040000}"/>
    <hyperlink ref="B593" r:id="rId1181" xr:uid="{00000000-0004-0000-0200-00009C040000}"/>
    <hyperlink ref="D593" r:id="rId1182" xr:uid="{00000000-0004-0000-0200-00009D040000}"/>
    <hyperlink ref="B594" r:id="rId1183" xr:uid="{00000000-0004-0000-0200-00009E040000}"/>
    <hyperlink ref="D594" r:id="rId1184" xr:uid="{00000000-0004-0000-0200-00009F040000}"/>
    <hyperlink ref="B595" r:id="rId1185" xr:uid="{00000000-0004-0000-0200-0000A0040000}"/>
    <hyperlink ref="D595" r:id="rId1186" xr:uid="{00000000-0004-0000-0200-0000A1040000}"/>
    <hyperlink ref="B596" r:id="rId1187" xr:uid="{00000000-0004-0000-0200-0000A2040000}"/>
    <hyperlink ref="D596" r:id="rId1188" xr:uid="{00000000-0004-0000-0200-0000A3040000}"/>
    <hyperlink ref="B597" r:id="rId1189" xr:uid="{00000000-0004-0000-0200-0000A4040000}"/>
    <hyperlink ref="D597" r:id="rId1190" xr:uid="{00000000-0004-0000-0200-0000A5040000}"/>
    <hyperlink ref="B598" r:id="rId1191" xr:uid="{00000000-0004-0000-0200-0000A6040000}"/>
    <hyperlink ref="D598" r:id="rId1192" xr:uid="{00000000-0004-0000-0200-0000A7040000}"/>
    <hyperlink ref="B599" r:id="rId1193" xr:uid="{00000000-0004-0000-0200-0000A8040000}"/>
    <hyperlink ref="D599" r:id="rId1194" xr:uid="{00000000-0004-0000-0200-0000A9040000}"/>
    <hyperlink ref="B600" r:id="rId1195" xr:uid="{00000000-0004-0000-0200-0000AA040000}"/>
    <hyperlink ref="D600" r:id="rId1196" xr:uid="{00000000-0004-0000-0200-0000AB040000}"/>
    <hyperlink ref="B601" r:id="rId1197" xr:uid="{00000000-0004-0000-0200-0000AC040000}"/>
    <hyperlink ref="D601" r:id="rId1198" xr:uid="{00000000-0004-0000-0200-0000AD040000}"/>
    <hyperlink ref="B602" r:id="rId1199" xr:uid="{00000000-0004-0000-0200-0000AE040000}"/>
    <hyperlink ref="D602" r:id="rId1200" xr:uid="{00000000-0004-0000-0200-0000AF040000}"/>
    <hyperlink ref="B603" r:id="rId1201" xr:uid="{00000000-0004-0000-0200-0000B0040000}"/>
    <hyperlink ref="D603" r:id="rId1202" xr:uid="{00000000-0004-0000-0200-0000B1040000}"/>
    <hyperlink ref="B604" r:id="rId1203" xr:uid="{00000000-0004-0000-0200-0000B2040000}"/>
    <hyperlink ref="D604" r:id="rId1204" xr:uid="{00000000-0004-0000-0200-0000B3040000}"/>
    <hyperlink ref="B605" r:id="rId1205" xr:uid="{00000000-0004-0000-0200-0000B4040000}"/>
    <hyperlink ref="D605" r:id="rId1206" xr:uid="{00000000-0004-0000-0200-0000B5040000}"/>
    <hyperlink ref="B606" r:id="rId1207" xr:uid="{00000000-0004-0000-0200-0000B6040000}"/>
    <hyperlink ref="D606" r:id="rId1208" xr:uid="{00000000-0004-0000-0200-0000B7040000}"/>
    <hyperlink ref="B607" r:id="rId1209" xr:uid="{00000000-0004-0000-0200-0000B8040000}"/>
    <hyperlink ref="D607" r:id="rId1210" xr:uid="{00000000-0004-0000-0200-0000B9040000}"/>
    <hyperlink ref="B608" r:id="rId1211" xr:uid="{00000000-0004-0000-0200-0000BA040000}"/>
    <hyperlink ref="D608" r:id="rId1212" xr:uid="{00000000-0004-0000-0200-0000BB040000}"/>
    <hyperlink ref="B609" r:id="rId1213" xr:uid="{00000000-0004-0000-0200-0000BC040000}"/>
    <hyperlink ref="D609" r:id="rId1214" xr:uid="{00000000-0004-0000-0200-0000BD040000}"/>
    <hyperlink ref="B610" r:id="rId1215" xr:uid="{00000000-0004-0000-0200-0000BE040000}"/>
    <hyperlink ref="D610" r:id="rId1216" xr:uid="{00000000-0004-0000-0200-0000BF040000}"/>
    <hyperlink ref="B611" r:id="rId1217" xr:uid="{00000000-0004-0000-0200-0000C0040000}"/>
    <hyperlink ref="D611" r:id="rId1218" xr:uid="{00000000-0004-0000-0200-0000C1040000}"/>
    <hyperlink ref="B612" r:id="rId1219" xr:uid="{00000000-0004-0000-0200-0000C2040000}"/>
    <hyperlink ref="D612" r:id="rId1220" xr:uid="{00000000-0004-0000-0200-0000C3040000}"/>
    <hyperlink ref="B613" r:id="rId1221" xr:uid="{00000000-0004-0000-0200-0000C4040000}"/>
    <hyperlink ref="D613" r:id="rId1222" xr:uid="{00000000-0004-0000-0200-0000C5040000}"/>
    <hyperlink ref="B614" r:id="rId1223" xr:uid="{00000000-0004-0000-0200-0000C6040000}"/>
    <hyperlink ref="D614" r:id="rId1224" xr:uid="{00000000-0004-0000-0200-0000C7040000}"/>
    <hyperlink ref="B615" r:id="rId1225" xr:uid="{00000000-0004-0000-0200-0000C8040000}"/>
    <hyperlink ref="D615" r:id="rId1226" xr:uid="{00000000-0004-0000-0200-0000C9040000}"/>
    <hyperlink ref="B616" r:id="rId1227" xr:uid="{00000000-0004-0000-0200-0000CA040000}"/>
    <hyperlink ref="D616" r:id="rId1228" xr:uid="{00000000-0004-0000-0200-0000CB040000}"/>
    <hyperlink ref="B617" r:id="rId1229" xr:uid="{00000000-0004-0000-0200-0000CC040000}"/>
    <hyperlink ref="D617" r:id="rId1230" xr:uid="{00000000-0004-0000-0200-0000CD040000}"/>
    <hyperlink ref="B618" r:id="rId1231" xr:uid="{00000000-0004-0000-0200-0000CE040000}"/>
    <hyperlink ref="D618" r:id="rId1232" xr:uid="{00000000-0004-0000-0200-0000CF040000}"/>
    <hyperlink ref="B619" r:id="rId1233" xr:uid="{00000000-0004-0000-0200-0000D0040000}"/>
    <hyperlink ref="D619" r:id="rId1234" xr:uid="{00000000-0004-0000-0200-0000D1040000}"/>
    <hyperlink ref="B620" r:id="rId1235" xr:uid="{00000000-0004-0000-0200-0000D2040000}"/>
    <hyperlink ref="D620" r:id="rId1236" xr:uid="{00000000-0004-0000-0200-0000D3040000}"/>
    <hyperlink ref="B621" r:id="rId1237" xr:uid="{00000000-0004-0000-0200-0000D4040000}"/>
    <hyperlink ref="D621" r:id="rId1238" xr:uid="{00000000-0004-0000-0200-0000D5040000}"/>
    <hyperlink ref="B622" r:id="rId1239" xr:uid="{00000000-0004-0000-0200-0000D6040000}"/>
    <hyperlink ref="D622" r:id="rId1240" xr:uid="{00000000-0004-0000-0200-0000D7040000}"/>
    <hyperlink ref="B623" r:id="rId1241" xr:uid="{00000000-0004-0000-0200-0000D8040000}"/>
    <hyperlink ref="D623" r:id="rId1242" xr:uid="{00000000-0004-0000-0200-0000D9040000}"/>
    <hyperlink ref="B624" r:id="rId1243" xr:uid="{00000000-0004-0000-0200-0000DA040000}"/>
    <hyperlink ref="D624" r:id="rId1244" xr:uid="{00000000-0004-0000-0200-0000DB040000}"/>
    <hyperlink ref="B625" r:id="rId1245" xr:uid="{00000000-0004-0000-0200-0000DC040000}"/>
    <hyperlink ref="D625" r:id="rId1246" xr:uid="{00000000-0004-0000-0200-0000DD040000}"/>
    <hyperlink ref="B626" r:id="rId1247" xr:uid="{00000000-0004-0000-0200-0000DE040000}"/>
    <hyperlink ref="D626" r:id="rId1248" xr:uid="{00000000-0004-0000-0200-0000DF040000}"/>
    <hyperlink ref="B627" r:id="rId1249" xr:uid="{00000000-0004-0000-0200-0000E0040000}"/>
    <hyperlink ref="D627" r:id="rId1250" xr:uid="{00000000-0004-0000-0200-0000E1040000}"/>
    <hyperlink ref="B628" r:id="rId1251" xr:uid="{00000000-0004-0000-0200-0000E2040000}"/>
    <hyperlink ref="D628" r:id="rId1252" xr:uid="{00000000-0004-0000-0200-0000E3040000}"/>
    <hyperlink ref="B629" r:id="rId1253" xr:uid="{00000000-0004-0000-0200-0000E4040000}"/>
    <hyperlink ref="D629" r:id="rId1254" xr:uid="{00000000-0004-0000-0200-0000E5040000}"/>
    <hyperlink ref="B630" r:id="rId1255" xr:uid="{00000000-0004-0000-0200-0000E6040000}"/>
    <hyperlink ref="D630" r:id="rId1256" xr:uid="{00000000-0004-0000-0200-0000E7040000}"/>
    <hyperlink ref="B631" r:id="rId1257" xr:uid="{00000000-0004-0000-0200-0000E8040000}"/>
    <hyperlink ref="D631" r:id="rId1258" xr:uid="{00000000-0004-0000-0200-0000E9040000}"/>
    <hyperlink ref="B632" r:id="rId1259" xr:uid="{00000000-0004-0000-0200-0000EA040000}"/>
    <hyperlink ref="D632" r:id="rId1260" xr:uid="{00000000-0004-0000-0200-0000EB040000}"/>
    <hyperlink ref="B633" r:id="rId1261" xr:uid="{00000000-0004-0000-0200-0000EC040000}"/>
    <hyperlink ref="D633" r:id="rId1262" xr:uid="{00000000-0004-0000-0200-0000ED040000}"/>
    <hyperlink ref="B634" r:id="rId1263" xr:uid="{00000000-0004-0000-0200-0000EE040000}"/>
    <hyperlink ref="D634" r:id="rId1264" xr:uid="{00000000-0004-0000-0200-0000EF040000}"/>
    <hyperlink ref="B635" r:id="rId1265" xr:uid="{00000000-0004-0000-0200-0000F0040000}"/>
    <hyperlink ref="D635" r:id="rId1266" xr:uid="{00000000-0004-0000-0200-0000F1040000}"/>
    <hyperlink ref="B636" r:id="rId1267" xr:uid="{00000000-0004-0000-0200-0000F2040000}"/>
    <hyperlink ref="D636" r:id="rId1268" xr:uid="{00000000-0004-0000-0200-0000F3040000}"/>
    <hyperlink ref="B637" r:id="rId1269" xr:uid="{00000000-0004-0000-0200-0000F4040000}"/>
    <hyperlink ref="D637" r:id="rId1270" xr:uid="{00000000-0004-0000-0200-0000F5040000}"/>
    <hyperlink ref="B638" r:id="rId1271" xr:uid="{00000000-0004-0000-0200-0000F6040000}"/>
    <hyperlink ref="D638" r:id="rId1272" xr:uid="{00000000-0004-0000-0200-0000F7040000}"/>
    <hyperlink ref="B639" r:id="rId1273" xr:uid="{00000000-0004-0000-0200-0000F8040000}"/>
    <hyperlink ref="D639" r:id="rId1274" xr:uid="{00000000-0004-0000-0200-0000F9040000}"/>
    <hyperlink ref="B640" r:id="rId1275" xr:uid="{00000000-0004-0000-0200-0000FA040000}"/>
    <hyperlink ref="D640" r:id="rId1276" xr:uid="{00000000-0004-0000-0200-0000FB040000}"/>
    <hyperlink ref="B641" r:id="rId1277" xr:uid="{00000000-0004-0000-0200-0000FC040000}"/>
    <hyperlink ref="D641" r:id="rId1278" xr:uid="{00000000-0004-0000-0200-0000FD040000}"/>
    <hyperlink ref="B642" r:id="rId1279" xr:uid="{00000000-0004-0000-0200-0000FE040000}"/>
    <hyperlink ref="D642" r:id="rId1280" xr:uid="{00000000-0004-0000-0200-0000FF040000}"/>
    <hyperlink ref="B643" r:id="rId1281" xr:uid="{00000000-0004-0000-0200-000000050000}"/>
    <hyperlink ref="D643" r:id="rId1282" xr:uid="{00000000-0004-0000-0200-000001050000}"/>
    <hyperlink ref="B644" r:id="rId1283" xr:uid="{00000000-0004-0000-0200-000002050000}"/>
    <hyperlink ref="D644" r:id="rId1284" xr:uid="{00000000-0004-0000-0200-000003050000}"/>
    <hyperlink ref="B645" r:id="rId1285" xr:uid="{00000000-0004-0000-0200-000004050000}"/>
    <hyperlink ref="D645" r:id="rId1286" xr:uid="{00000000-0004-0000-0200-000005050000}"/>
    <hyperlink ref="B646" r:id="rId1287" xr:uid="{00000000-0004-0000-0200-000006050000}"/>
    <hyperlink ref="D646" r:id="rId1288" xr:uid="{00000000-0004-0000-0200-000007050000}"/>
    <hyperlink ref="B647" r:id="rId1289" xr:uid="{00000000-0004-0000-0200-000008050000}"/>
    <hyperlink ref="D647" r:id="rId1290" xr:uid="{00000000-0004-0000-0200-000009050000}"/>
    <hyperlink ref="B648" r:id="rId1291" xr:uid="{00000000-0004-0000-0200-00000A050000}"/>
    <hyperlink ref="D648" r:id="rId1292" xr:uid="{00000000-0004-0000-0200-00000B050000}"/>
    <hyperlink ref="B649" r:id="rId1293" xr:uid="{00000000-0004-0000-0200-00000C050000}"/>
    <hyperlink ref="D649" r:id="rId1294" xr:uid="{00000000-0004-0000-0200-00000D050000}"/>
    <hyperlink ref="B650" r:id="rId1295" xr:uid="{00000000-0004-0000-0200-00000E050000}"/>
    <hyperlink ref="D650" r:id="rId1296" xr:uid="{00000000-0004-0000-0200-00000F050000}"/>
    <hyperlink ref="B651" r:id="rId1297" xr:uid="{00000000-0004-0000-0200-000010050000}"/>
    <hyperlink ref="D651" r:id="rId1298" xr:uid="{00000000-0004-0000-0200-000011050000}"/>
    <hyperlink ref="B652" r:id="rId1299" xr:uid="{00000000-0004-0000-0200-000012050000}"/>
    <hyperlink ref="D652" r:id="rId1300" xr:uid="{00000000-0004-0000-0200-000013050000}"/>
    <hyperlink ref="B653" r:id="rId1301" xr:uid="{00000000-0004-0000-0200-000014050000}"/>
    <hyperlink ref="D653" r:id="rId1302" xr:uid="{00000000-0004-0000-0200-000015050000}"/>
    <hyperlink ref="B654" r:id="rId1303" xr:uid="{00000000-0004-0000-0200-000016050000}"/>
    <hyperlink ref="D654" r:id="rId1304" xr:uid="{00000000-0004-0000-0200-000017050000}"/>
    <hyperlink ref="B655" r:id="rId1305" xr:uid="{00000000-0004-0000-0200-000018050000}"/>
    <hyperlink ref="D655" r:id="rId1306" xr:uid="{00000000-0004-0000-0200-000019050000}"/>
    <hyperlink ref="B656" r:id="rId1307" xr:uid="{00000000-0004-0000-0200-00001A050000}"/>
    <hyperlink ref="D656" r:id="rId1308" xr:uid="{00000000-0004-0000-0200-00001B050000}"/>
    <hyperlink ref="B657" r:id="rId1309" xr:uid="{00000000-0004-0000-0200-00001C050000}"/>
    <hyperlink ref="D657" r:id="rId1310" xr:uid="{00000000-0004-0000-0200-00001D050000}"/>
    <hyperlink ref="B658" r:id="rId1311" xr:uid="{00000000-0004-0000-0200-00001E050000}"/>
    <hyperlink ref="D658" r:id="rId1312" xr:uid="{00000000-0004-0000-0200-00001F050000}"/>
    <hyperlink ref="B659" r:id="rId1313" xr:uid="{00000000-0004-0000-0200-000020050000}"/>
    <hyperlink ref="D659" r:id="rId1314" xr:uid="{00000000-0004-0000-0200-000021050000}"/>
    <hyperlink ref="B660" r:id="rId1315" xr:uid="{00000000-0004-0000-0200-000022050000}"/>
    <hyperlink ref="D660" r:id="rId1316" xr:uid="{00000000-0004-0000-0200-000023050000}"/>
    <hyperlink ref="B661" r:id="rId1317" xr:uid="{00000000-0004-0000-0200-000024050000}"/>
    <hyperlink ref="D661" r:id="rId1318" xr:uid="{00000000-0004-0000-0200-000025050000}"/>
    <hyperlink ref="B662" r:id="rId1319" xr:uid="{00000000-0004-0000-0200-000026050000}"/>
    <hyperlink ref="D662" r:id="rId1320" xr:uid="{00000000-0004-0000-0200-000027050000}"/>
    <hyperlink ref="B663" r:id="rId1321" xr:uid="{00000000-0004-0000-0200-000028050000}"/>
    <hyperlink ref="D663" r:id="rId1322" xr:uid="{00000000-0004-0000-0200-000029050000}"/>
    <hyperlink ref="B664" r:id="rId1323" xr:uid="{00000000-0004-0000-0200-00002A050000}"/>
    <hyperlink ref="D664" r:id="rId1324" xr:uid="{00000000-0004-0000-0200-00002B050000}"/>
    <hyperlink ref="B665" r:id="rId1325" xr:uid="{00000000-0004-0000-0200-00002C050000}"/>
    <hyperlink ref="D665" r:id="rId1326" xr:uid="{00000000-0004-0000-0200-00002D050000}"/>
    <hyperlink ref="B666" r:id="rId1327" xr:uid="{00000000-0004-0000-0200-00002E050000}"/>
    <hyperlink ref="D666" r:id="rId1328" xr:uid="{00000000-0004-0000-0200-00002F050000}"/>
    <hyperlink ref="B667" r:id="rId1329" xr:uid="{00000000-0004-0000-0200-000030050000}"/>
    <hyperlink ref="D667" r:id="rId1330" xr:uid="{00000000-0004-0000-0200-000031050000}"/>
    <hyperlink ref="B668" r:id="rId1331" xr:uid="{00000000-0004-0000-0200-000032050000}"/>
    <hyperlink ref="D668" r:id="rId1332" xr:uid="{00000000-0004-0000-0200-000033050000}"/>
    <hyperlink ref="B669" r:id="rId1333" xr:uid="{00000000-0004-0000-0200-000034050000}"/>
    <hyperlink ref="D669" r:id="rId1334" xr:uid="{00000000-0004-0000-0200-000035050000}"/>
    <hyperlink ref="B670" r:id="rId1335" xr:uid="{00000000-0004-0000-0200-000036050000}"/>
    <hyperlink ref="D670" r:id="rId1336" xr:uid="{00000000-0004-0000-0200-000037050000}"/>
    <hyperlink ref="B671" r:id="rId1337" xr:uid="{00000000-0004-0000-0200-000038050000}"/>
    <hyperlink ref="D671" r:id="rId1338" xr:uid="{00000000-0004-0000-0200-000039050000}"/>
    <hyperlink ref="B672" r:id="rId1339" xr:uid="{00000000-0004-0000-0200-00003A050000}"/>
    <hyperlink ref="D672" r:id="rId1340" xr:uid="{00000000-0004-0000-0200-00003B050000}"/>
    <hyperlink ref="B673" r:id="rId1341" xr:uid="{00000000-0004-0000-0200-00003C050000}"/>
    <hyperlink ref="D673" r:id="rId1342" xr:uid="{00000000-0004-0000-0200-00003D050000}"/>
    <hyperlink ref="B674" r:id="rId1343" xr:uid="{00000000-0004-0000-0200-00003E050000}"/>
    <hyperlink ref="D674" r:id="rId1344" xr:uid="{00000000-0004-0000-0200-00003F050000}"/>
    <hyperlink ref="B675" r:id="rId1345" xr:uid="{00000000-0004-0000-0200-000040050000}"/>
    <hyperlink ref="D675" r:id="rId1346" xr:uid="{00000000-0004-0000-0200-000041050000}"/>
    <hyperlink ref="B676" r:id="rId1347" xr:uid="{00000000-0004-0000-0200-000042050000}"/>
    <hyperlink ref="D676" r:id="rId1348" xr:uid="{00000000-0004-0000-0200-000043050000}"/>
    <hyperlink ref="B677" r:id="rId1349" xr:uid="{00000000-0004-0000-0200-000044050000}"/>
    <hyperlink ref="D677" r:id="rId1350" xr:uid="{00000000-0004-0000-0200-000045050000}"/>
    <hyperlink ref="B678" r:id="rId1351" xr:uid="{00000000-0004-0000-0200-000046050000}"/>
    <hyperlink ref="D678" r:id="rId1352" xr:uid="{00000000-0004-0000-0200-000047050000}"/>
    <hyperlink ref="B679" r:id="rId1353" xr:uid="{00000000-0004-0000-0200-000048050000}"/>
    <hyperlink ref="D679" r:id="rId1354" xr:uid="{00000000-0004-0000-0200-000049050000}"/>
    <hyperlink ref="B680" r:id="rId1355" xr:uid="{00000000-0004-0000-0200-00004A050000}"/>
    <hyperlink ref="D680" r:id="rId1356" xr:uid="{00000000-0004-0000-0200-00004B050000}"/>
    <hyperlink ref="B681" r:id="rId1357" xr:uid="{00000000-0004-0000-0200-00004C050000}"/>
    <hyperlink ref="D681" r:id="rId1358" xr:uid="{00000000-0004-0000-0200-00004D050000}"/>
    <hyperlink ref="B682" r:id="rId1359" xr:uid="{00000000-0004-0000-0200-00004E050000}"/>
    <hyperlink ref="D682" r:id="rId1360" xr:uid="{00000000-0004-0000-0200-00004F050000}"/>
    <hyperlink ref="B683" r:id="rId1361" xr:uid="{00000000-0004-0000-0200-000050050000}"/>
    <hyperlink ref="D683" r:id="rId1362" xr:uid="{00000000-0004-0000-0200-000051050000}"/>
    <hyperlink ref="B684" r:id="rId1363" xr:uid="{00000000-0004-0000-0200-000052050000}"/>
    <hyperlink ref="D684" r:id="rId1364" xr:uid="{00000000-0004-0000-0200-000053050000}"/>
    <hyperlink ref="B685" r:id="rId1365" xr:uid="{00000000-0004-0000-0200-000054050000}"/>
    <hyperlink ref="D685" r:id="rId1366" xr:uid="{00000000-0004-0000-0200-000055050000}"/>
    <hyperlink ref="B686" r:id="rId1367" xr:uid="{00000000-0004-0000-0200-000056050000}"/>
    <hyperlink ref="D686" r:id="rId1368" xr:uid="{00000000-0004-0000-0200-000057050000}"/>
    <hyperlink ref="B687" r:id="rId1369" xr:uid="{00000000-0004-0000-0200-000058050000}"/>
    <hyperlink ref="D687" r:id="rId1370" xr:uid="{00000000-0004-0000-0200-000059050000}"/>
    <hyperlink ref="B688" r:id="rId1371" xr:uid="{00000000-0004-0000-0200-00005A050000}"/>
    <hyperlink ref="D688" r:id="rId1372" xr:uid="{00000000-0004-0000-0200-00005B050000}"/>
    <hyperlink ref="B689" r:id="rId1373" xr:uid="{00000000-0004-0000-0200-00005C050000}"/>
    <hyperlink ref="D689" r:id="rId1374" xr:uid="{00000000-0004-0000-0200-00005D050000}"/>
    <hyperlink ref="B690" r:id="rId1375" xr:uid="{00000000-0004-0000-0200-00005E050000}"/>
    <hyperlink ref="D690" r:id="rId1376" xr:uid="{00000000-0004-0000-0200-00005F050000}"/>
    <hyperlink ref="B691" r:id="rId1377" xr:uid="{00000000-0004-0000-0200-000060050000}"/>
    <hyperlink ref="D691" r:id="rId1378" xr:uid="{00000000-0004-0000-0200-000061050000}"/>
    <hyperlink ref="B692" r:id="rId1379" xr:uid="{00000000-0004-0000-0200-000062050000}"/>
    <hyperlink ref="D692" r:id="rId1380" xr:uid="{00000000-0004-0000-0200-000063050000}"/>
    <hyperlink ref="B693" r:id="rId1381" xr:uid="{00000000-0004-0000-0200-000064050000}"/>
    <hyperlink ref="D693" r:id="rId1382" xr:uid="{00000000-0004-0000-0200-000065050000}"/>
    <hyperlink ref="B694" r:id="rId1383" xr:uid="{00000000-0004-0000-0200-000066050000}"/>
    <hyperlink ref="D694" r:id="rId1384" xr:uid="{00000000-0004-0000-0200-000067050000}"/>
    <hyperlink ref="B695" r:id="rId1385" xr:uid="{00000000-0004-0000-0200-000068050000}"/>
    <hyperlink ref="D695" r:id="rId1386" xr:uid="{00000000-0004-0000-0200-000069050000}"/>
    <hyperlink ref="B696" r:id="rId1387" xr:uid="{00000000-0004-0000-0200-00006A050000}"/>
    <hyperlink ref="D696" r:id="rId1388" xr:uid="{00000000-0004-0000-0200-00006B050000}"/>
    <hyperlink ref="B697" r:id="rId1389" xr:uid="{00000000-0004-0000-0200-00006C050000}"/>
    <hyperlink ref="D697" r:id="rId1390" xr:uid="{00000000-0004-0000-0200-00006D050000}"/>
    <hyperlink ref="B698" r:id="rId1391" xr:uid="{00000000-0004-0000-0200-00006E050000}"/>
    <hyperlink ref="D698" r:id="rId1392" xr:uid="{00000000-0004-0000-0200-00006F050000}"/>
    <hyperlink ref="B699" r:id="rId1393" xr:uid="{00000000-0004-0000-0200-000070050000}"/>
    <hyperlink ref="D699" r:id="rId1394" xr:uid="{00000000-0004-0000-0200-000071050000}"/>
    <hyperlink ref="B700" r:id="rId1395" xr:uid="{00000000-0004-0000-0200-000072050000}"/>
    <hyperlink ref="D700" r:id="rId1396" xr:uid="{00000000-0004-0000-0200-000073050000}"/>
    <hyperlink ref="B701" r:id="rId1397" xr:uid="{00000000-0004-0000-0200-000074050000}"/>
    <hyperlink ref="D701" r:id="rId1398" xr:uid="{00000000-0004-0000-0200-000075050000}"/>
    <hyperlink ref="B702" r:id="rId1399" xr:uid="{00000000-0004-0000-0200-000076050000}"/>
    <hyperlink ref="D702" r:id="rId1400" xr:uid="{00000000-0004-0000-0200-000077050000}"/>
    <hyperlink ref="B703" r:id="rId1401" xr:uid="{00000000-0004-0000-0200-000078050000}"/>
    <hyperlink ref="D703" r:id="rId1402" xr:uid="{00000000-0004-0000-0200-000079050000}"/>
    <hyperlink ref="B704" r:id="rId1403" xr:uid="{00000000-0004-0000-0200-00007A050000}"/>
    <hyperlink ref="D704" r:id="rId1404" xr:uid="{00000000-0004-0000-0200-00007B050000}"/>
    <hyperlink ref="B705" r:id="rId1405" xr:uid="{00000000-0004-0000-0200-00007C050000}"/>
    <hyperlink ref="D705" r:id="rId1406" xr:uid="{00000000-0004-0000-0200-00007D050000}"/>
    <hyperlink ref="B706" r:id="rId1407" xr:uid="{00000000-0004-0000-0200-00007E050000}"/>
    <hyperlink ref="D706" r:id="rId1408" xr:uid="{00000000-0004-0000-0200-00007F050000}"/>
    <hyperlink ref="B707" r:id="rId1409" xr:uid="{00000000-0004-0000-0200-000080050000}"/>
    <hyperlink ref="D707" r:id="rId1410" xr:uid="{00000000-0004-0000-0200-000081050000}"/>
    <hyperlink ref="B708" r:id="rId1411" xr:uid="{00000000-0004-0000-0200-000082050000}"/>
    <hyperlink ref="D708" r:id="rId1412" xr:uid="{00000000-0004-0000-0200-000083050000}"/>
    <hyperlink ref="B709" r:id="rId1413" xr:uid="{00000000-0004-0000-0200-000084050000}"/>
    <hyperlink ref="D709" r:id="rId1414" xr:uid="{00000000-0004-0000-0200-000085050000}"/>
    <hyperlink ref="B710" r:id="rId1415" xr:uid="{00000000-0004-0000-0200-000086050000}"/>
    <hyperlink ref="D710" r:id="rId1416" xr:uid="{00000000-0004-0000-0200-000087050000}"/>
    <hyperlink ref="B711" r:id="rId1417" xr:uid="{00000000-0004-0000-0200-000088050000}"/>
    <hyperlink ref="D711" r:id="rId1418" xr:uid="{00000000-0004-0000-0200-000089050000}"/>
    <hyperlink ref="B712" r:id="rId1419" xr:uid="{00000000-0004-0000-0200-00008A050000}"/>
    <hyperlink ref="D712" r:id="rId1420" xr:uid="{00000000-0004-0000-0200-00008B050000}"/>
    <hyperlink ref="B713" r:id="rId1421" xr:uid="{00000000-0004-0000-0200-00008C050000}"/>
    <hyperlink ref="D713" r:id="rId1422" xr:uid="{00000000-0004-0000-0200-00008D050000}"/>
    <hyperlink ref="B714" r:id="rId1423" xr:uid="{00000000-0004-0000-0200-00008E050000}"/>
    <hyperlink ref="D714" r:id="rId1424" xr:uid="{00000000-0004-0000-0200-00008F050000}"/>
    <hyperlink ref="B715" r:id="rId1425" xr:uid="{00000000-0004-0000-0200-000090050000}"/>
    <hyperlink ref="D715" r:id="rId1426" xr:uid="{00000000-0004-0000-0200-000091050000}"/>
    <hyperlink ref="B716" r:id="rId1427" xr:uid="{00000000-0004-0000-0200-000092050000}"/>
    <hyperlink ref="D716" r:id="rId1428" xr:uid="{00000000-0004-0000-0200-000093050000}"/>
    <hyperlink ref="B717" r:id="rId1429" xr:uid="{00000000-0004-0000-0200-000094050000}"/>
    <hyperlink ref="D717" r:id="rId1430" xr:uid="{00000000-0004-0000-0200-000095050000}"/>
    <hyperlink ref="B718" r:id="rId1431" xr:uid="{00000000-0004-0000-0200-000096050000}"/>
    <hyperlink ref="D718" r:id="rId1432" xr:uid="{00000000-0004-0000-0200-000097050000}"/>
    <hyperlink ref="B719" r:id="rId1433" xr:uid="{00000000-0004-0000-0200-000098050000}"/>
    <hyperlink ref="D719" r:id="rId1434" xr:uid="{00000000-0004-0000-0200-000099050000}"/>
    <hyperlink ref="B720" r:id="rId1435" xr:uid="{00000000-0004-0000-0200-00009A050000}"/>
    <hyperlink ref="D720" r:id="rId1436" xr:uid="{00000000-0004-0000-0200-00009B050000}"/>
    <hyperlink ref="B721" r:id="rId1437" xr:uid="{00000000-0004-0000-0200-00009C050000}"/>
    <hyperlink ref="D721" r:id="rId1438" xr:uid="{00000000-0004-0000-0200-00009D050000}"/>
    <hyperlink ref="B722" r:id="rId1439" xr:uid="{00000000-0004-0000-0200-00009E050000}"/>
    <hyperlink ref="D722" r:id="rId1440" xr:uid="{00000000-0004-0000-0200-00009F050000}"/>
    <hyperlink ref="B723" r:id="rId1441" xr:uid="{00000000-0004-0000-0200-0000A0050000}"/>
    <hyperlink ref="D723" r:id="rId1442" xr:uid="{00000000-0004-0000-0200-0000A1050000}"/>
    <hyperlink ref="B724" r:id="rId1443" xr:uid="{00000000-0004-0000-0200-0000A2050000}"/>
    <hyperlink ref="D724" r:id="rId1444" xr:uid="{00000000-0004-0000-0200-0000A3050000}"/>
    <hyperlink ref="B725" r:id="rId1445" xr:uid="{00000000-0004-0000-0200-0000A4050000}"/>
    <hyperlink ref="D725" r:id="rId1446" xr:uid="{00000000-0004-0000-0200-0000A5050000}"/>
    <hyperlink ref="B726" r:id="rId1447" xr:uid="{00000000-0004-0000-0200-0000A6050000}"/>
    <hyperlink ref="D726" r:id="rId1448" xr:uid="{00000000-0004-0000-0200-0000A7050000}"/>
    <hyperlink ref="B727" r:id="rId1449" xr:uid="{00000000-0004-0000-0200-0000A8050000}"/>
    <hyperlink ref="D727" r:id="rId1450" xr:uid="{00000000-0004-0000-0200-0000A9050000}"/>
    <hyperlink ref="B728" r:id="rId1451" xr:uid="{00000000-0004-0000-0200-0000AA050000}"/>
    <hyperlink ref="D728" r:id="rId1452" xr:uid="{00000000-0004-0000-0200-0000AB050000}"/>
    <hyperlink ref="B729" r:id="rId1453" xr:uid="{00000000-0004-0000-0200-0000AC050000}"/>
    <hyperlink ref="D729" r:id="rId1454" xr:uid="{00000000-0004-0000-0200-0000AD050000}"/>
    <hyperlink ref="B730" r:id="rId1455" xr:uid="{00000000-0004-0000-0200-0000AE050000}"/>
    <hyperlink ref="D730" r:id="rId1456" xr:uid="{00000000-0004-0000-0200-0000AF050000}"/>
    <hyperlink ref="B731" r:id="rId1457" xr:uid="{00000000-0004-0000-0200-0000B0050000}"/>
    <hyperlink ref="D731" r:id="rId1458" xr:uid="{00000000-0004-0000-0200-0000B1050000}"/>
    <hyperlink ref="B732" r:id="rId1459" xr:uid="{00000000-0004-0000-0200-0000B2050000}"/>
    <hyperlink ref="D732" r:id="rId1460" xr:uid="{00000000-0004-0000-0200-0000B3050000}"/>
    <hyperlink ref="B733" r:id="rId1461" xr:uid="{00000000-0004-0000-0200-0000B4050000}"/>
    <hyperlink ref="D733" r:id="rId1462" xr:uid="{00000000-0004-0000-0200-0000B5050000}"/>
    <hyperlink ref="B734" r:id="rId1463" xr:uid="{00000000-0004-0000-0200-0000B6050000}"/>
    <hyperlink ref="D734" r:id="rId1464" xr:uid="{00000000-0004-0000-0200-0000B7050000}"/>
    <hyperlink ref="B735" r:id="rId1465" xr:uid="{00000000-0004-0000-0200-0000B8050000}"/>
    <hyperlink ref="D735" r:id="rId1466" xr:uid="{00000000-0004-0000-0200-0000B9050000}"/>
    <hyperlink ref="B736" r:id="rId1467" xr:uid="{00000000-0004-0000-0200-0000BA050000}"/>
    <hyperlink ref="D736" r:id="rId1468" xr:uid="{00000000-0004-0000-0200-0000BB050000}"/>
    <hyperlink ref="B737" r:id="rId1469" xr:uid="{00000000-0004-0000-0200-0000BC050000}"/>
    <hyperlink ref="D737" r:id="rId1470" xr:uid="{00000000-0004-0000-0200-0000BD050000}"/>
    <hyperlink ref="B738" r:id="rId1471" xr:uid="{00000000-0004-0000-0200-0000BE050000}"/>
    <hyperlink ref="D738" r:id="rId1472" xr:uid="{00000000-0004-0000-0200-0000BF050000}"/>
    <hyperlink ref="B739" r:id="rId1473" xr:uid="{00000000-0004-0000-0200-0000C0050000}"/>
    <hyperlink ref="D739" r:id="rId1474" xr:uid="{00000000-0004-0000-0200-0000C1050000}"/>
    <hyperlink ref="B740" r:id="rId1475" xr:uid="{00000000-0004-0000-0200-0000C2050000}"/>
    <hyperlink ref="D740" r:id="rId1476" xr:uid="{00000000-0004-0000-0200-0000C3050000}"/>
    <hyperlink ref="B741" r:id="rId1477" xr:uid="{00000000-0004-0000-0200-0000C4050000}"/>
    <hyperlink ref="D741" r:id="rId1478" xr:uid="{00000000-0004-0000-0200-0000C5050000}"/>
    <hyperlink ref="B742" r:id="rId1479" xr:uid="{00000000-0004-0000-0200-0000C6050000}"/>
    <hyperlink ref="D742" r:id="rId1480" xr:uid="{00000000-0004-0000-0200-0000C7050000}"/>
    <hyperlink ref="B743" r:id="rId1481" xr:uid="{00000000-0004-0000-0200-0000C8050000}"/>
    <hyperlink ref="D743" r:id="rId1482" xr:uid="{00000000-0004-0000-0200-0000C9050000}"/>
    <hyperlink ref="B744" r:id="rId1483" xr:uid="{00000000-0004-0000-0200-0000CA050000}"/>
    <hyperlink ref="D744" r:id="rId1484" xr:uid="{00000000-0004-0000-0200-0000CB050000}"/>
    <hyperlink ref="B745" r:id="rId1485" xr:uid="{00000000-0004-0000-0200-0000CC050000}"/>
    <hyperlink ref="D745" r:id="rId1486" xr:uid="{00000000-0004-0000-0200-0000CD050000}"/>
    <hyperlink ref="B746" r:id="rId1487" xr:uid="{00000000-0004-0000-0200-0000CE050000}"/>
    <hyperlink ref="D746" r:id="rId1488" xr:uid="{00000000-0004-0000-0200-0000CF050000}"/>
    <hyperlink ref="B747" r:id="rId1489" xr:uid="{00000000-0004-0000-0200-0000D0050000}"/>
    <hyperlink ref="D747" r:id="rId1490" xr:uid="{00000000-0004-0000-0200-0000D1050000}"/>
    <hyperlink ref="B748" r:id="rId1491" xr:uid="{00000000-0004-0000-0200-0000D2050000}"/>
    <hyperlink ref="D748" r:id="rId1492" xr:uid="{00000000-0004-0000-0200-0000D3050000}"/>
    <hyperlink ref="B749" r:id="rId1493" xr:uid="{00000000-0004-0000-0200-0000D4050000}"/>
    <hyperlink ref="D749" r:id="rId1494" xr:uid="{00000000-0004-0000-0200-0000D5050000}"/>
    <hyperlink ref="B750" r:id="rId1495" xr:uid="{00000000-0004-0000-0200-0000D6050000}"/>
    <hyperlink ref="D750" r:id="rId1496" xr:uid="{00000000-0004-0000-0200-0000D7050000}"/>
    <hyperlink ref="B751" r:id="rId1497" xr:uid="{00000000-0004-0000-0200-0000D8050000}"/>
    <hyperlink ref="D751" r:id="rId1498" xr:uid="{00000000-0004-0000-0200-0000D9050000}"/>
    <hyperlink ref="B752" r:id="rId1499" xr:uid="{00000000-0004-0000-0200-0000DA050000}"/>
    <hyperlink ref="D752" r:id="rId1500" xr:uid="{00000000-0004-0000-0200-0000DB050000}"/>
    <hyperlink ref="B753" r:id="rId1501" xr:uid="{00000000-0004-0000-0200-0000DC050000}"/>
    <hyperlink ref="D753" r:id="rId1502" xr:uid="{00000000-0004-0000-0200-0000DD050000}"/>
    <hyperlink ref="B754" r:id="rId1503" xr:uid="{00000000-0004-0000-0200-0000DE050000}"/>
    <hyperlink ref="D754" r:id="rId1504" xr:uid="{00000000-0004-0000-0200-0000DF050000}"/>
    <hyperlink ref="B755" r:id="rId1505" xr:uid="{00000000-0004-0000-0200-0000E0050000}"/>
    <hyperlink ref="D755" r:id="rId1506" xr:uid="{00000000-0004-0000-0200-0000E1050000}"/>
    <hyperlink ref="B756" r:id="rId1507" xr:uid="{00000000-0004-0000-0200-0000E2050000}"/>
    <hyperlink ref="D756" r:id="rId1508" xr:uid="{00000000-0004-0000-0200-0000E3050000}"/>
    <hyperlink ref="B757" r:id="rId1509" xr:uid="{00000000-0004-0000-0200-0000E4050000}"/>
    <hyperlink ref="D757" r:id="rId1510" xr:uid="{00000000-0004-0000-0200-0000E5050000}"/>
    <hyperlink ref="B758" r:id="rId1511" xr:uid="{00000000-0004-0000-0200-0000E6050000}"/>
    <hyperlink ref="D758" r:id="rId1512" xr:uid="{00000000-0004-0000-0200-0000E7050000}"/>
    <hyperlink ref="B759" r:id="rId1513" xr:uid="{00000000-0004-0000-0200-0000E8050000}"/>
    <hyperlink ref="D759" r:id="rId1514" xr:uid="{00000000-0004-0000-0200-0000E9050000}"/>
    <hyperlink ref="B760" r:id="rId1515" xr:uid="{00000000-0004-0000-0200-0000EA050000}"/>
    <hyperlink ref="D760" r:id="rId1516" xr:uid="{00000000-0004-0000-0200-0000EB050000}"/>
    <hyperlink ref="B761" r:id="rId1517" xr:uid="{00000000-0004-0000-0200-0000EC050000}"/>
    <hyperlink ref="D761" r:id="rId1518" xr:uid="{00000000-0004-0000-0200-0000ED050000}"/>
    <hyperlink ref="B762" r:id="rId1519" xr:uid="{00000000-0004-0000-0200-0000EE050000}"/>
    <hyperlink ref="D762" r:id="rId1520" xr:uid="{00000000-0004-0000-0200-0000EF050000}"/>
    <hyperlink ref="B763" r:id="rId1521" xr:uid="{00000000-0004-0000-0200-0000F0050000}"/>
    <hyperlink ref="D763" r:id="rId1522" xr:uid="{00000000-0004-0000-0200-0000F1050000}"/>
    <hyperlink ref="B764" r:id="rId1523" xr:uid="{00000000-0004-0000-0200-0000F2050000}"/>
    <hyperlink ref="D764" r:id="rId1524" xr:uid="{00000000-0004-0000-0200-0000F3050000}"/>
    <hyperlink ref="B765" r:id="rId1525" xr:uid="{00000000-0004-0000-0200-0000F4050000}"/>
    <hyperlink ref="D765" r:id="rId1526" xr:uid="{00000000-0004-0000-0200-0000F5050000}"/>
    <hyperlink ref="B766" r:id="rId1527" xr:uid="{00000000-0004-0000-0200-0000F6050000}"/>
    <hyperlink ref="D766" r:id="rId1528" xr:uid="{00000000-0004-0000-0200-0000F7050000}"/>
    <hyperlink ref="B767" r:id="rId1529" xr:uid="{00000000-0004-0000-0200-0000F8050000}"/>
    <hyperlink ref="D767" r:id="rId1530" xr:uid="{00000000-0004-0000-0200-0000F9050000}"/>
    <hyperlink ref="B768" r:id="rId1531" xr:uid="{00000000-0004-0000-0200-0000FA050000}"/>
    <hyperlink ref="D768" r:id="rId1532" xr:uid="{00000000-0004-0000-0200-0000FB050000}"/>
    <hyperlink ref="B769" r:id="rId1533" xr:uid="{00000000-0004-0000-0200-0000FC050000}"/>
    <hyperlink ref="D769" r:id="rId1534" xr:uid="{00000000-0004-0000-0200-0000FD050000}"/>
    <hyperlink ref="B770" r:id="rId1535" xr:uid="{00000000-0004-0000-0200-0000FE050000}"/>
    <hyperlink ref="D770" r:id="rId1536" xr:uid="{00000000-0004-0000-0200-0000FF050000}"/>
    <hyperlink ref="B771" r:id="rId1537" xr:uid="{00000000-0004-0000-0200-000000060000}"/>
    <hyperlink ref="D771" r:id="rId1538" xr:uid="{00000000-0004-0000-0200-000001060000}"/>
    <hyperlink ref="B772" r:id="rId1539" xr:uid="{00000000-0004-0000-0200-000002060000}"/>
    <hyperlink ref="D772" r:id="rId1540" xr:uid="{00000000-0004-0000-0200-000003060000}"/>
    <hyperlink ref="B773" r:id="rId1541" xr:uid="{00000000-0004-0000-0200-000004060000}"/>
    <hyperlink ref="D773" r:id="rId1542" xr:uid="{00000000-0004-0000-0200-000005060000}"/>
    <hyperlink ref="B774" r:id="rId1543" xr:uid="{00000000-0004-0000-0200-000006060000}"/>
    <hyperlink ref="D774" r:id="rId1544" xr:uid="{00000000-0004-0000-0200-000007060000}"/>
    <hyperlink ref="B775" r:id="rId1545" xr:uid="{00000000-0004-0000-0200-000008060000}"/>
    <hyperlink ref="D775" r:id="rId1546" xr:uid="{00000000-0004-0000-0200-000009060000}"/>
    <hyperlink ref="B776" r:id="rId1547" xr:uid="{00000000-0004-0000-0200-00000A060000}"/>
    <hyperlink ref="D776" r:id="rId1548" xr:uid="{00000000-0004-0000-0200-00000B060000}"/>
    <hyperlink ref="B777" r:id="rId1549" xr:uid="{00000000-0004-0000-0200-00000C060000}"/>
    <hyperlink ref="D777" r:id="rId1550" xr:uid="{00000000-0004-0000-0200-00000D060000}"/>
    <hyperlink ref="B778" r:id="rId1551" xr:uid="{00000000-0004-0000-0200-00000E060000}"/>
    <hyperlink ref="D778" r:id="rId1552" xr:uid="{00000000-0004-0000-0200-00000F060000}"/>
    <hyperlink ref="B779" r:id="rId1553" xr:uid="{00000000-0004-0000-0200-000010060000}"/>
    <hyperlink ref="D779" r:id="rId1554" xr:uid="{00000000-0004-0000-0200-000011060000}"/>
    <hyperlink ref="B780" r:id="rId1555" xr:uid="{00000000-0004-0000-0200-000012060000}"/>
    <hyperlink ref="D780" r:id="rId1556" xr:uid="{00000000-0004-0000-0200-000013060000}"/>
    <hyperlink ref="B781" r:id="rId1557" xr:uid="{00000000-0004-0000-0200-000014060000}"/>
    <hyperlink ref="D781" r:id="rId1558" xr:uid="{00000000-0004-0000-0200-000015060000}"/>
    <hyperlink ref="B782" r:id="rId1559" xr:uid="{00000000-0004-0000-0200-000016060000}"/>
    <hyperlink ref="D782" r:id="rId1560" xr:uid="{00000000-0004-0000-0200-000017060000}"/>
    <hyperlink ref="B783" r:id="rId1561" xr:uid="{00000000-0004-0000-0200-000018060000}"/>
    <hyperlink ref="D783" r:id="rId1562" xr:uid="{00000000-0004-0000-0200-000019060000}"/>
    <hyperlink ref="B784" r:id="rId1563" xr:uid="{00000000-0004-0000-0200-00001A060000}"/>
    <hyperlink ref="D784" r:id="rId1564" xr:uid="{00000000-0004-0000-0200-00001B060000}"/>
    <hyperlink ref="B785" r:id="rId1565" xr:uid="{00000000-0004-0000-0200-00001C060000}"/>
    <hyperlink ref="D785" r:id="rId1566" xr:uid="{00000000-0004-0000-0200-00001D060000}"/>
    <hyperlink ref="B786" r:id="rId1567" xr:uid="{00000000-0004-0000-0200-00001E060000}"/>
    <hyperlink ref="D786" r:id="rId1568" xr:uid="{00000000-0004-0000-0200-00001F060000}"/>
    <hyperlink ref="B787" r:id="rId1569" xr:uid="{00000000-0004-0000-0200-000020060000}"/>
    <hyperlink ref="D787" r:id="rId1570" xr:uid="{00000000-0004-0000-0200-000021060000}"/>
    <hyperlink ref="B788" r:id="rId1571" xr:uid="{00000000-0004-0000-0200-000022060000}"/>
    <hyperlink ref="D788" r:id="rId1572" xr:uid="{00000000-0004-0000-0200-000023060000}"/>
    <hyperlink ref="B789" r:id="rId1573" xr:uid="{00000000-0004-0000-0200-000024060000}"/>
    <hyperlink ref="D789" r:id="rId1574" xr:uid="{00000000-0004-0000-0200-000025060000}"/>
    <hyperlink ref="B790" r:id="rId1575" xr:uid="{00000000-0004-0000-0200-000026060000}"/>
    <hyperlink ref="D790" r:id="rId1576" xr:uid="{00000000-0004-0000-0200-000027060000}"/>
    <hyperlink ref="B791" r:id="rId1577" xr:uid="{00000000-0004-0000-0200-000028060000}"/>
    <hyperlink ref="D791" r:id="rId1578" xr:uid="{00000000-0004-0000-0200-000029060000}"/>
    <hyperlink ref="B792" r:id="rId1579" xr:uid="{00000000-0004-0000-0200-00002A060000}"/>
    <hyperlink ref="D792" r:id="rId1580" xr:uid="{00000000-0004-0000-0200-00002B060000}"/>
    <hyperlink ref="B793" r:id="rId1581" xr:uid="{00000000-0004-0000-0200-00002C060000}"/>
    <hyperlink ref="D793" r:id="rId1582" xr:uid="{00000000-0004-0000-0200-00002D060000}"/>
    <hyperlink ref="B794" r:id="rId1583" xr:uid="{00000000-0004-0000-0200-00002E060000}"/>
    <hyperlink ref="D794" r:id="rId1584" xr:uid="{00000000-0004-0000-0200-00002F060000}"/>
    <hyperlink ref="B795" r:id="rId1585" xr:uid="{00000000-0004-0000-0200-000030060000}"/>
    <hyperlink ref="D795" r:id="rId1586" xr:uid="{00000000-0004-0000-0200-000031060000}"/>
    <hyperlink ref="B796" r:id="rId1587" xr:uid="{00000000-0004-0000-0200-000032060000}"/>
    <hyperlink ref="D796" r:id="rId1588" xr:uid="{00000000-0004-0000-0200-000033060000}"/>
    <hyperlink ref="B797" r:id="rId1589" xr:uid="{00000000-0004-0000-0200-000034060000}"/>
    <hyperlink ref="D797" r:id="rId1590" xr:uid="{00000000-0004-0000-0200-000035060000}"/>
    <hyperlink ref="B798" r:id="rId1591" xr:uid="{00000000-0004-0000-0200-000036060000}"/>
    <hyperlink ref="D798" r:id="rId1592" xr:uid="{00000000-0004-0000-0200-000037060000}"/>
    <hyperlink ref="B799" r:id="rId1593" xr:uid="{00000000-0004-0000-0200-000038060000}"/>
    <hyperlink ref="D799" r:id="rId1594" xr:uid="{00000000-0004-0000-0200-000039060000}"/>
    <hyperlink ref="B800" r:id="rId1595" xr:uid="{00000000-0004-0000-0200-00003A060000}"/>
    <hyperlink ref="D800" r:id="rId1596" xr:uid="{00000000-0004-0000-0200-00003B060000}"/>
    <hyperlink ref="B801" r:id="rId1597" xr:uid="{00000000-0004-0000-0200-00003C060000}"/>
    <hyperlink ref="D801" r:id="rId1598" xr:uid="{00000000-0004-0000-0200-00003D060000}"/>
    <hyperlink ref="B802" r:id="rId1599" xr:uid="{00000000-0004-0000-0200-00003E060000}"/>
    <hyperlink ref="D802" r:id="rId1600" xr:uid="{00000000-0004-0000-0200-00003F060000}"/>
    <hyperlink ref="B803" r:id="rId1601" xr:uid="{00000000-0004-0000-0200-000040060000}"/>
    <hyperlink ref="D803" r:id="rId1602" xr:uid="{00000000-0004-0000-0200-000041060000}"/>
    <hyperlink ref="B804" r:id="rId1603" xr:uid="{00000000-0004-0000-0200-000042060000}"/>
    <hyperlink ref="D804" r:id="rId1604" xr:uid="{00000000-0004-0000-0200-000043060000}"/>
    <hyperlink ref="B805" r:id="rId1605" xr:uid="{00000000-0004-0000-0200-000044060000}"/>
    <hyperlink ref="D805" r:id="rId1606" xr:uid="{00000000-0004-0000-0200-000045060000}"/>
    <hyperlink ref="B806" r:id="rId1607" xr:uid="{00000000-0004-0000-0200-000046060000}"/>
    <hyperlink ref="D806" r:id="rId1608" xr:uid="{00000000-0004-0000-0200-000047060000}"/>
    <hyperlink ref="B807" r:id="rId1609" xr:uid="{00000000-0004-0000-0200-000048060000}"/>
    <hyperlink ref="D807" r:id="rId1610" xr:uid="{00000000-0004-0000-0200-000049060000}"/>
    <hyperlink ref="B808" r:id="rId1611" xr:uid="{00000000-0004-0000-0200-00004A060000}"/>
    <hyperlink ref="D808" r:id="rId1612" xr:uid="{00000000-0004-0000-0200-00004B060000}"/>
    <hyperlink ref="B809" r:id="rId1613" xr:uid="{00000000-0004-0000-0200-00004C060000}"/>
    <hyperlink ref="D809" r:id="rId1614" xr:uid="{00000000-0004-0000-0200-00004D060000}"/>
    <hyperlink ref="B810" r:id="rId1615" xr:uid="{00000000-0004-0000-0200-00004E060000}"/>
    <hyperlink ref="D810" r:id="rId1616" xr:uid="{00000000-0004-0000-0200-00004F060000}"/>
    <hyperlink ref="B811" r:id="rId1617" xr:uid="{00000000-0004-0000-0200-000050060000}"/>
    <hyperlink ref="D811" r:id="rId1618" xr:uid="{00000000-0004-0000-0200-000051060000}"/>
    <hyperlink ref="B812" r:id="rId1619" xr:uid="{00000000-0004-0000-0200-000052060000}"/>
    <hyperlink ref="D812" r:id="rId1620" xr:uid="{00000000-0004-0000-0200-000053060000}"/>
    <hyperlink ref="B813" r:id="rId1621" xr:uid="{00000000-0004-0000-0200-000054060000}"/>
    <hyperlink ref="D813" r:id="rId1622" xr:uid="{00000000-0004-0000-0200-000055060000}"/>
    <hyperlink ref="B814" r:id="rId1623" xr:uid="{00000000-0004-0000-0200-000056060000}"/>
    <hyperlink ref="D814" r:id="rId1624" xr:uid="{00000000-0004-0000-0200-000057060000}"/>
    <hyperlink ref="B815" r:id="rId1625" xr:uid="{00000000-0004-0000-0200-000058060000}"/>
    <hyperlink ref="D815" r:id="rId1626" xr:uid="{00000000-0004-0000-0200-000059060000}"/>
    <hyperlink ref="B816" r:id="rId1627" xr:uid="{00000000-0004-0000-0200-00005A060000}"/>
    <hyperlink ref="D816" r:id="rId1628" xr:uid="{00000000-0004-0000-0200-00005B060000}"/>
    <hyperlink ref="B817" r:id="rId1629" xr:uid="{00000000-0004-0000-0200-00005C060000}"/>
    <hyperlink ref="D817" r:id="rId1630" xr:uid="{00000000-0004-0000-0200-00005D060000}"/>
    <hyperlink ref="B818" r:id="rId1631" xr:uid="{00000000-0004-0000-0200-00005E060000}"/>
    <hyperlink ref="D818" r:id="rId1632" xr:uid="{00000000-0004-0000-0200-00005F060000}"/>
    <hyperlink ref="B819" r:id="rId1633" xr:uid="{00000000-0004-0000-0200-000060060000}"/>
    <hyperlink ref="D819" r:id="rId1634" xr:uid="{00000000-0004-0000-0200-000061060000}"/>
    <hyperlink ref="B820" r:id="rId1635" xr:uid="{00000000-0004-0000-0200-000062060000}"/>
    <hyperlink ref="D820" r:id="rId1636" xr:uid="{00000000-0004-0000-0200-000063060000}"/>
    <hyperlink ref="B821" r:id="rId1637" xr:uid="{00000000-0004-0000-0200-000064060000}"/>
    <hyperlink ref="D821" r:id="rId1638" xr:uid="{00000000-0004-0000-0200-000065060000}"/>
    <hyperlink ref="B822" r:id="rId1639" xr:uid="{00000000-0004-0000-0200-000066060000}"/>
    <hyperlink ref="D822" r:id="rId1640" xr:uid="{00000000-0004-0000-0200-000067060000}"/>
    <hyperlink ref="B823" r:id="rId1641" xr:uid="{00000000-0004-0000-0200-000068060000}"/>
    <hyperlink ref="D823" r:id="rId1642" xr:uid="{00000000-0004-0000-0200-000069060000}"/>
    <hyperlink ref="B824" r:id="rId1643" xr:uid="{00000000-0004-0000-0200-00006A060000}"/>
    <hyperlink ref="D824" r:id="rId1644" xr:uid="{00000000-0004-0000-0200-00006B060000}"/>
    <hyperlink ref="B825" r:id="rId1645" xr:uid="{00000000-0004-0000-0200-00006C060000}"/>
    <hyperlink ref="D825" r:id="rId1646" xr:uid="{00000000-0004-0000-0200-00006D060000}"/>
    <hyperlink ref="B826" r:id="rId1647" xr:uid="{00000000-0004-0000-0200-00006E060000}"/>
    <hyperlink ref="D826" r:id="rId1648" xr:uid="{00000000-0004-0000-0200-00006F060000}"/>
    <hyperlink ref="B827" r:id="rId1649" xr:uid="{00000000-0004-0000-0200-000070060000}"/>
    <hyperlink ref="D827" r:id="rId1650" xr:uid="{00000000-0004-0000-0200-000071060000}"/>
    <hyperlink ref="B828" r:id="rId1651" xr:uid="{00000000-0004-0000-0200-000072060000}"/>
    <hyperlink ref="D828" r:id="rId1652" xr:uid="{00000000-0004-0000-0200-000073060000}"/>
    <hyperlink ref="B829" r:id="rId1653" xr:uid="{00000000-0004-0000-0200-000074060000}"/>
    <hyperlink ref="D829" r:id="rId1654" xr:uid="{00000000-0004-0000-0200-000075060000}"/>
    <hyperlink ref="B830" r:id="rId1655" xr:uid="{00000000-0004-0000-0200-000076060000}"/>
    <hyperlink ref="D830" r:id="rId1656" xr:uid="{00000000-0004-0000-0200-000077060000}"/>
    <hyperlink ref="B831" r:id="rId1657" xr:uid="{00000000-0004-0000-0200-000078060000}"/>
    <hyperlink ref="D831" r:id="rId1658" xr:uid="{00000000-0004-0000-0200-000079060000}"/>
    <hyperlink ref="B832" r:id="rId1659" xr:uid="{00000000-0004-0000-0200-00007A060000}"/>
    <hyperlink ref="D832" r:id="rId1660" xr:uid="{00000000-0004-0000-0200-00007B060000}"/>
    <hyperlink ref="B833" r:id="rId1661" xr:uid="{00000000-0004-0000-0200-00007C060000}"/>
    <hyperlink ref="D833" r:id="rId1662" xr:uid="{00000000-0004-0000-0200-00007D060000}"/>
    <hyperlink ref="B834" r:id="rId1663" xr:uid="{00000000-0004-0000-0200-00007E060000}"/>
    <hyperlink ref="D834" r:id="rId1664" xr:uid="{00000000-0004-0000-0200-00007F060000}"/>
    <hyperlink ref="B835" r:id="rId1665" xr:uid="{00000000-0004-0000-0200-000080060000}"/>
    <hyperlink ref="D835" r:id="rId1666" xr:uid="{00000000-0004-0000-0200-000081060000}"/>
    <hyperlink ref="B836" r:id="rId1667" xr:uid="{00000000-0004-0000-0200-000082060000}"/>
    <hyperlink ref="D836" r:id="rId1668" xr:uid="{00000000-0004-0000-0200-000083060000}"/>
    <hyperlink ref="B837" r:id="rId1669" xr:uid="{00000000-0004-0000-0200-000084060000}"/>
    <hyperlink ref="D837" r:id="rId1670" xr:uid="{00000000-0004-0000-0200-000085060000}"/>
    <hyperlink ref="B838" r:id="rId1671" xr:uid="{00000000-0004-0000-0200-000086060000}"/>
    <hyperlink ref="D838" r:id="rId1672" xr:uid="{00000000-0004-0000-0200-000087060000}"/>
    <hyperlink ref="B839" r:id="rId1673" xr:uid="{00000000-0004-0000-0200-000088060000}"/>
    <hyperlink ref="D839" r:id="rId1674" xr:uid="{00000000-0004-0000-0200-000089060000}"/>
    <hyperlink ref="B840" r:id="rId1675" xr:uid="{00000000-0004-0000-0200-00008A060000}"/>
    <hyperlink ref="D840" r:id="rId1676" xr:uid="{00000000-0004-0000-0200-00008B060000}"/>
    <hyperlink ref="B841" r:id="rId1677" xr:uid="{00000000-0004-0000-0200-00008C060000}"/>
    <hyperlink ref="D841" r:id="rId1678" xr:uid="{00000000-0004-0000-0200-00008D060000}"/>
    <hyperlink ref="B842" r:id="rId1679" xr:uid="{00000000-0004-0000-0200-00008E060000}"/>
    <hyperlink ref="D842" r:id="rId1680" xr:uid="{00000000-0004-0000-0200-00008F060000}"/>
    <hyperlink ref="B843" r:id="rId1681" xr:uid="{00000000-0004-0000-0200-000090060000}"/>
    <hyperlink ref="D843" r:id="rId1682" xr:uid="{00000000-0004-0000-0200-000091060000}"/>
    <hyperlink ref="B844" r:id="rId1683" xr:uid="{00000000-0004-0000-0200-000092060000}"/>
    <hyperlink ref="D844" r:id="rId1684" xr:uid="{00000000-0004-0000-0200-000093060000}"/>
    <hyperlink ref="B845" r:id="rId1685" xr:uid="{00000000-0004-0000-0200-000094060000}"/>
    <hyperlink ref="D845" r:id="rId1686" xr:uid="{00000000-0004-0000-0200-000095060000}"/>
    <hyperlink ref="B846" r:id="rId1687" xr:uid="{00000000-0004-0000-0200-000096060000}"/>
    <hyperlink ref="D846" r:id="rId1688" xr:uid="{00000000-0004-0000-0200-000097060000}"/>
    <hyperlink ref="B847" r:id="rId1689" xr:uid="{00000000-0004-0000-0200-000098060000}"/>
    <hyperlink ref="D847" r:id="rId1690" xr:uid="{00000000-0004-0000-0200-000099060000}"/>
    <hyperlink ref="B848" r:id="rId1691" xr:uid="{00000000-0004-0000-0200-00009A060000}"/>
    <hyperlink ref="D848" r:id="rId1692" xr:uid="{00000000-0004-0000-0200-00009B060000}"/>
    <hyperlink ref="B849" r:id="rId1693" xr:uid="{00000000-0004-0000-0200-00009C060000}"/>
    <hyperlink ref="D849" r:id="rId1694" xr:uid="{00000000-0004-0000-0200-00009D060000}"/>
    <hyperlink ref="B850" r:id="rId1695" xr:uid="{00000000-0004-0000-0200-00009E060000}"/>
    <hyperlink ref="D850" r:id="rId1696" xr:uid="{00000000-0004-0000-0200-00009F060000}"/>
    <hyperlink ref="B851" r:id="rId1697" xr:uid="{00000000-0004-0000-0200-0000A0060000}"/>
    <hyperlink ref="D851" r:id="rId1698" xr:uid="{00000000-0004-0000-0200-0000A1060000}"/>
    <hyperlink ref="B852" r:id="rId1699" xr:uid="{00000000-0004-0000-0200-0000A2060000}"/>
    <hyperlink ref="D852" r:id="rId1700" xr:uid="{00000000-0004-0000-0200-0000A3060000}"/>
    <hyperlink ref="B853" r:id="rId1701" xr:uid="{00000000-0004-0000-0200-0000A4060000}"/>
    <hyperlink ref="D853" r:id="rId1702" xr:uid="{00000000-0004-0000-0200-0000A5060000}"/>
    <hyperlink ref="B854" r:id="rId1703" xr:uid="{00000000-0004-0000-0200-0000A6060000}"/>
    <hyperlink ref="D854" r:id="rId1704" xr:uid="{00000000-0004-0000-0200-0000A7060000}"/>
    <hyperlink ref="B855" r:id="rId1705" xr:uid="{00000000-0004-0000-0200-0000A8060000}"/>
    <hyperlink ref="D855" r:id="rId1706" xr:uid="{00000000-0004-0000-0200-0000A9060000}"/>
    <hyperlink ref="B856" r:id="rId1707" xr:uid="{00000000-0004-0000-0200-0000AA060000}"/>
    <hyperlink ref="D856" r:id="rId1708" xr:uid="{00000000-0004-0000-0200-0000AB060000}"/>
    <hyperlink ref="B857" r:id="rId1709" xr:uid="{00000000-0004-0000-0200-0000AC060000}"/>
    <hyperlink ref="D857" r:id="rId1710" xr:uid="{00000000-0004-0000-0200-0000AD060000}"/>
    <hyperlink ref="B858" r:id="rId1711" xr:uid="{00000000-0004-0000-0200-0000AE060000}"/>
    <hyperlink ref="D858" r:id="rId1712" xr:uid="{00000000-0004-0000-0200-0000AF060000}"/>
    <hyperlink ref="B859" r:id="rId1713" xr:uid="{00000000-0004-0000-0200-0000B0060000}"/>
    <hyperlink ref="D859" r:id="rId1714" xr:uid="{00000000-0004-0000-0200-0000B1060000}"/>
    <hyperlink ref="B860" r:id="rId1715" xr:uid="{00000000-0004-0000-0200-0000B2060000}"/>
    <hyperlink ref="D860" r:id="rId1716" xr:uid="{00000000-0004-0000-0200-0000B3060000}"/>
    <hyperlink ref="B861" r:id="rId1717" xr:uid="{00000000-0004-0000-0200-0000B4060000}"/>
    <hyperlink ref="D861" r:id="rId1718" xr:uid="{00000000-0004-0000-0200-0000B5060000}"/>
    <hyperlink ref="B862" r:id="rId1719" xr:uid="{00000000-0004-0000-0200-0000B6060000}"/>
    <hyperlink ref="D862" r:id="rId1720" xr:uid="{00000000-0004-0000-0200-0000B7060000}"/>
    <hyperlink ref="B863" r:id="rId1721" xr:uid="{00000000-0004-0000-0200-0000B8060000}"/>
    <hyperlink ref="D863" r:id="rId1722" xr:uid="{00000000-0004-0000-0200-0000B9060000}"/>
    <hyperlink ref="B864" r:id="rId1723" xr:uid="{00000000-0004-0000-0200-0000BA060000}"/>
    <hyperlink ref="D864" r:id="rId1724" xr:uid="{00000000-0004-0000-0200-0000BB060000}"/>
    <hyperlink ref="B865" r:id="rId1725" xr:uid="{00000000-0004-0000-0200-0000BC060000}"/>
    <hyperlink ref="D865" r:id="rId1726" xr:uid="{00000000-0004-0000-0200-0000BD060000}"/>
    <hyperlink ref="B866" r:id="rId1727" xr:uid="{00000000-0004-0000-0200-0000BE060000}"/>
    <hyperlink ref="D866" r:id="rId1728" xr:uid="{00000000-0004-0000-0200-0000BF060000}"/>
    <hyperlink ref="B867" r:id="rId1729" xr:uid="{00000000-0004-0000-0200-0000C0060000}"/>
    <hyperlink ref="D867" r:id="rId1730" xr:uid="{00000000-0004-0000-0200-0000C1060000}"/>
    <hyperlink ref="B868" r:id="rId1731" xr:uid="{00000000-0004-0000-0200-0000C2060000}"/>
    <hyperlink ref="D868" r:id="rId1732" xr:uid="{00000000-0004-0000-0200-0000C3060000}"/>
    <hyperlink ref="B869" r:id="rId1733" xr:uid="{00000000-0004-0000-0200-0000C4060000}"/>
    <hyperlink ref="D869" r:id="rId1734" xr:uid="{00000000-0004-0000-0200-0000C5060000}"/>
    <hyperlink ref="B870" r:id="rId1735" xr:uid="{00000000-0004-0000-0200-0000C6060000}"/>
    <hyperlink ref="D870" r:id="rId1736" xr:uid="{00000000-0004-0000-0200-0000C7060000}"/>
    <hyperlink ref="B871" r:id="rId1737" xr:uid="{00000000-0004-0000-0200-0000C8060000}"/>
    <hyperlink ref="D871" r:id="rId1738" xr:uid="{00000000-0004-0000-0200-0000C9060000}"/>
    <hyperlink ref="B872" r:id="rId1739" xr:uid="{00000000-0004-0000-0200-0000CA060000}"/>
    <hyperlink ref="D872" r:id="rId1740" xr:uid="{00000000-0004-0000-0200-0000CB060000}"/>
    <hyperlink ref="B873" r:id="rId1741" xr:uid="{00000000-0004-0000-0200-0000CC060000}"/>
    <hyperlink ref="D873" r:id="rId1742" xr:uid="{00000000-0004-0000-0200-0000CD060000}"/>
    <hyperlink ref="B874" r:id="rId1743" xr:uid="{00000000-0004-0000-0200-0000CE060000}"/>
    <hyperlink ref="D874" r:id="rId1744" xr:uid="{00000000-0004-0000-0200-0000CF060000}"/>
    <hyperlink ref="B875" r:id="rId1745" xr:uid="{00000000-0004-0000-0200-0000D0060000}"/>
    <hyperlink ref="D875" r:id="rId1746" xr:uid="{00000000-0004-0000-0200-0000D1060000}"/>
    <hyperlink ref="B876" r:id="rId1747" xr:uid="{00000000-0004-0000-0200-0000D2060000}"/>
    <hyperlink ref="D876" r:id="rId1748" xr:uid="{00000000-0004-0000-0200-0000D3060000}"/>
    <hyperlink ref="B877" r:id="rId1749" xr:uid="{00000000-0004-0000-0200-0000D4060000}"/>
    <hyperlink ref="D877" r:id="rId1750" xr:uid="{00000000-0004-0000-0200-0000D5060000}"/>
    <hyperlink ref="B878" r:id="rId1751" xr:uid="{00000000-0004-0000-0200-0000D6060000}"/>
    <hyperlink ref="D878" r:id="rId1752" xr:uid="{00000000-0004-0000-0200-0000D7060000}"/>
    <hyperlink ref="B879" r:id="rId1753" xr:uid="{00000000-0004-0000-0200-0000D8060000}"/>
    <hyperlink ref="D879" r:id="rId1754" xr:uid="{00000000-0004-0000-0200-0000D9060000}"/>
    <hyperlink ref="B880" r:id="rId1755" xr:uid="{00000000-0004-0000-0200-0000DA060000}"/>
    <hyperlink ref="D880" r:id="rId1756" xr:uid="{00000000-0004-0000-0200-0000DB060000}"/>
    <hyperlink ref="B881" r:id="rId1757" xr:uid="{00000000-0004-0000-0200-0000DC060000}"/>
    <hyperlink ref="D881" r:id="rId1758" xr:uid="{00000000-0004-0000-0200-0000DD060000}"/>
    <hyperlink ref="B882" r:id="rId1759" xr:uid="{00000000-0004-0000-0200-0000DE060000}"/>
    <hyperlink ref="D882" r:id="rId1760" xr:uid="{00000000-0004-0000-0200-0000DF060000}"/>
    <hyperlink ref="B883" r:id="rId1761" xr:uid="{00000000-0004-0000-0200-0000E0060000}"/>
    <hyperlink ref="D883" r:id="rId1762" xr:uid="{00000000-0004-0000-0200-0000E1060000}"/>
    <hyperlink ref="B884" r:id="rId1763" xr:uid="{00000000-0004-0000-0200-0000E2060000}"/>
    <hyperlink ref="D884" r:id="rId1764" xr:uid="{00000000-0004-0000-0200-0000E3060000}"/>
    <hyperlink ref="B885" r:id="rId1765" xr:uid="{00000000-0004-0000-0200-0000E4060000}"/>
    <hyperlink ref="D885" r:id="rId1766" xr:uid="{00000000-0004-0000-0200-0000E5060000}"/>
    <hyperlink ref="B886" r:id="rId1767" xr:uid="{00000000-0004-0000-0200-0000E6060000}"/>
    <hyperlink ref="D886" r:id="rId1768" xr:uid="{00000000-0004-0000-0200-0000E7060000}"/>
    <hyperlink ref="B887" r:id="rId1769" xr:uid="{00000000-0004-0000-0200-0000E8060000}"/>
    <hyperlink ref="D887" r:id="rId1770" xr:uid="{00000000-0004-0000-0200-0000E9060000}"/>
    <hyperlink ref="B888" r:id="rId1771" xr:uid="{00000000-0004-0000-0200-0000EA060000}"/>
    <hyperlink ref="D888" r:id="rId1772" xr:uid="{00000000-0004-0000-0200-0000EB060000}"/>
    <hyperlink ref="B889" r:id="rId1773" xr:uid="{00000000-0004-0000-0200-0000EC060000}"/>
    <hyperlink ref="D889" r:id="rId1774" xr:uid="{00000000-0004-0000-0200-0000ED060000}"/>
    <hyperlink ref="B890" r:id="rId1775" xr:uid="{00000000-0004-0000-0200-0000EE060000}"/>
    <hyperlink ref="D890" r:id="rId1776" xr:uid="{00000000-0004-0000-0200-0000EF060000}"/>
    <hyperlink ref="B891" r:id="rId1777" xr:uid="{00000000-0004-0000-0200-0000F0060000}"/>
    <hyperlink ref="D891" r:id="rId1778" xr:uid="{00000000-0004-0000-0200-0000F1060000}"/>
    <hyperlink ref="B892" r:id="rId1779" xr:uid="{00000000-0004-0000-0200-0000F2060000}"/>
    <hyperlink ref="D892" r:id="rId1780" xr:uid="{00000000-0004-0000-0200-0000F3060000}"/>
    <hyperlink ref="B893" r:id="rId1781" xr:uid="{00000000-0004-0000-0200-0000F4060000}"/>
    <hyperlink ref="D893" r:id="rId1782" xr:uid="{00000000-0004-0000-0200-0000F5060000}"/>
    <hyperlink ref="B894" r:id="rId1783" xr:uid="{00000000-0004-0000-0200-0000F6060000}"/>
    <hyperlink ref="D894" r:id="rId1784" xr:uid="{00000000-0004-0000-0200-0000F7060000}"/>
    <hyperlink ref="B895" r:id="rId1785" xr:uid="{00000000-0004-0000-0200-0000F8060000}"/>
    <hyperlink ref="D895" r:id="rId1786" xr:uid="{00000000-0004-0000-0200-0000F9060000}"/>
    <hyperlink ref="B896" r:id="rId1787" xr:uid="{00000000-0004-0000-0200-0000FA060000}"/>
    <hyperlink ref="D896" r:id="rId1788" xr:uid="{00000000-0004-0000-0200-0000FB060000}"/>
    <hyperlink ref="B897" r:id="rId1789" xr:uid="{00000000-0004-0000-0200-0000FC060000}"/>
    <hyperlink ref="D897" r:id="rId1790" xr:uid="{00000000-0004-0000-0200-0000FD060000}"/>
    <hyperlink ref="B898" r:id="rId1791" xr:uid="{00000000-0004-0000-0200-0000FE060000}"/>
    <hyperlink ref="D898" r:id="rId1792" xr:uid="{00000000-0004-0000-0200-0000FF060000}"/>
    <hyperlink ref="B899" r:id="rId1793" xr:uid="{00000000-0004-0000-0200-000000070000}"/>
    <hyperlink ref="D899" r:id="rId1794" xr:uid="{00000000-0004-0000-0200-000001070000}"/>
    <hyperlink ref="B900" r:id="rId1795" xr:uid="{00000000-0004-0000-0200-000002070000}"/>
    <hyperlink ref="D900" r:id="rId1796" xr:uid="{00000000-0004-0000-0200-000003070000}"/>
    <hyperlink ref="B901" r:id="rId1797" xr:uid="{00000000-0004-0000-0200-000004070000}"/>
    <hyperlink ref="D901" r:id="rId1798" xr:uid="{00000000-0004-0000-0200-000005070000}"/>
    <hyperlink ref="B902" r:id="rId1799" xr:uid="{00000000-0004-0000-0200-000006070000}"/>
    <hyperlink ref="D902" r:id="rId1800" xr:uid="{00000000-0004-0000-0200-000007070000}"/>
    <hyperlink ref="B903" r:id="rId1801" xr:uid="{00000000-0004-0000-0200-000008070000}"/>
    <hyperlink ref="D903" r:id="rId1802" xr:uid="{00000000-0004-0000-0200-000009070000}"/>
    <hyperlink ref="B904" r:id="rId1803" xr:uid="{00000000-0004-0000-0200-00000A070000}"/>
    <hyperlink ref="D904" r:id="rId1804" xr:uid="{00000000-0004-0000-0200-00000B070000}"/>
    <hyperlink ref="B905" r:id="rId1805" xr:uid="{00000000-0004-0000-0200-00000C070000}"/>
    <hyperlink ref="D905" r:id="rId1806" xr:uid="{00000000-0004-0000-0200-00000D070000}"/>
    <hyperlink ref="B906" r:id="rId1807" xr:uid="{00000000-0004-0000-0200-00000E070000}"/>
    <hyperlink ref="D906" r:id="rId1808" xr:uid="{00000000-0004-0000-0200-00000F070000}"/>
    <hyperlink ref="B907" r:id="rId1809" xr:uid="{00000000-0004-0000-0200-000010070000}"/>
    <hyperlink ref="D907" r:id="rId1810" xr:uid="{00000000-0004-0000-0200-000011070000}"/>
    <hyperlink ref="B908" r:id="rId1811" xr:uid="{00000000-0004-0000-0200-000012070000}"/>
    <hyperlink ref="D908" r:id="rId1812" xr:uid="{00000000-0004-0000-0200-000013070000}"/>
    <hyperlink ref="B909" r:id="rId1813" xr:uid="{00000000-0004-0000-0200-000014070000}"/>
    <hyperlink ref="D909" r:id="rId1814" xr:uid="{00000000-0004-0000-0200-000015070000}"/>
    <hyperlink ref="B910" r:id="rId1815" xr:uid="{00000000-0004-0000-0200-000016070000}"/>
    <hyperlink ref="D910" r:id="rId1816" xr:uid="{00000000-0004-0000-0200-000017070000}"/>
    <hyperlink ref="B911" r:id="rId1817" xr:uid="{00000000-0004-0000-0200-000018070000}"/>
    <hyperlink ref="D911" r:id="rId1818" xr:uid="{00000000-0004-0000-0200-000019070000}"/>
    <hyperlink ref="B912" r:id="rId1819" xr:uid="{00000000-0004-0000-0200-00001A070000}"/>
    <hyperlink ref="D912" r:id="rId1820" xr:uid="{00000000-0004-0000-0200-00001B070000}"/>
    <hyperlink ref="B913" r:id="rId1821" xr:uid="{00000000-0004-0000-0200-00001C070000}"/>
    <hyperlink ref="D913" r:id="rId1822" xr:uid="{00000000-0004-0000-0200-00001D070000}"/>
    <hyperlink ref="B914" r:id="rId1823" xr:uid="{00000000-0004-0000-0200-00001E070000}"/>
    <hyperlink ref="D914" r:id="rId1824" xr:uid="{00000000-0004-0000-0200-00001F070000}"/>
    <hyperlink ref="B915" r:id="rId1825" xr:uid="{00000000-0004-0000-0200-000020070000}"/>
    <hyperlink ref="D915" r:id="rId1826" xr:uid="{00000000-0004-0000-0200-000021070000}"/>
    <hyperlink ref="B916" r:id="rId1827" xr:uid="{00000000-0004-0000-0200-000022070000}"/>
    <hyperlink ref="D916" r:id="rId1828" xr:uid="{00000000-0004-0000-0200-000023070000}"/>
    <hyperlink ref="B917" r:id="rId1829" xr:uid="{00000000-0004-0000-0200-000024070000}"/>
    <hyperlink ref="D917" r:id="rId1830" xr:uid="{00000000-0004-0000-0200-000025070000}"/>
    <hyperlink ref="B918" r:id="rId1831" xr:uid="{00000000-0004-0000-0200-000026070000}"/>
    <hyperlink ref="D918" r:id="rId1832" xr:uid="{00000000-0004-0000-0200-000027070000}"/>
    <hyperlink ref="B919" r:id="rId1833" xr:uid="{00000000-0004-0000-0200-000028070000}"/>
    <hyperlink ref="D919" r:id="rId1834" xr:uid="{00000000-0004-0000-0200-000029070000}"/>
    <hyperlink ref="B920" r:id="rId1835" xr:uid="{00000000-0004-0000-0200-00002A070000}"/>
    <hyperlink ref="D920" r:id="rId1836" xr:uid="{00000000-0004-0000-0200-00002B070000}"/>
    <hyperlink ref="B921" r:id="rId1837" xr:uid="{00000000-0004-0000-0200-00002C070000}"/>
    <hyperlink ref="D921" r:id="rId1838" xr:uid="{00000000-0004-0000-0200-00002D070000}"/>
    <hyperlink ref="B922" r:id="rId1839" xr:uid="{00000000-0004-0000-0200-00002E070000}"/>
    <hyperlink ref="D922" r:id="rId1840" xr:uid="{00000000-0004-0000-0200-00002F070000}"/>
    <hyperlink ref="B923" r:id="rId1841" xr:uid="{00000000-0004-0000-0200-000030070000}"/>
    <hyperlink ref="D923" r:id="rId1842" xr:uid="{00000000-0004-0000-0200-000031070000}"/>
    <hyperlink ref="B924" r:id="rId1843" xr:uid="{00000000-0004-0000-0200-000032070000}"/>
    <hyperlink ref="D924" r:id="rId1844" xr:uid="{00000000-0004-0000-0200-000033070000}"/>
    <hyperlink ref="B925" r:id="rId1845" xr:uid="{00000000-0004-0000-0200-000034070000}"/>
    <hyperlink ref="D925" r:id="rId1846" xr:uid="{00000000-0004-0000-0200-000035070000}"/>
    <hyperlink ref="B926" r:id="rId1847" xr:uid="{00000000-0004-0000-0200-000036070000}"/>
    <hyperlink ref="D926" r:id="rId1848" xr:uid="{00000000-0004-0000-0200-000037070000}"/>
    <hyperlink ref="B927" r:id="rId1849" xr:uid="{00000000-0004-0000-0200-000038070000}"/>
    <hyperlink ref="D927" r:id="rId1850" xr:uid="{00000000-0004-0000-0200-000039070000}"/>
    <hyperlink ref="B928" r:id="rId1851" xr:uid="{00000000-0004-0000-0200-00003A070000}"/>
    <hyperlink ref="D928" r:id="rId1852" xr:uid="{00000000-0004-0000-0200-00003B070000}"/>
    <hyperlink ref="B929" r:id="rId1853" xr:uid="{00000000-0004-0000-0200-00003C070000}"/>
    <hyperlink ref="D929" r:id="rId1854" xr:uid="{00000000-0004-0000-0200-00003D070000}"/>
    <hyperlink ref="B930" r:id="rId1855" xr:uid="{00000000-0004-0000-0200-00003E070000}"/>
    <hyperlink ref="D930" r:id="rId1856" xr:uid="{00000000-0004-0000-0200-00003F070000}"/>
    <hyperlink ref="B931" r:id="rId1857" xr:uid="{00000000-0004-0000-0200-000040070000}"/>
    <hyperlink ref="D931" r:id="rId1858" xr:uid="{00000000-0004-0000-0200-000041070000}"/>
    <hyperlink ref="B932" r:id="rId1859" xr:uid="{00000000-0004-0000-0200-000042070000}"/>
    <hyperlink ref="D932" r:id="rId1860" xr:uid="{00000000-0004-0000-0200-000043070000}"/>
    <hyperlink ref="B933" r:id="rId1861" xr:uid="{00000000-0004-0000-0200-000044070000}"/>
    <hyperlink ref="D933" r:id="rId1862" xr:uid="{00000000-0004-0000-0200-000045070000}"/>
    <hyperlink ref="B934" r:id="rId1863" xr:uid="{00000000-0004-0000-0200-000046070000}"/>
    <hyperlink ref="D934" r:id="rId1864" xr:uid="{00000000-0004-0000-0200-000047070000}"/>
    <hyperlink ref="B935" r:id="rId1865" xr:uid="{00000000-0004-0000-0200-000048070000}"/>
    <hyperlink ref="D935" r:id="rId1866" xr:uid="{00000000-0004-0000-0200-000049070000}"/>
    <hyperlink ref="B936" r:id="rId1867" xr:uid="{00000000-0004-0000-0200-00004A070000}"/>
    <hyperlink ref="D936" r:id="rId1868" xr:uid="{00000000-0004-0000-0200-00004B070000}"/>
    <hyperlink ref="B937" r:id="rId1869" xr:uid="{00000000-0004-0000-0200-00004C070000}"/>
    <hyperlink ref="D937" r:id="rId1870" xr:uid="{00000000-0004-0000-0200-00004D070000}"/>
    <hyperlink ref="B938" r:id="rId1871" xr:uid="{00000000-0004-0000-0200-00004E070000}"/>
    <hyperlink ref="D938" r:id="rId1872" xr:uid="{00000000-0004-0000-0200-00004F070000}"/>
    <hyperlink ref="B939" r:id="rId1873" xr:uid="{00000000-0004-0000-0200-000050070000}"/>
    <hyperlink ref="D939" r:id="rId1874" xr:uid="{00000000-0004-0000-0200-000051070000}"/>
    <hyperlink ref="B940" r:id="rId1875" xr:uid="{00000000-0004-0000-0200-000052070000}"/>
    <hyperlink ref="D940" r:id="rId1876" xr:uid="{00000000-0004-0000-0200-000053070000}"/>
    <hyperlink ref="B941" r:id="rId1877" xr:uid="{00000000-0004-0000-0200-000054070000}"/>
    <hyperlink ref="D941" r:id="rId1878" xr:uid="{00000000-0004-0000-0200-000055070000}"/>
    <hyperlink ref="B942" r:id="rId1879" xr:uid="{00000000-0004-0000-0200-000056070000}"/>
    <hyperlink ref="D942" r:id="rId1880" xr:uid="{00000000-0004-0000-0200-000057070000}"/>
    <hyperlink ref="B943" r:id="rId1881" xr:uid="{00000000-0004-0000-0200-000058070000}"/>
    <hyperlink ref="D943" r:id="rId1882" xr:uid="{00000000-0004-0000-0200-000059070000}"/>
    <hyperlink ref="B944" r:id="rId1883" xr:uid="{00000000-0004-0000-0200-00005A070000}"/>
    <hyperlink ref="D944" r:id="rId1884" xr:uid="{00000000-0004-0000-0200-00005B070000}"/>
    <hyperlink ref="B945" r:id="rId1885" xr:uid="{00000000-0004-0000-0200-00005C070000}"/>
    <hyperlink ref="D945" r:id="rId1886" xr:uid="{00000000-0004-0000-0200-00005D070000}"/>
    <hyperlink ref="B946" r:id="rId1887" xr:uid="{00000000-0004-0000-0200-00005E070000}"/>
    <hyperlink ref="D946" r:id="rId1888" xr:uid="{00000000-0004-0000-0200-00005F070000}"/>
    <hyperlink ref="B947" r:id="rId1889" xr:uid="{00000000-0004-0000-0200-000060070000}"/>
    <hyperlink ref="D947" r:id="rId1890" xr:uid="{00000000-0004-0000-0200-000061070000}"/>
    <hyperlink ref="B948" r:id="rId1891" xr:uid="{00000000-0004-0000-0200-000062070000}"/>
    <hyperlink ref="D948" r:id="rId1892" xr:uid="{00000000-0004-0000-0200-000063070000}"/>
    <hyperlink ref="B949" r:id="rId1893" xr:uid="{00000000-0004-0000-0200-000064070000}"/>
    <hyperlink ref="D949" r:id="rId1894" xr:uid="{00000000-0004-0000-0200-000065070000}"/>
    <hyperlink ref="B950" r:id="rId1895" xr:uid="{00000000-0004-0000-0200-000066070000}"/>
    <hyperlink ref="D950" r:id="rId1896" xr:uid="{00000000-0004-0000-0200-000067070000}"/>
    <hyperlink ref="B951" r:id="rId1897" xr:uid="{00000000-0004-0000-0200-000068070000}"/>
    <hyperlink ref="D951" r:id="rId1898" xr:uid="{00000000-0004-0000-0200-000069070000}"/>
    <hyperlink ref="B952" r:id="rId1899" xr:uid="{00000000-0004-0000-0200-00006A070000}"/>
    <hyperlink ref="D952" r:id="rId1900" xr:uid="{00000000-0004-0000-0200-00006B070000}"/>
    <hyperlink ref="B953" r:id="rId1901" xr:uid="{00000000-0004-0000-0200-00006C070000}"/>
    <hyperlink ref="D953" r:id="rId1902" xr:uid="{00000000-0004-0000-0200-00006D070000}"/>
    <hyperlink ref="B954" r:id="rId1903" xr:uid="{00000000-0004-0000-0200-00006E070000}"/>
    <hyperlink ref="D954" r:id="rId1904" xr:uid="{00000000-0004-0000-0200-00006F070000}"/>
    <hyperlink ref="B955" r:id="rId1905" xr:uid="{00000000-0004-0000-0200-000070070000}"/>
    <hyperlink ref="D955" r:id="rId1906" xr:uid="{00000000-0004-0000-0200-000071070000}"/>
    <hyperlink ref="B956" r:id="rId1907" xr:uid="{00000000-0004-0000-0200-000072070000}"/>
    <hyperlink ref="D956" r:id="rId1908" xr:uid="{00000000-0004-0000-0200-000073070000}"/>
    <hyperlink ref="B957" r:id="rId1909" xr:uid="{00000000-0004-0000-0200-000074070000}"/>
    <hyperlink ref="D957" r:id="rId1910" xr:uid="{00000000-0004-0000-0200-000075070000}"/>
    <hyperlink ref="B958" r:id="rId1911" xr:uid="{00000000-0004-0000-0200-000076070000}"/>
    <hyperlink ref="D958" r:id="rId1912" xr:uid="{00000000-0004-0000-0200-000077070000}"/>
    <hyperlink ref="B959" r:id="rId1913" xr:uid="{00000000-0004-0000-0200-000078070000}"/>
    <hyperlink ref="D959" r:id="rId1914" xr:uid="{00000000-0004-0000-0200-000079070000}"/>
    <hyperlink ref="B960" r:id="rId1915" xr:uid="{00000000-0004-0000-0200-00007A070000}"/>
    <hyperlink ref="D960" r:id="rId1916" xr:uid="{00000000-0004-0000-0200-00007B070000}"/>
    <hyperlink ref="B961" r:id="rId1917" xr:uid="{00000000-0004-0000-0200-00007C070000}"/>
    <hyperlink ref="D961" r:id="rId1918" xr:uid="{00000000-0004-0000-0200-00007D070000}"/>
    <hyperlink ref="B962" r:id="rId1919" xr:uid="{00000000-0004-0000-0200-00007E070000}"/>
    <hyperlink ref="D962" r:id="rId1920" xr:uid="{00000000-0004-0000-0200-00007F070000}"/>
    <hyperlink ref="B963" r:id="rId1921" xr:uid="{00000000-0004-0000-0200-000080070000}"/>
    <hyperlink ref="D963" r:id="rId1922" xr:uid="{00000000-0004-0000-0200-000081070000}"/>
    <hyperlink ref="B964" r:id="rId1923" xr:uid="{00000000-0004-0000-0200-000082070000}"/>
    <hyperlink ref="D964" r:id="rId1924" xr:uid="{00000000-0004-0000-0200-000083070000}"/>
    <hyperlink ref="B965" r:id="rId1925" xr:uid="{00000000-0004-0000-0200-000084070000}"/>
    <hyperlink ref="D965" r:id="rId1926" xr:uid="{00000000-0004-0000-0200-000085070000}"/>
    <hyperlink ref="B966" r:id="rId1927" xr:uid="{00000000-0004-0000-0200-000086070000}"/>
    <hyperlink ref="D966" r:id="rId1928" xr:uid="{00000000-0004-0000-0200-000087070000}"/>
    <hyperlink ref="B967" r:id="rId1929" xr:uid="{00000000-0004-0000-0200-000088070000}"/>
    <hyperlink ref="D967" r:id="rId1930" xr:uid="{00000000-0004-0000-0200-000089070000}"/>
    <hyperlink ref="B968" r:id="rId1931" xr:uid="{00000000-0004-0000-0200-00008A070000}"/>
    <hyperlink ref="D968" r:id="rId1932" xr:uid="{00000000-0004-0000-0200-00008B070000}"/>
    <hyperlink ref="B969" r:id="rId1933" xr:uid="{00000000-0004-0000-0200-00008C070000}"/>
    <hyperlink ref="D969" r:id="rId1934" xr:uid="{00000000-0004-0000-0200-00008D070000}"/>
    <hyperlink ref="B970" r:id="rId1935" xr:uid="{00000000-0004-0000-0200-00008E070000}"/>
    <hyperlink ref="D970" r:id="rId1936" xr:uid="{00000000-0004-0000-0200-00008F070000}"/>
    <hyperlink ref="B971" r:id="rId1937" xr:uid="{00000000-0004-0000-0200-000090070000}"/>
    <hyperlink ref="D971" r:id="rId1938" xr:uid="{00000000-0004-0000-0200-000091070000}"/>
    <hyperlink ref="B972" r:id="rId1939" xr:uid="{00000000-0004-0000-0200-000092070000}"/>
    <hyperlink ref="D972" r:id="rId1940" xr:uid="{00000000-0004-0000-0200-000093070000}"/>
    <hyperlink ref="B973" r:id="rId1941" xr:uid="{00000000-0004-0000-0200-000094070000}"/>
    <hyperlink ref="D973" r:id="rId1942" xr:uid="{00000000-0004-0000-0200-000095070000}"/>
    <hyperlink ref="B974" r:id="rId1943" xr:uid="{00000000-0004-0000-0200-000096070000}"/>
    <hyperlink ref="D974" r:id="rId1944" xr:uid="{00000000-0004-0000-0200-000097070000}"/>
    <hyperlink ref="B975" r:id="rId1945" xr:uid="{00000000-0004-0000-0200-000098070000}"/>
    <hyperlink ref="D975" r:id="rId1946" xr:uid="{00000000-0004-0000-0200-000099070000}"/>
    <hyperlink ref="B976" r:id="rId1947" xr:uid="{00000000-0004-0000-0200-00009A070000}"/>
    <hyperlink ref="D976" r:id="rId1948" xr:uid="{00000000-0004-0000-0200-00009B070000}"/>
    <hyperlink ref="B977" r:id="rId1949" xr:uid="{00000000-0004-0000-0200-00009C070000}"/>
    <hyperlink ref="D977" r:id="rId1950" xr:uid="{00000000-0004-0000-0200-00009D070000}"/>
    <hyperlink ref="B978" r:id="rId1951" xr:uid="{00000000-0004-0000-0200-00009E070000}"/>
    <hyperlink ref="D978" r:id="rId1952" xr:uid="{00000000-0004-0000-0200-00009F070000}"/>
    <hyperlink ref="B979" r:id="rId1953" xr:uid="{00000000-0004-0000-0200-0000A0070000}"/>
    <hyperlink ref="D979" r:id="rId1954" xr:uid="{00000000-0004-0000-0200-0000A1070000}"/>
    <hyperlink ref="B980" r:id="rId1955" xr:uid="{00000000-0004-0000-0200-0000A2070000}"/>
    <hyperlink ref="D980" r:id="rId1956" xr:uid="{00000000-0004-0000-0200-0000A3070000}"/>
    <hyperlink ref="B981" r:id="rId1957" xr:uid="{00000000-0004-0000-0200-0000A4070000}"/>
    <hyperlink ref="D981" r:id="rId1958" xr:uid="{00000000-0004-0000-0200-0000A5070000}"/>
    <hyperlink ref="B982" r:id="rId1959" xr:uid="{00000000-0004-0000-0200-0000A6070000}"/>
    <hyperlink ref="D982" r:id="rId1960" xr:uid="{00000000-0004-0000-0200-0000A7070000}"/>
    <hyperlink ref="B983" r:id="rId1961" xr:uid="{00000000-0004-0000-0200-0000A8070000}"/>
    <hyperlink ref="D983" r:id="rId1962" xr:uid="{00000000-0004-0000-0200-0000A9070000}"/>
    <hyperlink ref="B984" r:id="rId1963" xr:uid="{00000000-0004-0000-0200-0000AA070000}"/>
    <hyperlink ref="D984" r:id="rId1964" xr:uid="{00000000-0004-0000-0200-0000AB070000}"/>
    <hyperlink ref="B985" r:id="rId1965" xr:uid="{00000000-0004-0000-0200-0000AC070000}"/>
    <hyperlink ref="D985" r:id="rId1966" xr:uid="{00000000-0004-0000-0200-0000AD070000}"/>
    <hyperlink ref="B986" r:id="rId1967" xr:uid="{00000000-0004-0000-0200-0000AE070000}"/>
    <hyperlink ref="D986" r:id="rId1968" xr:uid="{00000000-0004-0000-0200-0000AF070000}"/>
    <hyperlink ref="B987" r:id="rId1969" xr:uid="{00000000-0004-0000-0200-0000B0070000}"/>
    <hyperlink ref="D987" r:id="rId1970" xr:uid="{00000000-0004-0000-0200-0000B1070000}"/>
    <hyperlink ref="B988" r:id="rId1971" xr:uid="{00000000-0004-0000-0200-0000B2070000}"/>
    <hyperlink ref="D988" r:id="rId1972" xr:uid="{00000000-0004-0000-0200-0000B3070000}"/>
    <hyperlink ref="B989" r:id="rId1973" xr:uid="{00000000-0004-0000-0200-0000B4070000}"/>
    <hyperlink ref="D989" r:id="rId1974" xr:uid="{00000000-0004-0000-0200-0000B5070000}"/>
    <hyperlink ref="B990" r:id="rId1975" xr:uid="{00000000-0004-0000-0200-0000B6070000}"/>
    <hyperlink ref="D990" r:id="rId1976" xr:uid="{00000000-0004-0000-0200-0000B7070000}"/>
    <hyperlink ref="B991" r:id="rId1977" xr:uid="{00000000-0004-0000-0200-0000B8070000}"/>
    <hyperlink ref="D991" r:id="rId1978" xr:uid="{00000000-0004-0000-0200-0000B9070000}"/>
    <hyperlink ref="B992" r:id="rId1979" xr:uid="{00000000-0004-0000-0200-0000BA070000}"/>
    <hyperlink ref="D992" r:id="rId1980" xr:uid="{00000000-0004-0000-0200-0000BB070000}"/>
    <hyperlink ref="B993" r:id="rId1981" xr:uid="{00000000-0004-0000-0200-0000BC070000}"/>
    <hyperlink ref="D993" r:id="rId1982" xr:uid="{00000000-0004-0000-0200-0000BD070000}"/>
    <hyperlink ref="B994" r:id="rId1983" xr:uid="{00000000-0004-0000-0200-0000BE070000}"/>
    <hyperlink ref="D994" r:id="rId1984" xr:uid="{00000000-0004-0000-0200-0000BF070000}"/>
    <hyperlink ref="B995" r:id="rId1985" xr:uid="{00000000-0004-0000-0200-0000C0070000}"/>
    <hyperlink ref="D995" r:id="rId1986" xr:uid="{00000000-0004-0000-0200-0000C1070000}"/>
    <hyperlink ref="B996" r:id="rId1987" xr:uid="{00000000-0004-0000-0200-0000C2070000}"/>
    <hyperlink ref="D996" r:id="rId1988" xr:uid="{00000000-0004-0000-0200-0000C3070000}"/>
    <hyperlink ref="B997" r:id="rId1989" xr:uid="{00000000-0004-0000-0200-0000C4070000}"/>
    <hyperlink ref="D997" r:id="rId1990" xr:uid="{00000000-0004-0000-0200-0000C5070000}"/>
    <hyperlink ref="B998" r:id="rId1991" xr:uid="{00000000-0004-0000-0200-0000C6070000}"/>
    <hyperlink ref="D998" r:id="rId1992" xr:uid="{00000000-0004-0000-0200-0000C7070000}"/>
    <hyperlink ref="B999" r:id="rId1993" xr:uid="{00000000-0004-0000-0200-0000C8070000}"/>
    <hyperlink ref="D999" r:id="rId1994" xr:uid="{00000000-0004-0000-0200-0000C9070000}"/>
    <hyperlink ref="B1000" r:id="rId1995" xr:uid="{00000000-0004-0000-0200-0000CA070000}"/>
    <hyperlink ref="D1000" r:id="rId1996" xr:uid="{00000000-0004-0000-0200-0000CB070000}"/>
    <hyperlink ref="B1001" r:id="rId1997" xr:uid="{00000000-0004-0000-0200-0000CC070000}"/>
    <hyperlink ref="D1001" r:id="rId1998" xr:uid="{00000000-0004-0000-0200-0000CD070000}"/>
    <hyperlink ref="B1002" r:id="rId1999" xr:uid="{00000000-0004-0000-0200-0000CE070000}"/>
    <hyperlink ref="D1002" r:id="rId2000" xr:uid="{00000000-0004-0000-0200-0000CF070000}"/>
    <hyperlink ref="B1003" r:id="rId2001" xr:uid="{00000000-0004-0000-0200-0000D0070000}"/>
    <hyperlink ref="D1003" r:id="rId2002" xr:uid="{00000000-0004-0000-0200-0000D1070000}"/>
    <hyperlink ref="B1004" r:id="rId2003" xr:uid="{00000000-0004-0000-0200-0000D2070000}"/>
    <hyperlink ref="D1004" r:id="rId2004" xr:uid="{00000000-0004-0000-0200-0000D3070000}"/>
    <hyperlink ref="B1005" r:id="rId2005" xr:uid="{00000000-0004-0000-0200-0000D4070000}"/>
    <hyperlink ref="D1005" r:id="rId2006" xr:uid="{00000000-0004-0000-0200-0000D5070000}"/>
    <hyperlink ref="B1006" r:id="rId2007" xr:uid="{00000000-0004-0000-0200-0000D6070000}"/>
    <hyperlink ref="D1006" r:id="rId2008" xr:uid="{00000000-0004-0000-0200-0000D7070000}"/>
    <hyperlink ref="B1007" r:id="rId2009" xr:uid="{00000000-0004-0000-0200-0000D8070000}"/>
    <hyperlink ref="D1007" r:id="rId2010" xr:uid="{00000000-0004-0000-0200-0000D9070000}"/>
    <hyperlink ref="B1008" r:id="rId2011" xr:uid="{00000000-0004-0000-0200-0000DA070000}"/>
    <hyperlink ref="D1008" r:id="rId2012" xr:uid="{00000000-0004-0000-0200-0000DB070000}"/>
    <hyperlink ref="B1009" r:id="rId2013" xr:uid="{00000000-0004-0000-0200-0000DC070000}"/>
    <hyperlink ref="D1009" r:id="rId2014" xr:uid="{00000000-0004-0000-0200-0000DD070000}"/>
    <hyperlink ref="B1010" r:id="rId2015" xr:uid="{00000000-0004-0000-0200-0000DE070000}"/>
    <hyperlink ref="D1010" r:id="rId2016" xr:uid="{00000000-0004-0000-0200-0000DF070000}"/>
    <hyperlink ref="B1011" r:id="rId2017" xr:uid="{00000000-0004-0000-0200-0000E0070000}"/>
    <hyperlink ref="D1011" r:id="rId2018" xr:uid="{00000000-0004-0000-0200-0000E1070000}"/>
    <hyperlink ref="B1012" r:id="rId2019" xr:uid="{00000000-0004-0000-0200-0000E2070000}"/>
    <hyperlink ref="D1012" r:id="rId2020" xr:uid="{00000000-0004-0000-0200-0000E3070000}"/>
    <hyperlink ref="B1013" r:id="rId2021" xr:uid="{00000000-0004-0000-0200-0000E4070000}"/>
    <hyperlink ref="D1013" r:id="rId2022" xr:uid="{00000000-0004-0000-0200-0000E5070000}"/>
    <hyperlink ref="B1014" r:id="rId2023" xr:uid="{00000000-0004-0000-0200-0000E6070000}"/>
    <hyperlink ref="D1014" r:id="rId2024" xr:uid="{00000000-0004-0000-0200-0000E7070000}"/>
    <hyperlink ref="B1015" r:id="rId2025" xr:uid="{00000000-0004-0000-0200-0000E8070000}"/>
    <hyperlink ref="D1015" r:id="rId2026" xr:uid="{00000000-0004-0000-0200-0000E9070000}"/>
    <hyperlink ref="B1016" r:id="rId2027" xr:uid="{00000000-0004-0000-0200-0000EA070000}"/>
    <hyperlink ref="D1016" r:id="rId2028" xr:uid="{00000000-0004-0000-0200-0000EB070000}"/>
    <hyperlink ref="B1017" r:id="rId2029" xr:uid="{00000000-0004-0000-0200-0000EC070000}"/>
    <hyperlink ref="D1017" r:id="rId2030" xr:uid="{00000000-0004-0000-0200-0000ED070000}"/>
    <hyperlink ref="B1018" r:id="rId2031" xr:uid="{00000000-0004-0000-0200-0000EE070000}"/>
    <hyperlink ref="D1018" r:id="rId2032" xr:uid="{00000000-0004-0000-0200-0000EF070000}"/>
    <hyperlink ref="B1019" r:id="rId2033" xr:uid="{00000000-0004-0000-0200-0000F0070000}"/>
    <hyperlink ref="D1019" r:id="rId2034" xr:uid="{00000000-0004-0000-0200-0000F1070000}"/>
    <hyperlink ref="B1020" r:id="rId2035" xr:uid="{00000000-0004-0000-0200-0000F2070000}"/>
    <hyperlink ref="D1020" r:id="rId2036" xr:uid="{00000000-0004-0000-0200-0000F3070000}"/>
    <hyperlink ref="B1021" r:id="rId2037" xr:uid="{00000000-0004-0000-0200-0000F4070000}"/>
    <hyperlink ref="D1021" r:id="rId2038" xr:uid="{00000000-0004-0000-0200-0000F5070000}"/>
    <hyperlink ref="B1022" r:id="rId2039" xr:uid="{00000000-0004-0000-0200-0000F6070000}"/>
    <hyperlink ref="D1022" r:id="rId2040" xr:uid="{00000000-0004-0000-0200-0000F7070000}"/>
    <hyperlink ref="B1023" r:id="rId2041" xr:uid="{00000000-0004-0000-0200-0000F8070000}"/>
    <hyperlink ref="D1023" r:id="rId2042" xr:uid="{00000000-0004-0000-0200-0000F9070000}"/>
    <hyperlink ref="B1024" r:id="rId2043" xr:uid="{00000000-0004-0000-0200-0000FA070000}"/>
    <hyperlink ref="D1024" r:id="rId2044" xr:uid="{00000000-0004-0000-0200-0000FB070000}"/>
    <hyperlink ref="B1025" r:id="rId2045" xr:uid="{00000000-0004-0000-0200-0000FC070000}"/>
    <hyperlink ref="D1025" r:id="rId2046" xr:uid="{00000000-0004-0000-0200-0000FD070000}"/>
    <hyperlink ref="B1026" r:id="rId2047" xr:uid="{00000000-0004-0000-0200-0000FE070000}"/>
    <hyperlink ref="D1026" r:id="rId2048" xr:uid="{00000000-0004-0000-0200-0000FF070000}"/>
    <hyperlink ref="B1027" r:id="rId2049" xr:uid="{00000000-0004-0000-0200-000000080000}"/>
    <hyperlink ref="D1027" r:id="rId2050" xr:uid="{00000000-0004-0000-0200-000001080000}"/>
    <hyperlink ref="B1028" r:id="rId2051" xr:uid="{00000000-0004-0000-0200-000002080000}"/>
    <hyperlink ref="D1028" r:id="rId2052" xr:uid="{00000000-0004-0000-0200-000003080000}"/>
    <hyperlink ref="B1029" r:id="rId2053" xr:uid="{00000000-0004-0000-0200-000004080000}"/>
    <hyperlink ref="D1029" r:id="rId2054" xr:uid="{00000000-0004-0000-0200-000005080000}"/>
    <hyperlink ref="B1030" r:id="rId2055" xr:uid="{00000000-0004-0000-0200-000006080000}"/>
    <hyperlink ref="D1030" r:id="rId2056" xr:uid="{00000000-0004-0000-0200-000007080000}"/>
    <hyperlink ref="B1031" r:id="rId2057" xr:uid="{00000000-0004-0000-0200-000008080000}"/>
    <hyperlink ref="D1031" r:id="rId2058" xr:uid="{00000000-0004-0000-0200-000009080000}"/>
    <hyperlink ref="B1032" r:id="rId2059" xr:uid="{00000000-0004-0000-0200-00000A080000}"/>
    <hyperlink ref="D1032" r:id="rId2060" xr:uid="{00000000-0004-0000-0200-00000B080000}"/>
    <hyperlink ref="B1033" r:id="rId2061" xr:uid="{00000000-0004-0000-0200-00000C080000}"/>
    <hyperlink ref="D1033" r:id="rId2062" xr:uid="{00000000-0004-0000-0200-00000D080000}"/>
    <hyperlink ref="B1034" r:id="rId2063" xr:uid="{00000000-0004-0000-0200-00000E080000}"/>
    <hyperlink ref="D1034" r:id="rId2064" xr:uid="{00000000-0004-0000-0200-00000F080000}"/>
    <hyperlink ref="B1035" r:id="rId2065" xr:uid="{00000000-0004-0000-0200-000010080000}"/>
    <hyperlink ref="D1035" r:id="rId2066" xr:uid="{00000000-0004-0000-0200-000011080000}"/>
    <hyperlink ref="B1036" r:id="rId2067" xr:uid="{00000000-0004-0000-0200-000012080000}"/>
    <hyperlink ref="D1036" r:id="rId2068" xr:uid="{00000000-0004-0000-0200-000013080000}"/>
    <hyperlink ref="B1037" r:id="rId2069" xr:uid="{00000000-0004-0000-0200-000014080000}"/>
    <hyperlink ref="D1037" r:id="rId2070" xr:uid="{00000000-0004-0000-0200-000015080000}"/>
    <hyperlink ref="B1038" r:id="rId2071" xr:uid="{00000000-0004-0000-0200-000016080000}"/>
    <hyperlink ref="D1038" r:id="rId2072" xr:uid="{00000000-0004-0000-0200-000017080000}"/>
    <hyperlink ref="B1039" r:id="rId2073" xr:uid="{00000000-0004-0000-0200-000018080000}"/>
    <hyperlink ref="D1039" r:id="rId2074" xr:uid="{00000000-0004-0000-0200-000019080000}"/>
    <hyperlink ref="B1040" r:id="rId2075" xr:uid="{00000000-0004-0000-0200-00001A080000}"/>
    <hyperlink ref="D1040" r:id="rId2076" xr:uid="{00000000-0004-0000-0200-00001B080000}"/>
    <hyperlink ref="B1041" r:id="rId2077" xr:uid="{00000000-0004-0000-0200-00001C080000}"/>
    <hyperlink ref="D1041" r:id="rId2078" xr:uid="{00000000-0004-0000-0200-00001D080000}"/>
    <hyperlink ref="B1042" r:id="rId2079" xr:uid="{00000000-0004-0000-0200-00001E080000}"/>
    <hyperlink ref="D1042" r:id="rId2080" xr:uid="{00000000-0004-0000-0200-00001F080000}"/>
    <hyperlink ref="B1043" r:id="rId2081" xr:uid="{00000000-0004-0000-0200-000020080000}"/>
    <hyperlink ref="D1043" r:id="rId2082" xr:uid="{00000000-0004-0000-0200-000021080000}"/>
    <hyperlink ref="B1044" r:id="rId2083" xr:uid="{00000000-0004-0000-0200-000022080000}"/>
    <hyperlink ref="D1044" r:id="rId2084" xr:uid="{00000000-0004-0000-0200-000023080000}"/>
    <hyperlink ref="B1045" r:id="rId2085" xr:uid="{00000000-0004-0000-0200-000024080000}"/>
    <hyperlink ref="D1045" r:id="rId2086" xr:uid="{00000000-0004-0000-0200-000025080000}"/>
    <hyperlink ref="B1046" r:id="rId2087" xr:uid="{00000000-0004-0000-0200-000026080000}"/>
    <hyperlink ref="D1046" r:id="rId2088" xr:uid="{00000000-0004-0000-0200-000027080000}"/>
    <hyperlink ref="B1047" r:id="rId2089" xr:uid="{00000000-0004-0000-0200-000028080000}"/>
    <hyperlink ref="D1047" r:id="rId2090" xr:uid="{00000000-0004-0000-0200-000029080000}"/>
    <hyperlink ref="B1048" r:id="rId2091" xr:uid="{00000000-0004-0000-0200-00002A080000}"/>
    <hyperlink ref="D1048" r:id="rId2092" xr:uid="{00000000-0004-0000-0200-00002B080000}"/>
    <hyperlink ref="B1049" r:id="rId2093" xr:uid="{00000000-0004-0000-0200-00002C080000}"/>
    <hyperlink ref="D1049" r:id="rId2094" xr:uid="{00000000-0004-0000-0200-00002D080000}"/>
    <hyperlink ref="B1050" r:id="rId2095" xr:uid="{00000000-0004-0000-0200-00002E080000}"/>
    <hyperlink ref="D1050" r:id="rId2096" xr:uid="{00000000-0004-0000-0200-00002F080000}"/>
    <hyperlink ref="B1051" r:id="rId2097" xr:uid="{00000000-0004-0000-0200-000030080000}"/>
    <hyperlink ref="D1051" r:id="rId2098" xr:uid="{00000000-0004-0000-0200-000031080000}"/>
    <hyperlink ref="B1052" r:id="rId2099" xr:uid="{00000000-0004-0000-0200-000032080000}"/>
    <hyperlink ref="D1052" r:id="rId2100" xr:uid="{00000000-0004-0000-0200-000033080000}"/>
    <hyperlink ref="B1053" r:id="rId2101" xr:uid="{00000000-0004-0000-0200-000034080000}"/>
    <hyperlink ref="D1053" r:id="rId2102" xr:uid="{00000000-0004-0000-0200-000035080000}"/>
    <hyperlink ref="B1054" r:id="rId2103" xr:uid="{00000000-0004-0000-0200-000036080000}"/>
    <hyperlink ref="D1054" r:id="rId2104" xr:uid="{00000000-0004-0000-0200-000037080000}"/>
    <hyperlink ref="B1055" r:id="rId2105" xr:uid="{00000000-0004-0000-0200-000038080000}"/>
    <hyperlink ref="D1055" r:id="rId2106" xr:uid="{00000000-0004-0000-0200-000039080000}"/>
    <hyperlink ref="B1056" r:id="rId2107" xr:uid="{00000000-0004-0000-0200-00003A080000}"/>
    <hyperlink ref="D1056" r:id="rId2108" xr:uid="{00000000-0004-0000-0200-00003B080000}"/>
    <hyperlink ref="B1057" r:id="rId2109" xr:uid="{00000000-0004-0000-0200-00003C080000}"/>
    <hyperlink ref="D1057" r:id="rId2110" xr:uid="{00000000-0004-0000-0200-00003D080000}"/>
    <hyperlink ref="B1058" r:id="rId2111" xr:uid="{00000000-0004-0000-0200-00003E080000}"/>
    <hyperlink ref="D1058" r:id="rId2112" xr:uid="{00000000-0004-0000-0200-00003F080000}"/>
    <hyperlink ref="B1059" r:id="rId2113" xr:uid="{00000000-0004-0000-0200-000040080000}"/>
    <hyperlink ref="D1059" r:id="rId2114" xr:uid="{00000000-0004-0000-0200-000041080000}"/>
    <hyperlink ref="B1060" r:id="rId2115" xr:uid="{00000000-0004-0000-0200-000042080000}"/>
    <hyperlink ref="D1060" r:id="rId2116" xr:uid="{00000000-0004-0000-0200-000043080000}"/>
    <hyperlink ref="B1061" r:id="rId2117" xr:uid="{00000000-0004-0000-0200-000044080000}"/>
    <hyperlink ref="D1061" r:id="rId2118" xr:uid="{00000000-0004-0000-0200-000045080000}"/>
    <hyperlink ref="B1062" r:id="rId2119" xr:uid="{00000000-0004-0000-0200-000046080000}"/>
    <hyperlink ref="D1062" r:id="rId2120" xr:uid="{00000000-0004-0000-0200-000047080000}"/>
    <hyperlink ref="B1063" r:id="rId2121" xr:uid="{00000000-0004-0000-0200-000048080000}"/>
    <hyperlink ref="D1063" r:id="rId2122" xr:uid="{00000000-0004-0000-0200-000049080000}"/>
    <hyperlink ref="B1064" r:id="rId2123" xr:uid="{00000000-0004-0000-0200-00004A080000}"/>
    <hyperlink ref="D1064" r:id="rId2124" xr:uid="{00000000-0004-0000-0200-00004B080000}"/>
    <hyperlink ref="B1065" r:id="rId2125" xr:uid="{00000000-0004-0000-0200-00004C080000}"/>
    <hyperlink ref="D1065" r:id="rId2126" xr:uid="{00000000-0004-0000-0200-00004D080000}"/>
    <hyperlink ref="B1066" r:id="rId2127" xr:uid="{00000000-0004-0000-0200-00004E080000}"/>
    <hyperlink ref="D1066" r:id="rId2128" xr:uid="{00000000-0004-0000-0200-00004F080000}"/>
    <hyperlink ref="B1067" r:id="rId2129" xr:uid="{00000000-0004-0000-0200-000050080000}"/>
    <hyperlink ref="D1067" r:id="rId2130" xr:uid="{00000000-0004-0000-0200-000051080000}"/>
    <hyperlink ref="B1068" r:id="rId2131" xr:uid="{00000000-0004-0000-0200-000052080000}"/>
    <hyperlink ref="D1068" r:id="rId2132" xr:uid="{00000000-0004-0000-0200-000053080000}"/>
    <hyperlink ref="B1069" r:id="rId2133" xr:uid="{00000000-0004-0000-0200-000054080000}"/>
    <hyperlink ref="D1069" r:id="rId2134" xr:uid="{00000000-0004-0000-0200-000055080000}"/>
    <hyperlink ref="B1070" r:id="rId2135" xr:uid="{00000000-0004-0000-0200-000056080000}"/>
    <hyperlink ref="D1070" r:id="rId2136" xr:uid="{00000000-0004-0000-0200-000057080000}"/>
    <hyperlink ref="B1071" r:id="rId2137" xr:uid="{00000000-0004-0000-0200-000058080000}"/>
    <hyperlink ref="D1071" r:id="rId2138" xr:uid="{00000000-0004-0000-0200-000059080000}"/>
    <hyperlink ref="B1072" r:id="rId2139" xr:uid="{00000000-0004-0000-0200-00005A080000}"/>
    <hyperlink ref="D1072" r:id="rId2140" xr:uid="{00000000-0004-0000-0200-00005B080000}"/>
    <hyperlink ref="B1073" r:id="rId2141" xr:uid="{00000000-0004-0000-0200-00005C080000}"/>
    <hyperlink ref="D1073" r:id="rId2142" xr:uid="{00000000-0004-0000-0200-00005D080000}"/>
    <hyperlink ref="B1074" r:id="rId2143" xr:uid="{00000000-0004-0000-0200-00005E080000}"/>
    <hyperlink ref="D1074" r:id="rId2144" xr:uid="{00000000-0004-0000-0200-00005F080000}"/>
    <hyperlink ref="B1075" r:id="rId2145" xr:uid="{00000000-0004-0000-0200-000060080000}"/>
    <hyperlink ref="D1075" r:id="rId2146" xr:uid="{00000000-0004-0000-0200-000061080000}"/>
    <hyperlink ref="B1076" r:id="rId2147" xr:uid="{00000000-0004-0000-0200-000062080000}"/>
    <hyperlink ref="D1076" r:id="rId2148" xr:uid="{00000000-0004-0000-0200-000063080000}"/>
    <hyperlink ref="B1077" r:id="rId2149" xr:uid="{00000000-0004-0000-0200-000064080000}"/>
    <hyperlink ref="D1077" r:id="rId2150" xr:uid="{00000000-0004-0000-0200-000065080000}"/>
    <hyperlink ref="B1078" r:id="rId2151" xr:uid="{00000000-0004-0000-0200-000066080000}"/>
    <hyperlink ref="D1078" r:id="rId2152" xr:uid="{00000000-0004-0000-0200-000067080000}"/>
    <hyperlink ref="B1079" r:id="rId2153" xr:uid="{00000000-0004-0000-0200-000068080000}"/>
    <hyperlink ref="D1079" r:id="rId2154" xr:uid="{00000000-0004-0000-0200-000069080000}"/>
    <hyperlink ref="B1080" r:id="rId2155" xr:uid="{00000000-0004-0000-0200-00006A080000}"/>
    <hyperlink ref="D1080" r:id="rId2156" xr:uid="{00000000-0004-0000-0200-00006B080000}"/>
    <hyperlink ref="B1081" r:id="rId2157" xr:uid="{00000000-0004-0000-0200-00006C080000}"/>
    <hyperlink ref="D1081" r:id="rId2158" xr:uid="{00000000-0004-0000-0200-00006D080000}"/>
    <hyperlink ref="B1082" r:id="rId2159" xr:uid="{00000000-0004-0000-0200-00006E080000}"/>
    <hyperlink ref="D1082" r:id="rId2160" xr:uid="{00000000-0004-0000-0200-00006F080000}"/>
    <hyperlink ref="B1083" r:id="rId2161" xr:uid="{00000000-0004-0000-0200-000070080000}"/>
    <hyperlink ref="D1083" r:id="rId2162" xr:uid="{00000000-0004-0000-0200-000071080000}"/>
    <hyperlink ref="B1084" r:id="rId2163" xr:uid="{00000000-0004-0000-0200-000072080000}"/>
    <hyperlink ref="D1084" r:id="rId2164" xr:uid="{00000000-0004-0000-0200-000073080000}"/>
    <hyperlink ref="B1085" r:id="rId2165" xr:uid="{00000000-0004-0000-0200-000074080000}"/>
    <hyperlink ref="D1085" r:id="rId2166" xr:uid="{00000000-0004-0000-0200-000075080000}"/>
    <hyperlink ref="B1086" r:id="rId2167" xr:uid="{00000000-0004-0000-0200-000076080000}"/>
    <hyperlink ref="D1086" r:id="rId2168" xr:uid="{00000000-0004-0000-0200-000077080000}"/>
    <hyperlink ref="B1087" r:id="rId2169" xr:uid="{00000000-0004-0000-0200-000078080000}"/>
    <hyperlink ref="D1087" r:id="rId2170" xr:uid="{00000000-0004-0000-0200-000079080000}"/>
    <hyperlink ref="B1088" r:id="rId2171" xr:uid="{00000000-0004-0000-0200-00007A080000}"/>
    <hyperlink ref="D1088" r:id="rId2172" xr:uid="{00000000-0004-0000-0200-00007B080000}"/>
    <hyperlink ref="B1089" r:id="rId2173" xr:uid="{00000000-0004-0000-0200-00007C080000}"/>
    <hyperlink ref="D1089" r:id="rId2174" xr:uid="{00000000-0004-0000-0200-00007D080000}"/>
    <hyperlink ref="B1090" r:id="rId2175" xr:uid="{00000000-0004-0000-0200-00007E080000}"/>
    <hyperlink ref="D1090" r:id="rId2176" xr:uid="{00000000-0004-0000-0200-00007F080000}"/>
    <hyperlink ref="B1091" r:id="rId2177" xr:uid="{00000000-0004-0000-0200-000080080000}"/>
    <hyperlink ref="D1091" r:id="rId2178" xr:uid="{00000000-0004-0000-0200-000081080000}"/>
    <hyperlink ref="B1092" r:id="rId2179" xr:uid="{00000000-0004-0000-0200-000082080000}"/>
    <hyperlink ref="D1092" r:id="rId2180" xr:uid="{00000000-0004-0000-0200-000083080000}"/>
    <hyperlink ref="B1093" r:id="rId2181" xr:uid="{00000000-0004-0000-0200-000084080000}"/>
    <hyperlink ref="D1093" r:id="rId2182" xr:uid="{00000000-0004-0000-0200-000085080000}"/>
    <hyperlink ref="B1094" r:id="rId2183" xr:uid="{00000000-0004-0000-0200-000086080000}"/>
    <hyperlink ref="D1094" r:id="rId2184" xr:uid="{00000000-0004-0000-0200-000087080000}"/>
    <hyperlink ref="B1095" r:id="rId2185" xr:uid="{00000000-0004-0000-0200-000088080000}"/>
    <hyperlink ref="D1095" r:id="rId2186" xr:uid="{00000000-0004-0000-0200-000089080000}"/>
    <hyperlink ref="B1096" r:id="rId2187" xr:uid="{00000000-0004-0000-0200-00008A080000}"/>
    <hyperlink ref="D1096" r:id="rId2188" xr:uid="{00000000-0004-0000-0200-00008B080000}"/>
    <hyperlink ref="B1097" r:id="rId2189" xr:uid="{00000000-0004-0000-0200-00008C080000}"/>
    <hyperlink ref="D1097" r:id="rId2190" xr:uid="{00000000-0004-0000-0200-00008D080000}"/>
    <hyperlink ref="B1098" r:id="rId2191" xr:uid="{00000000-0004-0000-0200-00008E080000}"/>
    <hyperlink ref="D1098" r:id="rId2192" xr:uid="{00000000-0004-0000-0200-00008F080000}"/>
    <hyperlink ref="B1099" r:id="rId2193" xr:uid="{00000000-0004-0000-0200-000090080000}"/>
    <hyperlink ref="D1099" r:id="rId2194" xr:uid="{00000000-0004-0000-0200-000091080000}"/>
    <hyperlink ref="B1100" r:id="rId2195" xr:uid="{00000000-0004-0000-0200-000092080000}"/>
    <hyperlink ref="D1100" r:id="rId2196" xr:uid="{00000000-0004-0000-0200-000093080000}"/>
    <hyperlink ref="B1101" r:id="rId2197" xr:uid="{00000000-0004-0000-0200-000094080000}"/>
    <hyperlink ref="D1101" r:id="rId2198" xr:uid="{00000000-0004-0000-0200-000095080000}"/>
    <hyperlink ref="B1102" r:id="rId2199" xr:uid="{00000000-0004-0000-0200-000096080000}"/>
    <hyperlink ref="D1102" r:id="rId2200" xr:uid="{00000000-0004-0000-0200-000097080000}"/>
    <hyperlink ref="B1103" r:id="rId2201" xr:uid="{00000000-0004-0000-0200-000098080000}"/>
    <hyperlink ref="D1103" r:id="rId2202" xr:uid="{00000000-0004-0000-0200-000099080000}"/>
    <hyperlink ref="B1104" r:id="rId2203" xr:uid="{00000000-0004-0000-0200-00009A080000}"/>
    <hyperlink ref="D1104" r:id="rId2204" xr:uid="{00000000-0004-0000-0200-00009B080000}"/>
    <hyperlink ref="B1105" r:id="rId2205" xr:uid="{00000000-0004-0000-0200-00009C080000}"/>
    <hyperlink ref="D1105" r:id="rId2206" xr:uid="{00000000-0004-0000-0200-00009D080000}"/>
    <hyperlink ref="B1106" r:id="rId2207" xr:uid="{00000000-0004-0000-0200-00009E080000}"/>
    <hyperlink ref="D1106" r:id="rId2208" xr:uid="{00000000-0004-0000-0200-00009F080000}"/>
    <hyperlink ref="B1107" r:id="rId2209" xr:uid="{00000000-0004-0000-0200-0000A0080000}"/>
    <hyperlink ref="D1107" r:id="rId2210" xr:uid="{00000000-0004-0000-0200-0000A1080000}"/>
    <hyperlink ref="B1108" r:id="rId2211" xr:uid="{00000000-0004-0000-0200-0000A2080000}"/>
    <hyperlink ref="D1108" r:id="rId2212" xr:uid="{00000000-0004-0000-0200-0000A3080000}"/>
    <hyperlink ref="B1109" r:id="rId2213" xr:uid="{00000000-0004-0000-0200-0000A4080000}"/>
    <hyperlink ref="D1109" r:id="rId2214" xr:uid="{00000000-0004-0000-0200-0000A5080000}"/>
    <hyperlink ref="B1110" r:id="rId2215" xr:uid="{00000000-0004-0000-0200-0000A6080000}"/>
    <hyperlink ref="D1110" r:id="rId2216" xr:uid="{00000000-0004-0000-0200-0000A7080000}"/>
    <hyperlink ref="B1111" r:id="rId2217" xr:uid="{00000000-0004-0000-0200-0000A8080000}"/>
    <hyperlink ref="D1111" r:id="rId2218" xr:uid="{00000000-0004-0000-0200-0000A9080000}"/>
    <hyperlink ref="B1112" r:id="rId2219" xr:uid="{00000000-0004-0000-0200-0000AA080000}"/>
    <hyperlink ref="D1112" r:id="rId2220" xr:uid="{00000000-0004-0000-0200-0000AB080000}"/>
    <hyperlink ref="B1113" r:id="rId2221" xr:uid="{00000000-0004-0000-0200-0000AC080000}"/>
    <hyperlink ref="D1113" r:id="rId2222" xr:uid="{00000000-0004-0000-0200-0000AD080000}"/>
    <hyperlink ref="B1114" r:id="rId2223" xr:uid="{00000000-0004-0000-0200-0000AE080000}"/>
    <hyperlink ref="D1114" r:id="rId2224" xr:uid="{00000000-0004-0000-0200-0000AF080000}"/>
    <hyperlink ref="B1115" r:id="rId2225" xr:uid="{00000000-0004-0000-0200-0000B0080000}"/>
    <hyperlink ref="D1115" r:id="rId2226" xr:uid="{00000000-0004-0000-0200-0000B1080000}"/>
    <hyperlink ref="B1116" r:id="rId2227" xr:uid="{00000000-0004-0000-0200-0000B2080000}"/>
    <hyperlink ref="D1116" r:id="rId2228" xr:uid="{00000000-0004-0000-0200-0000B3080000}"/>
    <hyperlink ref="B1117" r:id="rId2229" xr:uid="{00000000-0004-0000-0200-0000B4080000}"/>
    <hyperlink ref="D1117" r:id="rId2230" xr:uid="{00000000-0004-0000-0200-0000B5080000}"/>
    <hyperlink ref="B1118" r:id="rId2231" xr:uid="{00000000-0004-0000-0200-0000B6080000}"/>
    <hyperlink ref="D1118" r:id="rId2232" xr:uid="{00000000-0004-0000-0200-0000B7080000}"/>
    <hyperlink ref="B1119" r:id="rId2233" xr:uid="{00000000-0004-0000-0200-0000B8080000}"/>
    <hyperlink ref="D1119" r:id="rId2234" xr:uid="{00000000-0004-0000-0200-0000B9080000}"/>
    <hyperlink ref="B1120" r:id="rId2235" xr:uid="{00000000-0004-0000-0200-0000BA080000}"/>
    <hyperlink ref="D1120" r:id="rId2236" xr:uid="{00000000-0004-0000-0200-0000BB080000}"/>
    <hyperlink ref="B1121" r:id="rId2237" xr:uid="{00000000-0004-0000-0200-0000BC080000}"/>
    <hyperlink ref="D1121" r:id="rId2238" xr:uid="{00000000-0004-0000-0200-0000BD080000}"/>
    <hyperlink ref="B1122" r:id="rId2239" xr:uid="{00000000-0004-0000-0200-0000BE080000}"/>
    <hyperlink ref="D1122" r:id="rId2240" xr:uid="{00000000-0004-0000-0200-0000BF080000}"/>
    <hyperlink ref="B1123" r:id="rId2241" xr:uid="{00000000-0004-0000-0200-0000C0080000}"/>
    <hyperlink ref="D1123" r:id="rId2242" xr:uid="{00000000-0004-0000-0200-0000C1080000}"/>
    <hyperlink ref="B1124" r:id="rId2243" xr:uid="{00000000-0004-0000-0200-0000C2080000}"/>
    <hyperlink ref="D1124" r:id="rId2244" xr:uid="{00000000-0004-0000-0200-0000C3080000}"/>
    <hyperlink ref="B1125" r:id="rId2245" xr:uid="{00000000-0004-0000-0200-0000C4080000}"/>
    <hyperlink ref="D1125" r:id="rId2246" xr:uid="{00000000-0004-0000-0200-0000C5080000}"/>
    <hyperlink ref="B1126" r:id="rId2247" xr:uid="{00000000-0004-0000-0200-0000C6080000}"/>
    <hyperlink ref="D1126" r:id="rId2248" xr:uid="{00000000-0004-0000-0200-0000C7080000}"/>
    <hyperlink ref="B1127" r:id="rId2249" xr:uid="{00000000-0004-0000-0200-0000C8080000}"/>
    <hyperlink ref="D1127" r:id="rId2250" xr:uid="{00000000-0004-0000-0200-0000C9080000}"/>
    <hyperlink ref="B1128" r:id="rId2251" xr:uid="{00000000-0004-0000-0200-0000CA080000}"/>
    <hyperlink ref="D1128" r:id="rId2252" xr:uid="{00000000-0004-0000-0200-0000CB080000}"/>
    <hyperlink ref="B1129" r:id="rId2253" xr:uid="{00000000-0004-0000-0200-0000CC080000}"/>
    <hyperlink ref="D1129" r:id="rId2254" xr:uid="{00000000-0004-0000-0200-0000CD080000}"/>
    <hyperlink ref="B1130" r:id="rId2255" xr:uid="{00000000-0004-0000-0200-0000CE080000}"/>
    <hyperlink ref="D1130" r:id="rId2256" xr:uid="{00000000-0004-0000-0200-0000CF080000}"/>
    <hyperlink ref="B1131" r:id="rId2257" xr:uid="{00000000-0004-0000-0200-0000D0080000}"/>
    <hyperlink ref="D1131" r:id="rId2258" xr:uid="{00000000-0004-0000-0200-0000D1080000}"/>
    <hyperlink ref="B1132" r:id="rId2259" xr:uid="{00000000-0004-0000-0200-0000D2080000}"/>
    <hyperlink ref="D1132" r:id="rId2260" xr:uid="{00000000-0004-0000-0200-0000D3080000}"/>
    <hyperlink ref="B1133" r:id="rId2261" xr:uid="{00000000-0004-0000-0200-0000D4080000}"/>
    <hyperlink ref="D1133" r:id="rId2262" xr:uid="{00000000-0004-0000-0200-0000D5080000}"/>
    <hyperlink ref="B1134" r:id="rId2263" xr:uid="{00000000-0004-0000-0200-0000D6080000}"/>
    <hyperlink ref="D1134" r:id="rId2264" xr:uid="{00000000-0004-0000-0200-0000D7080000}"/>
    <hyperlink ref="B1135" r:id="rId2265" xr:uid="{00000000-0004-0000-0200-0000D8080000}"/>
    <hyperlink ref="D1135" r:id="rId2266" xr:uid="{00000000-0004-0000-0200-0000D9080000}"/>
    <hyperlink ref="B1136" r:id="rId2267" xr:uid="{00000000-0004-0000-0200-0000DA080000}"/>
    <hyperlink ref="D1136" r:id="rId2268" xr:uid="{00000000-0004-0000-0200-0000DB080000}"/>
    <hyperlink ref="B1137" r:id="rId2269" xr:uid="{00000000-0004-0000-0200-0000DC080000}"/>
    <hyperlink ref="D1137" r:id="rId2270" xr:uid="{00000000-0004-0000-0200-0000DD080000}"/>
    <hyperlink ref="B1138" r:id="rId2271" xr:uid="{00000000-0004-0000-0200-0000DE080000}"/>
    <hyperlink ref="D1138" r:id="rId2272" xr:uid="{00000000-0004-0000-0200-0000DF080000}"/>
    <hyperlink ref="B1139" r:id="rId2273" xr:uid="{00000000-0004-0000-0200-0000E0080000}"/>
    <hyperlink ref="D1139" r:id="rId2274" xr:uid="{00000000-0004-0000-0200-0000E1080000}"/>
    <hyperlink ref="B1140" r:id="rId2275" xr:uid="{00000000-0004-0000-0200-0000E2080000}"/>
    <hyperlink ref="D1140" r:id="rId2276" xr:uid="{00000000-0004-0000-0200-0000E3080000}"/>
    <hyperlink ref="B1141" r:id="rId2277" xr:uid="{00000000-0004-0000-0200-0000E4080000}"/>
    <hyperlink ref="D1141" r:id="rId2278" xr:uid="{00000000-0004-0000-0200-0000E5080000}"/>
    <hyperlink ref="B1142" r:id="rId2279" xr:uid="{00000000-0004-0000-0200-0000E6080000}"/>
    <hyperlink ref="D1142" r:id="rId2280" xr:uid="{00000000-0004-0000-0200-0000E7080000}"/>
    <hyperlink ref="B1143" r:id="rId2281" xr:uid="{00000000-0004-0000-0200-0000E8080000}"/>
    <hyperlink ref="D1143" r:id="rId2282" xr:uid="{00000000-0004-0000-0200-0000E9080000}"/>
    <hyperlink ref="B1144" r:id="rId2283" xr:uid="{00000000-0004-0000-0200-0000EA080000}"/>
    <hyperlink ref="D1144" r:id="rId2284" xr:uid="{00000000-0004-0000-0200-0000EB080000}"/>
    <hyperlink ref="B1145" r:id="rId2285" xr:uid="{00000000-0004-0000-0200-0000EC080000}"/>
    <hyperlink ref="D1145" r:id="rId2286" xr:uid="{00000000-0004-0000-0200-0000ED080000}"/>
    <hyperlink ref="B1146" r:id="rId2287" xr:uid="{00000000-0004-0000-0200-0000EE080000}"/>
    <hyperlink ref="D1146" r:id="rId2288" xr:uid="{00000000-0004-0000-0200-0000EF080000}"/>
    <hyperlink ref="B1147" r:id="rId2289" xr:uid="{00000000-0004-0000-0200-0000F0080000}"/>
    <hyperlink ref="D1147" r:id="rId2290" xr:uid="{00000000-0004-0000-0200-0000F1080000}"/>
    <hyperlink ref="B1148" r:id="rId2291" xr:uid="{00000000-0004-0000-0200-0000F2080000}"/>
    <hyperlink ref="D1148" r:id="rId2292" xr:uid="{00000000-0004-0000-0200-0000F3080000}"/>
    <hyperlink ref="B1149" r:id="rId2293" xr:uid="{00000000-0004-0000-0200-0000F4080000}"/>
    <hyperlink ref="D1149" r:id="rId2294" xr:uid="{00000000-0004-0000-0200-0000F5080000}"/>
    <hyperlink ref="B1150" r:id="rId2295" xr:uid="{00000000-0004-0000-0200-0000F6080000}"/>
    <hyperlink ref="D1150" r:id="rId2296" xr:uid="{00000000-0004-0000-0200-0000F7080000}"/>
    <hyperlink ref="B1151" r:id="rId2297" xr:uid="{00000000-0004-0000-0200-0000F8080000}"/>
    <hyperlink ref="D1151" r:id="rId2298" xr:uid="{00000000-0004-0000-0200-0000F9080000}"/>
    <hyperlink ref="B1152" r:id="rId2299" xr:uid="{00000000-0004-0000-0200-0000FA080000}"/>
    <hyperlink ref="D1152" r:id="rId2300" xr:uid="{00000000-0004-0000-0200-0000FB080000}"/>
    <hyperlink ref="B1153" r:id="rId2301" xr:uid="{00000000-0004-0000-0200-0000FC080000}"/>
    <hyperlink ref="D1153" r:id="rId2302" xr:uid="{00000000-0004-0000-0200-0000FD080000}"/>
    <hyperlink ref="B1154" r:id="rId2303" xr:uid="{00000000-0004-0000-0200-0000FE080000}"/>
    <hyperlink ref="D1154" r:id="rId2304" xr:uid="{00000000-0004-0000-0200-0000FF080000}"/>
    <hyperlink ref="B1155" r:id="rId2305" xr:uid="{00000000-0004-0000-0200-000000090000}"/>
    <hyperlink ref="D1155" r:id="rId2306" xr:uid="{00000000-0004-0000-0200-000001090000}"/>
    <hyperlink ref="B1156" r:id="rId2307" xr:uid="{00000000-0004-0000-0200-000002090000}"/>
    <hyperlink ref="D1156" r:id="rId2308" xr:uid="{00000000-0004-0000-0200-000003090000}"/>
    <hyperlink ref="B1157" r:id="rId2309" xr:uid="{00000000-0004-0000-0200-000004090000}"/>
    <hyperlink ref="D1157" r:id="rId2310" xr:uid="{00000000-0004-0000-0200-000005090000}"/>
    <hyperlink ref="B1158" r:id="rId2311" xr:uid="{00000000-0004-0000-0200-000006090000}"/>
    <hyperlink ref="D1158" r:id="rId2312" xr:uid="{00000000-0004-0000-0200-000007090000}"/>
    <hyperlink ref="B1159" r:id="rId2313" xr:uid="{00000000-0004-0000-0200-000008090000}"/>
    <hyperlink ref="D1159" r:id="rId2314" xr:uid="{00000000-0004-0000-0200-000009090000}"/>
    <hyperlink ref="B1160" r:id="rId2315" xr:uid="{00000000-0004-0000-0200-00000A090000}"/>
    <hyperlink ref="D1160" r:id="rId2316" xr:uid="{00000000-0004-0000-0200-00000B090000}"/>
    <hyperlink ref="B1161" r:id="rId2317" xr:uid="{00000000-0004-0000-0200-00000C090000}"/>
    <hyperlink ref="D1161" r:id="rId2318" xr:uid="{00000000-0004-0000-0200-00000D090000}"/>
    <hyperlink ref="B1162" r:id="rId2319" xr:uid="{00000000-0004-0000-0200-00000E090000}"/>
    <hyperlink ref="D1162" r:id="rId2320" xr:uid="{00000000-0004-0000-0200-00000F090000}"/>
    <hyperlink ref="B1163" r:id="rId2321" xr:uid="{00000000-0004-0000-0200-000010090000}"/>
    <hyperlink ref="D1163" r:id="rId2322" xr:uid="{00000000-0004-0000-0200-000011090000}"/>
    <hyperlink ref="B1164" r:id="rId2323" xr:uid="{00000000-0004-0000-0200-000012090000}"/>
    <hyperlink ref="D1164" r:id="rId2324" xr:uid="{00000000-0004-0000-0200-000013090000}"/>
    <hyperlink ref="B1165" r:id="rId2325" xr:uid="{00000000-0004-0000-0200-000014090000}"/>
    <hyperlink ref="D1165" r:id="rId2326" xr:uid="{00000000-0004-0000-0200-000015090000}"/>
    <hyperlink ref="B1166" r:id="rId2327" xr:uid="{00000000-0004-0000-0200-000016090000}"/>
    <hyperlink ref="D1166" r:id="rId2328" xr:uid="{00000000-0004-0000-0200-000017090000}"/>
    <hyperlink ref="B1167" r:id="rId2329" xr:uid="{00000000-0004-0000-0200-000018090000}"/>
    <hyperlink ref="D1167" r:id="rId2330" xr:uid="{00000000-0004-0000-0200-000019090000}"/>
    <hyperlink ref="B1168" r:id="rId2331" xr:uid="{00000000-0004-0000-0200-00001A090000}"/>
    <hyperlink ref="D1168" r:id="rId2332" xr:uid="{00000000-0004-0000-0200-00001B090000}"/>
    <hyperlink ref="B1169" r:id="rId2333" xr:uid="{00000000-0004-0000-0200-00001C090000}"/>
    <hyperlink ref="D1169" r:id="rId2334" xr:uid="{00000000-0004-0000-0200-00001D090000}"/>
    <hyperlink ref="B1170" r:id="rId2335" xr:uid="{00000000-0004-0000-0200-00001E090000}"/>
    <hyperlink ref="D1170" r:id="rId2336" xr:uid="{00000000-0004-0000-0200-00001F090000}"/>
    <hyperlink ref="B1171" r:id="rId2337" xr:uid="{00000000-0004-0000-0200-000020090000}"/>
    <hyperlink ref="D1171" r:id="rId2338" xr:uid="{00000000-0004-0000-0200-000021090000}"/>
    <hyperlink ref="B1172" r:id="rId2339" xr:uid="{00000000-0004-0000-0200-000022090000}"/>
    <hyperlink ref="D1172" r:id="rId2340" xr:uid="{00000000-0004-0000-0200-000023090000}"/>
    <hyperlink ref="B1173" r:id="rId2341" xr:uid="{00000000-0004-0000-0200-000024090000}"/>
    <hyperlink ref="D1173" r:id="rId2342" xr:uid="{00000000-0004-0000-0200-000025090000}"/>
    <hyperlink ref="B1174" r:id="rId2343" xr:uid="{00000000-0004-0000-0200-000026090000}"/>
    <hyperlink ref="D1174" r:id="rId2344" xr:uid="{00000000-0004-0000-0200-000027090000}"/>
    <hyperlink ref="B1175" r:id="rId2345" xr:uid="{00000000-0004-0000-0200-000028090000}"/>
    <hyperlink ref="D1175" r:id="rId2346" xr:uid="{00000000-0004-0000-0200-000029090000}"/>
    <hyperlink ref="B1176" r:id="rId2347" xr:uid="{00000000-0004-0000-0200-00002A090000}"/>
    <hyperlink ref="D1176" r:id="rId2348" xr:uid="{00000000-0004-0000-0200-00002B090000}"/>
    <hyperlink ref="B1177" r:id="rId2349" xr:uid="{00000000-0004-0000-0200-00002C090000}"/>
    <hyperlink ref="D1177" r:id="rId2350" xr:uid="{00000000-0004-0000-0200-00002D090000}"/>
    <hyperlink ref="B1178" r:id="rId2351" xr:uid="{00000000-0004-0000-0200-00002E090000}"/>
    <hyperlink ref="D1178" r:id="rId2352" xr:uid="{00000000-0004-0000-0200-00002F090000}"/>
    <hyperlink ref="B1179" r:id="rId2353" xr:uid="{00000000-0004-0000-0200-000030090000}"/>
    <hyperlink ref="D1179" r:id="rId2354" xr:uid="{00000000-0004-0000-0200-000031090000}"/>
    <hyperlink ref="B1180" r:id="rId2355" xr:uid="{00000000-0004-0000-0200-000032090000}"/>
    <hyperlink ref="D1180" r:id="rId2356" xr:uid="{00000000-0004-0000-0200-000033090000}"/>
    <hyperlink ref="B1181" r:id="rId2357" xr:uid="{00000000-0004-0000-0200-000034090000}"/>
    <hyperlink ref="D1181" r:id="rId2358" xr:uid="{00000000-0004-0000-0200-000035090000}"/>
    <hyperlink ref="B1182" r:id="rId2359" xr:uid="{00000000-0004-0000-0200-000036090000}"/>
    <hyperlink ref="D1182" r:id="rId2360" xr:uid="{00000000-0004-0000-0200-000037090000}"/>
    <hyperlink ref="B1183" r:id="rId2361" xr:uid="{00000000-0004-0000-0200-000038090000}"/>
    <hyperlink ref="D1183" r:id="rId2362" xr:uid="{00000000-0004-0000-0200-000039090000}"/>
    <hyperlink ref="B1184" r:id="rId2363" xr:uid="{00000000-0004-0000-0200-00003A090000}"/>
    <hyperlink ref="D1184" r:id="rId2364" xr:uid="{00000000-0004-0000-0200-00003B090000}"/>
    <hyperlink ref="B1185" r:id="rId2365" xr:uid="{00000000-0004-0000-0200-00003C090000}"/>
    <hyperlink ref="D1185" r:id="rId2366" xr:uid="{00000000-0004-0000-0200-00003D090000}"/>
    <hyperlink ref="B1186" r:id="rId2367" xr:uid="{00000000-0004-0000-0200-00003E090000}"/>
    <hyperlink ref="D1186" r:id="rId2368" xr:uid="{00000000-0004-0000-0200-00003F090000}"/>
    <hyperlink ref="B1187" r:id="rId2369" xr:uid="{00000000-0004-0000-0200-000040090000}"/>
    <hyperlink ref="D1187" r:id="rId2370" xr:uid="{00000000-0004-0000-0200-000041090000}"/>
    <hyperlink ref="B1188" r:id="rId2371" xr:uid="{00000000-0004-0000-0200-000042090000}"/>
    <hyperlink ref="D1188" r:id="rId2372" xr:uid="{00000000-0004-0000-0200-000043090000}"/>
    <hyperlink ref="B1189" r:id="rId2373" xr:uid="{00000000-0004-0000-0200-000044090000}"/>
    <hyperlink ref="D1189" r:id="rId2374" xr:uid="{00000000-0004-0000-0200-000045090000}"/>
    <hyperlink ref="B1190" r:id="rId2375" xr:uid="{00000000-0004-0000-0200-000046090000}"/>
    <hyperlink ref="D1190" r:id="rId2376" xr:uid="{00000000-0004-0000-0200-000047090000}"/>
    <hyperlink ref="B1191" r:id="rId2377" xr:uid="{00000000-0004-0000-0200-000048090000}"/>
    <hyperlink ref="D1191" r:id="rId2378" xr:uid="{00000000-0004-0000-0200-000049090000}"/>
    <hyperlink ref="B1192" r:id="rId2379" xr:uid="{00000000-0004-0000-0200-00004A090000}"/>
    <hyperlink ref="D1192" r:id="rId2380" xr:uid="{00000000-0004-0000-0200-00004B090000}"/>
    <hyperlink ref="B1193" r:id="rId2381" xr:uid="{00000000-0004-0000-0200-00004C090000}"/>
    <hyperlink ref="D1193" r:id="rId2382" xr:uid="{00000000-0004-0000-0200-00004D090000}"/>
    <hyperlink ref="B1194" r:id="rId2383" xr:uid="{00000000-0004-0000-0200-00004E090000}"/>
    <hyperlink ref="D1194" r:id="rId2384" xr:uid="{00000000-0004-0000-0200-00004F090000}"/>
    <hyperlink ref="B1195" r:id="rId2385" xr:uid="{00000000-0004-0000-0200-000050090000}"/>
    <hyperlink ref="D1195" r:id="rId2386" xr:uid="{00000000-0004-0000-0200-000051090000}"/>
    <hyperlink ref="B1196" r:id="rId2387" xr:uid="{00000000-0004-0000-0200-000052090000}"/>
    <hyperlink ref="D1196" r:id="rId2388" xr:uid="{00000000-0004-0000-0200-000053090000}"/>
    <hyperlink ref="B1197" r:id="rId2389" xr:uid="{00000000-0004-0000-0200-000054090000}"/>
    <hyperlink ref="D1197" r:id="rId2390" xr:uid="{00000000-0004-0000-0200-000055090000}"/>
    <hyperlink ref="B1198" r:id="rId2391" xr:uid="{00000000-0004-0000-0200-000056090000}"/>
    <hyperlink ref="D1198" r:id="rId2392" xr:uid="{00000000-0004-0000-0200-000057090000}"/>
    <hyperlink ref="B1199" r:id="rId2393" xr:uid="{00000000-0004-0000-0200-000058090000}"/>
    <hyperlink ref="D1199" r:id="rId2394" xr:uid="{00000000-0004-0000-0200-000059090000}"/>
    <hyperlink ref="B1200" r:id="rId2395" xr:uid="{00000000-0004-0000-0200-00005A090000}"/>
    <hyperlink ref="D1200" r:id="rId2396" xr:uid="{00000000-0004-0000-0200-00005B090000}"/>
    <hyperlink ref="B1201" r:id="rId2397" xr:uid="{00000000-0004-0000-0200-00005C090000}"/>
    <hyperlink ref="D1201" r:id="rId2398" xr:uid="{00000000-0004-0000-0200-00005D090000}"/>
    <hyperlink ref="B1202" r:id="rId2399" xr:uid="{00000000-0004-0000-0200-00005E090000}"/>
    <hyperlink ref="D1202" r:id="rId2400" xr:uid="{00000000-0004-0000-0200-00005F090000}"/>
    <hyperlink ref="B1203" r:id="rId2401" xr:uid="{00000000-0004-0000-0200-000060090000}"/>
    <hyperlink ref="D1203" r:id="rId2402" xr:uid="{00000000-0004-0000-0200-000061090000}"/>
    <hyperlink ref="B1204" r:id="rId2403" xr:uid="{00000000-0004-0000-0200-000062090000}"/>
    <hyperlink ref="D1204" r:id="rId2404" xr:uid="{00000000-0004-0000-0200-000063090000}"/>
    <hyperlink ref="B1205" r:id="rId2405" xr:uid="{00000000-0004-0000-0200-000064090000}"/>
    <hyperlink ref="D1205" r:id="rId2406" xr:uid="{00000000-0004-0000-0200-000065090000}"/>
    <hyperlink ref="B1206" r:id="rId2407" xr:uid="{00000000-0004-0000-0200-000066090000}"/>
    <hyperlink ref="D1206" r:id="rId2408" xr:uid="{00000000-0004-0000-0200-000067090000}"/>
    <hyperlink ref="B1207" r:id="rId2409" xr:uid="{00000000-0004-0000-0200-000068090000}"/>
    <hyperlink ref="D1207" r:id="rId2410" xr:uid="{00000000-0004-0000-0200-000069090000}"/>
    <hyperlink ref="B1208" r:id="rId2411" xr:uid="{00000000-0004-0000-0200-00006A090000}"/>
    <hyperlink ref="D1208" r:id="rId2412" xr:uid="{00000000-0004-0000-0200-00006B090000}"/>
    <hyperlink ref="B1209" r:id="rId2413" xr:uid="{00000000-0004-0000-0200-00006C090000}"/>
    <hyperlink ref="D1209" r:id="rId2414" xr:uid="{00000000-0004-0000-0200-00006D090000}"/>
    <hyperlink ref="B1210" r:id="rId2415" xr:uid="{00000000-0004-0000-0200-00006E090000}"/>
    <hyperlink ref="D1210" r:id="rId2416" xr:uid="{00000000-0004-0000-0200-00006F090000}"/>
    <hyperlink ref="B1211" r:id="rId2417" xr:uid="{00000000-0004-0000-0200-000070090000}"/>
    <hyperlink ref="D1211" r:id="rId2418" xr:uid="{00000000-0004-0000-0200-000071090000}"/>
    <hyperlink ref="B1212" r:id="rId2419" xr:uid="{00000000-0004-0000-0200-000072090000}"/>
    <hyperlink ref="D1212" r:id="rId2420" xr:uid="{00000000-0004-0000-0200-000073090000}"/>
    <hyperlink ref="B1213" r:id="rId2421" xr:uid="{00000000-0004-0000-0200-000074090000}"/>
    <hyperlink ref="D1213" r:id="rId2422" xr:uid="{00000000-0004-0000-0200-000075090000}"/>
    <hyperlink ref="B1214" r:id="rId2423" xr:uid="{00000000-0004-0000-0200-000076090000}"/>
    <hyperlink ref="D1214" r:id="rId2424" xr:uid="{00000000-0004-0000-0200-000077090000}"/>
    <hyperlink ref="B1215" r:id="rId2425" xr:uid="{00000000-0004-0000-0200-000078090000}"/>
    <hyperlink ref="D1215" r:id="rId2426" xr:uid="{00000000-0004-0000-0200-000079090000}"/>
    <hyperlink ref="B1216" r:id="rId2427" xr:uid="{00000000-0004-0000-0200-00007A090000}"/>
    <hyperlink ref="D1216" r:id="rId2428" xr:uid="{00000000-0004-0000-0200-00007B090000}"/>
    <hyperlink ref="B1217" r:id="rId2429" xr:uid="{00000000-0004-0000-0200-00007C090000}"/>
    <hyperlink ref="D1217" r:id="rId2430" xr:uid="{00000000-0004-0000-0200-00007D090000}"/>
    <hyperlink ref="B1218" r:id="rId2431" xr:uid="{00000000-0004-0000-0200-00007E090000}"/>
    <hyperlink ref="D1218" r:id="rId2432" xr:uid="{00000000-0004-0000-0200-00007F090000}"/>
    <hyperlink ref="B1219" r:id="rId2433" xr:uid="{00000000-0004-0000-0200-000080090000}"/>
    <hyperlink ref="D1219" r:id="rId2434" xr:uid="{00000000-0004-0000-0200-000081090000}"/>
    <hyperlink ref="B1220" r:id="rId2435" xr:uid="{00000000-0004-0000-0200-000082090000}"/>
    <hyperlink ref="D1220" r:id="rId2436" xr:uid="{00000000-0004-0000-0200-000083090000}"/>
    <hyperlink ref="B1221" r:id="rId2437" xr:uid="{00000000-0004-0000-0200-000084090000}"/>
    <hyperlink ref="D1221" r:id="rId2438" xr:uid="{00000000-0004-0000-0200-000085090000}"/>
    <hyperlink ref="B1222" r:id="rId2439" xr:uid="{00000000-0004-0000-0200-000086090000}"/>
    <hyperlink ref="D1222" r:id="rId2440" xr:uid="{00000000-0004-0000-0200-000087090000}"/>
    <hyperlink ref="B1223" r:id="rId2441" xr:uid="{00000000-0004-0000-0200-000088090000}"/>
    <hyperlink ref="D1223" r:id="rId2442" xr:uid="{00000000-0004-0000-0200-000089090000}"/>
    <hyperlink ref="B1224" r:id="rId2443" xr:uid="{00000000-0004-0000-0200-00008A090000}"/>
    <hyperlink ref="D1224" r:id="rId2444" xr:uid="{00000000-0004-0000-0200-00008B090000}"/>
    <hyperlink ref="B1225" r:id="rId2445" xr:uid="{00000000-0004-0000-0200-00008C090000}"/>
    <hyperlink ref="D1225" r:id="rId2446" xr:uid="{00000000-0004-0000-0200-00008D090000}"/>
    <hyperlink ref="B1226" r:id="rId2447" xr:uid="{00000000-0004-0000-0200-00008E090000}"/>
    <hyperlink ref="D1226" r:id="rId2448" xr:uid="{00000000-0004-0000-0200-00008F090000}"/>
    <hyperlink ref="B1227" r:id="rId2449" xr:uid="{00000000-0004-0000-0200-000090090000}"/>
    <hyperlink ref="D1227" r:id="rId2450" xr:uid="{00000000-0004-0000-0200-000091090000}"/>
    <hyperlink ref="B1228" r:id="rId2451" xr:uid="{00000000-0004-0000-0200-000092090000}"/>
    <hyperlink ref="D1228" r:id="rId2452" xr:uid="{00000000-0004-0000-0200-000093090000}"/>
    <hyperlink ref="B1229" r:id="rId2453" xr:uid="{00000000-0004-0000-0200-000094090000}"/>
    <hyperlink ref="D1229" r:id="rId2454" xr:uid="{00000000-0004-0000-0200-000095090000}"/>
    <hyperlink ref="B1230" r:id="rId2455" xr:uid="{00000000-0004-0000-0200-000096090000}"/>
    <hyperlink ref="D1230" r:id="rId2456" xr:uid="{00000000-0004-0000-0200-000097090000}"/>
    <hyperlink ref="B1231" r:id="rId2457" xr:uid="{00000000-0004-0000-0200-000098090000}"/>
    <hyperlink ref="D1231" r:id="rId2458" xr:uid="{00000000-0004-0000-0200-000099090000}"/>
    <hyperlink ref="B1232" r:id="rId2459" xr:uid="{00000000-0004-0000-0200-00009A090000}"/>
    <hyperlink ref="D1232" r:id="rId2460" xr:uid="{00000000-0004-0000-0200-00009B090000}"/>
    <hyperlink ref="B1233" r:id="rId2461" xr:uid="{00000000-0004-0000-0200-00009C090000}"/>
    <hyperlink ref="D1233" r:id="rId2462" xr:uid="{00000000-0004-0000-0200-00009D090000}"/>
    <hyperlink ref="B1234" r:id="rId2463" xr:uid="{00000000-0004-0000-0200-00009E090000}"/>
    <hyperlink ref="D1234" r:id="rId2464" xr:uid="{00000000-0004-0000-0200-00009F090000}"/>
    <hyperlink ref="B1235" r:id="rId2465" xr:uid="{00000000-0004-0000-0200-0000A0090000}"/>
    <hyperlink ref="D1235" r:id="rId2466" xr:uid="{00000000-0004-0000-0200-0000A1090000}"/>
    <hyperlink ref="B1236" r:id="rId2467" xr:uid="{00000000-0004-0000-0200-0000A2090000}"/>
    <hyperlink ref="D1236" r:id="rId2468" xr:uid="{00000000-0004-0000-0200-0000A3090000}"/>
    <hyperlink ref="B1237" r:id="rId2469" xr:uid="{00000000-0004-0000-0200-0000A4090000}"/>
    <hyperlink ref="D1237" r:id="rId2470" xr:uid="{00000000-0004-0000-0200-0000A5090000}"/>
    <hyperlink ref="B1238" r:id="rId2471" xr:uid="{00000000-0004-0000-0200-0000A6090000}"/>
    <hyperlink ref="D1238" r:id="rId2472" xr:uid="{00000000-0004-0000-0200-0000A7090000}"/>
    <hyperlink ref="B1239" r:id="rId2473" xr:uid="{00000000-0004-0000-0200-0000A8090000}"/>
    <hyperlink ref="D1239" r:id="rId2474" xr:uid="{00000000-0004-0000-0200-0000A9090000}"/>
    <hyperlink ref="B1240" r:id="rId2475" xr:uid="{00000000-0004-0000-0200-0000AA090000}"/>
    <hyperlink ref="D1240" r:id="rId2476" xr:uid="{00000000-0004-0000-0200-0000AB090000}"/>
    <hyperlink ref="B1241" r:id="rId2477" xr:uid="{00000000-0004-0000-0200-0000AC090000}"/>
    <hyperlink ref="D1241" r:id="rId2478" xr:uid="{00000000-0004-0000-0200-0000AD090000}"/>
    <hyperlink ref="B1242" r:id="rId2479" xr:uid="{00000000-0004-0000-0200-0000AE090000}"/>
    <hyperlink ref="D1242" r:id="rId2480" xr:uid="{00000000-0004-0000-0200-0000AF090000}"/>
    <hyperlink ref="B1243" r:id="rId2481" xr:uid="{00000000-0004-0000-0200-0000B0090000}"/>
    <hyperlink ref="D1243" r:id="rId2482" xr:uid="{00000000-0004-0000-0200-0000B1090000}"/>
    <hyperlink ref="B1244" r:id="rId2483" xr:uid="{00000000-0004-0000-0200-0000B2090000}"/>
    <hyperlink ref="D1244" r:id="rId2484" xr:uid="{00000000-0004-0000-0200-0000B3090000}"/>
    <hyperlink ref="B1245" r:id="rId2485" xr:uid="{00000000-0004-0000-0200-0000B4090000}"/>
    <hyperlink ref="D1245" r:id="rId2486" xr:uid="{00000000-0004-0000-0200-0000B5090000}"/>
    <hyperlink ref="B1246" r:id="rId2487" xr:uid="{00000000-0004-0000-0200-0000B6090000}"/>
    <hyperlink ref="D1246" r:id="rId2488" xr:uid="{00000000-0004-0000-0200-0000B7090000}"/>
    <hyperlink ref="B1247" r:id="rId2489" xr:uid="{00000000-0004-0000-0200-0000B8090000}"/>
    <hyperlink ref="D1247" r:id="rId2490" xr:uid="{00000000-0004-0000-0200-0000B9090000}"/>
    <hyperlink ref="B1248" r:id="rId2491" xr:uid="{00000000-0004-0000-0200-0000BA090000}"/>
    <hyperlink ref="D1248" r:id="rId2492" xr:uid="{00000000-0004-0000-0200-0000BB090000}"/>
    <hyperlink ref="B1249" r:id="rId2493" xr:uid="{00000000-0004-0000-0200-0000BC090000}"/>
    <hyperlink ref="D1249" r:id="rId2494" xr:uid="{00000000-0004-0000-0200-0000BD090000}"/>
    <hyperlink ref="B1250" r:id="rId2495" xr:uid="{00000000-0004-0000-0200-0000BE090000}"/>
    <hyperlink ref="D1250" r:id="rId2496" xr:uid="{00000000-0004-0000-0200-0000BF090000}"/>
    <hyperlink ref="B1251" r:id="rId2497" xr:uid="{00000000-0004-0000-0200-0000C0090000}"/>
    <hyperlink ref="D1251" r:id="rId2498" xr:uid="{00000000-0004-0000-0200-0000C1090000}"/>
    <hyperlink ref="B1252" r:id="rId2499" xr:uid="{00000000-0004-0000-0200-0000C2090000}"/>
    <hyperlink ref="D1252" r:id="rId2500" xr:uid="{00000000-0004-0000-0200-0000C3090000}"/>
    <hyperlink ref="B1253" r:id="rId2501" xr:uid="{00000000-0004-0000-0200-0000C4090000}"/>
    <hyperlink ref="D1253" r:id="rId2502" xr:uid="{00000000-0004-0000-0200-0000C5090000}"/>
    <hyperlink ref="B1254" r:id="rId2503" xr:uid="{00000000-0004-0000-0200-0000C6090000}"/>
    <hyperlink ref="D1254" r:id="rId2504" xr:uid="{00000000-0004-0000-0200-0000C7090000}"/>
    <hyperlink ref="B1255" r:id="rId2505" xr:uid="{00000000-0004-0000-0200-0000C8090000}"/>
    <hyperlink ref="D1255" r:id="rId2506" xr:uid="{00000000-0004-0000-0200-0000C9090000}"/>
    <hyperlink ref="B1256" r:id="rId2507" xr:uid="{00000000-0004-0000-0200-0000CA090000}"/>
    <hyperlink ref="D1256" r:id="rId2508" xr:uid="{00000000-0004-0000-0200-0000CB090000}"/>
    <hyperlink ref="B1257" r:id="rId2509" xr:uid="{00000000-0004-0000-0200-0000CC090000}"/>
    <hyperlink ref="D1257" r:id="rId2510" xr:uid="{00000000-0004-0000-0200-0000CD090000}"/>
    <hyperlink ref="B1258" r:id="rId2511" xr:uid="{00000000-0004-0000-0200-0000CE090000}"/>
    <hyperlink ref="D1258" r:id="rId2512" xr:uid="{00000000-0004-0000-0200-0000CF090000}"/>
    <hyperlink ref="B1259" r:id="rId2513" xr:uid="{00000000-0004-0000-0200-0000D0090000}"/>
    <hyperlink ref="D1259" r:id="rId2514" xr:uid="{00000000-0004-0000-0200-0000D1090000}"/>
    <hyperlink ref="B1260" r:id="rId2515" xr:uid="{00000000-0004-0000-0200-0000D2090000}"/>
    <hyperlink ref="D1260" r:id="rId2516" xr:uid="{00000000-0004-0000-0200-0000D3090000}"/>
    <hyperlink ref="B1261" r:id="rId2517" xr:uid="{00000000-0004-0000-0200-0000D4090000}"/>
    <hyperlink ref="D1261" r:id="rId2518" xr:uid="{00000000-0004-0000-0200-0000D5090000}"/>
    <hyperlink ref="B1262" r:id="rId2519" xr:uid="{00000000-0004-0000-0200-0000D6090000}"/>
    <hyperlink ref="D1262" r:id="rId2520" xr:uid="{00000000-0004-0000-0200-0000D7090000}"/>
    <hyperlink ref="B1263" r:id="rId2521" xr:uid="{00000000-0004-0000-0200-0000D8090000}"/>
    <hyperlink ref="D1263" r:id="rId2522" xr:uid="{00000000-0004-0000-0200-0000D9090000}"/>
    <hyperlink ref="B1264" r:id="rId2523" xr:uid="{00000000-0004-0000-0200-0000DA090000}"/>
    <hyperlink ref="D1264" r:id="rId2524" xr:uid="{00000000-0004-0000-0200-0000DB090000}"/>
    <hyperlink ref="B1265" r:id="rId2525" xr:uid="{00000000-0004-0000-0200-0000DC090000}"/>
    <hyperlink ref="D1265" r:id="rId2526" xr:uid="{00000000-0004-0000-0200-0000DD090000}"/>
    <hyperlink ref="B1266" r:id="rId2527" xr:uid="{00000000-0004-0000-0200-0000DE090000}"/>
    <hyperlink ref="D1266" r:id="rId2528" xr:uid="{00000000-0004-0000-0200-0000DF090000}"/>
    <hyperlink ref="B1267" r:id="rId2529" xr:uid="{00000000-0004-0000-0200-0000E0090000}"/>
    <hyperlink ref="D1267" r:id="rId2530" xr:uid="{00000000-0004-0000-0200-0000E1090000}"/>
    <hyperlink ref="B1268" r:id="rId2531" xr:uid="{00000000-0004-0000-0200-0000E2090000}"/>
    <hyperlink ref="D1268" r:id="rId2532" xr:uid="{00000000-0004-0000-0200-0000E3090000}"/>
    <hyperlink ref="B1269" r:id="rId2533" xr:uid="{00000000-0004-0000-0200-0000E4090000}"/>
    <hyperlink ref="D1269" r:id="rId2534" xr:uid="{00000000-0004-0000-0200-0000E5090000}"/>
    <hyperlink ref="B1270" r:id="rId2535" xr:uid="{00000000-0004-0000-0200-0000E6090000}"/>
    <hyperlink ref="D1270" r:id="rId2536" xr:uid="{00000000-0004-0000-0200-0000E7090000}"/>
    <hyperlink ref="B1271" r:id="rId2537" xr:uid="{00000000-0004-0000-0200-0000E8090000}"/>
    <hyperlink ref="D1271" r:id="rId2538" xr:uid="{00000000-0004-0000-0200-0000E9090000}"/>
    <hyperlink ref="B1272" r:id="rId2539" xr:uid="{00000000-0004-0000-0200-0000EA090000}"/>
    <hyperlink ref="D1272" r:id="rId2540" xr:uid="{00000000-0004-0000-0200-0000EB090000}"/>
    <hyperlink ref="B1273" r:id="rId2541" xr:uid="{00000000-0004-0000-0200-0000EC090000}"/>
    <hyperlink ref="D1273" r:id="rId2542" xr:uid="{00000000-0004-0000-0200-0000ED090000}"/>
    <hyperlink ref="B1274" r:id="rId2543" xr:uid="{00000000-0004-0000-0200-0000EE090000}"/>
    <hyperlink ref="D1274" r:id="rId2544" xr:uid="{00000000-0004-0000-0200-0000EF090000}"/>
    <hyperlink ref="B1275" r:id="rId2545" xr:uid="{00000000-0004-0000-0200-0000F0090000}"/>
    <hyperlink ref="D1275" r:id="rId2546" xr:uid="{00000000-0004-0000-0200-0000F1090000}"/>
    <hyperlink ref="B1276" r:id="rId2547" xr:uid="{00000000-0004-0000-0200-0000F2090000}"/>
    <hyperlink ref="D1276" r:id="rId2548" xr:uid="{00000000-0004-0000-0200-0000F3090000}"/>
    <hyperlink ref="B1277" r:id="rId2549" xr:uid="{00000000-0004-0000-0200-0000F4090000}"/>
    <hyperlink ref="D1277" r:id="rId2550" xr:uid="{00000000-0004-0000-0200-0000F5090000}"/>
    <hyperlink ref="B1278" r:id="rId2551" xr:uid="{00000000-0004-0000-0200-0000F6090000}"/>
    <hyperlink ref="D1278" r:id="rId2552" xr:uid="{00000000-0004-0000-0200-0000F7090000}"/>
    <hyperlink ref="B1279" r:id="rId2553" xr:uid="{00000000-0004-0000-0200-0000F8090000}"/>
    <hyperlink ref="D1279" r:id="rId2554" xr:uid="{00000000-0004-0000-0200-0000F9090000}"/>
    <hyperlink ref="B1280" r:id="rId2555" xr:uid="{00000000-0004-0000-0200-0000FA090000}"/>
    <hyperlink ref="D1280" r:id="rId2556" xr:uid="{00000000-0004-0000-0200-0000FB090000}"/>
    <hyperlink ref="B1281" r:id="rId2557" xr:uid="{00000000-0004-0000-0200-0000FC090000}"/>
    <hyperlink ref="D1281" r:id="rId2558" xr:uid="{00000000-0004-0000-0200-0000FD090000}"/>
    <hyperlink ref="B1282" r:id="rId2559" xr:uid="{00000000-0004-0000-0200-0000FE090000}"/>
    <hyperlink ref="D1282" r:id="rId2560" xr:uid="{00000000-0004-0000-0200-0000FF09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U32"/>
  <sheetViews>
    <sheetView tabSelected="1" topLeftCell="M8" zoomScale="109" workbookViewId="0">
      <selection activeCell="O29" sqref="O29"/>
    </sheetView>
  </sheetViews>
  <sheetFormatPr defaultColWidth="8.796875" defaultRowHeight="14.25" x14ac:dyDescent="0.45"/>
  <cols>
    <col min="1" max="1" width="12.33203125" customWidth="1"/>
    <col min="2" max="2" width="109.6640625" bestFit="1" customWidth="1"/>
    <col min="4" max="4" width="18.46484375" customWidth="1"/>
    <col min="5" max="5" width="9.1328125" customWidth="1"/>
    <col min="6" max="6" width="11" customWidth="1"/>
    <col min="7" max="7" width="21.6640625" customWidth="1"/>
    <col min="8" max="8" width="20.796875" customWidth="1"/>
    <col min="9" max="9" width="15.46484375" customWidth="1"/>
    <col min="10" max="10" width="16.46484375" customWidth="1"/>
    <col min="11" max="11" width="25.6640625" customWidth="1"/>
  </cols>
  <sheetData>
    <row r="1" spans="1:21" ht="25.9" x14ac:dyDescent="0.45">
      <c r="A1" s="3" t="s">
        <v>2567</v>
      </c>
      <c r="B1" s="3" t="s">
        <v>2569</v>
      </c>
      <c r="C1" s="3" t="s">
        <v>3</v>
      </c>
      <c r="D1" s="3" t="s">
        <v>2570</v>
      </c>
      <c r="F1" s="14" t="s">
        <v>4175</v>
      </c>
      <c r="G1" s="14" t="s">
        <v>4173</v>
      </c>
      <c r="H1" s="14" t="s">
        <v>4174</v>
      </c>
      <c r="I1" s="14" t="str">
        <f>"Match "&amp; I2&amp; "?"</f>
        <v>Match photo?</v>
      </c>
      <c r="J1" s="14" t="str">
        <f>"Match "&amp; J2&amp; "?"</f>
        <v>Match accept?</v>
      </c>
      <c r="K1" s="25" t="s">
        <v>4190</v>
      </c>
      <c r="M1" s="24" t="s">
        <v>4315</v>
      </c>
      <c r="P1" s="24"/>
    </row>
    <row r="2" spans="1:21" x14ac:dyDescent="0.45">
      <c r="A2" s="3"/>
      <c r="B2" s="3"/>
      <c r="C2" s="3"/>
      <c r="D2" s="3"/>
      <c r="G2" s="15"/>
      <c r="H2" s="15"/>
      <c r="I2" s="16" t="s">
        <v>4183</v>
      </c>
      <c r="J2" s="17" t="s">
        <v>4184</v>
      </c>
      <c r="M2">
        <v>21</v>
      </c>
    </row>
    <row r="3" spans="1:21" x14ac:dyDescent="0.45">
      <c r="A3" s="9" t="s">
        <v>4059</v>
      </c>
      <c r="B3" s="9" t="s">
        <v>4061</v>
      </c>
      <c r="C3" s="9" t="s">
        <v>2594</v>
      </c>
      <c r="D3" s="15" t="s">
        <v>4317</v>
      </c>
      <c r="E3" s="15" t="s">
        <v>4317</v>
      </c>
      <c r="F3" s="15" t="s">
        <v>4317</v>
      </c>
      <c r="G3" s="18" t="e">
        <f>WEEKDAY(D3)</f>
        <v>#VALUE!</v>
      </c>
      <c r="H3" s="19" t="e">
        <f xml:space="preserve"> VLOOKUP(HOUR(D3),$G$26:$H$29,2,TRUE)</f>
        <v>#VALUE!</v>
      </c>
      <c r="I3" s="20" t="str">
        <f>IF(IFERROR(SEARCH(I$2,$B3),0)&gt;0,I$2,"No "&amp;I$2)</f>
        <v>No photo</v>
      </c>
      <c r="J3" s="20"/>
      <c r="K3" t="str">
        <f>IF(SUMPRODUCT(--ISNUMBER(SEARCH($K$25:$K$28,$B3)))&gt;0, "Term(s) matched", "No terms matched")</f>
        <v>No terms matched</v>
      </c>
      <c r="N3">
        <v>2</v>
      </c>
      <c r="O3">
        <v>9</v>
      </c>
      <c r="P3">
        <v>5</v>
      </c>
      <c r="Q3">
        <v>6</v>
      </c>
      <c r="R3">
        <f>COUNTIF(N3:N20,$M$2)</f>
        <v>0</v>
      </c>
      <c r="S3">
        <f>COUNTIF(O3:O20,$M$2)</f>
        <v>0</v>
      </c>
      <c r="T3">
        <f t="shared" ref="T3:U3" si="0">COUNTIF(P3:P20,$M$2)</f>
        <v>0</v>
      </c>
      <c r="U3">
        <f t="shared" si="0"/>
        <v>0</v>
      </c>
    </row>
    <row r="4" spans="1:21" x14ac:dyDescent="0.45">
      <c r="A4" s="9" t="s">
        <v>4062</v>
      </c>
      <c r="B4" s="9" t="s">
        <v>4064</v>
      </c>
      <c r="C4" s="9" t="s">
        <v>2594</v>
      </c>
      <c r="D4" s="9" t="s">
        <v>2594</v>
      </c>
      <c r="E4" s="15" t="s">
        <v>4317</v>
      </c>
      <c r="F4" s="15" t="s">
        <v>4317</v>
      </c>
      <c r="G4" s="18" t="e">
        <f t="shared" ref="G4:G20" si="1">WEEKDAY(D4)</f>
        <v>#VALUE!</v>
      </c>
      <c r="H4" s="19" t="e">
        <f t="shared" ref="H4:H20" si="2" xml:space="preserve"> VLOOKUP(HOUR(D4),$G$26:$H$29,2,TRUE)</f>
        <v>#VALUE!</v>
      </c>
      <c r="I4" s="20" t="str">
        <f>IF(IFERROR(SEARCH(I$2,$B4),0)&gt;0,I$2,"No "&amp;I$2)</f>
        <v>photo</v>
      </c>
      <c r="J4" s="20"/>
      <c r="K4" t="str">
        <f t="shared" ref="K4:K20" si="3">IF(SUMPRODUCT(--ISNUMBER(SEARCH($K$25:$K$28,$B4)))&gt;0, "Term(s) matched", "No terms matched")</f>
        <v>No terms matched</v>
      </c>
      <c r="N4">
        <v>6</v>
      </c>
      <c r="O4">
        <v>2</v>
      </c>
      <c r="P4">
        <v>7</v>
      </c>
      <c r="Q4">
        <v>1</v>
      </c>
    </row>
    <row r="5" spans="1:21" x14ac:dyDescent="0.45">
      <c r="A5" s="9" t="s">
        <v>4065</v>
      </c>
      <c r="B5" s="9" t="s">
        <v>4067</v>
      </c>
      <c r="C5" s="9" t="s">
        <v>2594</v>
      </c>
      <c r="D5" s="9" t="s">
        <v>2594</v>
      </c>
      <c r="E5" s="9" t="s">
        <v>2594</v>
      </c>
      <c r="F5" s="15" t="s">
        <v>4317</v>
      </c>
      <c r="G5" s="18" t="e">
        <f t="shared" si="1"/>
        <v>#VALUE!</v>
      </c>
      <c r="H5" s="19" t="e">
        <f t="shared" si="2"/>
        <v>#VALUE!</v>
      </c>
      <c r="I5" s="20" t="str">
        <f t="shared" ref="I5:I20" si="4">IF(IFERROR(SEARCH(I$2,$B5),0)&gt;0,I$2,"No "&amp;I$2)</f>
        <v>photo</v>
      </c>
      <c r="J5" s="20"/>
      <c r="K5" t="str">
        <f t="shared" si="3"/>
        <v>No terms matched</v>
      </c>
      <c r="N5">
        <v>1</v>
      </c>
      <c r="O5">
        <v>10</v>
      </c>
      <c r="P5">
        <v>1</v>
      </c>
      <c r="Q5">
        <v>5</v>
      </c>
    </row>
    <row r="6" spans="1:21" x14ac:dyDescent="0.45">
      <c r="A6" s="9" t="s">
        <v>2623</v>
      </c>
      <c r="B6" s="9" t="s">
        <v>2625</v>
      </c>
      <c r="C6" s="9" t="s">
        <v>2590</v>
      </c>
      <c r="D6" s="9" t="s">
        <v>2590</v>
      </c>
      <c r="E6" s="9" t="s">
        <v>2590</v>
      </c>
      <c r="F6" s="9" t="s">
        <v>2590</v>
      </c>
      <c r="G6" s="18" t="e">
        <f t="shared" si="1"/>
        <v>#VALUE!</v>
      </c>
      <c r="H6" s="19" t="e">
        <f t="shared" si="2"/>
        <v>#VALUE!</v>
      </c>
      <c r="I6" s="20" t="str">
        <f t="shared" si="4"/>
        <v>No photo</v>
      </c>
      <c r="J6" s="20"/>
      <c r="K6" t="str">
        <f t="shared" si="3"/>
        <v>No terms matched</v>
      </c>
      <c r="N6">
        <v>6</v>
      </c>
      <c r="O6">
        <v>1</v>
      </c>
      <c r="P6">
        <v>5</v>
      </c>
      <c r="Q6">
        <v>6</v>
      </c>
    </row>
    <row r="7" spans="1:21" x14ac:dyDescent="0.45">
      <c r="A7" s="9" t="s">
        <v>2626</v>
      </c>
      <c r="B7" s="9" t="s">
        <v>2628</v>
      </c>
      <c r="C7" s="9" t="s">
        <v>2616</v>
      </c>
      <c r="D7" s="9" t="s">
        <v>2616</v>
      </c>
      <c r="E7" s="9" t="s">
        <v>2616</v>
      </c>
      <c r="F7" s="9" t="s">
        <v>2616</v>
      </c>
      <c r="G7" s="18" t="e">
        <f t="shared" si="1"/>
        <v>#VALUE!</v>
      </c>
      <c r="H7" s="19" t="e">
        <f t="shared" si="2"/>
        <v>#VALUE!</v>
      </c>
      <c r="I7" s="20" t="str">
        <f t="shared" si="4"/>
        <v>No photo</v>
      </c>
      <c r="J7" s="20"/>
      <c r="K7" t="str">
        <f t="shared" si="3"/>
        <v>No terms matched</v>
      </c>
      <c r="N7">
        <v>6</v>
      </c>
      <c r="O7">
        <v>3</v>
      </c>
      <c r="P7">
        <v>3</v>
      </c>
      <c r="Q7">
        <v>3</v>
      </c>
    </row>
    <row r="8" spans="1:21" x14ac:dyDescent="0.45">
      <c r="A8" s="9" t="s">
        <v>2629</v>
      </c>
      <c r="B8" s="9" t="s">
        <v>2631</v>
      </c>
      <c r="C8" s="9" t="s">
        <v>2594</v>
      </c>
      <c r="D8" s="9" t="s">
        <v>2594</v>
      </c>
      <c r="E8" s="9" t="s">
        <v>2594</v>
      </c>
      <c r="F8" s="9" t="s">
        <v>2594</v>
      </c>
      <c r="G8" s="18" t="e">
        <f t="shared" si="1"/>
        <v>#VALUE!</v>
      </c>
      <c r="H8" s="19" t="e">
        <f t="shared" si="2"/>
        <v>#VALUE!</v>
      </c>
      <c r="I8" s="20" t="str">
        <f t="shared" si="4"/>
        <v>photo</v>
      </c>
      <c r="J8" s="20"/>
      <c r="K8" t="str">
        <f t="shared" si="3"/>
        <v>Term(s) matched</v>
      </c>
      <c r="N8">
        <v>7</v>
      </c>
      <c r="O8">
        <v>4</v>
      </c>
      <c r="P8">
        <v>2</v>
      </c>
      <c r="Q8">
        <v>7</v>
      </c>
    </row>
    <row r="9" spans="1:21" x14ac:dyDescent="0.45">
      <c r="A9" s="9" t="s">
        <v>2632</v>
      </c>
      <c r="B9" s="9" t="s">
        <v>2634</v>
      </c>
      <c r="C9" s="9" t="s">
        <v>2590</v>
      </c>
      <c r="D9" s="9" t="s">
        <v>2590</v>
      </c>
      <c r="E9" s="9" t="s">
        <v>2590</v>
      </c>
      <c r="F9" s="9" t="s">
        <v>2590</v>
      </c>
      <c r="G9" s="18" t="e">
        <f t="shared" si="1"/>
        <v>#VALUE!</v>
      </c>
      <c r="H9" s="19" t="e">
        <f t="shared" si="2"/>
        <v>#VALUE!</v>
      </c>
      <c r="I9" s="20" t="str">
        <f t="shared" si="4"/>
        <v>No photo</v>
      </c>
      <c r="J9" s="20"/>
      <c r="K9" t="str">
        <f t="shared" si="3"/>
        <v>No terms matched</v>
      </c>
      <c r="N9">
        <v>8</v>
      </c>
      <c r="O9">
        <v>7</v>
      </c>
      <c r="P9">
        <v>9</v>
      </c>
      <c r="Q9">
        <v>3</v>
      </c>
    </row>
    <row r="10" spans="1:21" x14ac:dyDescent="0.45">
      <c r="A10" s="9" t="s">
        <v>2635</v>
      </c>
      <c r="B10" s="9" t="s">
        <v>2637</v>
      </c>
      <c r="C10" s="9" t="s">
        <v>2594</v>
      </c>
      <c r="D10" s="9" t="s">
        <v>2594</v>
      </c>
      <c r="E10" s="9" t="s">
        <v>2594</v>
      </c>
      <c r="F10" s="9" t="s">
        <v>2594</v>
      </c>
      <c r="G10" s="18" t="e">
        <f t="shared" si="1"/>
        <v>#VALUE!</v>
      </c>
      <c r="H10" s="19" t="e">
        <f t="shared" si="2"/>
        <v>#VALUE!</v>
      </c>
      <c r="I10" s="20" t="str">
        <f t="shared" si="4"/>
        <v>photo</v>
      </c>
      <c r="J10" s="20"/>
      <c r="K10" t="str">
        <f t="shared" si="3"/>
        <v>No terms matched</v>
      </c>
      <c r="N10">
        <v>1</v>
      </c>
      <c r="O10">
        <v>7</v>
      </c>
      <c r="P10">
        <v>2</v>
      </c>
      <c r="Q10">
        <v>9</v>
      </c>
    </row>
    <row r="11" spans="1:21" x14ac:dyDescent="0.45">
      <c r="A11" s="9" t="s">
        <v>2638</v>
      </c>
      <c r="B11" s="9" t="s">
        <v>2640</v>
      </c>
      <c r="C11" s="9" t="s">
        <v>2616</v>
      </c>
      <c r="D11" s="9" t="s">
        <v>2616</v>
      </c>
      <c r="E11" s="9" t="s">
        <v>2616</v>
      </c>
      <c r="F11" s="9" t="s">
        <v>2616</v>
      </c>
      <c r="G11" s="18" t="e">
        <f t="shared" si="1"/>
        <v>#VALUE!</v>
      </c>
      <c r="H11" s="19" t="e">
        <f t="shared" si="2"/>
        <v>#VALUE!</v>
      </c>
      <c r="I11" s="20" t="str">
        <f t="shared" si="4"/>
        <v>No photo</v>
      </c>
      <c r="J11" s="20"/>
      <c r="K11" t="str">
        <f t="shared" si="3"/>
        <v>No terms matched</v>
      </c>
      <c r="N11">
        <v>4</v>
      </c>
      <c r="O11">
        <v>9</v>
      </c>
      <c r="P11">
        <v>5</v>
      </c>
      <c r="Q11">
        <v>3</v>
      </c>
    </row>
    <row r="12" spans="1:21" x14ac:dyDescent="0.45">
      <c r="A12" s="9" t="s">
        <v>2641</v>
      </c>
      <c r="B12" s="9" t="s">
        <v>2643</v>
      </c>
      <c r="C12" s="9" t="s">
        <v>2594</v>
      </c>
      <c r="D12" s="9" t="s">
        <v>2594</v>
      </c>
      <c r="E12" s="9" t="s">
        <v>2594</v>
      </c>
      <c r="F12" s="9" t="s">
        <v>2594</v>
      </c>
      <c r="G12" s="18" t="e">
        <f t="shared" si="1"/>
        <v>#VALUE!</v>
      </c>
      <c r="H12" s="19" t="e">
        <f t="shared" si="2"/>
        <v>#VALUE!</v>
      </c>
      <c r="I12" s="20" t="str">
        <f t="shared" si="4"/>
        <v>No photo</v>
      </c>
      <c r="J12" s="20"/>
      <c r="K12" t="str">
        <f t="shared" si="3"/>
        <v>Term(s) matched</v>
      </c>
      <c r="N12">
        <v>6</v>
      </c>
      <c r="O12">
        <v>7</v>
      </c>
      <c r="P12">
        <v>5</v>
      </c>
      <c r="Q12">
        <v>5</v>
      </c>
    </row>
    <row r="13" spans="1:21" x14ac:dyDescent="0.45">
      <c r="A13" s="9" t="s">
        <v>2644</v>
      </c>
      <c r="B13" s="9" t="s">
        <v>2646</v>
      </c>
      <c r="C13" s="9" t="s">
        <v>2594</v>
      </c>
      <c r="D13" s="9" t="s">
        <v>2594</v>
      </c>
      <c r="E13" s="9" t="s">
        <v>2594</v>
      </c>
      <c r="F13" s="9" t="s">
        <v>2594</v>
      </c>
      <c r="G13" s="18" t="e">
        <f t="shared" si="1"/>
        <v>#VALUE!</v>
      </c>
      <c r="H13" s="19" t="e">
        <f t="shared" si="2"/>
        <v>#VALUE!</v>
      </c>
      <c r="I13" s="20" t="str">
        <f t="shared" si="4"/>
        <v>No photo</v>
      </c>
      <c r="J13" s="20"/>
      <c r="K13" t="str">
        <f t="shared" si="3"/>
        <v>Term(s) matched</v>
      </c>
      <c r="N13">
        <v>9</v>
      </c>
      <c r="O13">
        <v>5</v>
      </c>
      <c r="P13">
        <v>7</v>
      </c>
      <c r="Q13">
        <v>3</v>
      </c>
    </row>
    <row r="14" spans="1:21" x14ac:dyDescent="0.45">
      <c r="A14" s="9" t="s">
        <v>2647</v>
      </c>
      <c r="B14" s="9" t="s">
        <v>2649</v>
      </c>
      <c r="C14" s="9" t="s">
        <v>2594</v>
      </c>
      <c r="D14" s="9" t="s">
        <v>2594</v>
      </c>
      <c r="E14" s="9" t="s">
        <v>2594</v>
      </c>
      <c r="F14" s="9" t="s">
        <v>2594</v>
      </c>
      <c r="G14" s="18" t="e">
        <f t="shared" si="1"/>
        <v>#VALUE!</v>
      </c>
      <c r="H14" s="19" t="e">
        <f t="shared" si="2"/>
        <v>#VALUE!</v>
      </c>
      <c r="I14" s="20" t="str">
        <f t="shared" si="4"/>
        <v>No photo</v>
      </c>
      <c r="J14" s="20"/>
      <c r="K14" t="str">
        <f t="shared" si="3"/>
        <v>No terms matched</v>
      </c>
      <c r="N14">
        <v>9</v>
      </c>
      <c r="O14">
        <v>1</v>
      </c>
      <c r="P14">
        <v>7</v>
      </c>
      <c r="Q14">
        <v>5</v>
      </c>
    </row>
    <row r="15" spans="1:21" x14ac:dyDescent="0.45">
      <c r="A15" s="9" t="s">
        <v>2650</v>
      </c>
      <c r="B15" s="9" t="s">
        <v>2652</v>
      </c>
      <c r="C15" s="9" t="s">
        <v>2594</v>
      </c>
      <c r="D15" s="9" t="s">
        <v>2594</v>
      </c>
      <c r="E15" s="9" t="s">
        <v>2594</v>
      </c>
      <c r="F15" s="9" t="s">
        <v>2594</v>
      </c>
      <c r="G15" s="18" t="e">
        <f t="shared" si="1"/>
        <v>#VALUE!</v>
      </c>
      <c r="H15" s="19" t="e">
        <f t="shared" si="2"/>
        <v>#VALUE!</v>
      </c>
      <c r="I15" s="20" t="str">
        <f t="shared" si="4"/>
        <v>No photo</v>
      </c>
      <c r="J15" s="20"/>
      <c r="K15" t="str">
        <f t="shared" si="3"/>
        <v>Term(s) matched</v>
      </c>
      <c r="N15">
        <v>4</v>
      </c>
      <c r="O15">
        <v>10</v>
      </c>
      <c r="P15">
        <v>9</v>
      </c>
      <c r="Q15">
        <v>7</v>
      </c>
    </row>
    <row r="16" spans="1:21" x14ac:dyDescent="0.45">
      <c r="A16" s="9" t="s">
        <v>2653</v>
      </c>
      <c r="B16" s="9" t="s">
        <v>2655</v>
      </c>
      <c r="C16" s="9" t="s">
        <v>2594</v>
      </c>
      <c r="D16" s="9" t="s">
        <v>2594</v>
      </c>
      <c r="E16" s="9" t="s">
        <v>2594</v>
      </c>
      <c r="F16" s="9" t="s">
        <v>2594</v>
      </c>
      <c r="G16" s="18" t="e">
        <f t="shared" si="1"/>
        <v>#VALUE!</v>
      </c>
      <c r="H16" s="19" t="e">
        <f t="shared" si="2"/>
        <v>#VALUE!</v>
      </c>
      <c r="I16" s="20" t="str">
        <f t="shared" si="4"/>
        <v>No photo</v>
      </c>
      <c r="J16" s="20"/>
      <c r="K16" t="str">
        <f t="shared" si="3"/>
        <v>No terms matched</v>
      </c>
      <c r="N16">
        <v>2</v>
      </c>
      <c r="O16">
        <v>3</v>
      </c>
      <c r="P16">
        <v>2</v>
      </c>
      <c r="Q16">
        <v>4</v>
      </c>
    </row>
    <row r="17" spans="1:17" x14ac:dyDescent="0.45">
      <c r="A17" s="9" t="s">
        <v>2656</v>
      </c>
      <c r="B17" s="9" t="s">
        <v>2658</v>
      </c>
      <c r="C17" s="9" t="s">
        <v>2590</v>
      </c>
      <c r="D17" s="9" t="s">
        <v>2590</v>
      </c>
      <c r="E17" s="9" t="s">
        <v>2590</v>
      </c>
      <c r="F17" s="9" t="s">
        <v>2590</v>
      </c>
      <c r="G17" s="18" t="e">
        <f t="shared" si="1"/>
        <v>#VALUE!</v>
      </c>
      <c r="H17" s="19" t="e">
        <f t="shared" si="2"/>
        <v>#VALUE!</v>
      </c>
      <c r="I17" s="20" t="str">
        <f t="shared" si="4"/>
        <v>No photo</v>
      </c>
      <c r="J17" s="20"/>
      <c r="K17" t="str">
        <f t="shared" si="3"/>
        <v>Term(s) matched</v>
      </c>
      <c r="N17">
        <v>10</v>
      </c>
      <c r="O17">
        <v>8</v>
      </c>
      <c r="P17">
        <v>10</v>
      </c>
      <c r="Q17">
        <v>2</v>
      </c>
    </row>
    <row r="18" spans="1:17" x14ac:dyDescent="0.45">
      <c r="A18" s="9" t="s">
        <v>2659</v>
      </c>
      <c r="B18" s="9" t="s">
        <v>2661</v>
      </c>
      <c r="C18" s="9" t="s">
        <v>2594</v>
      </c>
      <c r="D18" s="9" t="s">
        <v>2594</v>
      </c>
      <c r="E18" s="9" t="s">
        <v>2594</v>
      </c>
      <c r="F18" s="9" t="s">
        <v>2594</v>
      </c>
      <c r="G18" s="18" t="e">
        <f t="shared" si="1"/>
        <v>#VALUE!</v>
      </c>
      <c r="H18" s="19" t="e">
        <f t="shared" si="2"/>
        <v>#VALUE!</v>
      </c>
      <c r="I18" s="20" t="str">
        <f t="shared" si="4"/>
        <v>No photo</v>
      </c>
      <c r="J18" s="20"/>
      <c r="K18" t="str">
        <f t="shared" si="3"/>
        <v>Term(s) matched</v>
      </c>
      <c r="N18">
        <v>7</v>
      </c>
      <c r="O18">
        <v>4</v>
      </c>
      <c r="P18">
        <v>2</v>
      </c>
      <c r="Q18">
        <v>5</v>
      </c>
    </row>
    <row r="19" spans="1:17" x14ac:dyDescent="0.45">
      <c r="A19" s="9" t="s">
        <v>2662</v>
      </c>
      <c r="B19" s="9" t="s">
        <v>2664</v>
      </c>
      <c r="C19" s="9" t="s">
        <v>2616</v>
      </c>
      <c r="D19" s="9" t="s">
        <v>2616</v>
      </c>
      <c r="E19" s="9" t="s">
        <v>2616</v>
      </c>
      <c r="F19" s="9" t="s">
        <v>2616</v>
      </c>
      <c r="G19" s="18" t="e">
        <f t="shared" si="1"/>
        <v>#VALUE!</v>
      </c>
      <c r="H19" s="19" t="e">
        <f t="shared" si="2"/>
        <v>#VALUE!</v>
      </c>
      <c r="I19" s="20" t="str">
        <f t="shared" si="4"/>
        <v>No photo</v>
      </c>
      <c r="J19" s="20"/>
      <c r="K19" t="str">
        <f t="shared" si="3"/>
        <v>Term(s) matched</v>
      </c>
      <c r="N19">
        <v>5</v>
      </c>
      <c r="O19">
        <v>2</v>
      </c>
      <c r="P19">
        <v>9</v>
      </c>
      <c r="Q19">
        <v>4</v>
      </c>
    </row>
    <row r="20" spans="1:17" x14ac:dyDescent="0.45">
      <c r="A20" s="9" t="s">
        <v>2665</v>
      </c>
      <c r="B20" s="9" t="s">
        <v>2667</v>
      </c>
      <c r="C20" s="9" t="s">
        <v>2594</v>
      </c>
      <c r="D20" s="9" t="s">
        <v>2594</v>
      </c>
      <c r="E20" s="9" t="s">
        <v>2594</v>
      </c>
      <c r="F20" s="9" t="s">
        <v>2594</v>
      </c>
      <c r="G20" s="18" t="e">
        <f t="shared" si="1"/>
        <v>#VALUE!</v>
      </c>
      <c r="H20" s="19" t="e">
        <f t="shared" si="2"/>
        <v>#VALUE!</v>
      </c>
      <c r="I20" s="20" t="str">
        <f t="shared" si="4"/>
        <v>No photo</v>
      </c>
      <c r="J20" s="20"/>
      <c r="K20" t="str">
        <f t="shared" si="3"/>
        <v>No terms matched</v>
      </c>
      <c r="N20">
        <v>9</v>
      </c>
      <c r="O20">
        <v>10</v>
      </c>
      <c r="P20">
        <v>6</v>
      </c>
      <c r="Q20">
        <v>7</v>
      </c>
    </row>
    <row r="21" spans="1:17" x14ac:dyDescent="0.45">
      <c r="O21">
        <v>1</v>
      </c>
    </row>
    <row r="22" spans="1:17" x14ac:dyDescent="0.45">
      <c r="O22">
        <v>2</v>
      </c>
    </row>
    <row r="23" spans="1:17" x14ac:dyDescent="0.45">
      <c r="O23">
        <v>3</v>
      </c>
    </row>
    <row r="24" spans="1:17" x14ac:dyDescent="0.45">
      <c r="G24" s="21" t="s">
        <v>4176</v>
      </c>
      <c r="K24" s="1" t="s">
        <v>4185</v>
      </c>
    </row>
    <row r="25" spans="1:17" x14ac:dyDescent="0.45">
      <c r="B25" s="24" t="s">
        <v>4316</v>
      </c>
      <c r="G25" s="22" t="s">
        <v>4177</v>
      </c>
      <c r="H25" s="12" t="s">
        <v>4178</v>
      </c>
      <c r="I25" s="1" t="s">
        <v>4314</v>
      </c>
      <c r="K25" t="s">
        <v>4186</v>
      </c>
    </row>
    <row r="26" spans="1:17" x14ac:dyDescent="0.45">
      <c r="B26" s="24" t="s">
        <v>2616</v>
      </c>
      <c r="C26">
        <f>COUNTIF(C3:F20, $B$26)</f>
        <v>18</v>
      </c>
      <c r="D26">
        <f>COUNTIF(D3:D20, $B$26)</f>
        <v>4</v>
      </c>
      <c r="E26">
        <f>COUNTIF(E3:E20, $B$26)</f>
        <v>5</v>
      </c>
      <c r="F26">
        <f>COUNTIF(F3:F20, $B$26)</f>
        <v>6</v>
      </c>
      <c r="G26">
        <v>0</v>
      </c>
      <c r="H26" t="s">
        <v>4179</v>
      </c>
      <c r="I26">
        <v>0</v>
      </c>
      <c r="K26" t="s">
        <v>4187</v>
      </c>
      <c r="M26" t="e">
        <f>binom</f>
        <v>#NAME?</v>
      </c>
    </row>
    <row r="27" spans="1:17" x14ac:dyDescent="0.45">
      <c r="G27">
        <v>6</v>
      </c>
      <c r="H27" t="s">
        <v>4180</v>
      </c>
      <c r="I27">
        <v>1</v>
      </c>
      <c r="K27" t="s">
        <v>4188</v>
      </c>
    </row>
    <row r="28" spans="1:17" x14ac:dyDescent="0.45">
      <c r="G28">
        <v>12</v>
      </c>
      <c r="H28" t="s">
        <v>4181</v>
      </c>
      <c r="I28">
        <v>2</v>
      </c>
      <c r="K28" t="s">
        <v>4189</v>
      </c>
      <c r="O28">
        <f>_xlfn.NORM.DIST(3400,2804,832,1)</f>
        <v>0.76311118268746181</v>
      </c>
      <c r="P28">
        <f>1-O28</f>
        <v>0.23688881731253819</v>
      </c>
    </row>
    <row r="29" spans="1:17" x14ac:dyDescent="0.45">
      <c r="G29">
        <v>18</v>
      </c>
      <c r="H29" t="s">
        <v>4182</v>
      </c>
      <c r="I29">
        <v>3</v>
      </c>
    </row>
    <row r="30" spans="1:17" x14ac:dyDescent="0.45">
      <c r="O30">
        <f>_xlfn.NORM.DIST(70,55,14.1,1)</f>
        <v>0.85629709262783238</v>
      </c>
      <c r="P30">
        <f>O30-O28</f>
        <v>9.318590994037057E-2</v>
      </c>
      <c r="Q30">
        <f>P30*1757</f>
        <v>163.72764376523108</v>
      </c>
    </row>
    <row r="31" spans="1:17" x14ac:dyDescent="0.45">
      <c r="O31">
        <f>O30*100</f>
        <v>85.629709262783237</v>
      </c>
    </row>
    <row r="32" spans="1:17" x14ac:dyDescent="0.45">
      <c r="O32">
        <f>1-O30</f>
        <v>0.14370290737216762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Workbook Contents</vt:lpstr>
      <vt:lpstr>Hist_FB_PIVOT</vt:lpstr>
      <vt:lpstr>HIST_TWITT_PIVOT</vt:lpstr>
      <vt:lpstr>QUESTION_FB_PIVOT</vt:lpstr>
      <vt:lpstr>QUESTION_TWITT_PIVOT</vt:lpstr>
      <vt:lpstr>FB Post-Level Metrics</vt:lpstr>
      <vt:lpstr>TERMS</vt:lpstr>
      <vt:lpstr>Tweets</vt:lpstr>
      <vt:lpstr>Sample Formulas</vt:lpstr>
      <vt:lpstr>Historical</vt:lpstr>
      <vt:lpstr>Historical2</vt:lpstr>
      <vt:lpstr>History</vt:lpstr>
      <vt:lpstr>Num</vt:lpstr>
      <vt:lpstr>Question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export</dc:title>
  <dc:subject>Twitonomy export</dc:subject>
  <dc:creator>Twitonomy</dc:creator>
  <cp:keywords>twitonomy tweets</cp:keywords>
  <dc:description>Twitonomy export</dc:description>
  <cp:lastModifiedBy>alex G.</cp:lastModifiedBy>
  <dcterms:created xsi:type="dcterms:W3CDTF">2016-04-11T01:25:31Z</dcterms:created>
  <dcterms:modified xsi:type="dcterms:W3CDTF">2019-02-27T21:48:53Z</dcterms:modified>
  <cp:category>Twitonomy</cp:category>
</cp:coreProperties>
</file>