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24226"/>
  <mc:AlternateContent xmlns:mc="http://schemas.openxmlformats.org/markup-compatibility/2006">
    <mc:Choice Requires="x15">
      <x15ac:absPath xmlns:x15ac="http://schemas.microsoft.com/office/spreadsheetml/2010/11/ac" url="D:\ds-excel-net2-demos\Source\Demos\ExamplesDemo\Examples\Resource\xlsx\"/>
    </mc:Choice>
  </mc:AlternateContent>
  <bookViews>
    <workbookView xWindow="32745" yWindow="4065" windowWidth="21600" windowHeight="11385" tabRatio="500" activeTab="1"/>
  </bookViews>
  <sheets>
    <sheet name="Sheet1" sheetId="1" r:id="rId1"/>
    <sheet name="Evaluation Warning" sheetId="2" r:id="rId2"/>
  </sheets>
  <calcPr calcId="0"/>
</workbook>
</file>

<file path=xl/metadata.xml><?xml version="1.0" encoding="utf-8"?>
<metadata xmlns:xlrd="http://schemas.microsoft.com/office/spreadsheetml/2017/richdata"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<sst xmlns="http://schemas.openxmlformats.org/spreadsheetml/2006/main" count="19" uniqueCount="19">
  <si>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Item</t>
  </si>
  <si>
    <t>Selling Price</t>
  </si>
  <si>
    <t>Discount Rate (%)</t>
  </si>
  <si>
    <t>Quantity Sold</t>
  </si>
  <si>
    <t>Discounted Price</t>
  </si>
  <si>
    <t>Total Revenue</t>
  </si>
  <si>
    <t>Profit</t>
  </si>
  <si>
    <t>Profit Margin (%)</t>
  </si>
  <si>
    <t>Total Discount Given</t>
  </si>
  <si>
    <t>Item A</t>
  </si>
  <si>
    <t>Item B</t>
  </si>
  <si>
    <t>Item C</t>
  </si>
  <si>
    <t>Item D</t>
  </si>
  <si>
    <t>Item E</t>
  </si>
  <si>
    <t>Cost Price</t>
  </si>
  <si>
    <t>Discount Given</t>
  </si>
  <si>
    <t>Total Investment</t>
  </si>
  <si>
    <t>Profit/Loss</t>
  </si>
  <si>
    <t>Unlicensed copy of Document Solutions for Excel, .NET Edition. Contact us.sales@mescius.com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</si>
</sst>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$-409]#,##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0" fontId="3" fillId="0" borderId="8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0" fontId="3" fillId="0" borderId="5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/>
    </xf>
    <xf numFmtId="9" fontId="3" fillId="0" borderId="5" xfId="0" applyNumberFormat="1" applyFont="1" applyBorder="1" applyAlignment="1">
      <alignment horizontal="left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6" tint="0.3999450666829432"/>
        </patternFill>
      </fill>
    </dxf>
    <dxf>
      <fill>
        <patternFill>
          <bgColor theme="5" tint="0.399945066682943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/Relationships>
</file>

<file path=xl/charts/chart1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Cost Price vs Discounted Price</a:t>
            </a:r>
            <a:endParaRPr lang="en-IN"/>
          </a:p>
        </c:rich>
      </c:tx>
      <c:layout>
        <c:manualLayout>
          <c:xMode val="edge"/>
          <c:yMode val="edge"/>
          <c:x val="0.27164810961323216"/>
          <c:y val="0.02532409524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Discounted Price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Sheet1!$F$2:$F$6</c:f>
              <c:numCache>
                <c:formatCode>[$$-409]#,##0</c:formatCode>
                <c:ptCount val="5"/>
                <c:pt idx="0">
                  <c:v>135</c:v>
                </c:pt>
                <c:pt idx="1">
                  <c:v>199.5</c:v>
                </c:pt>
                <c:pt idx="2">
                  <c:v>218.5</c:v>
                </c:pt>
                <c:pt idx="3">
                  <c:v>285</c:v>
                </c:pt>
                <c:pt idx="4">
                  <c:v>333</c:v>
                </c:pt>
              </c:numCache>
            </c:numRef>
          </c:val>
          <c:shape val="box"/>
          <c:extLst/>
        </c:ser>
        <c:gapWidth val="219"/>
        <c:overlap val="-27"/>
        <c:axId val="24185262"/>
        <c:axId val="51853690"/>
      </c:barChart>
      <c:catAx>
        <c:axId val="241852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3690"/>
        <c:crosses val="autoZero"/>
        <c:auto val="1"/>
        <c:lblAlgn val="ctr"/>
        <c:lblOffset/>
        <c:tickMarkSkip val="1"/>
        <c:noMultiLvlLbl val="0"/>
      </c:catAx>
      <c:valAx>
        <c:axId val="51853690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0">
                  <a:defRPr sz="1000" b="0" i="0" u="none" strike="noStrike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latin typeface="+mn-lt"/>
                    <a:ea typeface="+mn-ea"/>
                    <a:cs typeface="+mn-cs"/>
                  </a:rPr>
                  <a:t>Amount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526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 Revenue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/>
            <a:effectLst/>
          </c:spPr>
          <c:explosion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rtl="0">
                  <a:defRPr sz="900" b="0" i="0" u="none" strike="noStrike" kern="120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Sheet1!$G$2:$G$6</c:f>
              <c:numCache>
                <c:formatCode>[$$-409]#,##0</c:formatCode>
                <c:ptCount val="5"/>
                <c:pt idx="0">
                  <c:v>135000</c:v>
                </c:pt>
                <c:pt idx="1">
                  <c:v>199500</c:v>
                </c:pt>
                <c:pt idx="2">
                  <c:v>218500</c:v>
                </c:pt>
                <c:pt idx="3">
                  <c:v>285000</c:v>
                </c:pt>
                <c:pt idx="4">
                  <c:v>333000</c:v>
                </c:pt>
              </c:numCache>
            </c:numRef>
          </c:val>
          <c:extLst/>
        </c:ser>
        <c:firstSliceAng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</a:t>
            </a:r>
            <a:r>
              <a:rPr lang="en-IN" sz="1400" b="1" i="0" u="none" strike="noStrike">
                <a:latin typeface="+mn-lt"/>
                <a:ea typeface="+mn-ea"/>
                <a:cs typeface="+mn-cs"/>
              </a:rPr>
              <a:t> Price BreakDown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8815512580367"/>
          <c:y val="0.08917292771934128"/>
          <c:w val="0.8036491995389521"/>
          <c:h val="0.778218037964979"/>
        </c:manualLayout>
      </c:layout>
      <c:barChart>
        <c:barDir val="col"/>
        <c:grouping val="stack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Profit Cost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Sheet1!$H$2:$H$6</c:f>
              <c:numCache>
                <c:formatCode>[$$-409]#,##0</c:formatCode>
                <c:ptCount val="5"/>
                <c:pt idx="0">
                  <c:v>35</c:v>
                </c:pt>
                <c:pt idx="1">
                  <c:v>49.5</c:v>
                </c:pt>
                <c:pt idx="2">
                  <c:v>18.5</c:v>
                </c:pt>
                <c:pt idx="3">
                  <c:v>35</c:v>
                </c:pt>
                <c:pt idx="4">
                  <c:v>33</c:v>
                </c:pt>
              </c:numCache>
            </c:numRef>
          </c:val>
          <c:shape val="box"/>
          <c:extLst/>
        </c:ser>
        <c:gapWidth val="150"/>
        <c:overlap val="100"/>
        <c:axId val="24674576"/>
        <c:axId val="35321182"/>
      </c:barChart>
      <c:catAx>
        <c:axId val="2467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1182"/>
        <c:crosses val="autoZero"/>
        <c:auto val="1"/>
        <c:lblAlgn val="ctr"/>
        <c:lblOffset/>
        <c:tickMarkSkip val="1"/>
        <c:noMultiLvlLbl val="0"/>
      </c:catAx>
      <c:valAx>
        <c:axId val="35321182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4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106051</xdr:colOff>
      <xdr:row>6</xdr:row>
      <xdr:rowOff>144074</xdr:rowOff>
    </xdr:from>
    <xdr:to>
      <xdr:col>4</xdr:col>
      <xdr:colOff>611784</xdr:colOff>
      <xdr:row>29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43318-B541-DF00-D1B9-9F7E6FB1F9BF}"/>
            </a:ext>
          </a:extLst>
        </xdr:cNvPr>
        <xdr:cNvGraphicFramePr/>
      </xdr:nvGraphicFramePr>
      <xdr:xfrm>
        <a:off x="106051" y="1458524"/>
        <a:ext cx="4630058" cy="4272062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741402</xdr:colOff>
      <xdr:row>6</xdr:row>
      <xdr:rowOff>145677</xdr:rowOff>
    </xdr:from>
    <xdr:to>
      <xdr:col>6</xdr:col>
      <xdr:colOff>1106713</xdr:colOff>
      <xdr:row>28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1D6B2-4579-BA0A-3960-C2911DDE9880}"/>
            </a:ext>
          </a:extLst>
        </xdr:cNvPr>
        <xdr:cNvGraphicFramePr/>
      </xdr:nvGraphicFramePr>
      <xdr:xfrm>
        <a:off x="4865727" y="1460127"/>
        <a:ext cx="2727511" cy="4183868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6</xdr:col>
      <xdr:colOff>1170214</xdr:colOff>
      <xdr:row>6</xdr:row>
      <xdr:rowOff>141140</xdr:rowOff>
    </xdr:from>
    <xdr:to>
      <xdr:col>11</xdr:col>
      <xdr:colOff>37810</xdr:colOff>
      <xdr:row>28</xdr:row>
      <xdr:rowOff>153265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1F31B12-3A10-AA8B-57F3-5C9F1B236C7B}"/>
            </a:ext>
          </a:extLst>
        </xdr:cNvPr>
        <xdr:cNvGraphicFramePr/>
      </xdr:nvGraphicFramePr>
      <xdr:xfrm>
        <a:off x="7656739" y="1455590"/>
        <a:ext cx="4754046" cy="42031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xmlns:xr="http://schemas.microsoft.com/office/spreadsheetml/2014/revision" mc:Ignorable="x14ac" xr:uid="{00000000-0001-0000-0000-000000000000}">
  <dimension ref="A1:N7"/>
  <sheetViews>
    <sheetView showGridLines="0" zoomScale="70" zoomScaleNormal="70" workbookViewId="0">
      <selection pane="topLeft" activeCell="O15" sqref="O15"/>
    </sheetView>
  </sheetViews>
  <sheetFormatPr defaultColWidth="17.7109375" defaultRowHeight="15"/>
  <cols>
    <col min="1" max="1" width="15.140625" style="1" customWidth="1"/>
    <col min="2" max="2" width="11" style="1" customWidth="1"/>
    <col min="3" max="3" width="17.7109375" style="1" customWidth="1"/>
    <col min="4" max="4" width="18" style="1" customWidth="1"/>
    <col min="5" max="7" width="17.7109375" style="1" customWidth="1"/>
    <col min="8" max="8" width="21.42578125" style="1" customWidth="1"/>
    <col min="9" max="9" width="10" style="1" customWidth="1"/>
    <col min="10" max="10" width="17.7109375" style="1" customWidth="1"/>
    <col min="11" max="11" width="21.42578125" style="1" customWidth="1"/>
    <col min="12" max="12" width="4.85546875" style="1" customWidth="1"/>
    <col min="13" max="16384" width="17.7109375" style="1" customWidth="1"/>
  </cols>
  <sheetData>
    <row r="1" s="3" customFormat="1" ht="17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6</v>
      </c>
      <c r="J1" s="2" t="s">
        <v>7</v>
      </c>
      <c r="K1" s="2" t="s">
        <v>8</v>
      </c>
    </row>
    <row r="2" ht="17.25">
      <c r="A2" s="4" t="s">
        <v>9</v>
      </c>
      <c r="B2" s="5">
        <v>100</v>
      </c>
      <c r="C2" s="5">
        <v>150</v>
      </c>
      <c r="D2" s="20">
        <v>0.1</v>
      </c>
      <c r="E2" s="6">
        <v>1000</v>
      </c>
      <c r="F2" s="5">
        <f t="shared" si="0" ref="F2:F6">C2-C2*D2</f>
        <v>135</v>
      </c>
      <c r="G2" s="5">
        <f t="shared" si="1" ref="G2:G6">E2*F2</f>
        <v>135000</v>
      </c>
      <c r="H2" s="5">
        <f t="shared" si="2" ref="H2:H6">F2-B2</f>
        <v>35</v>
      </c>
      <c r="I2" s="5">
        <f t="shared" si="3" ref="I2:I6">G2-(E2*B2)</f>
      </c>
      <c r="J2" s="7">
        <f t="shared" si="4" ref="J2:J6">(F2-B2)/B2</f>
      </c>
      <c r="K2" s="8">
        <f t="shared" si="5" ref="K2:K6">(C2-F2)*E2</f>
      </c>
    </row>
    <row r="3" ht="17.25">
      <c r="A3" s="9" t="s">
        <v>10</v>
      </c>
      <c r="B3" s="10">
        <v>150</v>
      </c>
      <c r="C3" s="10">
        <v>210</v>
      </c>
      <c r="D3" s="21">
        <v>0.05</v>
      </c>
      <c r="E3" s="3">
        <v>1000</v>
      </c>
      <c r="F3" s="10">
        <f t="shared" si="0"/>
        <v>199.5</v>
      </c>
      <c r="G3" s="10">
        <f t="shared" si="1"/>
        <v>199500</v>
      </c>
      <c r="H3" s="10">
        <f t="shared" si="2"/>
        <v>49.5</v>
      </c>
      <c r="I3" s="10">
        <f t="shared" si="3"/>
      </c>
      <c r="J3" s="11">
        <f t="shared" si="4"/>
      </c>
      <c r="K3" s="12">
        <f t="shared" si="5"/>
      </c>
    </row>
    <row r="4" ht="17.25">
      <c r="A4" s="9" t="s">
        <v>11</v>
      </c>
      <c r="B4" s="10">
        <v>200</v>
      </c>
      <c r="C4" s="10">
        <v>230</v>
      </c>
      <c r="D4" s="21">
        <v>0.05</v>
      </c>
      <c r="E4" s="3">
        <v>1000</v>
      </c>
      <c r="F4" s="10">
        <f t="shared" si="0"/>
        <v>218.5</v>
      </c>
      <c r="G4" s="10">
        <f t="shared" si="1"/>
        <v>218500</v>
      </c>
      <c r="H4" s="10">
        <f t="shared" si="2"/>
        <v>18.5</v>
      </c>
      <c r="I4" s="10">
        <f t="shared" si="3"/>
      </c>
      <c r="J4" s="11">
        <f t="shared" si="4"/>
      </c>
      <c r="K4" s="12">
        <f t="shared" si="5"/>
      </c>
      <c r="M4" s="18" t="s">
        <v>16</v>
      </c>
      <c r="N4" s="19" cm="1">
        <f t="array" ref="N4:N4">SUM(B2:B6*E2:E6)</f>
      </c>
    </row>
    <row r="5" ht="17.25">
      <c r="A5" s="9" t="s">
        <v>12</v>
      </c>
      <c r="B5" s="10">
        <v>250</v>
      </c>
      <c r="C5" s="10">
        <v>300</v>
      </c>
      <c r="D5" s="21">
        <v>0.05</v>
      </c>
      <c r="E5" s="3">
        <v>1000</v>
      </c>
      <c r="F5" s="10">
        <f t="shared" si="0"/>
        <v>285</v>
      </c>
      <c r="G5" s="10">
        <f t="shared" si="1"/>
        <v>285000</v>
      </c>
      <c r="H5" s="10">
        <f t="shared" si="2"/>
        <v>35</v>
      </c>
      <c r="I5" s="10">
        <f t="shared" si="3"/>
      </c>
      <c r="J5" s="11">
        <f t="shared" si="4"/>
      </c>
      <c r="K5" s="12">
        <f t="shared" si="5"/>
      </c>
      <c r="M5" s="18"/>
      <c r="N5" s="19"/>
    </row>
    <row r="6" ht="17.25">
      <c r="A6" s="13" t="s">
        <v>13</v>
      </c>
      <c r="B6" s="14">
        <v>300</v>
      </c>
      <c r="C6" s="14">
        <v>370</v>
      </c>
      <c r="D6" s="22">
        <v>0.1</v>
      </c>
      <c r="E6" s="15">
        <v>1000</v>
      </c>
      <c r="F6" s="14">
        <f t="shared" si="0"/>
        <v>333</v>
      </c>
      <c r="G6" s="14">
        <f t="shared" si="1"/>
        <v>333000</v>
      </c>
      <c r="H6" s="14">
        <f t="shared" si="2"/>
        <v>33</v>
      </c>
      <c r="I6" s="14">
        <f t="shared" si="3"/>
      </c>
      <c r="J6" s="16">
        <f t="shared" si="4"/>
      </c>
      <c r="K6" s="17">
        <f t="shared" si="5"/>
      </c>
      <c r="M6" s="18" t="s">
        <v>17</v>
      </c>
      <c r="N6" s="19">
        <f>SUM(G2:G6)-N4</f>
      </c>
    </row>
    <row r="7">
      <c r="M7" s="18"/>
      <c r="N7" s="19"/>
    </row>
  </sheetData>
  <scenarios>
    <scenario name="Normal Discount Rates" locked="1" count="5" user="Document Solutions for Excel" comment="Created by Document Solutions for Excel on 23-09-2024">
      <inputCells r="D2" val="0.1" numFmtId="9"/>
      <inputCells r="D3" val="0.05" numFmtId="9"/>
      <inputCells r="D4" val="0.05" numFmtId="9"/>
      <inputCells r="D5" val="0.05" numFmtId="9"/>
      <inputCells r="D6" val="0.1" numFmtId="9"/>
    </scenario>
    <scenario name="Selling Without Discount" locked="1" count="5" user="Document Solutions for Excel" comment="Created by Document Solutions for Excel on 23-09-2024">
      <inputCells r="D2" val="0" numFmtId="9"/>
      <inputCells r="D3" val="0" numFmtId="9"/>
      <inputCells r="D4" val="0" numFmtId="9"/>
      <inputCells r="D5" val="0" numFmtId="9"/>
      <inputCells r="D6" val="0" numFmtId="9"/>
    </scenario>
    <scenario name="Bulk Quantity Sold" locked="1" count="5" user="Document Solutions for Excel" comment="Created by Document Solutions for Excel on 23-09-2024">
      <inputCells r="E2" val="1000" numFmtId="0"/>
      <inputCells r="E3" val="1000" numFmtId="0"/>
      <inputCells r="E4" val="1000" numFmtId="0"/>
      <inputCells r="E5" val="1000" numFmtId="0"/>
      <inputCells r="E6" val="1000" numFmtId="0"/>
    </scenario>
  </scenarios>
  <mergeCells count="4">
    <mergeCell ref="M4:M5"/>
    <mergeCell ref="M6:M7"/>
    <mergeCell ref="N4:N5"/>
    <mergeCell ref="N6:N7"/>
  </mergeCells>
  <conditionalFormatting sqref="N6:N7">
    <cfRule type="cellIs" priority="1" dxfId="1" operator="lessThan">
      <formula>0</formula>
    </cfRule>
    <cfRule type="cellIs" priority="2" dxfId="0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23" t="s">
        <v>18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BaiYuan(Beryl)</cp:lastModifiedBy>
  <cp:lastPrinted>2024-09-23T12:00:08Z</cp:lastPrinted>
  <dcterms:created xsi:type="dcterms:W3CDTF">2024-08-30T19:05:04Z</dcterms:created>
  <dcterms:modified xsi:type="dcterms:W3CDTF">2024-09-13T05:59:26Z</dcterms:modified>
</cp:coreProperties>
</file>