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xr:revisionPtr revIDLastSave="0" documentId="13_ncr:1_{6DD4CB41-D551-49CA-808A-154FE98456C2}" xr6:coauthVersionLast="47" xr6:coauthVersionMax="47" xr10:uidLastSave="{00000000-0000-0000-0000-000000000000}"/>
  <bookViews>
    <workbookView xWindow="32745" yWindow="406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F6" i="1"/>
  <c r="J6" i="1" s="1"/>
  <c r="F5" i="1"/>
  <c r="J5" i="1" s="1"/>
  <c r="F4" i="1"/>
  <c r="J4" i="1" s="1"/>
  <c r="F3" i="1"/>
  <c r="J3" i="1" s="1"/>
  <c r="J2" i="1"/>
  <c r="N4" i="1" a="1"/>
  <c r="N4" i="1" s="1"/>
  <c r="H6" i="1" l="1"/>
  <c r="K2" i="1"/>
  <c r="K6" i="1"/>
  <c r="K5" i="1"/>
  <c r="K4" i="1"/>
  <c r="K3" i="1"/>
  <c r="H5" i="1"/>
  <c r="H3" i="1"/>
  <c r="H4" i="1"/>
  <c r="G5" i="1"/>
  <c r="I5" i="1" s="1"/>
  <c r="G3" i="1"/>
  <c r="I3" i="1" s="1"/>
  <c r="G6" i="1"/>
  <c r="I6" i="1" s="1"/>
  <c r="G4" i="1"/>
  <c r="I4" i="1" s="1"/>
  <c r="I2" i="1" l="1"/>
  <c r="N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<sst xmlns="http://schemas.openxmlformats.org/spreadsheetml/2006/main" count="18" uniqueCount="18">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</sst>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Cost Price vs Discounted Price</a:t>
            </a:r>
          </a:p>
        </c:rich>
      </c:tx>
      <c:layout>
        <c:manualLayout>
          <c:xMode val="edge"/>
          <c:yMode val="edge"/>
          <c:x val="0.27164810961323216"/>
          <c:y val="2.5324095245185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1-4688-B907-ACBE02FFF00B}"/>
            </c:ext>
          </c:extLst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1-4688-B907-ACBE02FFF0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0184031"/>
        <c:axId val="780177791"/>
      </c:barChart>
      <c:catAx>
        <c:axId val="78018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177791"/>
        <c:crosses val="autoZero"/>
        <c:auto val="1"/>
        <c:lblAlgn val="ctr"/>
        <c:lblOffset val="100"/>
        <c:noMultiLvlLbl val="0"/>
      </c:catAx>
      <c:valAx>
        <c:axId val="7801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18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Per Item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EB-48E3-BFF7-9B9601F32B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EB-48E3-BFF7-9B9601F32B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EB-48E3-BFF7-9B9601F32B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EB-48E3-BFF7-9B9601F32B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1EB-48E3-BFF7-9B9601F32B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8-4D36-BA96-3820EB26A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Per Item</a:t>
            </a:r>
            <a:r>
              <a:rPr lang="en-IN" b="1" baseline="0"/>
              <a:t> Price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8.917292771934128E-2"/>
          <c:w val="0.80364919953895209"/>
          <c:h val="0.77821803796497901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1E-406D-A609-0E65DB1356C4}"/>
            </c:ext>
          </c:extLst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1E-406D-A609-0E65DB135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8150111"/>
        <c:axId val="1038154911"/>
      </c:barChart>
      <c:catAx>
        <c:axId val="103815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54911"/>
        <c:crosses val="autoZero"/>
        <c:auto val="1"/>
        <c:lblAlgn val="ctr"/>
        <c:lblOffset val="100"/>
        <c:noMultiLvlLbl val="0"/>
      </c:catAx>
      <c:valAx>
        <c:axId val="103815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50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zoomScale="70" zoomScaleNormal="70" workbookViewId="0">
      <selection activeCell="O15" sqref="O15"/>
    </sheetView>
  </sheetViews>
  <sheetFormatPr defaultColWidth="17.7109375" defaultRowHeight="15" x14ac:dyDescent="0.25"/>
  <cols>
    <col min="1" max="1" width="15.140625" style="1" customWidth="1"/>
    <col min="2" max="2" width="11" style="1" customWidth="1"/>
    <col min="3" max="3" width="17.7109375" style="1"/>
    <col min="4" max="4" width="18" style="1" customWidth="1"/>
    <col min="5" max="7" width="17.7109375" style="1"/>
    <col min="8" max="8" width="21.42578125" style="1" customWidth="1"/>
    <col min="9" max="9" width="10" style="1" customWidth="1"/>
    <col min="10" max="10" width="17.7109375" style="1"/>
    <col min="11" max="11" width="21.42578125" style="1" customWidth="1"/>
    <col min="12" max="12" width="4.85546875" style="1" customWidth="1"/>
    <col min="13" max="16384" width="17.7109375" style="1"/>
  </cols>
  <sheetData>
    <row r="1" spans="1:14" s="3" customFormat="1" ht="17.25" x14ac:dyDescent="0.3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spans="1:14" ht="17.25" x14ac:dyDescent="0.3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>C2-C2*D2</f>
        <v>135</v>
      </c>
      <c r="G2" s="5">
        <f>E2*F2</f>
        <v>135000</v>
      </c>
      <c r="H2" s="5">
        <f>F2-B2</f>
        <v>35</v>
      </c>
      <c r="I2" s="5">
        <f>G2-(E2*B2)</f>
        <v>35000</v>
      </c>
      <c r="J2" s="7">
        <f>(F2-B2)/B2</f>
        <v>0.35</v>
      </c>
      <c r="K2" s="8">
        <f>(C2-F2)*E2</f>
        <v>15000</v>
      </c>
    </row>
    <row r="3" spans="1:14" ht="17.25" x14ac:dyDescent="0.3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>C3-C3*D3</f>
        <v>199.5</v>
      </c>
      <c r="G3" s="10">
        <f t="shared" ref="G3:G6" si="0">E3*F3</f>
        <v>199500</v>
      </c>
      <c r="H3" s="10">
        <f t="shared" ref="H3:H6" si="1">F3-B3</f>
        <v>49.5</v>
      </c>
      <c r="I3" s="10">
        <f t="shared" ref="I3:I6" si="2">G3-(E3*B3)</f>
        <v>49500</v>
      </c>
      <c r="J3" s="11">
        <f>(F3-B3)/B3</f>
        <v>0.33</v>
      </c>
      <c r="K3" s="12">
        <f t="shared" ref="K3:K6" si="3">(C3-F3)*E3</f>
        <v>10500</v>
      </c>
    </row>
    <row r="4" spans="1:14" ht="17.25" x14ac:dyDescent="0.3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>C4-C4*D4</f>
        <v>218.5</v>
      </c>
      <c r="G4" s="10">
        <f t="shared" si="0"/>
        <v>218500</v>
      </c>
      <c r="H4" s="10">
        <f t="shared" si="1"/>
        <v>18.5</v>
      </c>
      <c r="I4" s="10">
        <f t="shared" si="2"/>
        <v>18500</v>
      </c>
      <c r="J4" s="11">
        <f>(F4-B4)/B4</f>
        <v>9.2499999999999999E-2</v>
      </c>
      <c r="K4" s="12">
        <f t="shared" si="3"/>
        <v>11500</v>
      </c>
      <c r="M4" s="18" t="s">
        <v>16</v>
      </c>
      <c r="N4" s="19" cm="1">
        <f t="array" ref="N4">SUM(B2:B6*E2:E6)</f>
        <v>1000000</v>
      </c>
    </row>
    <row r="5" spans="1:14" ht="17.25" x14ac:dyDescent="0.3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>C5-C5*D5</f>
        <v>285</v>
      </c>
      <c r="G5" s="10">
        <f t="shared" si="0"/>
        <v>285000</v>
      </c>
      <c r="H5" s="10">
        <f t="shared" si="1"/>
        <v>35</v>
      </c>
      <c r="I5" s="10">
        <f t="shared" si="2"/>
        <v>35000</v>
      </c>
      <c r="J5" s="11">
        <f>(F5-B5)/B5</f>
        <v>0.14000000000000001</v>
      </c>
      <c r="K5" s="12">
        <f t="shared" si="3"/>
        <v>15000</v>
      </c>
      <c r="M5" s="18"/>
      <c r="N5" s="19"/>
    </row>
    <row r="6" spans="1:14" ht="17.25" x14ac:dyDescent="0.3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>C6-C6*D6</f>
        <v>333</v>
      </c>
      <c r="G6" s="14">
        <f t="shared" si="0"/>
        <v>333000</v>
      </c>
      <c r="H6" s="14">
        <f t="shared" si="1"/>
        <v>33</v>
      </c>
      <c r="I6" s="14">
        <f t="shared" si="2"/>
        <v>33000</v>
      </c>
      <c r="J6" s="16">
        <f>(F6-B6)/B6</f>
        <v>0.11</v>
      </c>
      <c r="K6" s="17">
        <f t="shared" si="3"/>
        <v>37000</v>
      </c>
      <c r="M6" s="18" t="s">
        <v>17</v>
      </c>
      <c r="N6" s="19">
        <f>SUM(G2:G6)-N4</f>
        <v>171000</v>
      </c>
    </row>
    <row r="7" spans="1:14" x14ac:dyDescent="0.25">
      <c r="M7" s="18"/>
      <c r="N7" s="19"/>
    </row>
  </sheetData>
  <mergeCells count="4">
    <mergeCell ref="M4:M5"/>
    <mergeCell ref="M6:M7"/>
    <mergeCell ref="N4:N5"/>
    <mergeCell ref="N6:N7"/>
  </mergeCells>
  <conditionalFormatting sqref="N6:N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BaiYuan(Beryl)</cp:lastModifiedBy>
  <dcterms:created xsi:type="dcterms:W3CDTF">2024-08-30T19:05:04Z</dcterms:created>
  <dcterms:modified xsi:type="dcterms:W3CDTF">2024-09-13T05:59:26Z</dcterms:modified>
</cp:coreProperties>
</file>