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4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5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1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6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1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7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1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8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Ex9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207c1aa35c25c96/Dokumen/GitHub/Data-science-and-Machine-Learning-NIIT/CUsersasherOneDriveDokumenNIITDATA SCIENCE AND ML COURSE NIITCOURSE 1- Data Analytics Using Excel/"/>
    </mc:Choice>
  </mc:AlternateContent>
  <xr:revisionPtr revIDLastSave="332" documentId="8_{DF08132E-4E9B-4BD7-B0B5-B2393255B7C4}" xr6:coauthVersionLast="47" xr6:coauthVersionMax="47" xr10:uidLastSave="{F3C535B3-5004-482B-A629-A0D5EA70A5DA}"/>
  <bookViews>
    <workbookView xWindow="-108" yWindow="-108" windowWidth="23256" windowHeight="12456" xr2:uid="{00000000-000D-0000-FFFF-FFFF00000000}"/>
  </bookViews>
  <sheets>
    <sheet name="DATASET" sheetId="1" r:id="rId1"/>
    <sheet name="ESSENTIAL DATA" sheetId="2" r:id="rId2"/>
    <sheet name="TASK 1" sheetId="4" r:id="rId3"/>
    <sheet name="TASK 2" sheetId="5" r:id="rId4"/>
    <sheet name="TASK 3" sheetId="6" r:id="rId5"/>
    <sheet name="TASK 4 WITH MISSING SALARY" sheetId="7" r:id="rId6"/>
    <sheet name="TASK 4 WITH IMPUTING SALARY" sheetId="8" r:id="rId7"/>
    <sheet name="TASK 4 OUTLIER ANALYSIS" sheetId="9" r:id="rId8"/>
    <sheet name="TASK 5 TASK 2 DATA" sheetId="11" r:id="rId9"/>
    <sheet name="TASK 5 OUTLIER REMOVAL AND MISS" sheetId="12" r:id="rId10"/>
    <sheet name="TASK 6" sheetId="13" r:id="rId11"/>
    <sheet name="TASK 7" sheetId="14" r:id="rId12"/>
    <sheet name="TASK 8" sheetId="17" r:id="rId13"/>
    <sheet name="TASK 9" sheetId="18" r:id="rId14"/>
  </sheets>
  <definedNames>
    <definedName name="_xlnm._FilterDatabase" localSheetId="4" hidden="1">'TASK 3'!$A$1:$C$215</definedName>
    <definedName name="_xlnm._FilterDatabase" localSheetId="11" hidden="1">'TASK 7'!$A$1:$B$215</definedName>
    <definedName name="_xlchart.v1.0" hidden="1">'TASK 1'!$B$2:$B$95</definedName>
    <definedName name="_xlchart.v1.1" hidden="1">'TASK 1'!$P$1</definedName>
    <definedName name="_xlchart.v1.10" hidden="1">'TASK 1'!$P$2:$P$54</definedName>
    <definedName name="_xlchart.v1.11" hidden="1">'TASK 5 OUTLIER REMOVAL AND MISS'!$A$1</definedName>
    <definedName name="_xlchart.v1.12" hidden="1">'TASK 5 OUTLIER REMOVAL AND MISS'!$A$2:$A$95</definedName>
    <definedName name="_xlchart.v1.13" hidden="1">'TASK 1'!$B$2:$B$95</definedName>
    <definedName name="_xlchart.v1.14" hidden="1">'TASK 7'!$A$1</definedName>
    <definedName name="_xlchart.v1.15" hidden="1">'TASK 7'!$A$2:$A$214</definedName>
    <definedName name="_xlchart.v1.2" hidden="1">'TASK 1'!$P$2:$P$54</definedName>
    <definedName name="_xlchart.v1.3" hidden="1">'TASK 5 OUTLIER REMOVAL AND MISS'!$A$1</definedName>
    <definedName name="_xlchart.v1.4" hidden="1">'TASK 5 OUTLIER REMOVAL AND MISS'!$A$2:$A$95</definedName>
    <definedName name="_xlchart.v1.5" hidden="1">'TASK 5 OUTLIER REMOVAL AND MISS'!$B$1</definedName>
    <definedName name="_xlchart.v1.6" hidden="1">'TASK 5 OUTLIER REMOVAL AND MISS'!$B$2:$B$54</definedName>
    <definedName name="_xlchart.v1.7" hidden="1">'TASK 5 OUTLIER REMOVAL AND MISS'!$B$1</definedName>
    <definedName name="_xlchart.v1.8" hidden="1">'TASK 5 OUTLIER REMOVAL AND MISS'!$B$2:$B$54</definedName>
    <definedName name="_xlchart.v1.9" hidden="1">'TASK 1'!$P$1</definedName>
  </definedNames>
  <calcPr calcId="191028"/>
  <pivotCaches>
    <pivotCache cacheId="16" r:id="rId15"/>
    <pivotCache cacheId="17" r:id="rId16"/>
    <pivotCache cacheId="18" r:id="rId17"/>
    <pivotCache cacheId="19" r:id="rId18"/>
    <pivotCache cacheId="20" r:id="rId19"/>
    <pivotCache cacheId="21" r:id="rId20"/>
    <pivotCache cacheId="22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7" l="1"/>
  <c r="M12" i="17"/>
  <c r="M11" i="17"/>
  <c r="M10" i="17"/>
  <c r="M9" i="17"/>
  <c r="F4" i="12"/>
  <c r="E4" i="12"/>
  <c r="F33" i="11"/>
  <c r="F34" i="11" s="1"/>
  <c r="E33" i="11"/>
  <c r="E34" i="11" s="1"/>
  <c r="F32" i="11"/>
  <c r="F36" i="11" s="1"/>
  <c r="E32" i="11"/>
  <c r="E36" i="11" s="1"/>
  <c r="F17" i="9"/>
  <c r="F16" i="9"/>
  <c r="F15" i="9"/>
  <c r="F14" i="9"/>
  <c r="F13" i="9"/>
  <c r="D17" i="9"/>
  <c r="D16" i="9"/>
  <c r="D15" i="9"/>
  <c r="D14" i="9"/>
  <c r="D13" i="9"/>
  <c r="F12" i="9"/>
  <c r="D12" i="9"/>
  <c r="F12" i="8"/>
  <c r="D12" i="8"/>
  <c r="F12" i="7"/>
  <c r="D12" i="7"/>
  <c r="G61" i="5"/>
  <c r="G60" i="5"/>
  <c r="F33" i="5"/>
  <c r="F32" i="5"/>
  <c r="E33" i="5"/>
  <c r="E32" i="5"/>
  <c r="F35" i="11" l="1"/>
  <c r="G61" i="11" s="1"/>
  <c r="E35" i="11"/>
  <c r="G60" i="11" s="1"/>
  <c r="E34" i="5"/>
  <c r="E36" i="5" s="1"/>
  <c r="F34" i="5"/>
  <c r="F35" i="5" s="1"/>
  <c r="F36" i="5" l="1"/>
  <c r="E35" i="5"/>
  <c r="B96" i="12" l="1"/>
  <c r="B96" i="12" a="1"/>
  <c r="B96" i="11"/>
  <c r="B96" i="11" a="1"/>
  <c r="B96" i="5"/>
  <c r="B96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<sst xmlns="http://schemas.openxmlformats.org/spreadsheetml/2006/main" count="4727" uniqueCount="120">
  <si>
    <t>Sl. No.</t>
  </si>
  <si>
    <t>gender</t>
  </si>
  <si>
    <t>10th Grade_p</t>
  </si>
  <si>
    <t>12 Grade_p</t>
  </si>
  <si>
    <t>12th Grade_s</t>
  </si>
  <si>
    <t>UG_p</t>
  </si>
  <si>
    <t>UG_t</t>
  </si>
  <si>
    <t>workex</t>
  </si>
  <si>
    <t>etest_p</t>
  </si>
  <si>
    <t>specialisation</t>
  </si>
  <si>
    <t>mba_p</t>
  </si>
  <si>
    <t>status</t>
  </si>
  <si>
    <t>salary</t>
  </si>
  <si>
    <t>M</t>
  </si>
  <si>
    <t>Commerce</t>
  </si>
  <si>
    <t>Sci&amp;Tech</t>
  </si>
  <si>
    <t>No</t>
  </si>
  <si>
    <t>Mkt&amp;HR</t>
  </si>
  <si>
    <t>Placed</t>
  </si>
  <si>
    <t>Science</t>
  </si>
  <si>
    <t>Yes</t>
  </si>
  <si>
    <t>Mkt&amp;Fin</t>
  </si>
  <si>
    <t>Arts</t>
  </si>
  <si>
    <t>Comm&amp;Mgmt</t>
  </si>
  <si>
    <t>Not Placed</t>
  </si>
  <si>
    <t>F</t>
  </si>
  <si>
    <t>Others</t>
  </si>
  <si>
    <t>MARKETING WITH FINANCE</t>
  </si>
  <si>
    <t>MARKETING WITH HR</t>
  </si>
  <si>
    <t>MARKETING WITH FINANCE salary</t>
  </si>
  <si>
    <t>MARKETING WITH HR salary</t>
  </si>
  <si>
    <t>Row Labels</t>
  </si>
  <si>
    <t>Grand Total</t>
  </si>
  <si>
    <t>Count of MARKETING WITH FINANCE salary</t>
  </si>
  <si>
    <t>200000-299999</t>
  </si>
  <si>
    <t>300000-399999</t>
  </si>
  <si>
    <t>400000-499999</t>
  </si>
  <si>
    <t>500000-599999</t>
  </si>
  <si>
    <t>600000-699999</t>
  </si>
  <si>
    <t>900000-999999</t>
  </si>
  <si>
    <t>Count of MARKETING WITH HR salary</t>
  </si>
  <si>
    <t>200000-209999</t>
  </si>
  <si>
    <t>210000-219999</t>
  </si>
  <si>
    <t>220000-229999</t>
  </si>
  <si>
    <t>230000-239999</t>
  </si>
  <si>
    <t>240000-249999</t>
  </si>
  <si>
    <t>250000-259999</t>
  </si>
  <si>
    <t>260000-269999</t>
  </si>
  <si>
    <t>270000-279999</t>
  </si>
  <si>
    <t>300000-309999</t>
  </si>
  <si>
    <t>320000-329999</t>
  </si>
  <si>
    <t>350000-359999</t>
  </si>
  <si>
    <t>360000-369999</t>
  </si>
  <si>
    <t xml:space="preserve">INTEPRETATION :MARKETING WITH FINANCE HAVE GOTTEN MORE PLACED  IN 200K-500K RANGE </t>
  </si>
  <si>
    <t>WITH FINANCE PERFORM WELL THAT SPREADS THEIIR SALARIES HIGHER.</t>
  </si>
  <si>
    <t>FINANCE</t>
  </si>
  <si>
    <t>HR</t>
  </si>
  <si>
    <t>Q1</t>
  </si>
  <si>
    <t>Q3</t>
  </si>
  <si>
    <t>IQR</t>
  </si>
  <si>
    <t>UF</t>
  </si>
  <si>
    <t>LF</t>
  </si>
  <si>
    <t xml:space="preserve">INTEPRETATION: THE OUTLIERS ARE MORE COMPARED TO THE BOX PLOT WE SAW IN TASK 1  </t>
  </si>
  <si>
    <t xml:space="preserve">THERE ARE MORE  OUTLIER IN THE SALARIES OF MARKETING WITH FINANCE WHERAS </t>
  </si>
  <si>
    <t xml:space="preserve">HR HAS LESS OUTLIER  SO THE STUDENTS IN MARKETING </t>
  </si>
  <si>
    <t>MARKETING WITH FINANCE salary HAS</t>
  </si>
  <si>
    <t>MARKETING WITH HR salary HAS</t>
  </si>
  <si>
    <t>OUTLIERS</t>
  </si>
  <si>
    <t>51.21-56.21</t>
  </si>
  <si>
    <t>56.21-61.21</t>
  </si>
  <si>
    <t>61.21-66.21</t>
  </si>
  <si>
    <t>66.21-71.21</t>
  </si>
  <si>
    <t>71.21-76.21</t>
  </si>
  <si>
    <t>76.21-81.21</t>
  </si>
  <si>
    <t>Count of salary</t>
  </si>
  <si>
    <t>GPA(MBA) MKT&amp;FIN</t>
  </si>
  <si>
    <t>52.38-57.38</t>
  </si>
  <si>
    <t>57.38-62.38</t>
  </si>
  <si>
    <t>62.38-67.38</t>
  </si>
  <si>
    <t>67.38-72.38</t>
  </si>
  <si>
    <t>72.38-77.38</t>
  </si>
  <si>
    <t>GPA(MBA) MKT&amp;HR</t>
  </si>
  <si>
    <t xml:space="preserve">MARKETING  WITH </t>
  </si>
  <si>
    <t>FINANCE HISTOGRAM</t>
  </si>
  <si>
    <t>HR HISTOGRAM</t>
  </si>
  <si>
    <t xml:space="preserve">THE GPA OF BOTH ARE DISPLAED </t>
  </si>
  <si>
    <t>WITH THE COUNT OF SALARY</t>
  </si>
  <si>
    <t>MEAN SALARY</t>
  </si>
  <si>
    <t>MEDIAN</t>
  </si>
  <si>
    <t>280000-289999</t>
  </si>
  <si>
    <t>290000-299999</t>
  </si>
  <si>
    <t>330000-339999</t>
  </si>
  <si>
    <t>340000-349999</t>
  </si>
  <si>
    <t>350000-360000</t>
  </si>
  <si>
    <t>370000-380000</t>
  </si>
  <si>
    <t>SALARY RANGE</t>
  </si>
  <si>
    <t>INTEPRETATION:AFTER REMOVAL AND IMPUTING THERE IS NO OUTLIER IN FINANCE WHERAS THERE IS OUTLIER IN HR .</t>
  </si>
  <si>
    <t>THERE IS DECENT DISTRIBUTION  OF DATA IN BOTH HISTOGRAM</t>
  </si>
  <si>
    <t>TASK 1</t>
  </si>
  <si>
    <t>TASK 5</t>
  </si>
  <si>
    <t>INTEPRETATION:YES BY DOING DATA PREPROCESSING WE</t>
  </si>
  <si>
    <t xml:space="preserve"> TACKLE THE PROBLEM OF REMOVING OUTLIERS AND SCALING THE DATA  WHICH IS EASY FOR THE ANALYSIS</t>
  </si>
  <si>
    <t>Count of UG_p</t>
  </si>
  <si>
    <t>50-60</t>
  </si>
  <si>
    <t>60-70</t>
  </si>
  <si>
    <t>70-80</t>
  </si>
  <si>
    <t>80-90</t>
  </si>
  <si>
    <t>90-100</t>
  </si>
  <si>
    <t xml:space="preserve">INTEPRETATION:WE CAN SEE THAT AN OUTLIER IS </t>
  </si>
  <si>
    <t>DISPLAYED IN BOX PLOT AND THE</t>
  </si>
  <si>
    <t xml:space="preserve"> HISTOGRAM HAS THE DISTRIBUTION WHERE</t>
  </si>
  <si>
    <t>60-70 HAS HIGHEST COUNT AND 90-100 HAS LOWEST</t>
  </si>
  <si>
    <t>CORRELATION COEFFICIENTS WITH ANNUAL SALARY COLUMN</t>
  </si>
  <si>
    <t>COLUMN</t>
  </si>
  <si>
    <t>4 COLUMNS ARE POSITIVE</t>
  </si>
  <si>
    <t xml:space="preserve"> CORRELATED WITH ANNUAL SALARY COLUMN</t>
  </si>
  <si>
    <t>ONLY UG_p column is negative corelated</t>
  </si>
  <si>
    <t>WE CAN SEE THAT WHEN IT IS CORRELATED WITH ITSELF IT IS HIGHLY POSITIVE CORRELATED</t>
  </si>
  <si>
    <t xml:space="preserve">the salary and ug_p column has less correlation </t>
  </si>
  <si>
    <t>among all though rounding it it comes around 0 but performs worst among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</si>
</sst>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FINANCE SALARY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1'!$D$6:$D$12</c:f>
              <c:strCache>
                <c:ptCount val="6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  <c:pt idx="3">
                  <c:v>500000-599999</c:v>
                </c:pt>
                <c:pt idx="4">
                  <c:v>600000-699999</c:v>
                </c:pt>
                <c:pt idx="5">
                  <c:v>900000-999999</c:v>
                </c:pt>
              </c:strCache>
            </c:strRef>
          </c:cat>
          <c:val>
            <c:numRef>
              <c:f>'TASK 1'!$E$6:$E$12</c:f>
              <c:numCache>
                <c:formatCode>General</c:formatCode>
                <c:ptCount val="6"/>
                <c:pt idx="0">
                  <c:v>58</c:v>
                </c:pt>
                <c:pt idx="1">
                  <c:v>25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41C3-AD4D-DA562A8C1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801104"/>
        <c:axId val="1919802064"/>
      </c:barChart>
      <c:catAx>
        <c:axId val="19198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2064"/>
        <c:crosses val="autoZero"/>
        <c:auto val="1"/>
        <c:lblAlgn val="ctr"/>
        <c:lblOffset val="100"/>
        <c:noMultiLvlLbl val="0"/>
      </c:catAx>
      <c:valAx>
        <c:axId val="19198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HR SALARY HISTOGRAM</a:t>
            </a:r>
            <a:endParaRPr lang="en-US"/>
          </a:p>
        </c:rich>
      </c:tx>
      <c:layout>
        <c:manualLayout>
          <c:xMode val="edge"/>
          <c:yMode val="edge"/>
          <c:x val="0.40124753029471538"/>
          <c:y val="0.12218341843379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1'!$S$3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1'!$R$4:$R$7</c:f>
              <c:strCache>
                <c:ptCount val="3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</c:strCache>
            </c:strRef>
          </c:cat>
          <c:val>
            <c:numRef>
              <c:f>'TASK 1'!$S$4:$S$7</c:f>
              <c:numCache>
                <c:formatCode>General</c:formatCode>
                <c:ptCount val="3"/>
                <c:pt idx="0">
                  <c:v>39</c:v>
                </c:pt>
                <c:pt idx="1">
                  <c:v>11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4-45E9-993C-B9242973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793904"/>
        <c:axId val="1919806384"/>
      </c:barChart>
      <c:catAx>
        <c:axId val="191979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6384"/>
        <c:crosses val="autoZero"/>
        <c:auto val="1"/>
        <c:lblAlgn val="ctr"/>
        <c:lblOffset val="100"/>
        <c:noMultiLvlLbl val="0"/>
      </c:catAx>
      <c:valAx>
        <c:axId val="191980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FINANCE SALARY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1'!$D$6:$D$12</c:f>
              <c:strCache>
                <c:ptCount val="6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  <c:pt idx="3">
                  <c:v>500000-599999</c:v>
                </c:pt>
                <c:pt idx="4">
                  <c:v>600000-699999</c:v>
                </c:pt>
                <c:pt idx="5">
                  <c:v>900000-999999</c:v>
                </c:pt>
              </c:strCache>
            </c:strRef>
          </c:cat>
          <c:val>
            <c:numRef>
              <c:f>'TASK 1'!$E$6:$E$12</c:f>
              <c:numCache>
                <c:formatCode>General</c:formatCode>
                <c:ptCount val="6"/>
                <c:pt idx="0">
                  <c:v>58</c:v>
                </c:pt>
                <c:pt idx="1">
                  <c:v>25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3-4AC6-863F-38AF7CC0D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801104"/>
        <c:axId val="1919802064"/>
      </c:barChart>
      <c:catAx>
        <c:axId val="19198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2064"/>
        <c:crosses val="autoZero"/>
        <c:auto val="1"/>
        <c:lblAlgn val="ctr"/>
        <c:lblOffset val="100"/>
        <c:noMultiLvlLbl val="0"/>
      </c:catAx>
      <c:valAx>
        <c:axId val="19198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HR SALARY HISTOGRAM</a:t>
            </a:r>
            <a:endParaRPr lang="en-US"/>
          </a:p>
        </c:rich>
      </c:tx>
      <c:layout>
        <c:manualLayout>
          <c:xMode val="edge"/>
          <c:yMode val="edge"/>
          <c:x val="0.40124753029471538"/>
          <c:y val="0.12218341843379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1'!$S$3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1'!$R$4:$R$7</c:f>
              <c:strCache>
                <c:ptCount val="3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</c:strCache>
            </c:strRef>
          </c:cat>
          <c:val>
            <c:numRef>
              <c:f>'TASK 1'!$S$4:$S$7</c:f>
              <c:numCache>
                <c:formatCode>General</c:formatCode>
                <c:ptCount val="3"/>
                <c:pt idx="0">
                  <c:v>39</c:v>
                </c:pt>
                <c:pt idx="1">
                  <c:v>11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B-4B62-B325-9100F5585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793904"/>
        <c:axId val="1919806384"/>
      </c:barChart>
      <c:catAx>
        <c:axId val="191979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6384"/>
        <c:crosses val="autoZero"/>
        <c:auto val="1"/>
        <c:lblAlgn val="ctr"/>
        <c:lblOffset val="100"/>
        <c:noMultiLvlLbl val="0"/>
      </c:catAx>
      <c:valAx>
        <c:axId val="191980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2'!$B$1</c:f>
              <c:strCache>
                <c:ptCount val="1"/>
                <c:pt idx="0">
                  <c:v>MARKETING WITH HR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'TASK 2'!$B$2:$B$54</c:f>
              <c:numCache>
                <c:formatCode>General</c:formatCode>
                <c:ptCount val="53"/>
                <c:pt idx="0">
                  <c:v>270000</c:v>
                </c:pt>
                <c:pt idx="1">
                  <c:v>260000</c:v>
                </c:pt>
                <c:pt idx="2">
                  <c:v>265000</c:v>
                </c:pt>
                <c:pt idx="3">
                  <c:v>360000</c:v>
                </c:pt>
                <c:pt idx="4">
                  <c:v>265000</c:v>
                </c:pt>
                <c:pt idx="5">
                  <c:v>250000</c:v>
                </c:pt>
                <c:pt idx="6">
                  <c:v>278000</c:v>
                </c:pt>
                <c:pt idx="7">
                  <c:v>300000</c:v>
                </c:pt>
                <c:pt idx="8">
                  <c:v>320000</c:v>
                </c:pt>
                <c:pt idx="9">
                  <c:v>240000</c:v>
                </c:pt>
                <c:pt idx="10">
                  <c:v>300000</c:v>
                </c:pt>
                <c:pt idx="11">
                  <c:v>200000</c:v>
                </c:pt>
                <c:pt idx="12">
                  <c:v>450000</c:v>
                </c:pt>
                <c:pt idx="13">
                  <c:v>216000</c:v>
                </c:pt>
                <c:pt idx="14">
                  <c:v>220000</c:v>
                </c:pt>
                <c:pt idx="15">
                  <c:v>275000</c:v>
                </c:pt>
                <c:pt idx="16">
                  <c:v>240000</c:v>
                </c:pt>
                <c:pt idx="17">
                  <c:v>210000</c:v>
                </c:pt>
                <c:pt idx="18">
                  <c:v>210000</c:v>
                </c:pt>
                <c:pt idx="19">
                  <c:v>380000</c:v>
                </c:pt>
                <c:pt idx="20">
                  <c:v>240000</c:v>
                </c:pt>
                <c:pt idx="21">
                  <c:v>360000</c:v>
                </c:pt>
                <c:pt idx="22">
                  <c:v>200000</c:v>
                </c:pt>
                <c:pt idx="23">
                  <c:v>250000</c:v>
                </c:pt>
                <c:pt idx="24">
                  <c:v>250000</c:v>
                </c:pt>
                <c:pt idx="25">
                  <c:v>250000</c:v>
                </c:pt>
                <c:pt idx="26">
                  <c:v>276000</c:v>
                </c:pt>
                <c:pt idx="27">
                  <c:v>250000</c:v>
                </c:pt>
                <c:pt idx="28">
                  <c:v>240000</c:v>
                </c:pt>
                <c:pt idx="29">
                  <c:v>250000</c:v>
                </c:pt>
                <c:pt idx="30">
                  <c:v>250000</c:v>
                </c:pt>
                <c:pt idx="31">
                  <c:v>400000</c:v>
                </c:pt>
                <c:pt idx="32">
                  <c:v>300000</c:v>
                </c:pt>
                <c:pt idx="33">
                  <c:v>250000</c:v>
                </c:pt>
                <c:pt idx="34">
                  <c:v>200000</c:v>
                </c:pt>
                <c:pt idx="35">
                  <c:v>225000</c:v>
                </c:pt>
                <c:pt idx="36">
                  <c:v>400000</c:v>
                </c:pt>
                <c:pt idx="37">
                  <c:v>233000</c:v>
                </c:pt>
                <c:pt idx="38">
                  <c:v>255000</c:v>
                </c:pt>
                <c:pt idx="39">
                  <c:v>300000</c:v>
                </c:pt>
                <c:pt idx="40">
                  <c:v>240000</c:v>
                </c:pt>
                <c:pt idx="41">
                  <c:v>300000</c:v>
                </c:pt>
                <c:pt idx="42">
                  <c:v>220000</c:v>
                </c:pt>
                <c:pt idx="43">
                  <c:v>350000</c:v>
                </c:pt>
                <c:pt idx="44">
                  <c:v>276000</c:v>
                </c:pt>
                <c:pt idx="45">
                  <c:v>252000</c:v>
                </c:pt>
                <c:pt idx="46">
                  <c:v>300000</c:v>
                </c:pt>
                <c:pt idx="47">
                  <c:v>275000</c:v>
                </c:pt>
                <c:pt idx="48">
                  <c:v>260000</c:v>
                </c:pt>
                <c:pt idx="49">
                  <c:v>265000</c:v>
                </c:pt>
                <c:pt idx="50">
                  <c:v>240000</c:v>
                </c:pt>
                <c:pt idx="51">
                  <c:v>260000</c:v>
                </c:pt>
                <c:pt idx="52">
                  <c:v>204000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AA-4421-9EA1-0299C9B01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348096"/>
        <c:axId val="1879348576"/>
      </c:scatterChart>
      <c:valAx>
        <c:axId val="187934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8576"/>
        <c:crosses val="autoZero"/>
        <c:crossBetween val="midCat"/>
      </c:valAx>
      <c:valAx>
        <c:axId val="1879348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2'!$A$1</c:f>
              <c:strCache>
                <c:ptCount val="1"/>
                <c:pt idx="0">
                  <c:v>MARKETING WITH FINANCE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'TASK 2'!$A$2:$A$95</c:f>
              <c:numCache>
                <c:formatCode>General</c:formatCode>
                <c:ptCount val="94"/>
                <c:pt idx="0">
                  <c:v>200000</c:v>
                </c:pt>
                <c:pt idx="1">
                  <c:v>250000</c:v>
                </c:pt>
                <c:pt idx="2">
                  <c:v>425000</c:v>
                </c:pt>
                <c:pt idx="3">
                  <c:v>252000</c:v>
                </c:pt>
                <c:pt idx="4">
                  <c:v>250000</c:v>
                </c:pt>
                <c:pt idx="5">
                  <c:v>218000</c:v>
                </c:pt>
                <c:pt idx="6">
                  <c:v>200000</c:v>
                </c:pt>
                <c:pt idx="7">
                  <c:v>300000</c:v>
                </c:pt>
                <c:pt idx="8">
                  <c:v>236000</c:v>
                </c:pt>
                <c:pt idx="9">
                  <c:v>393000</c:v>
                </c:pt>
                <c:pt idx="10">
                  <c:v>300000</c:v>
                </c:pt>
                <c:pt idx="11">
                  <c:v>360000</c:v>
                </c:pt>
                <c:pt idx="12">
                  <c:v>240000</c:v>
                </c:pt>
                <c:pt idx="13">
                  <c:v>350000</c:v>
                </c:pt>
                <c:pt idx="14">
                  <c:v>260000</c:v>
                </c:pt>
                <c:pt idx="15">
                  <c:v>411000</c:v>
                </c:pt>
                <c:pt idx="16">
                  <c:v>287000</c:v>
                </c:pt>
                <c:pt idx="17">
                  <c:v>200000</c:v>
                </c:pt>
                <c:pt idx="18">
                  <c:v>204000</c:v>
                </c:pt>
                <c:pt idx="19">
                  <c:v>250000</c:v>
                </c:pt>
                <c:pt idx="20">
                  <c:v>240000</c:v>
                </c:pt>
                <c:pt idx="21">
                  <c:v>360000</c:v>
                </c:pt>
                <c:pt idx="22">
                  <c:v>268000</c:v>
                </c:pt>
                <c:pt idx="23">
                  <c:v>265000</c:v>
                </c:pt>
                <c:pt idx="24">
                  <c:v>260000</c:v>
                </c:pt>
                <c:pt idx="25">
                  <c:v>300000</c:v>
                </c:pt>
                <c:pt idx="26">
                  <c:v>240000</c:v>
                </c:pt>
                <c:pt idx="27">
                  <c:v>240000</c:v>
                </c:pt>
                <c:pt idx="28">
                  <c:v>275000</c:v>
                </c:pt>
                <c:pt idx="29">
                  <c:v>275000</c:v>
                </c:pt>
                <c:pt idx="30">
                  <c:v>360000</c:v>
                </c:pt>
                <c:pt idx="31">
                  <c:v>240000</c:v>
                </c:pt>
                <c:pt idx="32">
                  <c:v>240000</c:v>
                </c:pt>
                <c:pt idx="33">
                  <c:v>218000</c:v>
                </c:pt>
                <c:pt idx="34">
                  <c:v>336000</c:v>
                </c:pt>
                <c:pt idx="35">
                  <c:v>230000</c:v>
                </c:pt>
                <c:pt idx="36">
                  <c:v>500000</c:v>
                </c:pt>
                <c:pt idx="37">
                  <c:v>270000</c:v>
                </c:pt>
                <c:pt idx="38">
                  <c:v>300000</c:v>
                </c:pt>
                <c:pt idx="39">
                  <c:v>300000</c:v>
                </c:pt>
                <c:pt idx="40">
                  <c:v>300000</c:v>
                </c:pt>
                <c:pt idx="41">
                  <c:v>400000</c:v>
                </c:pt>
                <c:pt idx="42">
                  <c:v>220000</c:v>
                </c:pt>
                <c:pt idx="43">
                  <c:v>300000</c:v>
                </c:pt>
                <c:pt idx="44">
                  <c:v>230000</c:v>
                </c:pt>
                <c:pt idx="45">
                  <c:v>260000</c:v>
                </c:pt>
                <c:pt idx="46">
                  <c:v>420000</c:v>
                </c:pt>
                <c:pt idx="47">
                  <c:v>300000</c:v>
                </c:pt>
                <c:pt idx="48">
                  <c:v>220000</c:v>
                </c:pt>
                <c:pt idx="49">
                  <c:v>300000</c:v>
                </c:pt>
                <c:pt idx="50">
                  <c:v>300000</c:v>
                </c:pt>
                <c:pt idx="51">
                  <c:v>280000</c:v>
                </c:pt>
                <c:pt idx="52">
                  <c:v>216000</c:v>
                </c:pt>
                <c:pt idx="53">
                  <c:v>300000</c:v>
                </c:pt>
                <c:pt idx="54">
                  <c:v>240000</c:v>
                </c:pt>
                <c:pt idx="55">
                  <c:v>940000</c:v>
                </c:pt>
                <c:pt idx="56">
                  <c:v>236000</c:v>
                </c:pt>
                <c:pt idx="57">
                  <c:v>350000</c:v>
                </c:pt>
                <c:pt idx="58">
                  <c:v>210000</c:v>
                </c:pt>
                <c:pt idx="59">
                  <c:v>250000</c:v>
                </c:pt>
                <c:pt idx="60">
                  <c:v>360000</c:v>
                </c:pt>
                <c:pt idx="61">
                  <c:v>250000</c:v>
                </c:pt>
                <c:pt idx="62">
                  <c:v>250000</c:v>
                </c:pt>
                <c:pt idx="63">
                  <c:v>220000</c:v>
                </c:pt>
                <c:pt idx="64">
                  <c:v>265000</c:v>
                </c:pt>
                <c:pt idx="65">
                  <c:v>260000</c:v>
                </c:pt>
                <c:pt idx="66">
                  <c:v>300000</c:v>
                </c:pt>
                <c:pt idx="67">
                  <c:v>300000</c:v>
                </c:pt>
                <c:pt idx="68">
                  <c:v>240000</c:v>
                </c:pt>
                <c:pt idx="69">
                  <c:v>690000</c:v>
                </c:pt>
                <c:pt idx="70">
                  <c:v>270000</c:v>
                </c:pt>
                <c:pt idx="71">
                  <c:v>240000</c:v>
                </c:pt>
                <c:pt idx="72">
                  <c:v>340000</c:v>
                </c:pt>
                <c:pt idx="73">
                  <c:v>250000</c:v>
                </c:pt>
                <c:pt idx="74">
                  <c:v>300000</c:v>
                </c:pt>
                <c:pt idx="75">
                  <c:v>285000</c:v>
                </c:pt>
                <c:pt idx="76">
                  <c:v>500000</c:v>
                </c:pt>
                <c:pt idx="77">
                  <c:v>250000</c:v>
                </c:pt>
                <c:pt idx="78">
                  <c:v>290000</c:v>
                </c:pt>
                <c:pt idx="79">
                  <c:v>500000</c:v>
                </c:pt>
                <c:pt idx="80">
                  <c:v>650000</c:v>
                </c:pt>
                <c:pt idx="81">
                  <c:v>265000</c:v>
                </c:pt>
                <c:pt idx="82">
                  <c:v>280000</c:v>
                </c:pt>
                <c:pt idx="83">
                  <c:v>264000</c:v>
                </c:pt>
                <c:pt idx="84">
                  <c:v>270000</c:v>
                </c:pt>
                <c:pt idx="85">
                  <c:v>250000</c:v>
                </c:pt>
                <c:pt idx="86">
                  <c:v>300000</c:v>
                </c:pt>
                <c:pt idx="87">
                  <c:v>210000</c:v>
                </c:pt>
                <c:pt idx="88">
                  <c:v>250000</c:v>
                </c:pt>
                <c:pt idx="89">
                  <c:v>300000</c:v>
                </c:pt>
                <c:pt idx="90">
                  <c:v>216000</c:v>
                </c:pt>
                <c:pt idx="91">
                  <c:v>400000</c:v>
                </c:pt>
                <c:pt idx="92">
                  <c:v>275000</c:v>
                </c:pt>
                <c:pt idx="93">
                  <c:v>295000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AC-44FA-B532-683902BB2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352416"/>
        <c:axId val="1879345216"/>
      </c:scatterChart>
      <c:valAx>
        <c:axId val="187935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5216"/>
        <c:crosses val="autoZero"/>
        <c:crossBetween val="midCat"/>
      </c:valAx>
      <c:valAx>
        <c:axId val="18793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5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3!PivotTable8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MARKETING</a:t>
            </a:r>
            <a:r>
              <a:rPr lang="en-IN" baseline="0"/>
              <a:t>  WITH FINANCE HISTOGRAM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3'!$J$2:$J$8</c:f>
              <c:strCache>
                <c:ptCount val="6"/>
                <c:pt idx="0">
                  <c:v>51.21-56.21</c:v>
                </c:pt>
                <c:pt idx="1">
                  <c:v>56.21-61.21</c:v>
                </c:pt>
                <c:pt idx="2">
                  <c:v>61.21-66.21</c:v>
                </c:pt>
                <c:pt idx="3">
                  <c:v>66.21-71.21</c:v>
                </c:pt>
                <c:pt idx="4">
                  <c:v>71.21-76.21</c:v>
                </c:pt>
                <c:pt idx="5">
                  <c:v>76.21-81.21</c:v>
                </c:pt>
              </c:strCache>
            </c:strRef>
          </c:cat>
          <c:val>
            <c:numRef>
              <c:f>'TASK 3'!$K$2:$K$8</c:f>
              <c:numCache>
                <c:formatCode>General</c:formatCode>
                <c:ptCount val="6"/>
                <c:pt idx="0">
                  <c:v>9</c:v>
                </c:pt>
                <c:pt idx="1">
                  <c:v>25</c:v>
                </c:pt>
                <c:pt idx="2">
                  <c:v>28</c:v>
                </c:pt>
                <c:pt idx="3">
                  <c:v>24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0-4268-B6EC-48FE815A9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801584"/>
        <c:axId val="1919808784"/>
      </c:barChart>
      <c:catAx>
        <c:axId val="191980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8784"/>
        <c:crosses val="autoZero"/>
        <c:auto val="1"/>
        <c:lblAlgn val="ctr"/>
        <c:lblOffset val="100"/>
        <c:noMultiLvlLbl val="0"/>
      </c:catAx>
      <c:valAx>
        <c:axId val="1919808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3!PivotTable9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MARKETING  WITH HR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3'!$N$1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3'!$M$2:$M$7</c:f>
              <c:strCache>
                <c:ptCount val="5"/>
                <c:pt idx="0">
                  <c:v>52.38-57.38</c:v>
                </c:pt>
                <c:pt idx="1">
                  <c:v>57.38-62.38</c:v>
                </c:pt>
                <c:pt idx="2">
                  <c:v>62.38-67.38</c:v>
                </c:pt>
                <c:pt idx="3">
                  <c:v>67.38-72.38</c:v>
                </c:pt>
                <c:pt idx="4">
                  <c:v>72.38-77.38</c:v>
                </c:pt>
              </c:strCache>
            </c:strRef>
          </c:cat>
          <c:val>
            <c:numRef>
              <c:f>'TASK 3'!$N$2:$N$7</c:f>
              <c:numCache>
                <c:formatCode>General</c:formatCode>
                <c:ptCount val="5"/>
                <c:pt idx="0">
                  <c:v>16</c:v>
                </c:pt>
                <c:pt idx="1">
                  <c:v>19</c:v>
                </c:pt>
                <c:pt idx="2">
                  <c:v>8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A-450A-BD2B-FE9115AE11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overlap val="-27"/>
        <c:axId val="1919804464"/>
        <c:axId val="1919807344"/>
      </c:barChart>
      <c:catAx>
        <c:axId val="191980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7344"/>
        <c:crosses val="autoZero"/>
        <c:auto val="1"/>
        <c:lblAlgn val="ctr"/>
        <c:lblOffset val="100"/>
        <c:noMultiLvlLbl val="0"/>
      </c:catAx>
      <c:valAx>
        <c:axId val="19198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FINANCE SALARY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1'!$D$6:$D$12</c:f>
              <c:strCache>
                <c:ptCount val="6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  <c:pt idx="3">
                  <c:v>500000-599999</c:v>
                </c:pt>
                <c:pt idx="4">
                  <c:v>600000-699999</c:v>
                </c:pt>
                <c:pt idx="5">
                  <c:v>900000-999999</c:v>
                </c:pt>
              </c:strCache>
            </c:strRef>
          </c:cat>
          <c:val>
            <c:numRef>
              <c:f>'TASK 1'!$E$6:$E$12</c:f>
              <c:numCache>
                <c:formatCode>General</c:formatCode>
                <c:ptCount val="6"/>
                <c:pt idx="0">
                  <c:v>58</c:v>
                </c:pt>
                <c:pt idx="1">
                  <c:v>25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A-48BC-AC63-9BD698DB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801104"/>
        <c:axId val="1919802064"/>
      </c:barChart>
      <c:catAx>
        <c:axId val="19198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2064"/>
        <c:crosses val="autoZero"/>
        <c:auto val="1"/>
        <c:lblAlgn val="ctr"/>
        <c:lblOffset val="100"/>
        <c:noMultiLvlLbl val="0"/>
      </c:catAx>
      <c:valAx>
        <c:axId val="19198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HR SALARY HISTOGRAM</a:t>
            </a:r>
            <a:endParaRPr lang="en-US"/>
          </a:p>
        </c:rich>
      </c:tx>
      <c:layout>
        <c:manualLayout>
          <c:xMode val="edge"/>
          <c:yMode val="edge"/>
          <c:x val="0.40124753029471538"/>
          <c:y val="0.12218341843379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1'!$S$3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1'!$R$4:$R$7</c:f>
              <c:strCache>
                <c:ptCount val="3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</c:strCache>
            </c:strRef>
          </c:cat>
          <c:val>
            <c:numRef>
              <c:f>'TASK 1'!$S$4:$S$7</c:f>
              <c:numCache>
                <c:formatCode>General</c:formatCode>
                <c:ptCount val="3"/>
                <c:pt idx="0">
                  <c:v>39</c:v>
                </c:pt>
                <c:pt idx="1">
                  <c:v>11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6-4033-A331-5908CA2FE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793904"/>
        <c:axId val="1919806384"/>
      </c:barChart>
      <c:catAx>
        <c:axId val="191979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6384"/>
        <c:crosses val="autoZero"/>
        <c:auto val="1"/>
        <c:lblAlgn val="ctr"/>
        <c:lblOffset val="100"/>
        <c:noMultiLvlLbl val="0"/>
      </c:catAx>
      <c:valAx>
        <c:axId val="191980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2'!$B$1</c:f>
              <c:strCache>
                <c:ptCount val="1"/>
                <c:pt idx="0">
                  <c:v>MARKETING WITH HR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'TASK 2'!$B$2:$B$54</c:f>
              <c:numCache>
                <c:formatCode>General</c:formatCode>
                <c:ptCount val="53"/>
                <c:pt idx="0">
                  <c:v>270000</c:v>
                </c:pt>
                <c:pt idx="1">
                  <c:v>260000</c:v>
                </c:pt>
                <c:pt idx="2">
                  <c:v>265000</c:v>
                </c:pt>
                <c:pt idx="3">
                  <c:v>360000</c:v>
                </c:pt>
                <c:pt idx="4">
                  <c:v>265000</c:v>
                </c:pt>
                <c:pt idx="5">
                  <c:v>250000</c:v>
                </c:pt>
                <c:pt idx="6">
                  <c:v>278000</c:v>
                </c:pt>
                <c:pt idx="7">
                  <c:v>300000</c:v>
                </c:pt>
                <c:pt idx="8">
                  <c:v>320000</c:v>
                </c:pt>
                <c:pt idx="9">
                  <c:v>240000</c:v>
                </c:pt>
                <c:pt idx="10">
                  <c:v>300000</c:v>
                </c:pt>
                <c:pt idx="11">
                  <c:v>200000</c:v>
                </c:pt>
                <c:pt idx="12">
                  <c:v>450000</c:v>
                </c:pt>
                <c:pt idx="13">
                  <c:v>216000</c:v>
                </c:pt>
                <c:pt idx="14">
                  <c:v>220000</c:v>
                </c:pt>
                <c:pt idx="15">
                  <c:v>275000</c:v>
                </c:pt>
                <c:pt idx="16">
                  <c:v>240000</c:v>
                </c:pt>
                <c:pt idx="17">
                  <c:v>210000</c:v>
                </c:pt>
                <c:pt idx="18">
                  <c:v>210000</c:v>
                </c:pt>
                <c:pt idx="19">
                  <c:v>380000</c:v>
                </c:pt>
                <c:pt idx="20">
                  <c:v>240000</c:v>
                </c:pt>
                <c:pt idx="21">
                  <c:v>360000</c:v>
                </c:pt>
                <c:pt idx="22">
                  <c:v>200000</c:v>
                </c:pt>
                <c:pt idx="23">
                  <c:v>250000</c:v>
                </c:pt>
                <c:pt idx="24">
                  <c:v>250000</c:v>
                </c:pt>
                <c:pt idx="25">
                  <c:v>250000</c:v>
                </c:pt>
                <c:pt idx="26">
                  <c:v>276000</c:v>
                </c:pt>
                <c:pt idx="27">
                  <c:v>250000</c:v>
                </c:pt>
                <c:pt idx="28">
                  <c:v>240000</c:v>
                </c:pt>
                <c:pt idx="29">
                  <c:v>250000</c:v>
                </c:pt>
                <c:pt idx="30">
                  <c:v>250000</c:v>
                </c:pt>
                <c:pt idx="31">
                  <c:v>400000</c:v>
                </c:pt>
                <c:pt idx="32">
                  <c:v>300000</c:v>
                </c:pt>
                <c:pt idx="33">
                  <c:v>250000</c:v>
                </c:pt>
                <c:pt idx="34">
                  <c:v>200000</c:v>
                </c:pt>
                <c:pt idx="35">
                  <c:v>225000</c:v>
                </c:pt>
                <c:pt idx="36">
                  <c:v>400000</c:v>
                </c:pt>
                <c:pt idx="37">
                  <c:v>233000</c:v>
                </c:pt>
                <c:pt idx="38">
                  <c:v>255000</c:v>
                </c:pt>
                <c:pt idx="39">
                  <c:v>300000</c:v>
                </c:pt>
                <c:pt idx="40">
                  <c:v>240000</c:v>
                </c:pt>
                <c:pt idx="41">
                  <c:v>300000</c:v>
                </c:pt>
                <c:pt idx="42">
                  <c:v>220000</c:v>
                </c:pt>
                <c:pt idx="43">
                  <c:v>350000</c:v>
                </c:pt>
                <c:pt idx="44">
                  <c:v>276000</c:v>
                </c:pt>
                <c:pt idx="45">
                  <c:v>252000</c:v>
                </c:pt>
                <c:pt idx="46">
                  <c:v>300000</c:v>
                </c:pt>
                <c:pt idx="47">
                  <c:v>275000</c:v>
                </c:pt>
                <c:pt idx="48">
                  <c:v>260000</c:v>
                </c:pt>
                <c:pt idx="49">
                  <c:v>265000</c:v>
                </c:pt>
                <c:pt idx="50">
                  <c:v>240000</c:v>
                </c:pt>
                <c:pt idx="51">
                  <c:v>260000</c:v>
                </c:pt>
                <c:pt idx="52">
                  <c:v>204000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CB-4EA7-89C4-DC01F2F47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348096"/>
        <c:axId val="1879348576"/>
      </c:scatterChart>
      <c:valAx>
        <c:axId val="187934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8576"/>
        <c:crosses val="autoZero"/>
        <c:crossBetween val="midCat"/>
      </c:valAx>
      <c:valAx>
        <c:axId val="1879348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2'!$A$1</c:f>
              <c:strCache>
                <c:ptCount val="1"/>
                <c:pt idx="0">
                  <c:v>MARKETING WITH FINANCE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'TASK 2'!$A$2:$A$95</c:f>
              <c:numCache>
                <c:formatCode>General</c:formatCode>
                <c:ptCount val="94"/>
                <c:pt idx="0">
                  <c:v>200000</c:v>
                </c:pt>
                <c:pt idx="1">
                  <c:v>250000</c:v>
                </c:pt>
                <c:pt idx="2">
                  <c:v>425000</c:v>
                </c:pt>
                <c:pt idx="3">
                  <c:v>252000</c:v>
                </c:pt>
                <c:pt idx="4">
                  <c:v>250000</c:v>
                </c:pt>
                <c:pt idx="5">
                  <c:v>218000</c:v>
                </c:pt>
                <c:pt idx="6">
                  <c:v>200000</c:v>
                </c:pt>
                <c:pt idx="7">
                  <c:v>300000</c:v>
                </c:pt>
                <c:pt idx="8">
                  <c:v>236000</c:v>
                </c:pt>
                <c:pt idx="9">
                  <c:v>393000</c:v>
                </c:pt>
                <c:pt idx="10">
                  <c:v>300000</c:v>
                </c:pt>
                <c:pt idx="11">
                  <c:v>360000</c:v>
                </c:pt>
                <c:pt idx="12">
                  <c:v>240000</c:v>
                </c:pt>
                <c:pt idx="13">
                  <c:v>350000</c:v>
                </c:pt>
                <c:pt idx="14">
                  <c:v>260000</c:v>
                </c:pt>
                <c:pt idx="15">
                  <c:v>411000</c:v>
                </c:pt>
                <c:pt idx="16">
                  <c:v>287000</c:v>
                </c:pt>
                <c:pt idx="17">
                  <c:v>200000</c:v>
                </c:pt>
                <c:pt idx="18">
                  <c:v>204000</c:v>
                </c:pt>
                <c:pt idx="19">
                  <c:v>250000</c:v>
                </c:pt>
                <c:pt idx="20">
                  <c:v>240000</c:v>
                </c:pt>
                <c:pt idx="21">
                  <c:v>360000</c:v>
                </c:pt>
                <c:pt idx="22">
                  <c:v>268000</c:v>
                </c:pt>
                <c:pt idx="23">
                  <c:v>265000</c:v>
                </c:pt>
                <c:pt idx="24">
                  <c:v>260000</c:v>
                </c:pt>
                <c:pt idx="25">
                  <c:v>300000</c:v>
                </c:pt>
                <c:pt idx="26">
                  <c:v>240000</c:v>
                </c:pt>
                <c:pt idx="27">
                  <c:v>240000</c:v>
                </c:pt>
                <c:pt idx="28">
                  <c:v>275000</c:v>
                </c:pt>
                <c:pt idx="29">
                  <c:v>275000</c:v>
                </c:pt>
                <c:pt idx="30">
                  <c:v>360000</c:v>
                </c:pt>
                <c:pt idx="31">
                  <c:v>240000</c:v>
                </c:pt>
                <c:pt idx="32">
                  <c:v>240000</c:v>
                </c:pt>
                <c:pt idx="33">
                  <c:v>218000</c:v>
                </c:pt>
                <c:pt idx="34">
                  <c:v>336000</c:v>
                </c:pt>
                <c:pt idx="35">
                  <c:v>230000</c:v>
                </c:pt>
                <c:pt idx="36">
                  <c:v>500000</c:v>
                </c:pt>
                <c:pt idx="37">
                  <c:v>270000</c:v>
                </c:pt>
                <c:pt idx="38">
                  <c:v>300000</c:v>
                </c:pt>
                <c:pt idx="39">
                  <c:v>300000</c:v>
                </c:pt>
                <c:pt idx="40">
                  <c:v>300000</c:v>
                </c:pt>
                <c:pt idx="41">
                  <c:v>400000</c:v>
                </c:pt>
                <c:pt idx="42">
                  <c:v>220000</c:v>
                </c:pt>
                <c:pt idx="43">
                  <c:v>300000</c:v>
                </c:pt>
                <c:pt idx="44">
                  <c:v>230000</c:v>
                </c:pt>
                <c:pt idx="45">
                  <c:v>260000</c:v>
                </c:pt>
                <c:pt idx="46">
                  <c:v>420000</c:v>
                </c:pt>
                <c:pt idx="47">
                  <c:v>300000</c:v>
                </c:pt>
                <c:pt idx="48">
                  <c:v>220000</c:v>
                </c:pt>
                <c:pt idx="49">
                  <c:v>300000</c:v>
                </c:pt>
                <c:pt idx="50">
                  <c:v>300000</c:v>
                </c:pt>
                <c:pt idx="51">
                  <c:v>280000</c:v>
                </c:pt>
                <c:pt idx="52">
                  <c:v>216000</c:v>
                </c:pt>
                <c:pt idx="53">
                  <c:v>300000</c:v>
                </c:pt>
                <c:pt idx="54">
                  <c:v>240000</c:v>
                </c:pt>
                <c:pt idx="55">
                  <c:v>940000</c:v>
                </c:pt>
                <c:pt idx="56">
                  <c:v>236000</c:v>
                </c:pt>
                <c:pt idx="57">
                  <c:v>350000</c:v>
                </c:pt>
                <c:pt idx="58">
                  <c:v>210000</c:v>
                </c:pt>
                <c:pt idx="59">
                  <c:v>250000</c:v>
                </c:pt>
                <c:pt idx="60">
                  <c:v>360000</c:v>
                </c:pt>
                <c:pt idx="61">
                  <c:v>250000</c:v>
                </c:pt>
                <c:pt idx="62">
                  <c:v>250000</c:v>
                </c:pt>
                <c:pt idx="63">
                  <c:v>220000</c:v>
                </c:pt>
                <c:pt idx="64">
                  <c:v>265000</c:v>
                </c:pt>
                <c:pt idx="65">
                  <c:v>260000</c:v>
                </c:pt>
                <c:pt idx="66">
                  <c:v>300000</c:v>
                </c:pt>
                <c:pt idx="67">
                  <c:v>300000</c:v>
                </c:pt>
                <c:pt idx="68">
                  <c:v>240000</c:v>
                </c:pt>
                <c:pt idx="69">
                  <c:v>690000</c:v>
                </c:pt>
                <c:pt idx="70">
                  <c:v>270000</c:v>
                </c:pt>
                <c:pt idx="71">
                  <c:v>240000</c:v>
                </c:pt>
                <c:pt idx="72">
                  <c:v>340000</c:v>
                </c:pt>
                <c:pt idx="73">
                  <c:v>250000</c:v>
                </c:pt>
                <c:pt idx="74">
                  <c:v>300000</c:v>
                </c:pt>
                <c:pt idx="75">
                  <c:v>285000</c:v>
                </c:pt>
                <c:pt idx="76">
                  <c:v>500000</c:v>
                </c:pt>
                <c:pt idx="77">
                  <c:v>250000</c:v>
                </c:pt>
                <c:pt idx="78">
                  <c:v>290000</c:v>
                </c:pt>
                <c:pt idx="79">
                  <c:v>500000</c:v>
                </c:pt>
                <c:pt idx="80">
                  <c:v>650000</c:v>
                </c:pt>
                <c:pt idx="81">
                  <c:v>265000</c:v>
                </c:pt>
                <c:pt idx="82">
                  <c:v>280000</c:v>
                </c:pt>
                <c:pt idx="83">
                  <c:v>264000</c:v>
                </c:pt>
                <c:pt idx="84">
                  <c:v>270000</c:v>
                </c:pt>
                <c:pt idx="85">
                  <c:v>250000</c:v>
                </c:pt>
                <c:pt idx="86">
                  <c:v>300000</c:v>
                </c:pt>
                <c:pt idx="87">
                  <c:v>210000</c:v>
                </c:pt>
                <c:pt idx="88">
                  <c:v>250000</c:v>
                </c:pt>
                <c:pt idx="89">
                  <c:v>300000</c:v>
                </c:pt>
                <c:pt idx="90">
                  <c:v>216000</c:v>
                </c:pt>
                <c:pt idx="91">
                  <c:v>400000</c:v>
                </c:pt>
                <c:pt idx="92">
                  <c:v>275000</c:v>
                </c:pt>
                <c:pt idx="93">
                  <c:v>295000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34-4D4F-AB09-77920EBC7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352416"/>
        <c:axId val="1879345216"/>
      </c:scatterChart>
      <c:valAx>
        <c:axId val="187935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5216"/>
        <c:crosses val="autoZero"/>
        <c:crossBetween val="midCat"/>
      </c:valAx>
      <c:valAx>
        <c:axId val="18793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5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5 OUTLIER REMOVAL AND MISS!PivotTable14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 OUTLIER REMOVAL AND MISS'!$E$7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5 OUTLIER REMOVAL AND MISS'!$D$8:$D$22</c:f>
              <c:strCache>
                <c:ptCount val="14"/>
                <c:pt idx="0">
                  <c:v>200000-209999</c:v>
                </c:pt>
                <c:pt idx="1">
                  <c:v>210000-219999</c:v>
                </c:pt>
                <c:pt idx="2">
                  <c:v>220000-229999</c:v>
                </c:pt>
                <c:pt idx="3">
                  <c:v>230000-239999</c:v>
                </c:pt>
                <c:pt idx="4">
                  <c:v>240000-249999</c:v>
                </c:pt>
                <c:pt idx="5">
                  <c:v>250000-259999</c:v>
                </c:pt>
                <c:pt idx="6">
                  <c:v>260000-269999</c:v>
                </c:pt>
                <c:pt idx="7">
                  <c:v>270000-279999</c:v>
                </c:pt>
                <c:pt idx="8">
                  <c:v>280000-289999</c:v>
                </c:pt>
                <c:pt idx="9">
                  <c:v>290000-299999</c:v>
                </c:pt>
                <c:pt idx="10">
                  <c:v>300000-309999</c:v>
                </c:pt>
                <c:pt idx="11">
                  <c:v>330000-339999</c:v>
                </c:pt>
                <c:pt idx="12">
                  <c:v>340000-349999</c:v>
                </c:pt>
                <c:pt idx="13">
                  <c:v>350000-360000</c:v>
                </c:pt>
              </c:strCache>
            </c:strRef>
          </c:cat>
          <c:val>
            <c:numRef>
              <c:f>'TASK 5 OUTLIER REMOVAL AND MISS'!$E$8:$E$22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11</c:v>
                </c:pt>
                <c:pt idx="6">
                  <c:v>21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16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D-4C0E-B7AD-7DC391CEA9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overlap val="-27"/>
        <c:axId val="1710335968"/>
        <c:axId val="1710334048"/>
      </c:barChart>
      <c:catAx>
        <c:axId val="171033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34048"/>
        <c:crosses val="autoZero"/>
        <c:auto val="1"/>
        <c:lblAlgn val="ctr"/>
        <c:lblOffset val="100"/>
        <c:noMultiLvlLbl val="0"/>
      </c:catAx>
      <c:valAx>
        <c:axId val="1710334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3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[SPRINT 4 ASSIGNMENT (19-11-2024).xlsx]TASK 5 OUTLIER REMOVAL AND MISS!PivotTable15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 OUTLIER REMOVAL AND MISS'!$G$7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5 OUTLIER REMOVAL AND MISS'!$F$8:$F$21</c:f>
              <c:strCache>
                <c:ptCount val="13"/>
                <c:pt idx="0">
                  <c:v>200000-209999</c:v>
                </c:pt>
                <c:pt idx="1">
                  <c:v>210000-219999</c:v>
                </c:pt>
                <c:pt idx="2">
                  <c:v>220000-229999</c:v>
                </c:pt>
                <c:pt idx="3">
                  <c:v>230000-239999</c:v>
                </c:pt>
                <c:pt idx="4">
                  <c:v>240000-249999</c:v>
                </c:pt>
                <c:pt idx="5">
                  <c:v>250000-259999</c:v>
                </c:pt>
                <c:pt idx="6">
                  <c:v>260000-269999</c:v>
                </c:pt>
                <c:pt idx="7">
                  <c:v>270000-279999</c:v>
                </c:pt>
                <c:pt idx="8">
                  <c:v>300000-309999</c:v>
                </c:pt>
                <c:pt idx="9">
                  <c:v>320000-329999</c:v>
                </c:pt>
                <c:pt idx="10">
                  <c:v>350000-359999</c:v>
                </c:pt>
                <c:pt idx="11">
                  <c:v>360000-369999</c:v>
                </c:pt>
                <c:pt idx="12">
                  <c:v>370000-380000</c:v>
                </c:pt>
              </c:strCache>
            </c:strRef>
          </c:cat>
          <c:val>
            <c:numRef>
              <c:f>'TASK 5 OUTLIER REMOVAL AND MISS'!$G$8:$G$21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10</c:v>
                </c:pt>
                <c:pt idx="6">
                  <c:v>9</c:v>
                </c:pt>
                <c:pt idx="7">
                  <c:v>6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2-43CD-8B38-146F803667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overlap val="-27"/>
        <c:axId val="1937077568"/>
        <c:axId val="1937083808"/>
      </c:barChart>
      <c:catAx>
        <c:axId val="193707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083808"/>
        <c:crosses val="autoZero"/>
        <c:auto val="1"/>
        <c:lblAlgn val="ctr"/>
        <c:lblOffset val="100"/>
        <c:noMultiLvlLbl val="0"/>
      </c:catAx>
      <c:valAx>
        <c:axId val="1937083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07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FINANCE SALARY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1'!$D$6:$D$12</c:f>
              <c:strCache>
                <c:ptCount val="6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  <c:pt idx="3">
                  <c:v>500000-599999</c:v>
                </c:pt>
                <c:pt idx="4">
                  <c:v>600000-699999</c:v>
                </c:pt>
                <c:pt idx="5">
                  <c:v>900000-999999</c:v>
                </c:pt>
              </c:strCache>
            </c:strRef>
          </c:cat>
          <c:val>
            <c:numRef>
              <c:f>'TASK 1'!$E$6:$E$12</c:f>
              <c:numCache>
                <c:formatCode>General</c:formatCode>
                <c:ptCount val="6"/>
                <c:pt idx="0">
                  <c:v>58</c:v>
                </c:pt>
                <c:pt idx="1">
                  <c:v>25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2-4293-874F-7F90DDE38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801104"/>
        <c:axId val="1919802064"/>
      </c:barChart>
      <c:catAx>
        <c:axId val="19198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2064"/>
        <c:crosses val="autoZero"/>
        <c:auto val="1"/>
        <c:lblAlgn val="ctr"/>
        <c:lblOffset val="100"/>
        <c:noMultiLvlLbl val="0"/>
      </c:catAx>
      <c:valAx>
        <c:axId val="19198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1!PivotTable4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</a:t>
            </a:r>
            <a:r>
              <a:rPr lang="en-US" baseline="0"/>
              <a:t> WITH HR SALARY HISTOGRAM</a:t>
            </a:r>
            <a:endParaRPr lang="en-US"/>
          </a:p>
        </c:rich>
      </c:tx>
      <c:layout>
        <c:manualLayout>
          <c:xMode val="edge"/>
          <c:yMode val="edge"/>
          <c:x val="0.40124753029471538"/>
          <c:y val="0.12218341843379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1'!$S$3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1'!$R$4:$R$7</c:f>
              <c:strCache>
                <c:ptCount val="3"/>
                <c:pt idx="0">
                  <c:v>200000-299999</c:v>
                </c:pt>
                <c:pt idx="1">
                  <c:v>300000-399999</c:v>
                </c:pt>
                <c:pt idx="2">
                  <c:v>400000-499999</c:v>
                </c:pt>
              </c:strCache>
            </c:strRef>
          </c:cat>
          <c:val>
            <c:numRef>
              <c:f>'TASK 1'!$S$4:$S$7</c:f>
              <c:numCache>
                <c:formatCode>General</c:formatCode>
                <c:ptCount val="3"/>
                <c:pt idx="0">
                  <c:v>39</c:v>
                </c:pt>
                <c:pt idx="1">
                  <c:v>11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F-4578-810E-F82A6BD4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19793904"/>
        <c:axId val="1919806384"/>
      </c:barChart>
      <c:catAx>
        <c:axId val="191979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6384"/>
        <c:crosses val="autoZero"/>
        <c:auto val="1"/>
        <c:lblAlgn val="ctr"/>
        <c:lblOffset val="100"/>
        <c:noMultiLvlLbl val="0"/>
      </c:catAx>
      <c:valAx>
        <c:axId val="191980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5 OUTLIER REMOVAL AND MISS!PivotTable14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 OUTLIER REMOVAL AND MISS'!$E$7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5 OUTLIER REMOVAL AND MISS'!$D$8:$D$22</c:f>
              <c:strCache>
                <c:ptCount val="14"/>
                <c:pt idx="0">
                  <c:v>200000-209999</c:v>
                </c:pt>
                <c:pt idx="1">
                  <c:v>210000-219999</c:v>
                </c:pt>
                <c:pt idx="2">
                  <c:v>220000-229999</c:v>
                </c:pt>
                <c:pt idx="3">
                  <c:v>230000-239999</c:v>
                </c:pt>
                <c:pt idx="4">
                  <c:v>240000-249999</c:v>
                </c:pt>
                <c:pt idx="5">
                  <c:v>250000-259999</c:v>
                </c:pt>
                <c:pt idx="6">
                  <c:v>260000-269999</c:v>
                </c:pt>
                <c:pt idx="7">
                  <c:v>270000-279999</c:v>
                </c:pt>
                <c:pt idx="8">
                  <c:v>280000-289999</c:v>
                </c:pt>
                <c:pt idx="9">
                  <c:v>290000-299999</c:v>
                </c:pt>
                <c:pt idx="10">
                  <c:v>300000-309999</c:v>
                </c:pt>
                <c:pt idx="11">
                  <c:v>330000-339999</c:v>
                </c:pt>
                <c:pt idx="12">
                  <c:v>340000-349999</c:v>
                </c:pt>
                <c:pt idx="13">
                  <c:v>350000-360000</c:v>
                </c:pt>
              </c:strCache>
            </c:strRef>
          </c:cat>
          <c:val>
            <c:numRef>
              <c:f>'TASK 5 OUTLIER REMOVAL AND MISS'!$E$8:$E$22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11</c:v>
                </c:pt>
                <c:pt idx="6">
                  <c:v>21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16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0-4B42-A440-02C489BF2C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overlap val="-27"/>
        <c:axId val="1710335968"/>
        <c:axId val="1710334048"/>
      </c:barChart>
      <c:catAx>
        <c:axId val="171033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34048"/>
        <c:crosses val="autoZero"/>
        <c:auto val="1"/>
        <c:lblAlgn val="ctr"/>
        <c:lblOffset val="100"/>
        <c:noMultiLvlLbl val="0"/>
      </c:catAx>
      <c:valAx>
        <c:axId val="1710334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3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[SPRINT 4 ASSIGNMENT (19-11-2024).xlsx]TASK 5 OUTLIER REMOVAL AND MISS!PivotTable15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 OUTLIER REMOVAL AND MISS'!$G$7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5 OUTLIER REMOVAL AND MISS'!$F$8:$F$21</c:f>
              <c:strCache>
                <c:ptCount val="13"/>
                <c:pt idx="0">
                  <c:v>200000-209999</c:v>
                </c:pt>
                <c:pt idx="1">
                  <c:v>210000-219999</c:v>
                </c:pt>
                <c:pt idx="2">
                  <c:v>220000-229999</c:v>
                </c:pt>
                <c:pt idx="3">
                  <c:v>230000-239999</c:v>
                </c:pt>
                <c:pt idx="4">
                  <c:v>240000-249999</c:v>
                </c:pt>
                <c:pt idx="5">
                  <c:v>250000-259999</c:v>
                </c:pt>
                <c:pt idx="6">
                  <c:v>260000-269999</c:v>
                </c:pt>
                <c:pt idx="7">
                  <c:v>270000-279999</c:v>
                </c:pt>
                <c:pt idx="8">
                  <c:v>300000-309999</c:v>
                </c:pt>
                <c:pt idx="9">
                  <c:v>320000-329999</c:v>
                </c:pt>
                <c:pt idx="10">
                  <c:v>350000-359999</c:v>
                </c:pt>
                <c:pt idx="11">
                  <c:v>360000-369999</c:v>
                </c:pt>
                <c:pt idx="12">
                  <c:v>370000-380000</c:v>
                </c:pt>
              </c:strCache>
            </c:strRef>
          </c:cat>
          <c:val>
            <c:numRef>
              <c:f>'TASK 5 OUTLIER REMOVAL AND MISS'!$G$8:$G$21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10</c:v>
                </c:pt>
                <c:pt idx="6">
                  <c:v>9</c:v>
                </c:pt>
                <c:pt idx="7">
                  <c:v>6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4-4E3B-9094-707B885ABD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overlap val="-27"/>
        <c:axId val="1937077568"/>
        <c:axId val="1937083808"/>
      </c:barChart>
      <c:catAx>
        <c:axId val="193707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083808"/>
        <c:crosses val="autoZero"/>
        <c:auto val="1"/>
        <c:lblAlgn val="ctr"/>
        <c:lblOffset val="100"/>
        <c:noMultiLvlLbl val="0"/>
      </c:catAx>
      <c:valAx>
        <c:axId val="1937083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07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4 ASSIGNMENT (19-11-2024).xlsx]TASK 7!PivotTable16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7'!$E$1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7'!$D$2:$D$7</c:f>
              <c:strCache>
                <c:ptCount val="5"/>
                <c:pt idx="0">
                  <c:v>50-60</c:v>
                </c:pt>
                <c:pt idx="1">
                  <c:v>60-70</c:v>
                </c:pt>
                <c:pt idx="2">
                  <c:v>70-80</c:v>
                </c:pt>
                <c:pt idx="3">
                  <c:v>80-90</c:v>
                </c:pt>
                <c:pt idx="4">
                  <c:v>90-100</c:v>
                </c:pt>
              </c:strCache>
            </c:strRef>
          </c:cat>
          <c:val>
            <c:numRef>
              <c:f>'TASK 7'!$E$2:$E$7</c:f>
              <c:numCache>
                <c:formatCode>General</c:formatCode>
                <c:ptCount val="5"/>
                <c:pt idx="0">
                  <c:v>39</c:v>
                </c:pt>
                <c:pt idx="1">
                  <c:v>111</c:v>
                </c:pt>
                <c:pt idx="2">
                  <c:v>55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3-4756-A3F9-CAAA94FC10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overlap val="-27"/>
        <c:axId val="1879341856"/>
        <c:axId val="1879342336"/>
      </c:barChart>
      <c:catAx>
        <c:axId val="187934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2336"/>
        <c:crosses val="autoZero"/>
        <c:auto val="1"/>
        <c:lblAlgn val="ctr"/>
        <c:lblOffset val="100"/>
        <c:noMultiLvlLbl val="0"/>
      </c:catAx>
      <c:valAx>
        <c:axId val="187934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4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 OF MARKETING WITH FINANCE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MARKETING WITH FINANCE</a:t>
          </a:r>
        </a:p>
      </cx:txPr>
    </cx:title>
    <cx:plotArea>
      <cx:plotAreaRegion>
        <cx:series layoutId="boxWhisker" uniqueId="{976F5756-FC7A-48A8-B542-40072A67D759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 PLOT OF MARKETING WITH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MARKETING WITH HR</a:t>
          </a:r>
        </a:p>
      </cx:txPr>
    </cx:title>
    <cx:plotArea>
      <cx:plotAreaRegion>
        <cx:series layoutId="boxWhisker" uniqueId="{7376ABB1-CB85-4EDD-8D7E-16038EA124E0}">
          <cx:tx>
            <cx:txData>
              <cx:f>_xlchart.v1.1</cx:f>
              <cx:v>MARKETING WITH HR salary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BOX PLOT OF FINANCE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FINANCE</a:t>
          </a:r>
        </a:p>
      </cx:txPr>
    </cx:title>
    <cx:plotArea>
      <cx:plotAreaRegion>
        <cx:series layoutId="boxWhisker" uniqueId="{6A800320-5F55-465C-84B2-152CB999D722}">
          <cx:tx>
            <cx:txData>
              <cx:f>_xlchart.v1.3</cx:f>
              <cx:v>MARKETING WITH FINANCE 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BOX PLOT OF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HR</a:t>
          </a:r>
        </a:p>
      </cx:txPr>
    </cx:title>
    <cx:plotArea>
      <cx:plotAreaRegion>
        <cx:series layoutId="boxWhisker" uniqueId="{02718CBD-6ADF-4C30-A0CD-936E92150D2D}">
          <cx:tx>
            <cx:txData>
              <cx:f>_xlchart.v1.5</cx:f>
              <cx:v>MARKETING WITH HR 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BOX PLOT OF MARKETING WITH FINANCE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MARKETING WITH FINANCE</a:t>
          </a:r>
        </a:p>
      </cx:txPr>
    </cx:title>
    <cx:plotArea>
      <cx:plotAreaRegion>
        <cx:series layoutId="boxWhisker" uniqueId="{976F5756-FC7A-48A8-B542-40072A67D759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BOX PLOT OF MARKETING WITH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MARKETING WITH HR</a:t>
          </a:r>
        </a:p>
      </cx:txPr>
    </cx:title>
    <cx:plotArea>
      <cx:plotAreaRegion>
        <cx:series layoutId="boxWhisker" uniqueId="{7376ABB1-CB85-4EDD-8D7E-16038EA124E0}">
          <cx:tx>
            <cx:txData>
              <cx:f>_xlchart.v1.9</cx:f>
              <cx:v>MARKETING WITH HR salary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BOX PLOT OF FINANCE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FINANCE</a:t>
          </a:r>
        </a:p>
      </cx:txPr>
    </cx:title>
    <cx:plotArea>
      <cx:plotAreaRegion>
        <cx:series layoutId="boxWhisker" uniqueId="{6A800320-5F55-465C-84B2-152CB999D722}">
          <cx:tx>
            <cx:txData>
              <cx:f>_xlchart.v1.11</cx:f>
              <cx:v>MARKETING WITH FINANCE 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BOX PLOT OF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HR</a:t>
          </a:r>
        </a:p>
      </cx:txPr>
    </cx:title>
    <cx:plotArea>
      <cx:plotAreaRegion>
        <cx:series layoutId="boxWhisker" uniqueId="{02718CBD-6ADF-4C30-A0CD-936E92150D2D}">
          <cx:tx>
            <cx:txData>
              <cx:f>_xlchart.v1.7</cx:f>
              <cx:v>MARKETING WITH HR 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C7439EFD-F7C6-4F3A-B244-ADFC972777E8}">
          <cx:tx>
            <cx:txData>
              <cx:f>_xlchart.v1.14</cx:f>
              <cx:v>UG_p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microsoft.com/office/2014/relationships/chartEx" Target="../charts/chartEx3.xml"/><Relationship Id="rId1" Type="http://schemas.openxmlformats.org/officeDocument/2006/relationships/chart" Target="../charts/chart13.xml"/><Relationship Id="rId4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openxmlformats.org/officeDocument/2006/relationships/chart" Target="../charts/chart16.xml"/><Relationship Id="rId7" Type="http://schemas.openxmlformats.org/officeDocument/2006/relationships/chart" Target="../charts/chart18.xml"/><Relationship Id="rId2" Type="http://schemas.microsoft.com/office/2014/relationships/chartEx" Target="../charts/chartEx5.xml"/><Relationship Id="rId1" Type="http://schemas.openxmlformats.org/officeDocument/2006/relationships/chart" Target="../charts/chart15.xml"/><Relationship Id="rId6" Type="http://schemas.microsoft.com/office/2014/relationships/chartEx" Target="../charts/chartEx7.xml"/><Relationship Id="rId5" Type="http://schemas.openxmlformats.org/officeDocument/2006/relationships/chart" Target="../charts/chart17.xml"/><Relationship Id="rId4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16</xdr:row>
      <xdr:rowOff>169332</xdr:rowOff>
    </xdr:from>
    <xdr:to>
      <xdr:col>6</xdr:col>
      <xdr:colOff>48126</xdr:colOff>
      <xdr:row>32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83CBFD-B936-C26B-7608-943D67074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254000</xdr:colOff>
      <xdr:row>34</xdr:row>
      <xdr:rowOff>24191</xdr:rowOff>
    </xdr:from>
    <xdr:to>
      <xdr:col>6</xdr:col>
      <xdr:colOff>437848</xdr:colOff>
      <xdr:row>48</xdr:row>
      <xdr:rowOff>154819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E9781B6-9A74-4377-8119-7A9CBB7AAA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2800" y="6242111"/>
              <a:ext cx="4542488" cy="26909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96251</xdr:colOff>
      <xdr:row>17</xdr:row>
      <xdr:rowOff>48126</xdr:rowOff>
    </xdr:from>
    <xdr:to>
      <xdr:col>13</xdr:col>
      <xdr:colOff>291628</xdr:colOff>
      <xdr:row>31</xdr:row>
      <xdr:rowOff>144925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376F79-434C-2776-D064-51D302502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553451</xdr:colOff>
      <xdr:row>33</xdr:row>
      <xdr:rowOff>120315</xdr:rowOff>
    </xdr:from>
    <xdr:to>
      <xdr:col>13</xdr:col>
      <xdr:colOff>248652</xdr:colOff>
      <xdr:row>49</xdr:row>
      <xdr:rowOff>16042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DFF893A-76D9-BC72-FE39-313FF61010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0891" y="6155355"/>
              <a:ext cx="3962401" cy="28218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7</xdr:col>
      <xdr:colOff>263656</xdr:colOff>
      <xdr:row>29</xdr:row>
      <xdr:rowOff>47579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C086C-455A-4AE3-913E-BDB43E18F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13</xdr:row>
      <xdr:rowOff>0</xdr:rowOff>
    </xdr:from>
    <xdr:to>
      <xdr:col>15</xdr:col>
      <xdr:colOff>221396</xdr:colOff>
      <xdr:row>27</xdr:row>
      <xdr:rowOff>138430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DE5048-A242-4F02-B392-6A4055012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284702</xdr:colOff>
      <xdr:row>33</xdr:row>
      <xdr:rowOff>110530</xdr:rowOff>
    </xdr:from>
    <xdr:to>
      <xdr:col>12</xdr:col>
      <xdr:colOff>92108</xdr:colOff>
      <xdr:row>48</xdr:row>
      <xdr:rowOff>90434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0D77A4-28D9-461A-70C0-AE57DBFBD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418681</xdr:colOff>
      <xdr:row>38</xdr:row>
      <xdr:rowOff>1674</xdr:rowOff>
    </xdr:from>
    <xdr:to>
      <xdr:col>6</xdr:col>
      <xdr:colOff>443802</xdr:colOff>
      <xdr:row>52</xdr:row>
      <xdr:rowOff>165797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F4C805-2B7B-4DE4-2685-32ED30E4E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9</xdr:row>
      <xdr:rowOff>0</xdr:rowOff>
    </xdr:from>
    <xdr:to>
      <xdr:col>11</xdr:col>
      <xdr:colOff>335280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51182C-293B-05E5-B4C9-830171D7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9</xdr:row>
      <xdr:rowOff>22860</xdr:rowOff>
    </xdr:from>
    <xdr:to>
      <xdr:col>14</xdr:col>
      <xdr:colOff>434340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908CB9-FF94-4EA3-1F72-D90ECCFB8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7</xdr:col>
      <xdr:colOff>263656</xdr:colOff>
      <xdr:row>29</xdr:row>
      <xdr:rowOff>47579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C4AC6-EBAE-484A-A85F-A0B944FC6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13</xdr:row>
      <xdr:rowOff>0</xdr:rowOff>
    </xdr:from>
    <xdr:to>
      <xdr:col>15</xdr:col>
      <xdr:colOff>221396</xdr:colOff>
      <xdr:row>27</xdr:row>
      <xdr:rowOff>138430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26BE6-9042-49D1-9448-09672B0A2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284702</xdr:colOff>
      <xdr:row>33</xdr:row>
      <xdr:rowOff>110530</xdr:rowOff>
    </xdr:from>
    <xdr:to>
      <xdr:col>12</xdr:col>
      <xdr:colOff>92108</xdr:colOff>
      <xdr:row>48</xdr:row>
      <xdr:rowOff>90434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99BA06-E039-4295-9A2D-C862F7C71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418681</xdr:colOff>
      <xdr:row>38</xdr:row>
      <xdr:rowOff>1674</xdr:rowOff>
    </xdr:from>
    <xdr:to>
      <xdr:col>6</xdr:col>
      <xdr:colOff>443802</xdr:colOff>
      <xdr:row>52</xdr:row>
      <xdr:rowOff>165797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6452B3-5EE6-434D-B20B-1B8D2AAD5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22</xdr:row>
      <xdr:rowOff>171450</xdr:rowOff>
    </xdr:from>
    <xdr:to>
      <xdr:col>5</xdr:col>
      <xdr:colOff>45720</xdr:colOff>
      <xdr:row>37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D8F6BE-84C4-3CAE-93C7-DEEA75FDD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2232660</xdr:colOff>
      <xdr:row>38</xdr:row>
      <xdr:rowOff>57150</xdr:rowOff>
    </xdr:from>
    <xdr:to>
      <xdr:col>5</xdr:col>
      <xdr:colOff>373380</xdr:colOff>
      <xdr:row>53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A477AEF-41C6-AD4A-EA61-6019253F85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2840" y="7006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167640</xdr:colOff>
      <xdr:row>22</xdr:row>
      <xdr:rowOff>118110</xdr:rowOff>
    </xdr:from>
    <xdr:to>
      <xdr:col>7</xdr:col>
      <xdr:colOff>472440</xdr:colOff>
      <xdr:row>37</xdr:row>
      <xdr:rowOff>118110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946BD6-B386-DD6E-7774-E1D79C7ED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434340</xdr:colOff>
      <xdr:row>38</xdr:row>
      <xdr:rowOff>148590</xdr:rowOff>
    </xdr:from>
    <xdr:to>
      <xdr:col>8</xdr:col>
      <xdr:colOff>426720</xdr:colOff>
      <xdr:row>53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FCE7CC0-BB20-BE24-A03A-8253C06275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05800" y="7098030"/>
              <a:ext cx="37947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203199</xdr:colOff>
      <xdr:row>2</xdr:row>
      <xdr:rowOff>169332</xdr:rowOff>
    </xdr:from>
    <xdr:to>
      <xdr:col>3</xdr:col>
      <xdr:colOff>48126</xdr:colOff>
      <xdr:row>18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FCB57-AF90-4B99-BC3F-12340B3B5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20</xdr:row>
      <xdr:rowOff>24191</xdr:rowOff>
    </xdr:from>
    <xdr:to>
      <xdr:col>3</xdr:col>
      <xdr:colOff>437848</xdr:colOff>
      <xdr:row>34</xdr:row>
      <xdr:rowOff>154819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DD1D04-3DFA-48EA-9FC7-083306EE65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0" y="3681791"/>
              <a:ext cx="2012648" cy="26909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96251</xdr:colOff>
      <xdr:row>3</xdr:row>
      <xdr:rowOff>48126</xdr:rowOff>
    </xdr:from>
    <xdr:to>
      <xdr:col>10</xdr:col>
      <xdr:colOff>291628</xdr:colOff>
      <xdr:row>17</xdr:row>
      <xdr:rowOff>144925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A1286F-FC14-4161-A6CE-6C38F3339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553451</xdr:colOff>
      <xdr:row>19</xdr:row>
      <xdr:rowOff>120315</xdr:rowOff>
    </xdr:from>
    <xdr:to>
      <xdr:col>10</xdr:col>
      <xdr:colOff>248652</xdr:colOff>
      <xdr:row>35</xdr:row>
      <xdr:rowOff>16042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C7B359B-3CA4-46E7-BD4D-33F46728C8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2251" y="3595035"/>
              <a:ext cx="3962401" cy="28218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22860</xdr:colOff>
      <xdr:row>1</xdr:row>
      <xdr:rowOff>171450</xdr:rowOff>
    </xdr:from>
    <xdr:to>
      <xdr:col>15</xdr:col>
      <xdr:colOff>45720</xdr:colOff>
      <xdr:row>16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30BC55-82D1-4C29-8217-E577B043F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2232660</xdr:colOff>
      <xdr:row>17</xdr:row>
      <xdr:rowOff>57150</xdr:rowOff>
    </xdr:from>
    <xdr:to>
      <xdr:col>15</xdr:col>
      <xdr:colOff>373380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4A5C316-B16B-4B44-A5EA-734625D3E9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3166110"/>
              <a:ext cx="22021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167640</xdr:colOff>
      <xdr:row>1</xdr:row>
      <xdr:rowOff>118110</xdr:rowOff>
    </xdr:from>
    <xdr:to>
      <xdr:col>19</xdr:col>
      <xdr:colOff>502227</xdr:colOff>
      <xdr:row>16</xdr:row>
      <xdr:rowOff>118110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314EEA-3A7C-4000-AED7-3902FD8CE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434340</xdr:colOff>
      <xdr:row>17</xdr:row>
      <xdr:rowOff>148590</xdr:rowOff>
    </xdr:from>
    <xdr:to>
      <xdr:col>18</xdr:col>
      <xdr:colOff>426720</xdr:colOff>
      <xdr:row>32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57A0AE2-BDA6-42D7-B9FD-BAD1EBD313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78340" y="3257550"/>
              <a:ext cx="18211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87630</xdr:rowOff>
    </xdr:from>
    <xdr:to>
      <xdr:col>9</xdr:col>
      <xdr:colOff>342900</xdr:colOff>
      <xdr:row>32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9F680-559A-664E-8731-1810E0205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327660</xdr:colOff>
      <xdr:row>35</xdr:row>
      <xdr:rowOff>72390</xdr:rowOff>
    </xdr:from>
    <xdr:to>
      <xdr:col>10</xdr:col>
      <xdr:colOff>60960</xdr:colOff>
      <xdr:row>58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C2558BA-6223-546A-7878-8E262B531F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3860" y="4278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R ALEXANDER" refreshedDate="45615.691638425924" createdVersion="8" refreshedVersion="8" minRefreshableVersion="3" recordCount="95" xr:uid="{BCD9836D-3E8F-4C78-A4F1-73D8CD56F4A1}">
  <cacheSource type="worksheet">
    <worksheetSource ref="B1:B1048576" sheet="TASK 1"/>
  </cacheSource>
  <cacheFields count="1">
    <cacheField name="MARKETING WITH FINANCE salary" numFmtId="0">
      <sharedItems containsString="0" containsBlank="1" containsNumber="1" containsInteger="1" minValue="200000" maxValue="940000" count="37">
        <n v="200000"/>
        <n v="250000"/>
        <n v="425000"/>
        <n v="252000"/>
        <n v="218000"/>
        <n v="300000"/>
        <n v="236000"/>
        <n v="393000"/>
        <n v="360000"/>
        <n v="240000"/>
        <n v="350000"/>
        <n v="260000"/>
        <n v="411000"/>
        <n v="287000"/>
        <n v="204000"/>
        <n v="268000"/>
        <n v="265000"/>
        <n v="275000"/>
        <n v="336000"/>
        <n v="230000"/>
        <n v="500000"/>
        <n v="270000"/>
        <n v="400000"/>
        <n v="220000"/>
        <n v="420000"/>
        <n v="280000"/>
        <n v="216000"/>
        <n v="940000"/>
        <n v="210000"/>
        <n v="690000"/>
        <n v="340000"/>
        <n v="285000"/>
        <n v="290000"/>
        <n v="650000"/>
        <n v="264000"/>
        <n v="295000"/>
        <m/>
      </sharedItems>
      <fieldGroup base="0">
        <rangePr startNum="200000" endNum="940000" groupInterval="100000"/>
        <groupItems count="10">
          <s v="(blank)"/>
          <s v="200000-299999"/>
          <s v="300000-399999"/>
          <s v="400000-499999"/>
          <s v="500000-599999"/>
          <s v="600000-699999"/>
          <s v="700000-799999"/>
          <s v="800000-899999"/>
          <s v="900000-999999"/>
          <s v="&gt;1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R ALEXANDER" refreshedDate="45615.697423726851" createdVersion="8" refreshedVersion="8" minRefreshableVersion="3" recordCount="64" xr:uid="{0A6F9672-C33D-42EB-85C3-7566D5855079}">
  <cacheSource type="worksheet">
    <worksheetSource ref="P1:P1048576" sheet="TASK 1"/>
  </cacheSource>
  <cacheFields count="1">
    <cacheField name="MARKETING WITH HR salary" numFmtId="0">
      <sharedItems containsString="0" containsBlank="1" containsNumber="1" containsInteger="1" minValue="200000" maxValue="450000" count="25">
        <n v="270000"/>
        <n v="260000"/>
        <n v="265000"/>
        <n v="360000"/>
        <n v="250000"/>
        <n v="278000"/>
        <n v="300000"/>
        <n v="320000"/>
        <n v="240000"/>
        <n v="200000"/>
        <n v="450000"/>
        <n v="216000"/>
        <n v="220000"/>
        <n v="275000"/>
        <n v="210000"/>
        <n v="380000"/>
        <n v="276000"/>
        <n v="400000"/>
        <n v="225000"/>
        <n v="233000"/>
        <n v="255000"/>
        <n v="350000"/>
        <n v="252000"/>
        <n v="204000"/>
        <m/>
      </sharedItems>
      <fieldGroup base="0">
        <rangePr startNum="200000" endNum="450000" groupInterval="100000"/>
        <groupItems count="5">
          <s v="(blank)"/>
          <s v="200000-299999"/>
          <s v="300000-399999"/>
          <s v="400000-499999"/>
          <s v="&gt;5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R ALEXANDER" refreshedDate="45615.755158912034" createdVersion="8" refreshedVersion="8" minRefreshableVersion="3" recordCount="119" xr:uid="{517B52F3-41EA-4F14-9F12-29F03F0EF772}">
  <cacheSource type="worksheet">
    <worksheetSource ref="G1:H120" sheet="TASK 3"/>
  </cacheSource>
  <cacheFields count="2">
    <cacheField name="mba_p" numFmtId="0">
      <sharedItems containsSemiMixedTypes="0" containsString="0" containsNumber="1" minValue="51.21" maxValue="77.89" count="115">
        <n v="66.28"/>
        <n v="57.8"/>
        <n v="55.5"/>
        <n v="51.58"/>
        <n v="53.29"/>
        <n v="62.14"/>
        <n v="52.21"/>
        <n v="63.7"/>
        <n v="68.63"/>
        <n v="64.66"/>
        <n v="62.54"/>
        <n v="67.28"/>
        <n v="77.89"/>
        <n v="69.06"/>
        <n v="63.62"/>
        <n v="74.010000000000005"/>
        <n v="65.33"/>
        <n v="57.55"/>
        <n v="64.150000000000006"/>
        <n v="51.29"/>
        <n v="72.78"/>
        <n v="51.45"/>
        <n v="62.56"/>
        <n v="66.72"/>
        <n v="51.21"/>
        <n v="69.7"/>
        <n v="54.55"/>
        <n v="62.46"/>
        <n v="66.88"/>
        <n v="63.59"/>
        <n v="57.99"/>
        <n v="56.66"/>
        <n v="57.24"/>
        <n v="62.48"/>
        <n v="59.69"/>
        <n v="58.78"/>
        <n v="60.99"/>
        <n v="68.069999999999993"/>
        <n v="65.45"/>
        <n v="66.94"/>
        <n v="68.53"/>
        <n v="59.75"/>
        <n v="67.2"/>
        <n v="64.27"/>
        <n v="57.65"/>
        <n v="59.42"/>
        <n v="70.2"/>
        <n v="60.44"/>
        <n v="66.69"/>
        <n v="62"/>
        <n v="76.180000000000007"/>
        <n v="57.03"/>
        <n v="68.03"/>
        <n v="59.47"/>
        <n v="54.97"/>
        <n v="62.16"/>
        <n v="64.44"/>
        <n v="69.03"/>
        <n v="57.31"/>
        <n v="61.31"/>
        <n v="65.69"/>
        <n v="58.31"/>
        <n v="63.08"/>
        <n v="60.5"/>
        <n v="70.849999999999994"/>
        <n v="67.05"/>
        <n v="64.34"/>
        <n v="71"/>
        <n v="73.33"/>
        <n v="68.2"/>
        <n v="68.55"/>
        <n v="60.78"/>
        <n v="67.13"/>
        <n v="61.58"/>
        <n v="71.77"/>
        <n v="54.43"/>
        <n v="56.94"/>
        <n v="61.29"/>
        <n v="60.39"/>
        <n v="58.52"/>
        <n v="62.28"/>
        <n v="64.08"/>
        <n v="61.3"/>
        <n v="58.87"/>
        <n v="65.25"/>
        <n v="53.2"/>
        <n v="55.03"/>
        <n v="61.87"/>
        <n v="66.06"/>
        <n v="66.459999999999994"/>
        <n v="65.52"/>
        <n v="74.56"/>
        <n v="75.709999999999994"/>
        <n v="66.040000000000006"/>
        <n v="66.23"/>
        <n v="70.81"/>
        <n v="56.6"/>
        <n v="59.81"/>
        <n v="62.93"/>
        <n v="64.86"/>
        <n v="56.13"/>
        <n v="62.5"/>
        <n v="61.01"/>
        <n v="57.34"/>
        <n v="64.739999999999995"/>
        <n v="54.48"/>
        <n v="52.81"/>
        <n v="67.69"/>
        <n v="56.81"/>
        <n v="53.39"/>
        <n v="71.55"/>
        <n v="56.49"/>
        <n v="74.489999999999995"/>
        <n v="53.62"/>
        <n v="69.72"/>
      </sharedItems>
      <fieldGroup base="0">
        <rangePr startNum="51.21" endNum="77.89" groupInterval="5"/>
        <groupItems count="8">
          <s v="&lt;51.21"/>
          <s v="51.21-56.21"/>
          <s v="56.21-61.21"/>
          <s v="61.21-66.21"/>
          <s v="66.21-71.21"/>
          <s v="71.21-76.21"/>
          <s v="76.21-81.21"/>
          <s v="&gt;81.21"/>
        </groupItems>
      </fieldGroup>
    </cacheField>
    <cacheField name="salary" numFmtId="0">
      <sharedItems containsString="0" containsBlank="1" containsNumber="1" containsInteger="1" minValue="200000" maxValue="9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R ALEXANDER" refreshedDate="45615.764699768515" createdVersion="8" refreshedVersion="8" minRefreshableVersion="3" recordCount="95" xr:uid="{EF0CE906-75E9-4255-94BA-3537EEE30C71}">
  <cacheSource type="worksheet">
    <worksheetSource ref="Q1:R96" sheet="TASK 3"/>
  </cacheSource>
  <cacheFields count="2">
    <cacheField name="mba_p" numFmtId="0">
      <sharedItems containsSemiMixedTypes="0" containsString="0" containsNumber="1" minValue="52.38" maxValue="76.260000000000005" count="93">
        <n v="58.8"/>
        <n v="59.43"/>
        <n v="60.85"/>
        <n v="65.040000000000006"/>
        <n v="54.96"/>
        <n v="64.08"/>
        <n v="56.7"/>
        <n v="68.81"/>
        <n v="57.69"/>
        <n v="58.32"/>
        <n v="62.21"/>
        <n v="62.77"/>
        <n v="62.74"/>
        <n v="55.47"/>
        <n v="56.86"/>
        <n v="69.760000000000005"/>
        <n v="62.9"/>
        <n v="66.53"/>
        <n v="71.63"/>
        <n v="56.11"/>
        <n v="62.98"/>
        <n v="62.65"/>
        <n v="65.489999999999995"/>
        <n v="71.040000000000006"/>
        <n v="65.56"/>
        <n v="52.71"/>
        <n v="59.5"/>
        <n v="57.1"/>
        <n v="58.46"/>
        <n v="59.24"/>
        <n v="67"/>
        <n v="67.989999999999995"/>
        <n v="62.35"/>
        <n v="59.08"/>
        <n v="64.36"/>
        <n v="62.36"/>
        <n v="62.79"/>
        <n v="55.41"/>
        <n v="64.95"/>
        <n v="60.44"/>
        <n v="65.83"/>
        <n v="58.23"/>
        <n v="55.3"/>
        <n v="73.52"/>
        <n v="56.09"/>
        <n v="54.8"/>
        <n v="60.64"/>
        <n v="53.94"/>
        <n v="55.01"/>
        <n v="70.48"/>
        <n v="58.81"/>
        <n v="71.489999999999995"/>
        <n v="61.26"/>
        <n v="58.4"/>
        <n v="76.260000000000005"/>
        <n v="53.49"/>
        <n v="60.98"/>
        <n v="65.63"/>
        <n v="60.41"/>
        <n v="61.9"/>
        <n v="63.23"/>
        <n v="55.14"/>
        <n v="58.54"/>
        <n v="65.989999999999995"/>
        <n v="52.72"/>
        <n v="60.59"/>
        <n v="72.290000000000006"/>
        <n v="62.72"/>
        <n v="52.38"/>
        <n v="58.79"/>
        <n v="65.48"/>
        <n v="69.28"/>
        <n v="52.64"/>
        <n v="59.32"/>
        <n v="60.69"/>
        <n v="57.9"/>
        <n v="68.069999999999993"/>
        <n v="72.14"/>
        <n v="60.02"/>
        <n v="61.82"/>
        <n v="57.29"/>
        <n v="71.430000000000007"/>
        <n v="56.63"/>
        <n v="58.95"/>
        <n v="69.709999999999994"/>
        <n v="71.959999999999994"/>
        <n v="55.8"/>
        <n v="58.44"/>
        <n v="60.11"/>
        <n v="58.3"/>
        <n v="62.92"/>
        <n v="60.23"/>
        <n v="60.22"/>
      </sharedItems>
      <fieldGroup base="0">
        <rangePr startNum="52.38" endNum="76.260000000000005" groupInterval="5"/>
        <groupItems count="7">
          <s v="&lt;52.38"/>
          <s v="52.38-57.38"/>
          <s v="57.38-62.38"/>
          <s v="62.38-67.38"/>
          <s v="67.38-72.38"/>
          <s v="72.38-77.38"/>
          <s v="&gt;77.38"/>
        </groupItems>
      </fieldGroup>
    </cacheField>
    <cacheField name="salary" numFmtId="0">
      <sharedItems containsString="0" containsBlank="1" containsNumber="1" containsInteger="1" minValue="200000" maxValue="4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R ALEXANDER" refreshedDate="45615.813537731483" createdVersion="8" refreshedVersion="8" minRefreshableVersion="3" recordCount="94" xr:uid="{9EA2102E-0D22-440C-8ED6-AC161A098443}">
  <cacheSource type="worksheet">
    <worksheetSource ref="A1:A95" sheet="TASK 5 OUTLIER REMOVAL AND MISS"/>
  </cacheSource>
  <cacheFields count="1">
    <cacheField name="MARKETING WITH FINANCE salary" numFmtId="0">
      <sharedItems containsSemiMixedTypes="0" containsString="0" containsNumber="1" containsInteger="1" minValue="200000" maxValue="360000" count="28">
        <n v="200000"/>
        <n v="250000"/>
        <n v="262000"/>
        <n v="252000"/>
        <n v="218000"/>
        <n v="300000"/>
        <n v="236000"/>
        <n v="360000"/>
        <n v="240000"/>
        <n v="350000"/>
        <n v="260000"/>
        <n v="287000"/>
        <n v="204000"/>
        <n v="268000"/>
        <n v="265000"/>
        <n v="275000"/>
        <n v="336000"/>
        <n v="230000"/>
        <n v="270000"/>
        <n v="220000"/>
        <n v="280000"/>
        <n v="216000"/>
        <n v="210000"/>
        <n v="340000"/>
        <n v="285000"/>
        <n v="290000"/>
        <n v="264000"/>
        <n v="295000"/>
      </sharedItems>
      <fieldGroup base="0">
        <rangePr startNum="200000" endNum="360000" groupInterval="10000"/>
        <groupItems count="18">
          <s v="&lt;200000"/>
          <s v="200000-209999"/>
          <s v="210000-219999"/>
          <s v="220000-229999"/>
          <s v="230000-239999"/>
          <s v="240000-249999"/>
          <s v="250000-259999"/>
          <s v="260000-269999"/>
          <s v="270000-279999"/>
          <s v="280000-289999"/>
          <s v="290000-299999"/>
          <s v="300000-309999"/>
          <s v="310000-319999"/>
          <s v="320000-329999"/>
          <s v="330000-339999"/>
          <s v="340000-349999"/>
          <s v="350000-360000"/>
          <s v="&gt;36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R ALEXANDER" refreshedDate="45615.816668749998" createdVersion="8" refreshedVersion="8" minRefreshableVersion="3" recordCount="53" xr:uid="{3CAECB46-DA93-43FD-95F9-BD2FA303554C}">
  <cacheSource type="worksheet">
    <worksheetSource ref="B1:B54" sheet="TASK 5 OUTLIER REMOVAL AND MISS"/>
  </cacheSource>
  <cacheFields count="1">
    <cacheField name="MARKETING WITH HR salary" numFmtId="0">
      <sharedItems containsSemiMixedTypes="0" containsString="0" containsNumber="1" containsInteger="1" minValue="200000" maxValue="380000" count="23">
        <n v="270000"/>
        <n v="260000"/>
        <n v="265000"/>
        <n v="360000"/>
        <n v="250000"/>
        <n v="278000"/>
        <n v="300000"/>
        <n v="320000"/>
        <n v="240000"/>
        <n v="200000"/>
        <n v="261600"/>
        <n v="216000"/>
        <n v="220000"/>
        <n v="275000"/>
        <n v="210000"/>
        <n v="380000"/>
        <n v="276000"/>
        <n v="225000"/>
        <n v="233000"/>
        <n v="255000"/>
        <n v="350000"/>
        <n v="252000"/>
        <n v="204000"/>
      </sharedItems>
      <fieldGroup base="0">
        <rangePr startNum="200000" endNum="380000" groupInterval="10000"/>
        <groupItems count="20">
          <s v="&lt;200000"/>
          <s v="200000-209999"/>
          <s v="210000-219999"/>
          <s v="220000-229999"/>
          <s v="230000-239999"/>
          <s v="240000-249999"/>
          <s v="250000-259999"/>
          <s v="260000-269999"/>
          <s v="270000-279999"/>
          <s v="280000-289999"/>
          <s v="290000-299999"/>
          <s v="300000-309999"/>
          <s v="310000-319999"/>
          <s v="320000-329999"/>
          <s v="330000-339999"/>
          <s v="340000-349999"/>
          <s v="350000-359999"/>
          <s v="360000-369999"/>
          <s v="370000-380000"/>
          <s v="&gt;38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R ALEXANDER" refreshedDate="45615.836953124999" createdVersion="8" refreshedVersion="8" minRefreshableVersion="3" recordCount="213" xr:uid="{F37E666C-77A9-45E4-93F3-F9D2C11B2B3D}">
  <cacheSource type="worksheet">
    <worksheetSource ref="A1:A214" sheet="TASK 7"/>
  </cacheSource>
  <cacheFields count="1">
    <cacheField name="UG_p" numFmtId="0">
      <sharedItems containsSemiMixedTypes="0" containsString="0" containsNumber="1" minValue="50" maxValue="91" count="89">
        <n v="58"/>
        <n v="77.48"/>
        <n v="64"/>
        <n v="52"/>
        <n v="73.3"/>
        <n v="67.25"/>
        <n v="79"/>
        <n v="66"/>
        <n v="61"/>
        <n v="60"/>
        <n v="78.3"/>
        <n v="65"/>
        <n v="59"/>
        <n v="50"/>
        <n v="69"/>
        <n v="65.599999999999994"/>
        <n v="70"/>
        <n v="85"/>
        <n v="72.23"/>
        <n v="64.739999999999995"/>
        <n v="78.86"/>
        <n v="50.2"/>
        <n v="67.5"/>
        <n v="73"/>
        <n v="66.400000000000006"/>
        <n v="81"/>
        <n v="72"/>
        <n v="57"/>
        <n v="80"/>
        <n v="68"/>
        <n v="68.400000000000006"/>
        <n v="56.2"/>
        <n v="53"/>
        <n v="61.4"/>
        <n v="74"/>
        <n v="72.11"/>
        <n v="66.89"/>
        <n v="67.400000000000006"/>
        <n v="75"/>
        <n v="67"/>
        <n v="72.7"/>
        <n v="62"/>
        <n v="71"/>
        <n v="78"/>
        <n v="71.72"/>
        <n v="70.2"/>
        <n v="77.5"/>
        <n v="71.930000000000007"/>
        <n v="64.5"/>
        <n v="77.2"/>
        <n v="82"/>
        <n v="50.8"/>
        <n v="54"/>
        <n v="76"/>
        <n v="63"/>
        <n v="83"/>
        <n v="66.599999999999994"/>
        <n v="64.599999999999994"/>
        <n v="69.599999999999994"/>
        <n v="69.3"/>
        <n v="64.33"/>
        <n v="75.5"/>
        <n v="77.72"/>
        <n v="77"/>
        <n v="69.5"/>
        <n v="73.430000000000007"/>
        <n v="70.67"/>
        <n v="71.25"/>
        <n v="56"/>
        <n v="55"/>
        <n v="84"/>
        <n v="59.9"/>
        <n v="60.9"/>
        <n v="57.5"/>
        <n v="77.25"/>
        <n v="63.35"/>
        <n v="61.26"/>
        <n v="64.27"/>
        <n v="64.2"/>
        <n v="62.8"/>
        <n v="64.209999999999994"/>
        <n v="59.79"/>
        <n v="54.38"/>
        <n v="69.2"/>
        <n v="64.8"/>
        <n v="56.3"/>
        <n v="91"/>
        <n v="56.87"/>
        <n v="77.599999999999994"/>
      </sharedItems>
      <fieldGroup base="0">
        <rangePr startNum="50" endNum="91" groupInterval="10"/>
        <groupItems count="7">
          <s v="&lt;50"/>
          <s v="50-60"/>
          <s v="60-70"/>
          <s v="70-80"/>
          <s v="80-90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1"/>
  </r>
  <r>
    <x v="4"/>
  </r>
  <r>
    <x v="0"/>
  </r>
  <r>
    <x v="5"/>
  </r>
  <r>
    <x v="6"/>
  </r>
  <r>
    <x v="7"/>
  </r>
  <r>
    <x v="5"/>
  </r>
  <r>
    <x v="8"/>
  </r>
  <r>
    <x v="9"/>
  </r>
  <r>
    <x v="10"/>
  </r>
  <r>
    <x v="11"/>
  </r>
  <r>
    <x v="12"/>
  </r>
  <r>
    <x v="13"/>
  </r>
  <r>
    <x v="0"/>
  </r>
  <r>
    <x v="14"/>
  </r>
  <r>
    <x v="1"/>
  </r>
  <r>
    <x v="9"/>
  </r>
  <r>
    <x v="8"/>
  </r>
  <r>
    <x v="15"/>
  </r>
  <r>
    <x v="16"/>
  </r>
  <r>
    <x v="11"/>
  </r>
  <r>
    <x v="5"/>
  </r>
  <r>
    <x v="9"/>
  </r>
  <r>
    <x v="9"/>
  </r>
  <r>
    <x v="17"/>
  </r>
  <r>
    <x v="17"/>
  </r>
  <r>
    <x v="8"/>
  </r>
  <r>
    <x v="9"/>
  </r>
  <r>
    <x v="9"/>
  </r>
  <r>
    <x v="4"/>
  </r>
  <r>
    <x v="18"/>
  </r>
  <r>
    <x v="19"/>
  </r>
  <r>
    <x v="20"/>
  </r>
  <r>
    <x v="21"/>
  </r>
  <r>
    <x v="5"/>
  </r>
  <r>
    <x v="5"/>
  </r>
  <r>
    <x v="5"/>
  </r>
  <r>
    <x v="22"/>
  </r>
  <r>
    <x v="23"/>
  </r>
  <r>
    <x v="5"/>
  </r>
  <r>
    <x v="19"/>
  </r>
  <r>
    <x v="11"/>
  </r>
  <r>
    <x v="24"/>
  </r>
  <r>
    <x v="5"/>
  </r>
  <r>
    <x v="23"/>
  </r>
  <r>
    <x v="5"/>
  </r>
  <r>
    <x v="5"/>
  </r>
  <r>
    <x v="25"/>
  </r>
  <r>
    <x v="26"/>
  </r>
  <r>
    <x v="5"/>
  </r>
  <r>
    <x v="9"/>
  </r>
  <r>
    <x v="27"/>
  </r>
  <r>
    <x v="6"/>
  </r>
  <r>
    <x v="10"/>
  </r>
  <r>
    <x v="28"/>
  </r>
  <r>
    <x v="1"/>
  </r>
  <r>
    <x v="8"/>
  </r>
  <r>
    <x v="1"/>
  </r>
  <r>
    <x v="1"/>
  </r>
  <r>
    <x v="23"/>
  </r>
  <r>
    <x v="16"/>
  </r>
  <r>
    <x v="11"/>
  </r>
  <r>
    <x v="5"/>
  </r>
  <r>
    <x v="5"/>
  </r>
  <r>
    <x v="9"/>
  </r>
  <r>
    <x v="29"/>
  </r>
  <r>
    <x v="21"/>
  </r>
  <r>
    <x v="9"/>
  </r>
  <r>
    <x v="30"/>
  </r>
  <r>
    <x v="1"/>
  </r>
  <r>
    <x v="5"/>
  </r>
  <r>
    <x v="31"/>
  </r>
  <r>
    <x v="20"/>
  </r>
  <r>
    <x v="1"/>
  </r>
  <r>
    <x v="32"/>
  </r>
  <r>
    <x v="20"/>
  </r>
  <r>
    <x v="33"/>
  </r>
  <r>
    <x v="16"/>
  </r>
  <r>
    <x v="25"/>
  </r>
  <r>
    <x v="34"/>
  </r>
  <r>
    <x v="21"/>
  </r>
  <r>
    <x v="1"/>
  </r>
  <r>
    <x v="5"/>
  </r>
  <r>
    <x v="28"/>
  </r>
  <r>
    <x v="1"/>
  </r>
  <r>
    <x v="5"/>
  </r>
  <r>
    <x v="26"/>
  </r>
  <r>
    <x v="22"/>
  </r>
  <r>
    <x v="17"/>
  </r>
  <r>
    <x v="35"/>
  </r>
  <r>
    <x v="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</r>
  <r>
    <x v="1"/>
  </r>
  <r>
    <x v="2"/>
  </r>
  <r>
    <x v="3"/>
  </r>
  <r>
    <x v="2"/>
  </r>
  <r>
    <x v="4"/>
  </r>
  <r>
    <x v="5"/>
  </r>
  <r>
    <x v="6"/>
  </r>
  <r>
    <x v="7"/>
  </r>
  <r>
    <x v="8"/>
  </r>
  <r>
    <x v="6"/>
  </r>
  <r>
    <x v="9"/>
  </r>
  <r>
    <x v="10"/>
  </r>
  <r>
    <x v="11"/>
  </r>
  <r>
    <x v="12"/>
  </r>
  <r>
    <x v="13"/>
  </r>
  <r>
    <x v="8"/>
  </r>
  <r>
    <x v="14"/>
  </r>
  <r>
    <x v="14"/>
  </r>
  <r>
    <x v="15"/>
  </r>
  <r>
    <x v="8"/>
  </r>
  <r>
    <x v="3"/>
  </r>
  <r>
    <x v="9"/>
  </r>
  <r>
    <x v="4"/>
  </r>
  <r>
    <x v="4"/>
  </r>
  <r>
    <x v="4"/>
  </r>
  <r>
    <x v="16"/>
  </r>
  <r>
    <x v="4"/>
  </r>
  <r>
    <x v="8"/>
  </r>
  <r>
    <x v="4"/>
  </r>
  <r>
    <x v="4"/>
  </r>
  <r>
    <x v="17"/>
  </r>
  <r>
    <x v="6"/>
  </r>
  <r>
    <x v="4"/>
  </r>
  <r>
    <x v="9"/>
  </r>
  <r>
    <x v="18"/>
  </r>
  <r>
    <x v="17"/>
  </r>
  <r>
    <x v="19"/>
  </r>
  <r>
    <x v="20"/>
  </r>
  <r>
    <x v="6"/>
  </r>
  <r>
    <x v="8"/>
  </r>
  <r>
    <x v="6"/>
  </r>
  <r>
    <x v="12"/>
  </r>
  <r>
    <x v="21"/>
  </r>
  <r>
    <x v="16"/>
  </r>
  <r>
    <x v="22"/>
  </r>
  <r>
    <x v="6"/>
  </r>
  <r>
    <x v="13"/>
  </r>
  <r>
    <x v="1"/>
  </r>
  <r>
    <x v="2"/>
  </r>
  <r>
    <x v="8"/>
  </r>
  <r>
    <x v="1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  <n v="200000"/>
  </r>
  <r>
    <x v="1"/>
    <n v="250000"/>
  </r>
  <r>
    <x v="2"/>
    <n v="425000"/>
  </r>
  <r>
    <x v="3"/>
    <m/>
  </r>
  <r>
    <x v="4"/>
    <m/>
  </r>
  <r>
    <x v="5"/>
    <n v="252000"/>
  </r>
  <r>
    <x v="6"/>
    <m/>
  </r>
  <r>
    <x v="7"/>
    <n v="250000"/>
  </r>
  <r>
    <x v="8"/>
    <n v="218000"/>
  </r>
  <r>
    <x v="9"/>
    <n v="200000"/>
  </r>
  <r>
    <x v="10"/>
    <n v="300000"/>
  </r>
  <r>
    <x v="11"/>
    <m/>
  </r>
  <r>
    <x v="12"/>
    <n v="236000"/>
  </r>
  <r>
    <x v="13"/>
    <n v="393000"/>
  </r>
  <r>
    <x v="14"/>
    <n v="300000"/>
  </r>
  <r>
    <x v="15"/>
    <n v="360000"/>
  </r>
  <r>
    <x v="16"/>
    <m/>
  </r>
  <r>
    <x v="17"/>
    <n v="240000"/>
  </r>
  <r>
    <x v="18"/>
    <n v="350000"/>
  </r>
  <r>
    <x v="19"/>
    <m/>
  </r>
  <r>
    <x v="20"/>
    <n v="260000"/>
  </r>
  <r>
    <x v="21"/>
    <m/>
  </r>
  <r>
    <x v="22"/>
    <n v="411000"/>
  </r>
  <r>
    <x v="23"/>
    <n v="287000"/>
  </r>
  <r>
    <x v="24"/>
    <m/>
  </r>
  <r>
    <x v="25"/>
    <n v="200000"/>
  </r>
  <r>
    <x v="26"/>
    <n v="204000"/>
  </r>
  <r>
    <x v="27"/>
    <n v="250000"/>
  </r>
  <r>
    <x v="28"/>
    <n v="240000"/>
  </r>
  <r>
    <x v="29"/>
    <n v="360000"/>
  </r>
  <r>
    <x v="30"/>
    <n v="268000"/>
  </r>
  <r>
    <x v="31"/>
    <n v="265000"/>
  </r>
  <r>
    <x v="32"/>
    <n v="260000"/>
  </r>
  <r>
    <x v="33"/>
    <n v="300000"/>
  </r>
  <r>
    <x v="34"/>
    <n v="240000"/>
  </r>
  <r>
    <x v="35"/>
    <n v="240000"/>
  </r>
  <r>
    <x v="36"/>
    <n v="275000"/>
  </r>
  <r>
    <x v="37"/>
    <n v="275000"/>
  </r>
  <r>
    <x v="38"/>
    <n v="360000"/>
  </r>
  <r>
    <x v="39"/>
    <n v="240000"/>
  </r>
  <r>
    <x v="40"/>
    <n v="240000"/>
  </r>
  <r>
    <x v="41"/>
    <n v="218000"/>
  </r>
  <r>
    <x v="42"/>
    <n v="336000"/>
  </r>
  <r>
    <x v="43"/>
    <n v="230000"/>
  </r>
  <r>
    <x v="44"/>
    <n v="500000"/>
  </r>
  <r>
    <x v="45"/>
    <n v="270000"/>
  </r>
  <r>
    <x v="46"/>
    <n v="300000"/>
  </r>
  <r>
    <x v="47"/>
    <m/>
  </r>
  <r>
    <x v="48"/>
    <n v="300000"/>
  </r>
  <r>
    <x v="49"/>
    <n v="300000"/>
  </r>
  <r>
    <x v="50"/>
    <n v="400000"/>
  </r>
  <r>
    <x v="51"/>
    <n v="220000"/>
  </r>
  <r>
    <x v="52"/>
    <n v="300000"/>
  </r>
  <r>
    <x v="53"/>
    <n v="230000"/>
  </r>
  <r>
    <x v="54"/>
    <n v="260000"/>
  </r>
  <r>
    <x v="55"/>
    <n v="420000"/>
  </r>
  <r>
    <x v="56"/>
    <n v="300000"/>
  </r>
  <r>
    <x v="57"/>
    <m/>
  </r>
  <r>
    <x v="58"/>
    <n v="220000"/>
  </r>
  <r>
    <x v="53"/>
    <m/>
  </r>
  <r>
    <x v="59"/>
    <n v="300000"/>
  </r>
  <r>
    <x v="60"/>
    <m/>
  </r>
  <r>
    <x v="61"/>
    <n v="300000"/>
  </r>
  <r>
    <x v="62"/>
    <n v="280000"/>
  </r>
  <r>
    <x v="63"/>
    <n v="216000"/>
  </r>
  <r>
    <x v="64"/>
    <n v="300000"/>
  </r>
  <r>
    <x v="65"/>
    <n v="240000"/>
  </r>
  <r>
    <x v="66"/>
    <n v="940000"/>
  </r>
  <r>
    <x v="67"/>
    <n v="236000"/>
  </r>
  <r>
    <x v="68"/>
    <n v="350000"/>
  </r>
  <r>
    <x v="69"/>
    <n v="210000"/>
  </r>
  <r>
    <x v="70"/>
    <n v="250000"/>
  </r>
  <r>
    <x v="18"/>
    <m/>
  </r>
  <r>
    <x v="71"/>
    <n v="360000"/>
  </r>
  <r>
    <x v="72"/>
    <n v="250000"/>
  </r>
  <r>
    <x v="73"/>
    <m/>
  </r>
  <r>
    <x v="74"/>
    <n v="250000"/>
  </r>
  <r>
    <x v="75"/>
    <n v="220000"/>
  </r>
  <r>
    <x v="76"/>
    <n v="265000"/>
  </r>
  <r>
    <x v="77"/>
    <n v="260000"/>
  </r>
  <r>
    <x v="78"/>
    <n v="300000"/>
  </r>
  <r>
    <x v="79"/>
    <m/>
  </r>
  <r>
    <x v="80"/>
    <n v="300000"/>
  </r>
  <r>
    <x v="81"/>
    <n v="240000"/>
  </r>
  <r>
    <x v="82"/>
    <n v="690000"/>
  </r>
  <r>
    <x v="83"/>
    <n v="270000"/>
  </r>
  <r>
    <x v="84"/>
    <n v="240000"/>
  </r>
  <r>
    <x v="33"/>
    <n v="340000"/>
  </r>
  <r>
    <x v="85"/>
    <n v="250000"/>
  </r>
  <r>
    <x v="86"/>
    <n v="300000"/>
  </r>
  <r>
    <x v="87"/>
    <m/>
  </r>
  <r>
    <x v="88"/>
    <n v="285000"/>
  </r>
  <r>
    <x v="89"/>
    <n v="500000"/>
  </r>
  <r>
    <x v="90"/>
    <n v="250000"/>
  </r>
  <r>
    <x v="91"/>
    <m/>
  </r>
  <r>
    <x v="92"/>
    <m/>
  </r>
  <r>
    <x v="93"/>
    <n v="290000"/>
  </r>
  <r>
    <x v="94"/>
    <n v="500000"/>
  </r>
  <r>
    <x v="95"/>
    <n v="650000"/>
  </r>
  <r>
    <x v="96"/>
    <n v="265000"/>
  </r>
  <r>
    <x v="97"/>
    <m/>
  </r>
  <r>
    <x v="98"/>
    <m/>
  </r>
  <r>
    <x v="99"/>
    <n v="280000"/>
  </r>
  <r>
    <x v="100"/>
    <m/>
  </r>
  <r>
    <x v="39"/>
    <m/>
  </r>
  <r>
    <x v="101"/>
    <m/>
  </r>
  <r>
    <x v="102"/>
    <n v="264000"/>
  </r>
  <r>
    <x v="103"/>
    <n v="270000"/>
  </r>
  <r>
    <x v="104"/>
    <m/>
  </r>
  <r>
    <x v="105"/>
    <n v="250000"/>
  </r>
  <r>
    <x v="106"/>
    <n v="300000"/>
  </r>
  <r>
    <x v="107"/>
    <n v="210000"/>
  </r>
  <r>
    <x v="108"/>
    <n v="250000"/>
  </r>
  <r>
    <x v="109"/>
    <m/>
  </r>
  <r>
    <x v="110"/>
    <n v="300000"/>
  </r>
  <r>
    <x v="111"/>
    <n v="216000"/>
  </r>
  <r>
    <x v="112"/>
    <n v="400000"/>
  </r>
  <r>
    <x v="113"/>
    <n v="275000"/>
  </r>
  <r>
    <x v="114"/>
    <n v="29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n v="270000"/>
  </r>
  <r>
    <x v="1"/>
    <m/>
  </r>
  <r>
    <x v="2"/>
    <n v="260000"/>
  </r>
  <r>
    <x v="3"/>
    <m/>
  </r>
  <r>
    <x v="4"/>
    <m/>
  </r>
  <r>
    <x v="5"/>
    <m/>
  </r>
  <r>
    <x v="6"/>
    <n v="265000"/>
  </r>
  <r>
    <x v="7"/>
    <n v="360000"/>
  </r>
  <r>
    <x v="8"/>
    <n v="265000"/>
  </r>
  <r>
    <x v="6"/>
    <n v="250000"/>
  </r>
  <r>
    <x v="9"/>
    <m/>
  </r>
  <r>
    <x v="10"/>
    <n v="278000"/>
  </r>
  <r>
    <x v="11"/>
    <m/>
  </r>
  <r>
    <x v="12"/>
    <n v="300000"/>
  </r>
  <r>
    <x v="13"/>
    <n v="320000"/>
  </r>
  <r>
    <x v="14"/>
    <n v="240000"/>
  </r>
  <r>
    <x v="15"/>
    <m/>
  </r>
  <r>
    <x v="16"/>
    <n v="300000"/>
  </r>
  <r>
    <x v="17"/>
    <m/>
  </r>
  <r>
    <x v="18"/>
    <m/>
  </r>
  <r>
    <x v="19"/>
    <m/>
  </r>
  <r>
    <x v="20"/>
    <n v="200000"/>
  </r>
  <r>
    <x v="21"/>
    <m/>
  </r>
  <r>
    <x v="22"/>
    <m/>
  </r>
  <r>
    <x v="23"/>
    <n v="450000"/>
  </r>
  <r>
    <x v="24"/>
    <n v="216000"/>
  </r>
  <r>
    <x v="25"/>
    <n v="220000"/>
  </r>
  <r>
    <x v="26"/>
    <m/>
  </r>
  <r>
    <x v="27"/>
    <m/>
  </r>
  <r>
    <x v="28"/>
    <n v="275000"/>
  </r>
  <r>
    <x v="29"/>
    <m/>
  </r>
  <r>
    <x v="30"/>
    <m/>
  </r>
  <r>
    <x v="31"/>
    <m/>
  </r>
  <r>
    <x v="32"/>
    <n v="240000"/>
  </r>
  <r>
    <x v="33"/>
    <m/>
  </r>
  <r>
    <x v="34"/>
    <n v="210000"/>
  </r>
  <r>
    <x v="35"/>
    <n v="210000"/>
  </r>
  <r>
    <x v="36"/>
    <m/>
  </r>
  <r>
    <x v="37"/>
    <m/>
  </r>
  <r>
    <x v="38"/>
    <m/>
  </r>
  <r>
    <x v="39"/>
    <n v="380000"/>
  </r>
  <r>
    <x v="40"/>
    <n v="240000"/>
  </r>
  <r>
    <x v="41"/>
    <n v="360000"/>
  </r>
  <r>
    <x v="42"/>
    <m/>
  </r>
  <r>
    <x v="43"/>
    <n v="200000"/>
  </r>
  <r>
    <x v="44"/>
    <m/>
  </r>
  <r>
    <x v="45"/>
    <n v="250000"/>
  </r>
  <r>
    <x v="46"/>
    <m/>
  </r>
  <r>
    <x v="47"/>
    <n v="250000"/>
  </r>
  <r>
    <x v="48"/>
    <n v="250000"/>
  </r>
  <r>
    <x v="49"/>
    <n v="276000"/>
  </r>
  <r>
    <x v="50"/>
    <m/>
  </r>
  <r>
    <x v="51"/>
    <n v="250000"/>
  </r>
  <r>
    <x v="6"/>
    <n v="240000"/>
  </r>
  <r>
    <x v="52"/>
    <n v="250000"/>
  </r>
  <r>
    <x v="53"/>
    <n v="250000"/>
  </r>
  <r>
    <x v="54"/>
    <n v="400000"/>
  </r>
  <r>
    <x v="55"/>
    <n v="300000"/>
  </r>
  <r>
    <x v="56"/>
    <n v="250000"/>
  </r>
  <r>
    <x v="57"/>
    <n v="200000"/>
  </r>
  <r>
    <x v="58"/>
    <n v="225000"/>
  </r>
  <r>
    <x v="59"/>
    <m/>
  </r>
  <r>
    <x v="60"/>
    <n v="400000"/>
  </r>
  <r>
    <x v="61"/>
    <n v="233000"/>
  </r>
  <r>
    <x v="62"/>
    <m/>
  </r>
  <r>
    <x v="63"/>
    <m/>
  </r>
  <r>
    <x v="64"/>
    <n v="255000"/>
  </r>
  <r>
    <x v="65"/>
    <m/>
  </r>
  <r>
    <x v="66"/>
    <n v="300000"/>
  </r>
  <r>
    <x v="67"/>
    <m/>
  </r>
  <r>
    <x v="68"/>
    <n v="240000"/>
  </r>
  <r>
    <x v="69"/>
    <m/>
  </r>
  <r>
    <x v="70"/>
    <m/>
  </r>
  <r>
    <x v="71"/>
    <m/>
  </r>
  <r>
    <x v="72"/>
    <n v="300000"/>
  </r>
  <r>
    <x v="73"/>
    <m/>
  </r>
  <r>
    <x v="74"/>
    <m/>
  </r>
  <r>
    <x v="75"/>
    <n v="220000"/>
  </r>
  <r>
    <x v="76"/>
    <n v="350000"/>
  </r>
  <r>
    <x v="77"/>
    <m/>
  </r>
  <r>
    <x v="78"/>
    <m/>
  </r>
  <r>
    <x v="79"/>
    <n v="276000"/>
  </r>
  <r>
    <x v="80"/>
    <m/>
  </r>
  <r>
    <x v="81"/>
    <n v="252000"/>
  </r>
  <r>
    <x v="82"/>
    <n v="300000"/>
  </r>
  <r>
    <x v="83"/>
    <n v="275000"/>
  </r>
  <r>
    <x v="84"/>
    <n v="260000"/>
  </r>
  <r>
    <x v="85"/>
    <m/>
  </r>
  <r>
    <x v="86"/>
    <n v="265000"/>
  </r>
  <r>
    <x v="87"/>
    <m/>
  </r>
  <r>
    <x v="88"/>
    <n v="240000"/>
  </r>
  <r>
    <x v="89"/>
    <n v="260000"/>
  </r>
  <r>
    <x v="90"/>
    <m/>
  </r>
  <r>
    <x v="91"/>
    <n v="204000"/>
  </r>
  <r>
    <x v="92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x v="0"/>
  </r>
  <r>
    <x v="1"/>
  </r>
  <r>
    <x v="2"/>
  </r>
  <r>
    <x v="3"/>
  </r>
  <r>
    <x v="1"/>
  </r>
  <r>
    <x v="4"/>
  </r>
  <r>
    <x v="0"/>
  </r>
  <r>
    <x v="5"/>
  </r>
  <r>
    <x v="6"/>
  </r>
  <r>
    <x v="2"/>
  </r>
  <r>
    <x v="5"/>
  </r>
  <r>
    <x v="7"/>
  </r>
  <r>
    <x v="8"/>
  </r>
  <r>
    <x v="9"/>
  </r>
  <r>
    <x v="10"/>
  </r>
  <r>
    <x v="2"/>
  </r>
  <r>
    <x v="11"/>
  </r>
  <r>
    <x v="0"/>
  </r>
  <r>
    <x v="12"/>
  </r>
  <r>
    <x v="1"/>
  </r>
  <r>
    <x v="8"/>
  </r>
  <r>
    <x v="7"/>
  </r>
  <r>
    <x v="13"/>
  </r>
  <r>
    <x v="14"/>
  </r>
  <r>
    <x v="10"/>
  </r>
  <r>
    <x v="5"/>
  </r>
  <r>
    <x v="8"/>
  </r>
  <r>
    <x v="8"/>
  </r>
  <r>
    <x v="15"/>
  </r>
  <r>
    <x v="15"/>
  </r>
  <r>
    <x v="7"/>
  </r>
  <r>
    <x v="8"/>
  </r>
  <r>
    <x v="8"/>
  </r>
  <r>
    <x v="4"/>
  </r>
  <r>
    <x v="16"/>
  </r>
  <r>
    <x v="17"/>
  </r>
  <r>
    <x v="2"/>
  </r>
  <r>
    <x v="18"/>
  </r>
  <r>
    <x v="5"/>
  </r>
  <r>
    <x v="5"/>
  </r>
  <r>
    <x v="5"/>
  </r>
  <r>
    <x v="2"/>
  </r>
  <r>
    <x v="19"/>
  </r>
  <r>
    <x v="5"/>
  </r>
  <r>
    <x v="17"/>
  </r>
  <r>
    <x v="10"/>
  </r>
  <r>
    <x v="2"/>
  </r>
  <r>
    <x v="5"/>
  </r>
  <r>
    <x v="19"/>
  </r>
  <r>
    <x v="5"/>
  </r>
  <r>
    <x v="5"/>
  </r>
  <r>
    <x v="20"/>
  </r>
  <r>
    <x v="21"/>
  </r>
  <r>
    <x v="5"/>
  </r>
  <r>
    <x v="8"/>
  </r>
  <r>
    <x v="2"/>
  </r>
  <r>
    <x v="6"/>
  </r>
  <r>
    <x v="9"/>
  </r>
  <r>
    <x v="22"/>
  </r>
  <r>
    <x v="1"/>
  </r>
  <r>
    <x v="7"/>
  </r>
  <r>
    <x v="1"/>
  </r>
  <r>
    <x v="1"/>
  </r>
  <r>
    <x v="19"/>
  </r>
  <r>
    <x v="14"/>
  </r>
  <r>
    <x v="10"/>
  </r>
  <r>
    <x v="5"/>
  </r>
  <r>
    <x v="5"/>
  </r>
  <r>
    <x v="8"/>
  </r>
  <r>
    <x v="2"/>
  </r>
  <r>
    <x v="18"/>
  </r>
  <r>
    <x v="8"/>
  </r>
  <r>
    <x v="23"/>
  </r>
  <r>
    <x v="1"/>
  </r>
  <r>
    <x v="5"/>
  </r>
  <r>
    <x v="24"/>
  </r>
  <r>
    <x v="2"/>
  </r>
  <r>
    <x v="1"/>
  </r>
  <r>
    <x v="25"/>
  </r>
  <r>
    <x v="2"/>
  </r>
  <r>
    <x v="2"/>
  </r>
  <r>
    <x v="14"/>
  </r>
  <r>
    <x v="20"/>
  </r>
  <r>
    <x v="26"/>
  </r>
  <r>
    <x v="18"/>
  </r>
  <r>
    <x v="1"/>
  </r>
  <r>
    <x v="5"/>
  </r>
  <r>
    <x v="22"/>
  </r>
  <r>
    <x v="1"/>
  </r>
  <r>
    <x v="5"/>
  </r>
  <r>
    <x v="21"/>
  </r>
  <r>
    <x v="2"/>
  </r>
  <r>
    <x v="15"/>
  </r>
  <r>
    <x v="2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2"/>
  </r>
  <r>
    <x v="4"/>
  </r>
  <r>
    <x v="5"/>
  </r>
  <r>
    <x v="6"/>
  </r>
  <r>
    <x v="7"/>
  </r>
  <r>
    <x v="8"/>
  </r>
  <r>
    <x v="6"/>
  </r>
  <r>
    <x v="9"/>
  </r>
  <r>
    <x v="10"/>
  </r>
  <r>
    <x v="11"/>
  </r>
  <r>
    <x v="12"/>
  </r>
  <r>
    <x v="13"/>
  </r>
  <r>
    <x v="8"/>
  </r>
  <r>
    <x v="14"/>
  </r>
  <r>
    <x v="14"/>
  </r>
  <r>
    <x v="15"/>
  </r>
  <r>
    <x v="8"/>
  </r>
  <r>
    <x v="3"/>
  </r>
  <r>
    <x v="9"/>
  </r>
  <r>
    <x v="4"/>
  </r>
  <r>
    <x v="4"/>
  </r>
  <r>
    <x v="4"/>
  </r>
  <r>
    <x v="16"/>
  </r>
  <r>
    <x v="4"/>
  </r>
  <r>
    <x v="8"/>
  </r>
  <r>
    <x v="4"/>
  </r>
  <r>
    <x v="4"/>
  </r>
  <r>
    <x v="10"/>
  </r>
  <r>
    <x v="6"/>
  </r>
  <r>
    <x v="4"/>
  </r>
  <r>
    <x v="9"/>
  </r>
  <r>
    <x v="17"/>
  </r>
  <r>
    <x v="10"/>
  </r>
  <r>
    <x v="18"/>
  </r>
  <r>
    <x v="19"/>
  </r>
  <r>
    <x v="6"/>
  </r>
  <r>
    <x v="8"/>
  </r>
  <r>
    <x v="6"/>
  </r>
  <r>
    <x v="12"/>
  </r>
  <r>
    <x v="20"/>
  </r>
  <r>
    <x v="16"/>
  </r>
  <r>
    <x v="21"/>
  </r>
  <r>
    <x v="6"/>
  </r>
  <r>
    <x v="13"/>
  </r>
  <r>
    <x v="1"/>
  </r>
  <r>
    <x v="2"/>
  </r>
  <r>
    <x v="8"/>
  </r>
  <r>
    <x v="1"/>
  </r>
  <r>
    <x v="2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2"/>
  </r>
  <r>
    <x v="2"/>
  </r>
  <r>
    <x v="16"/>
  </r>
  <r>
    <x v="7"/>
  </r>
  <r>
    <x v="17"/>
  </r>
  <r>
    <x v="18"/>
  </r>
  <r>
    <x v="19"/>
  </r>
  <r>
    <x v="20"/>
  </r>
  <r>
    <x v="21"/>
  </r>
  <r>
    <x v="7"/>
  </r>
  <r>
    <x v="7"/>
  </r>
  <r>
    <x v="22"/>
  </r>
  <r>
    <x v="0"/>
  </r>
  <r>
    <x v="23"/>
  </r>
  <r>
    <x v="11"/>
  </r>
  <r>
    <x v="24"/>
  </r>
  <r>
    <x v="25"/>
  </r>
  <r>
    <x v="3"/>
  </r>
  <r>
    <x v="26"/>
  </r>
  <r>
    <x v="27"/>
  </r>
  <r>
    <x v="15"/>
  </r>
  <r>
    <x v="7"/>
  </r>
  <r>
    <x v="2"/>
  </r>
  <r>
    <x v="28"/>
  </r>
  <r>
    <x v="11"/>
  </r>
  <r>
    <x v="11"/>
  </r>
  <r>
    <x v="29"/>
  </r>
  <r>
    <x v="25"/>
  </r>
  <r>
    <x v="26"/>
  </r>
  <r>
    <x v="15"/>
  </r>
  <r>
    <x v="27"/>
  </r>
  <r>
    <x v="29"/>
  </r>
  <r>
    <x v="3"/>
  </r>
  <r>
    <x v="30"/>
  </r>
  <r>
    <x v="31"/>
  </r>
  <r>
    <x v="32"/>
  </r>
  <r>
    <x v="26"/>
  </r>
  <r>
    <x v="14"/>
  </r>
  <r>
    <x v="11"/>
  </r>
  <r>
    <x v="33"/>
  </r>
  <r>
    <x v="34"/>
  </r>
  <r>
    <x v="29"/>
  </r>
  <r>
    <x v="35"/>
  </r>
  <r>
    <x v="26"/>
  </r>
  <r>
    <x v="36"/>
  </r>
  <r>
    <x v="37"/>
  </r>
  <r>
    <x v="2"/>
  </r>
  <r>
    <x v="38"/>
  </r>
  <r>
    <x v="27"/>
  </r>
  <r>
    <x v="7"/>
  </r>
  <r>
    <x v="39"/>
  </r>
  <r>
    <x v="40"/>
  </r>
  <r>
    <x v="7"/>
  </r>
  <r>
    <x v="41"/>
  </r>
  <r>
    <x v="42"/>
  </r>
  <r>
    <x v="43"/>
  </r>
  <r>
    <x v="44"/>
  </r>
  <r>
    <x v="45"/>
  </r>
  <r>
    <x v="46"/>
  </r>
  <r>
    <x v="47"/>
  </r>
  <r>
    <x v="11"/>
  </r>
  <r>
    <x v="48"/>
  </r>
  <r>
    <x v="7"/>
  </r>
  <r>
    <x v="14"/>
  </r>
  <r>
    <x v="39"/>
  </r>
  <r>
    <x v="34"/>
  </r>
  <r>
    <x v="29"/>
  </r>
  <r>
    <x v="16"/>
  </r>
  <r>
    <x v="49"/>
  </r>
  <r>
    <x v="2"/>
  </r>
  <r>
    <x v="9"/>
  </r>
  <r>
    <x v="23"/>
  </r>
  <r>
    <x v="14"/>
  </r>
  <r>
    <x v="50"/>
  </r>
  <r>
    <x v="51"/>
  </r>
  <r>
    <x v="7"/>
  </r>
  <r>
    <x v="52"/>
  </r>
  <r>
    <x v="2"/>
  </r>
  <r>
    <x v="11"/>
  </r>
  <r>
    <x v="53"/>
  </r>
  <r>
    <x v="8"/>
  </r>
  <r>
    <x v="11"/>
  </r>
  <r>
    <x v="54"/>
  </r>
  <r>
    <x v="0"/>
  </r>
  <r>
    <x v="29"/>
  </r>
  <r>
    <x v="29"/>
  </r>
  <r>
    <x v="23"/>
  </r>
  <r>
    <x v="11"/>
  </r>
  <r>
    <x v="0"/>
  </r>
  <r>
    <x v="52"/>
  </r>
  <r>
    <x v="55"/>
  </r>
  <r>
    <x v="14"/>
  </r>
  <r>
    <x v="11"/>
  </r>
  <r>
    <x v="26"/>
  </r>
  <r>
    <x v="8"/>
  </r>
  <r>
    <x v="8"/>
  </r>
  <r>
    <x v="39"/>
  </r>
  <r>
    <x v="14"/>
  </r>
  <r>
    <x v="7"/>
  </r>
  <r>
    <x v="56"/>
  </r>
  <r>
    <x v="23"/>
  </r>
  <r>
    <x v="43"/>
  </r>
  <r>
    <x v="57"/>
  </r>
  <r>
    <x v="12"/>
  </r>
  <r>
    <x v="58"/>
  </r>
  <r>
    <x v="59"/>
  </r>
  <r>
    <x v="23"/>
  </r>
  <r>
    <x v="60"/>
  </r>
  <r>
    <x v="23"/>
  </r>
  <r>
    <x v="61"/>
  </r>
  <r>
    <x v="14"/>
  </r>
  <r>
    <x v="62"/>
  </r>
  <r>
    <x v="7"/>
  </r>
  <r>
    <x v="9"/>
  </r>
  <r>
    <x v="41"/>
  </r>
  <r>
    <x v="2"/>
  </r>
  <r>
    <x v="63"/>
  </r>
  <r>
    <x v="26"/>
  </r>
  <r>
    <x v="14"/>
  </r>
  <r>
    <x v="2"/>
  </r>
  <r>
    <x v="26"/>
  </r>
  <r>
    <x v="23"/>
  </r>
  <r>
    <x v="12"/>
  </r>
  <r>
    <x v="64"/>
  </r>
  <r>
    <x v="9"/>
  </r>
  <r>
    <x v="65"/>
  </r>
  <r>
    <x v="66"/>
  </r>
  <r>
    <x v="8"/>
  </r>
  <r>
    <x v="67"/>
  </r>
  <r>
    <x v="7"/>
  </r>
  <r>
    <x v="11"/>
  </r>
  <r>
    <x v="68"/>
  </r>
  <r>
    <x v="69"/>
  </r>
  <r>
    <x v="0"/>
  </r>
  <r>
    <x v="38"/>
  </r>
  <r>
    <x v="70"/>
  </r>
  <r>
    <x v="11"/>
  </r>
  <r>
    <x v="9"/>
  </r>
  <r>
    <x v="71"/>
  </r>
  <r>
    <x v="11"/>
  </r>
  <r>
    <x v="72"/>
  </r>
  <r>
    <x v="2"/>
  </r>
  <r>
    <x v="0"/>
  </r>
  <r>
    <x v="11"/>
  </r>
  <r>
    <x v="73"/>
  </r>
  <r>
    <x v="74"/>
  </r>
  <r>
    <x v="2"/>
  </r>
  <r>
    <x v="75"/>
  </r>
  <r>
    <x v="34"/>
  </r>
  <r>
    <x v="9"/>
  </r>
  <r>
    <x v="39"/>
  </r>
  <r>
    <x v="0"/>
  </r>
  <r>
    <x v="76"/>
  </r>
  <r>
    <x v="9"/>
  </r>
  <r>
    <x v="26"/>
  </r>
  <r>
    <x v="68"/>
  </r>
  <r>
    <x v="69"/>
  </r>
  <r>
    <x v="77"/>
  </r>
  <r>
    <x v="11"/>
  </r>
  <r>
    <x v="68"/>
  </r>
  <r>
    <x v="6"/>
  </r>
  <r>
    <x v="29"/>
  </r>
  <r>
    <x v="78"/>
  </r>
  <r>
    <x v="79"/>
  </r>
  <r>
    <x v="80"/>
  </r>
  <r>
    <x v="27"/>
  </r>
  <r>
    <x v="14"/>
  </r>
  <r>
    <x v="81"/>
  </r>
  <r>
    <x v="43"/>
  </r>
  <r>
    <x v="8"/>
  </r>
  <r>
    <x v="39"/>
  </r>
  <r>
    <x v="82"/>
  </r>
  <r>
    <x v="83"/>
  </r>
  <r>
    <x v="8"/>
  </r>
  <r>
    <x v="26"/>
  </r>
  <r>
    <x v="84"/>
  </r>
  <r>
    <x v="68"/>
  </r>
  <r>
    <x v="85"/>
  </r>
  <r>
    <x v="26"/>
  </r>
  <r>
    <x v="46"/>
  </r>
  <r>
    <x v="86"/>
  </r>
  <r>
    <x v="11"/>
  </r>
  <r>
    <x v="27"/>
  </r>
  <r>
    <x v="11"/>
  </r>
  <r>
    <x v="0"/>
  </r>
  <r>
    <x v="7"/>
  </r>
  <r>
    <x v="87"/>
  </r>
  <r>
    <x v="23"/>
  </r>
  <r>
    <x v="11"/>
  </r>
  <r>
    <x v="9"/>
  </r>
  <r>
    <x v="8"/>
  </r>
  <r>
    <x v="11"/>
  </r>
  <r>
    <x v="11"/>
  </r>
  <r>
    <x v="88"/>
  </r>
  <r>
    <x v="26"/>
  </r>
  <r>
    <x v="23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3BBA4-DFAC-481C-86A0-0B3643C3DE37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R3:S7" firstHeaderRow="1" firstDataRow="1" firstDataCol="1"/>
  <pivotFields count="1">
    <pivotField axis="axisRow" dataField="1" showAll="0">
      <items count="6">
        <item h="1"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MARKETING WITH HR salary" fld="0" subtotal="count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9EA061-D9DE-409D-9596-CB7577B0E399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D5:E12" firstHeaderRow="1" firstDataRow="1" firstDataCol="1"/>
  <pivotFields count="1">
    <pivotField axis="axisRow" dataField="1" showAll="0">
      <items count="11"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8"/>
    </i>
    <i t="grand">
      <x/>
    </i>
  </rowItems>
  <colItems count="1">
    <i/>
  </colItems>
  <dataFields count="1">
    <dataField name="Count of MARKETING WITH FINANCE salary" fld="0" subtotal="count" baseField="0" baseItem="0"/>
  </dataFields>
  <chartFormats count="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65234F-8C4E-485C-A329-2522C13363B9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I5:J9" firstHeaderRow="1" firstDataRow="1" firstDataCol="1"/>
  <pivotFields count="1">
    <pivotField axis="axisRow" dataField="1" showAll="0">
      <items count="6">
        <item h="1"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MARKETING WITH HR salary" fld="0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F1EE5-B79A-4A17-A87D-F70A18A10C77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E5:F12" firstHeaderRow="1" firstDataRow="1" firstDataCol="1"/>
  <pivotFields count="1">
    <pivotField axis="axisRow" dataField="1" showAll="0">
      <items count="11"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8"/>
    </i>
    <i t="grand">
      <x/>
    </i>
  </rowItems>
  <colItems count="1">
    <i/>
  </colItems>
  <dataFields count="1">
    <dataField name="Count of MARKETING WITH FINANCE salary" fld="0" subtotal="count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08699-146E-462D-A312-1F554A51EAEB}" name="PivotTable9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GPA(MBA) MKT&amp;HR">
  <location ref="M1:N7" firstHeaderRow="1" firstDataRow="1" firstDataCol="1"/>
  <pivotFields count="2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alary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BD79D-7B9A-4AEB-A580-F04EED9282F5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GPA(MBA) MKT&amp;FIN">
  <location ref="J1:K8" firstHeaderRow="1" firstDataRow="1" firstDataCol="1"/>
  <pivotFields count="2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salary" fld="1" subtotal="count" baseField="0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FF4939-C50F-4452-9FCE-CAB6B0E5844B}" name="PivotTable10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I5:J9" firstHeaderRow="1" firstDataRow="1" firstDataCol="1"/>
  <pivotFields count="1">
    <pivotField axis="axisRow" dataField="1" showAll="0">
      <items count="6">
        <item h="1"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MARKETING WITH HR salary" fld="0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14316-19BC-4AB3-9B22-89A16FABFF35}" name="PivotTable1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E5:F12" firstHeaderRow="1" firstDataRow="1" firstDataCol="1"/>
  <pivotFields count="1">
    <pivotField axis="axisRow" dataField="1" showAll="0">
      <items count="11"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8"/>
    </i>
    <i t="grand">
      <x/>
    </i>
  </rowItems>
  <colItems count="1">
    <i/>
  </colItems>
  <dataFields count="1">
    <dataField name="Count of MARKETING WITH FINANCE salary" fld="0" subtotal="count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B6926-28BB-4FF8-B791-ABF831DA1865}" name="PivotTable1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SALARY RANGE">
  <location ref="D7:E22" firstHeaderRow="1" firstDataRow="1" firstDataCol="1"/>
  <pivotFields count="1"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>
      <x v="15"/>
    </i>
    <i>
      <x v="16"/>
    </i>
    <i t="grand">
      <x/>
    </i>
  </rowItems>
  <colItems count="1">
    <i/>
  </colItems>
  <dataFields count="1">
    <dataField name="Count of MARKETING WITH FINANCE salar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94D75-AB58-499E-A441-E10B28EE3923}" name="PivotTable1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SALARY RANGE">
  <location ref="F7:G21" firstHeaderRow="1" firstDataRow="1" firstDataCol="1"/>
  <pivotFields count="1">
    <pivotField axis="axisRow"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3"/>
    </i>
    <i>
      <x v="16"/>
    </i>
    <i>
      <x v="17"/>
    </i>
    <i>
      <x v="18"/>
    </i>
    <i t="grand">
      <x/>
    </i>
  </rowItems>
  <colItems count="1">
    <i/>
  </colItems>
  <dataFields count="1">
    <dataField name="Count of MARKETING WITH HR salary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DD826-2937-4AC8-9DE8-11C9CD2CF92D}" name="PivotTable1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1:E7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UG_p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workbookViewId="0">
      <selection activeCell="J1" sqref="J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>
        <v>67</v>
      </c>
      <c r="D2" s="1">
        <v>91</v>
      </c>
      <c r="E2" s="1" t="s">
        <v>14</v>
      </c>
      <c r="F2" s="1">
        <v>58</v>
      </c>
      <c r="G2" s="1" t="s">
        <v>15</v>
      </c>
      <c r="H2" s="1" t="s">
        <v>16</v>
      </c>
      <c r="I2" s="1">
        <v>55</v>
      </c>
      <c r="J2" s="1" t="s">
        <v>17</v>
      </c>
      <c r="K2" s="1">
        <v>58.8</v>
      </c>
      <c r="L2" s="1" t="s">
        <v>18</v>
      </c>
      <c r="M2" s="1">
        <v>270000</v>
      </c>
    </row>
    <row r="3" spans="1:13" x14ac:dyDescent="0.3">
      <c r="A3" s="1">
        <v>2</v>
      </c>
      <c r="B3" s="1" t="s">
        <v>13</v>
      </c>
      <c r="C3" s="1">
        <v>79.33</v>
      </c>
      <c r="D3" s="1">
        <v>78.33</v>
      </c>
      <c r="E3" s="1" t="s">
        <v>19</v>
      </c>
      <c r="F3" s="1">
        <v>77.48</v>
      </c>
      <c r="G3" s="1" t="s">
        <v>15</v>
      </c>
      <c r="H3" s="1" t="s">
        <v>20</v>
      </c>
      <c r="I3" s="1">
        <v>86.5</v>
      </c>
      <c r="J3" s="1" t="s">
        <v>21</v>
      </c>
      <c r="K3" s="1">
        <v>66.28</v>
      </c>
      <c r="L3" s="1" t="s">
        <v>18</v>
      </c>
      <c r="M3" s="1">
        <v>200000</v>
      </c>
    </row>
    <row r="4" spans="1:13" x14ac:dyDescent="0.3">
      <c r="A4" s="1">
        <v>3</v>
      </c>
      <c r="B4" s="1" t="s">
        <v>13</v>
      </c>
      <c r="C4" s="1">
        <v>65</v>
      </c>
      <c r="D4" s="1">
        <v>68</v>
      </c>
      <c r="E4" s="1" t="s">
        <v>22</v>
      </c>
      <c r="F4" s="1">
        <v>64</v>
      </c>
      <c r="G4" s="1" t="s">
        <v>23</v>
      </c>
      <c r="H4" s="1" t="s">
        <v>16</v>
      </c>
      <c r="I4" s="1">
        <v>75</v>
      </c>
      <c r="J4" s="1" t="s">
        <v>21</v>
      </c>
      <c r="K4" s="1">
        <v>57.8</v>
      </c>
      <c r="L4" s="1" t="s">
        <v>18</v>
      </c>
      <c r="M4" s="1">
        <v>250000</v>
      </c>
    </row>
    <row r="5" spans="1:13" x14ac:dyDescent="0.3">
      <c r="A5" s="1">
        <v>4</v>
      </c>
      <c r="B5" s="1" t="s">
        <v>13</v>
      </c>
      <c r="C5" s="1">
        <v>56</v>
      </c>
      <c r="D5" s="1">
        <v>52</v>
      </c>
      <c r="E5" s="1" t="s">
        <v>19</v>
      </c>
      <c r="F5" s="1">
        <v>52</v>
      </c>
      <c r="G5" s="1" t="s">
        <v>15</v>
      </c>
      <c r="H5" s="1" t="s">
        <v>16</v>
      </c>
      <c r="I5" s="1">
        <v>66</v>
      </c>
      <c r="J5" s="1" t="s">
        <v>17</v>
      </c>
      <c r="K5" s="1">
        <v>59.43</v>
      </c>
      <c r="L5" s="1" t="s">
        <v>24</v>
      </c>
      <c r="M5" s="1"/>
    </row>
    <row r="6" spans="1:13" x14ac:dyDescent="0.3">
      <c r="A6" s="1">
        <v>5</v>
      </c>
      <c r="B6" s="1" t="s">
        <v>13</v>
      </c>
      <c r="C6" s="1">
        <v>85.8</v>
      </c>
      <c r="D6" s="1">
        <v>73.599999999999994</v>
      </c>
      <c r="E6" s="1" t="s">
        <v>14</v>
      </c>
      <c r="F6" s="1">
        <v>73.3</v>
      </c>
      <c r="G6" s="1" t="s">
        <v>23</v>
      </c>
      <c r="H6" s="1" t="s">
        <v>16</v>
      </c>
      <c r="I6" s="1">
        <v>96.8</v>
      </c>
      <c r="J6" s="1" t="s">
        <v>21</v>
      </c>
      <c r="K6" s="1">
        <v>55.5</v>
      </c>
      <c r="L6" s="1" t="s">
        <v>18</v>
      </c>
      <c r="M6" s="1">
        <v>425000</v>
      </c>
    </row>
    <row r="7" spans="1:13" x14ac:dyDescent="0.3">
      <c r="A7" s="1">
        <v>6</v>
      </c>
      <c r="B7" s="1" t="s">
        <v>13</v>
      </c>
      <c r="C7" s="1">
        <v>55</v>
      </c>
      <c r="D7" s="1">
        <v>49.8</v>
      </c>
      <c r="E7" s="1" t="s">
        <v>19</v>
      </c>
      <c r="F7" s="1">
        <v>67.25</v>
      </c>
      <c r="G7" s="1" t="s">
        <v>15</v>
      </c>
      <c r="H7" s="1" t="s">
        <v>20</v>
      </c>
      <c r="I7" s="1">
        <v>55</v>
      </c>
      <c r="J7" s="1" t="s">
        <v>21</v>
      </c>
      <c r="K7" s="1">
        <v>51.58</v>
      </c>
      <c r="L7" s="1" t="s">
        <v>24</v>
      </c>
      <c r="M7" s="1"/>
    </row>
    <row r="8" spans="1:13" x14ac:dyDescent="0.3">
      <c r="A8" s="1">
        <v>7</v>
      </c>
      <c r="B8" s="1" t="s">
        <v>25</v>
      </c>
      <c r="C8" s="1">
        <v>46</v>
      </c>
      <c r="D8" s="1">
        <v>49.2</v>
      </c>
      <c r="E8" s="1" t="s">
        <v>14</v>
      </c>
      <c r="F8" s="1">
        <v>79</v>
      </c>
      <c r="G8" s="1" t="s">
        <v>23</v>
      </c>
      <c r="H8" s="1" t="s">
        <v>16</v>
      </c>
      <c r="I8" s="1">
        <v>74.28</v>
      </c>
      <c r="J8" s="1" t="s">
        <v>21</v>
      </c>
      <c r="K8" s="1">
        <v>53.29</v>
      </c>
      <c r="L8" s="1" t="s">
        <v>24</v>
      </c>
      <c r="M8" s="1"/>
    </row>
    <row r="9" spans="1:13" x14ac:dyDescent="0.3">
      <c r="A9" s="1">
        <v>8</v>
      </c>
      <c r="B9" s="1" t="s">
        <v>13</v>
      </c>
      <c r="C9" s="1">
        <v>82</v>
      </c>
      <c r="D9" s="1">
        <v>64</v>
      </c>
      <c r="E9" s="1" t="s">
        <v>19</v>
      </c>
      <c r="F9" s="1">
        <v>66</v>
      </c>
      <c r="G9" s="1" t="s">
        <v>15</v>
      </c>
      <c r="H9" s="1" t="s">
        <v>20</v>
      </c>
      <c r="I9" s="1">
        <v>67</v>
      </c>
      <c r="J9" s="1" t="s">
        <v>21</v>
      </c>
      <c r="K9" s="1">
        <v>62.14</v>
      </c>
      <c r="L9" s="1" t="s">
        <v>18</v>
      </c>
      <c r="M9" s="1">
        <v>252000</v>
      </c>
    </row>
    <row r="10" spans="1:13" x14ac:dyDescent="0.3">
      <c r="A10" s="1">
        <v>10</v>
      </c>
      <c r="B10" s="1" t="s">
        <v>13</v>
      </c>
      <c r="C10" s="1">
        <v>58</v>
      </c>
      <c r="D10" s="1">
        <v>70</v>
      </c>
      <c r="E10" s="1" t="s">
        <v>14</v>
      </c>
      <c r="F10" s="1">
        <v>61</v>
      </c>
      <c r="G10" s="1" t="s">
        <v>23</v>
      </c>
      <c r="H10" s="1" t="s">
        <v>16</v>
      </c>
      <c r="I10" s="1">
        <v>54</v>
      </c>
      <c r="J10" s="1" t="s">
        <v>21</v>
      </c>
      <c r="K10" s="1">
        <v>52.21</v>
      </c>
      <c r="L10" s="1" t="s">
        <v>24</v>
      </c>
      <c r="M10" s="1"/>
    </row>
    <row r="11" spans="1:13" x14ac:dyDescent="0.3">
      <c r="A11" s="1">
        <v>11</v>
      </c>
      <c r="B11" s="1" t="s">
        <v>13</v>
      </c>
      <c r="C11" s="1">
        <v>58</v>
      </c>
      <c r="D11" s="1">
        <v>61</v>
      </c>
      <c r="E11" s="1" t="s">
        <v>14</v>
      </c>
      <c r="F11" s="1">
        <v>60</v>
      </c>
      <c r="G11" s="1" t="s">
        <v>23</v>
      </c>
      <c r="H11" s="1" t="s">
        <v>20</v>
      </c>
      <c r="I11" s="1">
        <v>62</v>
      </c>
      <c r="J11" s="1" t="s">
        <v>17</v>
      </c>
      <c r="K11" s="1">
        <v>60.85</v>
      </c>
      <c r="L11" s="1" t="s">
        <v>18</v>
      </c>
      <c r="M11" s="1">
        <v>260000</v>
      </c>
    </row>
    <row r="12" spans="1:13" x14ac:dyDescent="0.3">
      <c r="A12" s="1">
        <v>12</v>
      </c>
      <c r="B12" s="1" t="s">
        <v>13</v>
      </c>
      <c r="C12" s="1">
        <v>69.599999999999994</v>
      </c>
      <c r="D12" s="1">
        <v>68.400000000000006</v>
      </c>
      <c r="E12" s="1" t="s">
        <v>14</v>
      </c>
      <c r="F12" s="1">
        <v>78.3</v>
      </c>
      <c r="G12" s="1" t="s">
        <v>23</v>
      </c>
      <c r="H12" s="1" t="s">
        <v>20</v>
      </c>
      <c r="I12" s="1">
        <v>60</v>
      </c>
      <c r="J12" s="1" t="s">
        <v>21</v>
      </c>
      <c r="K12" s="1">
        <v>63.7</v>
      </c>
      <c r="L12" s="1" t="s">
        <v>18</v>
      </c>
      <c r="M12" s="1">
        <v>250000</v>
      </c>
    </row>
    <row r="13" spans="1:13" x14ac:dyDescent="0.3">
      <c r="A13" s="1">
        <v>13</v>
      </c>
      <c r="B13" s="1" t="s">
        <v>25</v>
      </c>
      <c r="C13" s="1">
        <v>47</v>
      </c>
      <c r="D13" s="1">
        <v>55</v>
      </c>
      <c r="E13" s="1" t="s">
        <v>19</v>
      </c>
      <c r="F13" s="1">
        <v>65</v>
      </c>
      <c r="G13" s="1" t="s">
        <v>23</v>
      </c>
      <c r="H13" s="1" t="s">
        <v>16</v>
      </c>
      <c r="I13" s="1">
        <v>62</v>
      </c>
      <c r="J13" s="1" t="s">
        <v>17</v>
      </c>
      <c r="K13" s="1">
        <v>65.040000000000006</v>
      </c>
      <c r="L13" s="1" t="s">
        <v>24</v>
      </c>
      <c r="M13" s="1"/>
    </row>
    <row r="14" spans="1:13" x14ac:dyDescent="0.3">
      <c r="A14" s="1">
        <v>14</v>
      </c>
      <c r="B14" s="1" t="s">
        <v>25</v>
      </c>
      <c r="C14" s="1">
        <v>77</v>
      </c>
      <c r="D14" s="1">
        <v>87</v>
      </c>
      <c r="E14" s="1" t="s">
        <v>14</v>
      </c>
      <c r="F14" s="1">
        <v>59</v>
      </c>
      <c r="G14" s="1" t="s">
        <v>23</v>
      </c>
      <c r="H14" s="1" t="s">
        <v>16</v>
      </c>
      <c r="I14" s="1">
        <v>68</v>
      </c>
      <c r="J14" s="1" t="s">
        <v>21</v>
      </c>
      <c r="K14" s="1">
        <v>68.63</v>
      </c>
      <c r="L14" s="1" t="s">
        <v>18</v>
      </c>
      <c r="M14" s="1">
        <v>218000</v>
      </c>
    </row>
    <row r="15" spans="1:13" x14ac:dyDescent="0.3">
      <c r="A15" s="1">
        <v>15</v>
      </c>
      <c r="B15" s="1" t="s">
        <v>13</v>
      </c>
      <c r="C15" s="1">
        <v>62</v>
      </c>
      <c r="D15" s="1">
        <v>47</v>
      </c>
      <c r="E15" s="1" t="s">
        <v>14</v>
      </c>
      <c r="F15" s="1">
        <v>50</v>
      </c>
      <c r="G15" s="1" t="s">
        <v>23</v>
      </c>
      <c r="H15" s="1" t="s">
        <v>16</v>
      </c>
      <c r="I15" s="1">
        <v>76</v>
      </c>
      <c r="J15" s="1" t="s">
        <v>17</v>
      </c>
      <c r="K15" s="1">
        <v>54.96</v>
      </c>
      <c r="L15" s="1" t="s">
        <v>24</v>
      </c>
      <c r="M15" s="1"/>
    </row>
    <row r="16" spans="1:13" x14ac:dyDescent="0.3">
      <c r="A16" s="1">
        <v>16</v>
      </c>
      <c r="B16" s="1" t="s">
        <v>25</v>
      </c>
      <c r="C16" s="1">
        <v>65</v>
      </c>
      <c r="D16" s="1">
        <v>75</v>
      </c>
      <c r="E16" s="1" t="s">
        <v>14</v>
      </c>
      <c r="F16" s="1">
        <v>69</v>
      </c>
      <c r="G16" s="1" t="s">
        <v>23</v>
      </c>
      <c r="H16" s="1" t="s">
        <v>20</v>
      </c>
      <c r="I16" s="1">
        <v>72</v>
      </c>
      <c r="J16" s="1" t="s">
        <v>21</v>
      </c>
      <c r="K16" s="1">
        <v>64.66</v>
      </c>
      <c r="L16" s="1" t="s">
        <v>18</v>
      </c>
      <c r="M16" s="1">
        <v>200000</v>
      </c>
    </row>
    <row r="17" spans="1:13" x14ac:dyDescent="0.3">
      <c r="A17" s="1">
        <v>17</v>
      </c>
      <c r="B17" s="1" t="s">
        <v>13</v>
      </c>
      <c r="C17" s="1">
        <v>63</v>
      </c>
      <c r="D17" s="1">
        <v>66.2</v>
      </c>
      <c r="E17" s="1" t="s">
        <v>14</v>
      </c>
      <c r="F17" s="1">
        <v>65.599999999999994</v>
      </c>
      <c r="G17" s="1" t="s">
        <v>23</v>
      </c>
      <c r="H17" s="1" t="s">
        <v>20</v>
      </c>
      <c r="I17" s="1">
        <v>60</v>
      </c>
      <c r="J17" s="1" t="s">
        <v>21</v>
      </c>
      <c r="K17" s="1">
        <v>62.54</v>
      </c>
      <c r="L17" s="1" t="s">
        <v>18</v>
      </c>
      <c r="M17" s="1">
        <v>300000</v>
      </c>
    </row>
    <row r="18" spans="1:13" x14ac:dyDescent="0.3">
      <c r="A18" s="1">
        <v>18</v>
      </c>
      <c r="B18" s="1" t="s">
        <v>25</v>
      </c>
      <c r="C18" s="1">
        <v>55</v>
      </c>
      <c r="D18" s="1">
        <v>67</v>
      </c>
      <c r="E18" s="1" t="s">
        <v>14</v>
      </c>
      <c r="F18" s="1">
        <v>64</v>
      </c>
      <c r="G18" s="1" t="s">
        <v>23</v>
      </c>
      <c r="H18" s="1" t="s">
        <v>16</v>
      </c>
      <c r="I18" s="1">
        <v>60</v>
      </c>
      <c r="J18" s="1" t="s">
        <v>21</v>
      </c>
      <c r="K18" s="1">
        <v>67.28</v>
      </c>
      <c r="L18" s="1" t="s">
        <v>24</v>
      </c>
      <c r="M18" s="1"/>
    </row>
    <row r="19" spans="1:13" x14ac:dyDescent="0.3">
      <c r="A19" s="1">
        <v>19</v>
      </c>
      <c r="B19" s="1" t="s">
        <v>25</v>
      </c>
      <c r="C19" s="1">
        <v>63</v>
      </c>
      <c r="D19" s="1">
        <v>66</v>
      </c>
      <c r="E19" s="1" t="s">
        <v>14</v>
      </c>
      <c r="F19" s="1">
        <v>64</v>
      </c>
      <c r="G19" s="1" t="s">
        <v>23</v>
      </c>
      <c r="H19" s="1" t="s">
        <v>16</v>
      </c>
      <c r="I19" s="1">
        <v>68</v>
      </c>
      <c r="J19" s="1" t="s">
        <v>17</v>
      </c>
      <c r="K19" s="1">
        <v>64.08</v>
      </c>
      <c r="L19" s="1" t="s">
        <v>24</v>
      </c>
      <c r="M19" s="1"/>
    </row>
    <row r="20" spans="1:13" x14ac:dyDescent="0.3">
      <c r="A20" s="1">
        <v>20</v>
      </c>
      <c r="B20" s="1" t="s">
        <v>13</v>
      </c>
      <c r="C20" s="1">
        <v>60</v>
      </c>
      <c r="D20" s="1">
        <v>67</v>
      </c>
      <c r="E20" s="1" t="s">
        <v>22</v>
      </c>
      <c r="F20" s="1">
        <v>70</v>
      </c>
      <c r="G20" s="1" t="s">
        <v>23</v>
      </c>
      <c r="H20" s="1" t="s">
        <v>20</v>
      </c>
      <c r="I20" s="1">
        <v>50.48</v>
      </c>
      <c r="J20" s="1" t="s">
        <v>21</v>
      </c>
      <c r="K20" s="1">
        <v>77.89</v>
      </c>
      <c r="L20" s="1" t="s">
        <v>18</v>
      </c>
      <c r="M20" s="1">
        <v>236000</v>
      </c>
    </row>
    <row r="21" spans="1:13" x14ac:dyDescent="0.3">
      <c r="A21" s="1">
        <v>21</v>
      </c>
      <c r="B21" s="1" t="s">
        <v>13</v>
      </c>
      <c r="C21" s="1">
        <v>62</v>
      </c>
      <c r="D21" s="1">
        <v>65</v>
      </c>
      <c r="E21" s="1" t="s">
        <v>14</v>
      </c>
      <c r="F21" s="1">
        <v>66</v>
      </c>
      <c r="G21" s="1" t="s">
        <v>23</v>
      </c>
      <c r="H21" s="1" t="s">
        <v>16</v>
      </c>
      <c r="I21" s="1">
        <v>50</v>
      </c>
      <c r="J21" s="1" t="s">
        <v>17</v>
      </c>
      <c r="K21" s="1">
        <v>56.7</v>
      </c>
      <c r="L21" s="1" t="s">
        <v>18</v>
      </c>
      <c r="M21" s="1">
        <v>265000</v>
      </c>
    </row>
    <row r="22" spans="1:13" x14ac:dyDescent="0.3">
      <c r="A22" s="1">
        <v>22</v>
      </c>
      <c r="B22" s="1" t="s">
        <v>25</v>
      </c>
      <c r="C22" s="1">
        <v>79</v>
      </c>
      <c r="D22" s="1">
        <v>76</v>
      </c>
      <c r="E22" s="1" t="s">
        <v>14</v>
      </c>
      <c r="F22" s="1">
        <v>85</v>
      </c>
      <c r="G22" s="1" t="s">
        <v>23</v>
      </c>
      <c r="H22" s="1" t="s">
        <v>16</v>
      </c>
      <c r="I22" s="1">
        <v>95</v>
      </c>
      <c r="J22" s="1" t="s">
        <v>21</v>
      </c>
      <c r="K22" s="1">
        <v>69.06</v>
      </c>
      <c r="L22" s="1" t="s">
        <v>18</v>
      </c>
      <c r="M22" s="1">
        <v>393000</v>
      </c>
    </row>
    <row r="23" spans="1:13" x14ac:dyDescent="0.3">
      <c r="A23" s="1">
        <v>23</v>
      </c>
      <c r="B23" s="1" t="s">
        <v>25</v>
      </c>
      <c r="C23" s="1">
        <v>69.8</v>
      </c>
      <c r="D23" s="1">
        <v>60.8</v>
      </c>
      <c r="E23" s="1" t="s">
        <v>19</v>
      </c>
      <c r="F23" s="1">
        <v>72.23</v>
      </c>
      <c r="G23" s="1" t="s">
        <v>15</v>
      </c>
      <c r="H23" s="1" t="s">
        <v>16</v>
      </c>
      <c r="I23" s="1">
        <v>55.53</v>
      </c>
      <c r="J23" s="1" t="s">
        <v>17</v>
      </c>
      <c r="K23" s="1">
        <v>68.81</v>
      </c>
      <c r="L23" s="1" t="s">
        <v>18</v>
      </c>
      <c r="M23" s="1">
        <v>360000</v>
      </c>
    </row>
    <row r="24" spans="1:13" x14ac:dyDescent="0.3">
      <c r="A24" s="1">
        <v>24</v>
      </c>
      <c r="B24" s="1" t="s">
        <v>25</v>
      </c>
      <c r="C24" s="1">
        <v>77.400000000000006</v>
      </c>
      <c r="D24" s="1">
        <v>60</v>
      </c>
      <c r="E24" s="1" t="s">
        <v>19</v>
      </c>
      <c r="F24" s="1">
        <v>64.739999999999995</v>
      </c>
      <c r="G24" s="1" t="s">
        <v>15</v>
      </c>
      <c r="H24" s="1" t="s">
        <v>20</v>
      </c>
      <c r="I24" s="1">
        <v>92</v>
      </c>
      <c r="J24" s="1" t="s">
        <v>21</v>
      </c>
      <c r="K24" s="1">
        <v>63.62</v>
      </c>
      <c r="L24" s="1" t="s">
        <v>18</v>
      </c>
      <c r="M24" s="1">
        <v>300000</v>
      </c>
    </row>
    <row r="25" spans="1:13" x14ac:dyDescent="0.3">
      <c r="A25" s="1">
        <v>25</v>
      </c>
      <c r="B25" s="1" t="s">
        <v>13</v>
      </c>
      <c r="C25" s="1">
        <v>76.5</v>
      </c>
      <c r="D25" s="1">
        <v>97.7</v>
      </c>
      <c r="E25" s="1" t="s">
        <v>19</v>
      </c>
      <c r="F25" s="1">
        <v>78.86</v>
      </c>
      <c r="G25" s="1" t="s">
        <v>15</v>
      </c>
      <c r="H25" s="1" t="s">
        <v>16</v>
      </c>
      <c r="I25" s="1">
        <v>97.4</v>
      </c>
      <c r="J25" s="1" t="s">
        <v>21</v>
      </c>
      <c r="K25" s="1">
        <v>74.010000000000005</v>
      </c>
      <c r="L25" s="1" t="s">
        <v>18</v>
      </c>
      <c r="M25" s="1">
        <v>360000</v>
      </c>
    </row>
    <row r="26" spans="1:13" x14ac:dyDescent="0.3">
      <c r="A26" s="1">
        <v>26</v>
      </c>
      <c r="B26" s="1" t="s">
        <v>25</v>
      </c>
      <c r="C26" s="1">
        <v>52.58</v>
      </c>
      <c r="D26" s="1">
        <v>54.6</v>
      </c>
      <c r="E26" s="1" t="s">
        <v>14</v>
      </c>
      <c r="F26" s="1">
        <v>50.2</v>
      </c>
      <c r="G26" s="1" t="s">
        <v>23</v>
      </c>
      <c r="H26" s="1" t="s">
        <v>20</v>
      </c>
      <c r="I26" s="1">
        <v>76</v>
      </c>
      <c r="J26" s="1" t="s">
        <v>21</v>
      </c>
      <c r="K26" s="1">
        <v>65.33</v>
      </c>
      <c r="L26" s="1" t="s">
        <v>24</v>
      </c>
      <c r="M26" s="1"/>
    </row>
    <row r="27" spans="1:13" x14ac:dyDescent="0.3">
      <c r="A27" s="1">
        <v>27</v>
      </c>
      <c r="B27" s="1" t="s">
        <v>13</v>
      </c>
      <c r="C27" s="1">
        <v>71</v>
      </c>
      <c r="D27" s="1">
        <v>79</v>
      </c>
      <c r="E27" s="1" t="s">
        <v>14</v>
      </c>
      <c r="F27" s="1">
        <v>66</v>
      </c>
      <c r="G27" s="1" t="s">
        <v>23</v>
      </c>
      <c r="H27" s="1" t="s">
        <v>20</v>
      </c>
      <c r="I27" s="1">
        <v>94</v>
      </c>
      <c r="J27" s="1" t="s">
        <v>21</v>
      </c>
      <c r="K27" s="1">
        <v>57.55</v>
      </c>
      <c r="L27" s="1" t="s">
        <v>18</v>
      </c>
      <c r="M27" s="1">
        <v>240000</v>
      </c>
    </row>
    <row r="28" spans="1:13" x14ac:dyDescent="0.3">
      <c r="A28" s="1">
        <v>28</v>
      </c>
      <c r="B28" s="1" t="s">
        <v>13</v>
      </c>
      <c r="C28" s="1">
        <v>63</v>
      </c>
      <c r="D28" s="1">
        <v>67</v>
      </c>
      <c r="E28" s="1" t="s">
        <v>14</v>
      </c>
      <c r="F28" s="1">
        <v>66</v>
      </c>
      <c r="G28" s="1" t="s">
        <v>23</v>
      </c>
      <c r="H28" s="1" t="s">
        <v>16</v>
      </c>
      <c r="I28" s="1">
        <v>68</v>
      </c>
      <c r="J28" s="1" t="s">
        <v>17</v>
      </c>
      <c r="K28" s="1">
        <v>57.69</v>
      </c>
      <c r="L28" s="1" t="s">
        <v>18</v>
      </c>
      <c r="M28" s="1">
        <v>265000</v>
      </c>
    </row>
    <row r="29" spans="1:13" x14ac:dyDescent="0.3">
      <c r="A29" s="1">
        <v>29</v>
      </c>
      <c r="B29" s="1" t="s">
        <v>13</v>
      </c>
      <c r="C29" s="1">
        <v>76.760000000000005</v>
      </c>
      <c r="D29" s="1">
        <v>76.5</v>
      </c>
      <c r="E29" s="1" t="s">
        <v>14</v>
      </c>
      <c r="F29" s="1">
        <v>67.5</v>
      </c>
      <c r="G29" s="1" t="s">
        <v>23</v>
      </c>
      <c r="H29" s="1" t="s">
        <v>20</v>
      </c>
      <c r="I29" s="1">
        <v>73.349999999999994</v>
      </c>
      <c r="J29" s="1" t="s">
        <v>21</v>
      </c>
      <c r="K29" s="1">
        <v>64.150000000000006</v>
      </c>
      <c r="L29" s="1" t="s">
        <v>18</v>
      </c>
      <c r="M29" s="1">
        <v>350000</v>
      </c>
    </row>
    <row r="30" spans="1:13" x14ac:dyDescent="0.3">
      <c r="A30" s="1">
        <v>30</v>
      </c>
      <c r="B30" s="1" t="s">
        <v>13</v>
      </c>
      <c r="C30" s="1">
        <v>62</v>
      </c>
      <c r="D30" s="1">
        <v>67</v>
      </c>
      <c r="E30" s="1" t="s">
        <v>14</v>
      </c>
      <c r="F30" s="1">
        <v>58</v>
      </c>
      <c r="G30" s="1" t="s">
        <v>23</v>
      </c>
      <c r="H30" s="1" t="s">
        <v>16</v>
      </c>
      <c r="I30" s="1">
        <v>77</v>
      </c>
      <c r="J30" s="1" t="s">
        <v>21</v>
      </c>
      <c r="K30" s="1">
        <v>51.29</v>
      </c>
      <c r="L30" s="1" t="s">
        <v>24</v>
      </c>
      <c r="M30" s="1"/>
    </row>
    <row r="31" spans="1:13" x14ac:dyDescent="0.3">
      <c r="A31" s="1">
        <v>31</v>
      </c>
      <c r="B31" s="1" t="s">
        <v>25</v>
      </c>
      <c r="C31" s="1">
        <v>64</v>
      </c>
      <c r="D31" s="1">
        <v>73.5</v>
      </c>
      <c r="E31" s="1" t="s">
        <v>14</v>
      </c>
      <c r="F31" s="1">
        <v>73</v>
      </c>
      <c r="G31" s="1" t="s">
        <v>23</v>
      </c>
      <c r="H31" s="1" t="s">
        <v>16</v>
      </c>
      <c r="I31" s="1">
        <v>52</v>
      </c>
      <c r="J31" s="1" t="s">
        <v>17</v>
      </c>
      <c r="K31" s="1">
        <v>56.7</v>
      </c>
      <c r="L31" s="1" t="s">
        <v>18</v>
      </c>
      <c r="M31" s="1">
        <v>250000</v>
      </c>
    </row>
    <row r="32" spans="1:13" x14ac:dyDescent="0.3">
      <c r="A32" s="1">
        <v>32</v>
      </c>
      <c r="B32" s="1" t="s">
        <v>25</v>
      </c>
      <c r="C32" s="1">
        <v>67</v>
      </c>
      <c r="D32" s="1">
        <v>53</v>
      </c>
      <c r="E32" s="1" t="s">
        <v>19</v>
      </c>
      <c r="F32" s="1">
        <v>65</v>
      </c>
      <c r="G32" s="1" t="s">
        <v>15</v>
      </c>
      <c r="H32" s="1" t="s">
        <v>16</v>
      </c>
      <c r="I32" s="1">
        <v>64</v>
      </c>
      <c r="J32" s="1" t="s">
        <v>17</v>
      </c>
      <c r="K32" s="1">
        <v>58.32</v>
      </c>
      <c r="L32" s="1" t="s">
        <v>24</v>
      </c>
      <c r="M32" s="1"/>
    </row>
    <row r="33" spans="1:13" x14ac:dyDescent="0.3">
      <c r="A33" s="1">
        <v>33</v>
      </c>
      <c r="B33" s="1" t="s">
        <v>25</v>
      </c>
      <c r="C33" s="1">
        <v>61</v>
      </c>
      <c r="D33" s="1">
        <v>81</v>
      </c>
      <c r="E33" s="1" t="s">
        <v>14</v>
      </c>
      <c r="F33" s="1">
        <v>66.400000000000006</v>
      </c>
      <c r="G33" s="1" t="s">
        <v>23</v>
      </c>
      <c r="H33" s="1" t="s">
        <v>16</v>
      </c>
      <c r="I33" s="1">
        <v>50.89</v>
      </c>
      <c r="J33" s="1" t="s">
        <v>17</v>
      </c>
      <c r="K33" s="1">
        <v>62.21</v>
      </c>
      <c r="L33" s="1" t="s">
        <v>18</v>
      </c>
      <c r="M33" s="1">
        <v>278000</v>
      </c>
    </row>
    <row r="34" spans="1:13" x14ac:dyDescent="0.3">
      <c r="A34" s="1">
        <v>34</v>
      </c>
      <c r="B34" s="1" t="s">
        <v>25</v>
      </c>
      <c r="C34" s="1">
        <v>87</v>
      </c>
      <c r="D34" s="1">
        <v>65</v>
      </c>
      <c r="E34" s="1" t="s">
        <v>19</v>
      </c>
      <c r="F34" s="1">
        <v>81</v>
      </c>
      <c r="G34" s="1" t="s">
        <v>23</v>
      </c>
      <c r="H34" s="1" t="s">
        <v>20</v>
      </c>
      <c r="I34" s="1">
        <v>88</v>
      </c>
      <c r="J34" s="1" t="s">
        <v>21</v>
      </c>
      <c r="K34" s="1">
        <v>72.78</v>
      </c>
      <c r="L34" s="1" t="s">
        <v>18</v>
      </c>
      <c r="M34" s="1">
        <v>260000</v>
      </c>
    </row>
    <row r="35" spans="1:13" x14ac:dyDescent="0.3">
      <c r="A35" s="1">
        <v>35</v>
      </c>
      <c r="B35" s="1" t="s">
        <v>13</v>
      </c>
      <c r="C35" s="1">
        <v>62</v>
      </c>
      <c r="D35" s="1">
        <v>51</v>
      </c>
      <c r="E35" s="1" t="s">
        <v>19</v>
      </c>
      <c r="F35" s="1">
        <v>52</v>
      </c>
      <c r="G35" s="1" t="s">
        <v>26</v>
      </c>
      <c r="H35" s="1" t="s">
        <v>16</v>
      </c>
      <c r="I35" s="1">
        <v>68.44</v>
      </c>
      <c r="J35" s="1" t="s">
        <v>17</v>
      </c>
      <c r="K35" s="1">
        <v>62.77</v>
      </c>
      <c r="L35" s="1" t="s">
        <v>24</v>
      </c>
      <c r="M35" s="1"/>
    </row>
    <row r="36" spans="1:13" x14ac:dyDescent="0.3">
      <c r="A36" s="1">
        <v>36</v>
      </c>
      <c r="B36" s="1" t="s">
        <v>25</v>
      </c>
      <c r="C36" s="1">
        <v>69</v>
      </c>
      <c r="D36" s="1">
        <v>78</v>
      </c>
      <c r="E36" s="1" t="s">
        <v>14</v>
      </c>
      <c r="F36" s="1">
        <v>72</v>
      </c>
      <c r="G36" s="1" t="s">
        <v>23</v>
      </c>
      <c r="H36" s="1" t="s">
        <v>16</v>
      </c>
      <c r="I36" s="1">
        <v>71</v>
      </c>
      <c r="J36" s="1" t="s">
        <v>17</v>
      </c>
      <c r="K36" s="1">
        <v>62.74</v>
      </c>
      <c r="L36" s="1" t="s">
        <v>18</v>
      </c>
      <c r="M36" s="1">
        <v>300000</v>
      </c>
    </row>
    <row r="37" spans="1:13" x14ac:dyDescent="0.3">
      <c r="A37" s="1">
        <v>37</v>
      </c>
      <c r="B37" s="1" t="s">
        <v>13</v>
      </c>
      <c r="C37" s="1">
        <v>51</v>
      </c>
      <c r="D37" s="1">
        <v>44</v>
      </c>
      <c r="E37" s="1" t="s">
        <v>14</v>
      </c>
      <c r="F37" s="1">
        <v>57</v>
      </c>
      <c r="G37" s="1" t="s">
        <v>23</v>
      </c>
      <c r="H37" s="1" t="s">
        <v>16</v>
      </c>
      <c r="I37" s="1">
        <v>64</v>
      </c>
      <c r="J37" s="1" t="s">
        <v>21</v>
      </c>
      <c r="K37" s="1">
        <v>51.45</v>
      </c>
      <c r="L37" s="1" t="s">
        <v>24</v>
      </c>
      <c r="M37" s="1"/>
    </row>
    <row r="38" spans="1:13" x14ac:dyDescent="0.3">
      <c r="A38" s="1">
        <v>38</v>
      </c>
      <c r="B38" s="1" t="s">
        <v>25</v>
      </c>
      <c r="C38" s="1">
        <v>79</v>
      </c>
      <c r="D38" s="1">
        <v>76</v>
      </c>
      <c r="E38" s="1" t="s">
        <v>19</v>
      </c>
      <c r="F38" s="1">
        <v>65.599999999999994</v>
      </c>
      <c r="G38" s="1" t="s">
        <v>15</v>
      </c>
      <c r="H38" s="1" t="s">
        <v>16</v>
      </c>
      <c r="I38" s="1">
        <v>58</v>
      </c>
      <c r="J38" s="1" t="s">
        <v>17</v>
      </c>
      <c r="K38" s="1">
        <v>55.47</v>
      </c>
      <c r="L38" s="1" t="s">
        <v>18</v>
      </c>
      <c r="M38" s="1">
        <v>320000</v>
      </c>
    </row>
    <row r="39" spans="1:13" x14ac:dyDescent="0.3">
      <c r="A39" s="1">
        <v>39</v>
      </c>
      <c r="B39" s="1" t="s">
        <v>25</v>
      </c>
      <c r="C39" s="1">
        <v>73</v>
      </c>
      <c r="D39" s="1">
        <v>58</v>
      </c>
      <c r="E39" s="1" t="s">
        <v>19</v>
      </c>
      <c r="F39" s="1">
        <v>66</v>
      </c>
      <c r="G39" s="1" t="s">
        <v>23</v>
      </c>
      <c r="H39" s="1" t="s">
        <v>16</v>
      </c>
      <c r="I39" s="1">
        <v>53.7</v>
      </c>
      <c r="J39" s="1" t="s">
        <v>17</v>
      </c>
      <c r="K39" s="1">
        <v>56.86</v>
      </c>
      <c r="L39" s="1" t="s">
        <v>18</v>
      </c>
      <c r="M39" s="1">
        <v>240000</v>
      </c>
    </row>
    <row r="40" spans="1:13" x14ac:dyDescent="0.3">
      <c r="A40" s="1">
        <v>40</v>
      </c>
      <c r="B40" s="1" t="s">
        <v>13</v>
      </c>
      <c r="C40" s="1">
        <v>81</v>
      </c>
      <c r="D40" s="1">
        <v>68</v>
      </c>
      <c r="E40" s="1" t="s">
        <v>19</v>
      </c>
      <c r="F40" s="1">
        <v>64</v>
      </c>
      <c r="G40" s="1" t="s">
        <v>15</v>
      </c>
      <c r="H40" s="1" t="s">
        <v>16</v>
      </c>
      <c r="I40" s="1">
        <v>93</v>
      </c>
      <c r="J40" s="1" t="s">
        <v>21</v>
      </c>
      <c r="K40" s="1">
        <v>62.56</v>
      </c>
      <c r="L40" s="1" t="s">
        <v>18</v>
      </c>
      <c r="M40" s="1">
        <v>411000</v>
      </c>
    </row>
    <row r="41" spans="1:13" x14ac:dyDescent="0.3">
      <c r="A41" s="1">
        <v>41</v>
      </c>
      <c r="B41" s="1" t="s">
        <v>25</v>
      </c>
      <c r="C41" s="1">
        <v>78</v>
      </c>
      <c r="D41" s="1">
        <v>77</v>
      </c>
      <c r="E41" s="1" t="s">
        <v>14</v>
      </c>
      <c r="F41" s="1">
        <v>80</v>
      </c>
      <c r="G41" s="1" t="s">
        <v>23</v>
      </c>
      <c r="H41" s="1" t="s">
        <v>16</v>
      </c>
      <c r="I41" s="1">
        <v>60</v>
      </c>
      <c r="J41" s="1" t="s">
        <v>21</v>
      </c>
      <c r="K41" s="1">
        <v>66.72</v>
      </c>
      <c r="L41" s="1" t="s">
        <v>18</v>
      </c>
      <c r="M41" s="1">
        <v>287000</v>
      </c>
    </row>
    <row r="42" spans="1:13" x14ac:dyDescent="0.3">
      <c r="A42" s="1">
        <v>42</v>
      </c>
      <c r="B42" s="1" t="s">
        <v>25</v>
      </c>
      <c r="C42" s="1">
        <v>74</v>
      </c>
      <c r="D42" s="1">
        <v>63.16</v>
      </c>
      <c r="E42" s="1" t="s">
        <v>14</v>
      </c>
      <c r="F42" s="1">
        <v>65</v>
      </c>
      <c r="G42" s="1" t="s">
        <v>23</v>
      </c>
      <c r="H42" s="1" t="s">
        <v>20</v>
      </c>
      <c r="I42" s="1">
        <v>65</v>
      </c>
      <c r="J42" s="1" t="s">
        <v>17</v>
      </c>
      <c r="K42" s="1">
        <v>69.760000000000005</v>
      </c>
      <c r="L42" s="1" t="s">
        <v>24</v>
      </c>
      <c r="M42" s="1"/>
    </row>
    <row r="43" spans="1:13" x14ac:dyDescent="0.3">
      <c r="A43" s="1">
        <v>43</v>
      </c>
      <c r="B43" s="1" t="s">
        <v>13</v>
      </c>
      <c r="C43" s="1">
        <v>49</v>
      </c>
      <c r="D43" s="1">
        <v>39</v>
      </c>
      <c r="E43" s="1" t="s">
        <v>19</v>
      </c>
      <c r="F43" s="1">
        <v>65</v>
      </c>
      <c r="G43" s="1" t="s">
        <v>26</v>
      </c>
      <c r="H43" s="1" t="s">
        <v>16</v>
      </c>
      <c r="I43" s="1">
        <v>63</v>
      </c>
      <c r="J43" s="1" t="s">
        <v>21</v>
      </c>
      <c r="K43" s="1">
        <v>51.21</v>
      </c>
      <c r="L43" s="1" t="s">
        <v>24</v>
      </c>
      <c r="M43" s="1"/>
    </row>
    <row r="44" spans="1:13" x14ac:dyDescent="0.3">
      <c r="A44" s="1">
        <v>44</v>
      </c>
      <c r="B44" s="1" t="s">
        <v>13</v>
      </c>
      <c r="C44" s="1">
        <v>87</v>
      </c>
      <c r="D44" s="1">
        <v>87</v>
      </c>
      <c r="E44" s="1" t="s">
        <v>14</v>
      </c>
      <c r="F44" s="1">
        <v>68</v>
      </c>
      <c r="G44" s="1" t="s">
        <v>23</v>
      </c>
      <c r="H44" s="1" t="s">
        <v>16</v>
      </c>
      <c r="I44" s="1">
        <v>95</v>
      </c>
      <c r="J44" s="1" t="s">
        <v>17</v>
      </c>
      <c r="K44" s="1">
        <v>62.9</v>
      </c>
      <c r="L44" s="1" t="s">
        <v>18</v>
      </c>
      <c r="M44" s="1">
        <v>300000</v>
      </c>
    </row>
    <row r="45" spans="1:13" x14ac:dyDescent="0.3">
      <c r="A45" s="1">
        <v>45</v>
      </c>
      <c r="B45" s="1" t="s">
        <v>25</v>
      </c>
      <c r="C45" s="1">
        <v>77</v>
      </c>
      <c r="D45" s="1">
        <v>73</v>
      </c>
      <c r="E45" s="1" t="s">
        <v>14</v>
      </c>
      <c r="F45" s="1">
        <v>81</v>
      </c>
      <c r="G45" s="1" t="s">
        <v>23</v>
      </c>
      <c r="H45" s="1" t="s">
        <v>20</v>
      </c>
      <c r="I45" s="1">
        <v>89</v>
      </c>
      <c r="J45" s="1" t="s">
        <v>21</v>
      </c>
      <c r="K45" s="1">
        <v>69.7</v>
      </c>
      <c r="L45" s="1" t="s">
        <v>18</v>
      </c>
      <c r="M45" s="1">
        <v>200000</v>
      </c>
    </row>
    <row r="46" spans="1:13" x14ac:dyDescent="0.3">
      <c r="A46" s="1">
        <v>46</v>
      </c>
      <c r="B46" s="1" t="s">
        <v>25</v>
      </c>
      <c r="C46" s="1">
        <v>76</v>
      </c>
      <c r="D46" s="1">
        <v>64</v>
      </c>
      <c r="E46" s="1" t="s">
        <v>19</v>
      </c>
      <c r="F46" s="1">
        <v>72</v>
      </c>
      <c r="G46" s="1" t="s">
        <v>15</v>
      </c>
      <c r="H46" s="1" t="s">
        <v>16</v>
      </c>
      <c r="I46" s="1">
        <v>58</v>
      </c>
      <c r="J46" s="1" t="s">
        <v>17</v>
      </c>
      <c r="K46" s="1">
        <v>66.53</v>
      </c>
      <c r="L46" s="1" t="s">
        <v>24</v>
      </c>
      <c r="M46" s="1"/>
    </row>
    <row r="47" spans="1:13" x14ac:dyDescent="0.3">
      <c r="A47" s="1">
        <v>47</v>
      </c>
      <c r="B47" s="1" t="s">
        <v>25</v>
      </c>
      <c r="C47" s="1">
        <v>70.89</v>
      </c>
      <c r="D47" s="1">
        <v>71.98</v>
      </c>
      <c r="E47" s="1" t="s">
        <v>19</v>
      </c>
      <c r="F47" s="1">
        <v>65.599999999999994</v>
      </c>
      <c r="G47" s="1" t="s">
        <v>23</v>
      </c>
      <c r="H47" s="1" t="s">
        <v>16</v>
      </c>
      <c r="I47" s="1">
        <v>68</v>
      </c>
      <c r="J47" s="1" t="s">
        <v>17</v>
      </c>
      <c r="K47" s="1">
        <v>71.63</v>
      </c>
      <c r="L47" s="1" t="s">
        <v>24</v>
      </c>
      <c r="M47" s="1"/>
    </row>
    <row r="48" spans="1:13" x14ac:dyDescent="0.3">
      <c r="A48" s="1">
        <v>48</v>
      </c>
      <c r="B48" s="1" t="s">
        <v>13</v>
      </c>
      <c r="C48" s="1">
        <v>63</v>
      </c>
      <c r="D48" s="1">
        <v>60</v>
      </c>
      <c r="E48" s="1" t="s">
        <v>14</v>
      </c>
      <c r="F48" s="1">
        <v>57</v>
      </c>
      <c r="G48" s="1" t="s">
        <v>23</v>
      </c>
      <c r="H48" s="1" t="s">
        <v>20</v>
      </c>
      <c r="I48" s="1">
        <v>78</v>
      </c>
      <c r="J48" s="1" t="s">
        <v>21</v>
      </c>
      <c r="K48" s="1">
        <v>54.55</v>
      </c>
      <c r="L48" s="1" t="s">
        <v>18</v>
      </c>
      <c r="M48" s="1">
        <v>204000</v>
      </c>
    </row>
    <row r="49" spans="1:13" x14ac:dyDescent="0.3">
      <c r="A49" s="1">
        <v>49</v>
      </c>
      <c r="B49" s="1" t="s">
        <v>13</v>
      </c>
      <c r="C49" s="1">
        <v>63</v>
      </c>
      <c r="D49" s="1">
        <v>62</v>
      </c>
      <c r="E49" s="1" t="s">
        <v>14</v>
      </c>
      <c r="F49" s="1">
        <v>68</v>
      </c>
      <c r="G49" s="1" t="s">
        <v>23</v>
      </c>
      <c r="H49" s="1" t="s">
        <v>16</v>
      </c>
      <c r="I49" s="1">
        <v>64</v>
      </c>
      <c r="J49" s="1" t="s">
        <v>21</v>
      </c>
      <c r="K49" s="1">
        <v>62.46</v>
      </c>
      <c r="L49" s="1" t="s">
        <v>18</v>
      </c>
      <c r="M49" s="1">
        <v>250000</v>
      </c>
    </row>
    <row r="50" spans="1:13" x14ac:dyDescent="0.3">
      <c r="A50" s="1">
        <v>50</v>
      </c>
      <c r="B50" s="1" t="s">
        <v>25</v>
      </c>
      <c r="C50" s="1">
        <v>50</v>
      </c>
      <c r="D50" s="1">
        <v>37</v>
      </c>
      <c r="E50" s="1" t="s">
        <v>22</v>
      </c>
      <c r="F50" s="1">
        <v>52</v>
      </c>
      <c r="G50" s="1" t="s">
        <v>26</v>
      </c>
      <c r="H50" s="1" t="s">
        <v>16</v>
      </c>
      <c r="I50" s="1">
        <v>65</v>
      </c>
      <c r="J50" s="1" t="s">
        <v>17</v>
      </c>
      <c r="K50" s="1">
        <v>56.11</v>
      </c>
      <c r="L50" s="1" t="s">
        <v>24</v>
      </c>
      <c r="M50" s="1"/>
    </row>
    <row r="51" spans="1:13" x14ac:dyDescent="0.3">
      <c r="A51" s="1">
        <v>51</v>
      </c>
      <c r="B51" s="1" t="s">
        <v>25</v>
      </c>
      <c r="C51" s="1">
        <v>75.2</v>
      </c>
      <c r="D51" s="1">
        <v>73.2</v>
      </c>
      <c r="E51" s="1" t="s">
        <v>19</v>
      </c>
      <c r="F51" s="1">
        <v>68.400000000000006</v>
      </c>
      <c r="G51" s="1" t="s">
        <v>23</v>
      </c>
      <c r="H51" s="1" t="s">
        <v>16</v>
      </c>
      <c r="I51" s="1">
        <v>65</v>
      </c>
      <c r="J51" s="1" t="s">
        <v>17</v>
      </c>
      <c r="K51" s="1">
        <v>62.98</v>
      </c>
      <c r="L51" s="1" t="s">
        <v>18</v>
      </c>
      <c r="M51" s="1">
        <v>200000</v>
      </c>
    </row>
    <row r="52" spans="1:13" x14ac:dyDescent="0.3">
      <c r="A52" s="1">
        <v>52</v>
      </c>
      <c r="B52" s="1" t="s">
        <v>13</v>
      </c>
      <c r="C52" s="1">
        <v>54.4</v>
      </c>
      <c r="D52" s="1">
        <v>61.12</v>
      </c>
      <c r="E52" s="1" t="s">
        <v>14</v>
      </c>
      <c r="F52" s="1">
        <v>56.2</v>
      </c>
      <c r="G52" s="1" t="s">
        <v>23</v>
      </c>
      <c r="H52" s="1" t="s">
        <v>16</v>
      </c>
      <c r="I52" s="1">
        <v>67</v>
      </c>
      <c r="J52" s="1" t="s">
        <v>17</v>
      </c>
      <c r="K52" s="1">
        <v>62.65</v>
      </c>
      <c r="L52" s="1" t="s">
        <v>24</v>
      </c>
      <c r="M52" s="1"/>
    </row>
    <row r="53" spans="1:13" x14ac:dyDescent="0.3">
      <c r="A53" s="1">
        <v>53</v>
      </c>
      <c r="B53" s="1" t="s">
        <v>25</v>
      </c>
      <c r="C53" s="1">
        <v>40.89</v>
      </c>
      <c r="D53" s="1">
        <v>45.83</v>
      </c>
      <c r="E53" s="1" t="s">
        <v>14</v>
      </c>
      <c r="F53" s="1">
        <v>53</v>
      </c>
      <c r="G53" s="1" t="s">
        <v>23</v>
      </c>
      <c r="H53" s="1" t="s">
        <v>16</v>
      </c>
      <c r="I53" s="1">
        <v>71.2</v>
      </c>
      <c r="J53" s="1" t="s">
        <v>17</v>
      </c>
      <c r="K53" s="1">
        <v>65.489999999999995</v>
      </c>
      <c r="L53" s="1" t="s">
        <v>24</v>
      </c>
      <c r="M53" s="1"/>
    </row>
    <row r="54" spans="1:13" x14ac:dyDescent="0.3">
      <c r="A54" s="1">
        <v>54</v>
      </c>
      <c r="B54" s="1" t="s">
        <v>13</v>
      </c>
      <c r="C54" s="1">
        <v>80</v>
      </c>
      <c r="D54" s="1">
        <v>70</v>
      </c>
      <c r="E54" s="1" t="s">
        <v>19</v>
      </c>
      <c r="F54" s="1">
        <v>72</v>
      </c>
      <c r="G54" s="1" t="s">
        <v>15</v>
      </c>
      <c r="H54" s="1" t="s">
        <v>16</v>
      </c>
      <c r="I54" s="1">
        <v>87</v>
      </c>
      <c r="J54" s="1" t="s">
        <v>17</v>
      </c>
      <c r="K54" s="1">
        <v>71.040000000000006</v>
      </c>
      <c r="L54" s="1" t="s">
        <v>18</v>
      </c>
      <c r="M54" s="1">
        <v>450000</v>
      </c>
    </row>
    <row r="55" spans="1:13" x14ac:dyDescent="0.3">
      <c r="A55" s="1">
        <v>55</v>
      </c>
      <c r="B55" s="1" t="s">
        <v>25</v>
      </c>
      <c r="C55" s="1">
        <v>74</v>
      </c>
      <c r="D55" s="1">
        <v>60</v>
      </c>
      <c r="E55" s="1" t="s">
        <v>19</v>
      </c>
      <c r="F55" s="1">
        <v>69</v>
      </c>
      <c r="G55" s="1" t="s">
        <v>23</v>
      </c>
      <c r="H55" s="1" t="s">
        <v>16</v>
      </c>
      <c r="I55" s="1">
        <v>78</v>
      </c>
      <c r="J55" s="1" t="s">
        <v>17</v>
      </c>
      <c r="K55" s="1">
        <v>65.56</v>
      </c>
      <c r="L55" s="1" t="s">
        <v>18</v>
      </c>
      <c r="M55" s="1">
        <v>216000</v>
      </c>
    </row>
    <row r="56" spans="1:13" x14ac:dyDescent="0.3">
      <c r="A56" s="1">
        <v>56</v>
      </c>
      <c r="B56" s="1" t="s">
        <v>13</v>
      </c>
      <c r="C56" s="1">
        <v>60.4</v>
      </c>
      <c r="D56" s="1">
        <v>66.599999999999994</v>
      </c>
      <c r="E56" s="1" t="s">
        <v>19</v>
      </c>
      <c r="F56" s="1">
        <v>65</v>
      </c>
      <c r="G56" s="1" t="s">
        <v>23</v>
      </c>
      <c r="H56" s="1" t="s">
        <v>16</v>
      </c>
      <c r="I56" s="1">
        <v>71</v>
      </c>
      <c r="J56" s="1" t="s">
        <v>17</v>
      </c>
      <c r="K56" s="1">
        <v>52.71</v>
      </c>
      <c r="L56" s="1" t="s">
        <v>18</v>
      </c>
      <c r="M56" s="1">
        <v>220000</v>
      </c>
    </row>
    <row r="57" spans="1:13" x14ac:dyDescent="0.3">
      <c r="A57" s="1">
        <v>57</v>
      </c>
      <c r="B57" s="1" t="s">
        <v>13</v>
      </c>
      <c r="C57" s="1">
        <v>63</v>
      </c>
      <c r="D57" s="1">
        <v>71.400000000000006</v>
      </c>
      <c r="E57" s="1" t="s">
        <v>14</v>
      </c>
      <c r="F57" s="1">
        <v>61.4</v>
      </c>
      <c r="G57" s="1" t="s">
        <v>23</v>
      </c>
      <c r="H57" s="1" t="s">
        <v>16</v>
      </c>
      <c r="I57" s="1">
        <v>68</v>
      </c>
      <c r="J57" s="1" t="s">
        <v>21</v>
      </c>
      <c r="K57" s="1">
        <v>66.88</v>
      </c>
      <c r="L57" s="1" t="s">
        <v>18</v>
      </c>
      <c r="M57" s="1">
        <v>240000</v>
      </c>
    </row>
    <row r="58" spans="1:13" x14ac:dyDescent="0.3">
      <c r="A58" s="1">
        <v>58</v>
      </c>
      <c r="B58" s="1" t="s">
        <v>13</v>
      </c>
      <c r="C58" s="1">
        <v>68</v>
      </c>
      <c r="D58" s="1">
        <v>76</v>
      </c>
      <c r="E58" s="1" t="s">
        <v>14</v>
      </c>
      <c r="F58" s="1">
        <v>74</v>
      </c>
      <c r="G58" s="1" t="s">
        <v>23</v>
      </c>
      <c r="H58" s="1" t="s">
        <v>16</v>
      </c>
      <c r="I58" s="1">
        <v>80</v>
      </c>
      <c r="J58" s="1" t="s">
        <v>21</v>
      </c>
      <c r="K58" s="1">
        <v>63.59</v>
      </c>
      <c r="L58" s="1" t="s">
        <v>18</v>
      </c>
      <c r="M58" s="1">
        <v>360000</v>
      </c>
    </row>
    <row r="59" spans="1:13" x14ac:dyDescent="0.3">
      <c r="A59" s="1">
        <v>59</v>
      </c>
      <c r="B59" s="1" t="s">
        <v>13</v>
      </c>
      <c r="C59" s="1">
        <v>74</v>
      </c>
      <c r="D59" s="1">
        <v>62</v>
      </c>
      <c r="E59" s="1" t="s">
        <v>19</v>
      </c>
      <c r="F59" s="1">
        <v>68</v>
      </c>
      <c r="G59" s="1" t="s">
        <v>23</v>
      </c>
      <c r="H59" s="1" t="s">
        <v>16</v>
      </c>
      <c r="I59" s="1">
        <v>74</v>
      </c>
      <c r="J59" s="1" t="s">
        <v>21</v>
      </c>
      <c r="K59" s="1">
        <v>57.99</v>
      </c>
      <c r="L59" s="1" t="s">
        <v>18</v>
      </c>
      <c r="M59" s="1">
        <v>268000</v>
      </c>
    </row>
    <row r="60" spans="1:13" x14ac:dyDescent="0.3">
      <c r="A60" s="1">
        <v>60</v>
      </c>
      <c r="B60" s="1" t="s">
        <v>13</v>
      </c>
      <c r="C60" s="1">
        <v>52.6</v>
      </c>
      <c r="D60" s="1">
        <v>65.58</v>
      </c>
      <c r="E60" s="1" t="s">
        <v>19</v>
      </c>
      <c r="F60" s="1">
        <v>72.11</v>
      </c>
      <c r="G60" s="1" t="s">
        <v>15</v>
      </c>
      <c r="H60" s="1" t="s">
        <v>16</v>
      </c>
      <c r="I60" s="1">
        <v>57.6</v>
      </c>
      <c r="J60" s="1" t="s">
        <v>21</v>
      </c>
      <c r="K60" s="1">
        <v>56.66</v>
      </c>
      <c r="L60" s="1" t="s">
        <v>18</v>
      </c>
      <c r="M60" s="1">
        <v>265000</v>
      </c>
    </row>
    <row r="61" spans="1:13" x14ac:dyDescent="0.3">
      <c r="A61" s="1">
        <v>61</v>
      </c>
      <c r="B61" s="1" t="s">
        <v>13</v>
      </c>
      <c r="C61" s="1">
        <v>74</v>
      </c>
      <c r="D61" s="1">
        <v>70</v>
      </c>
      <c r="E61" s="1" t="s">
        <v>19</v>
      </c>
      <c r="F61" s="1">
        <v>72</v>
      </c>
      <c r="G61" s="1" t="s">
        <v>23</v>
      </c>
      <c r="H61" s="1" t="s">
        <v>20</v>
      </c>
      <c r="I61" s="1">
        <v>60</v>
      </c>
      <c r="J61" s="1" t="s">
        <v>21</v>
      </c>
      <c r="K61" s="1">
        <v>57.24</v>
      </c>
      <c r="L61" s="1" t="s">
        <v>18</v>
      </c>
      <c r="M61" s="1">
        <v>260000</v>
      </c>
    </row>
    <row r="62" spans="1:13" x14ac:dyDescent="0.3">
      <c r="A62" s="1">
        <v>62</v>
      </c>
      <c r="B62" s="1" t="s">
        <v>13</v>
      </c>
      <c r="C62" s="1">
        <v>84.2</v>
      </c>
      <c r="D62" s="1">
        <v>73.400000000000006</v>
      </c>
      <c r="E62" s="1" t="s">
        <v>14</v>
      </c>
      <c r="F62" s="1">
        <v>66.89</v>
      </c>
      <c r="G62" s="1" t="s">
        <v>23</v>
      </c>
      <c r="H62" s="1" t="s">
        <v>16</v>
      </c>
      <c r="I62" s="1">
        <v>61.6</v>
      </c>
      <c r="J62" s="1" t="s">
        <v>21</v>
      </c>
      <c r="K62" s="1">
        <v>62.48</v>
      </c>
      <c r="L62" s="1" t="s">
        <v>18</v>
      </c>
      <c r="M62" s="1">
        <v>300000</v>
      </c>
    </row>
    <row r="63" spans="1:13" x14ac:dyDescent="0.3">
      <c r="A63" s="1">
        <v>63</v>
      </c>
      <c r="B63" s="1" t="s">
        <v>25</v>
      </c>
      <c r="C63" s="1">
        <v>86.5</v>
      </c>
      <c r="D63" s="1">
        <v>64.2</v>
      </c>
      <c r="E63" s="1" t="s">
        <v>19</v>
      </c>
      <c r="F63" s="1">
        <v>67.400000000000006</v>
      </c>
      <c r="G63" s="1" t="s">
        <v>15</v>
      </c>
      <c r="H63" s="1" t="s">
        <v>16</v>
      </c>
      <c r="I63" s="1">
        <v>59</v>
      </c>
      <c r="J63" s="1" t="s">
        <v>21</v>
      </c>
      <c r="K63" s="1">
        <v>59.69</v>
      </c>
      <c r="L63" s="1" t="s">
        <v>18</v>
      </c>
      <c r="M63" s="1">
        <v>240000</v>
      </c>
    </row>
    <row r="64" spans="1:13" x14ac:dyDescent="0.3">
      <c r="A64" s="1">
        <v>64</v>
      </c>
      <c r="B64" s="1" t="s">
        <v>13</v>
      </c>
      <c r="C64" s="1">
        <v>61</v>
      </c>
      <c r="D64" s="1">
        <v>70</v>
      </c>
      <c r="E64" s="1" t="s">
        <v>14</v>
      </c>
      <c r="F64" s="1">
        <v>64</v>
      </c>
      <c r="G64" s="1" t="s">
        <v>23</v>
      </c>
      <c r="H64" s="1" t="s">
        <v>16</v>
      </c>
      <c r="I64" s="1">
        <v>68.5</v>
      </c>
      <c r="J64" s="1" t="s">
        <v>17</v>
      </c>
      <c r="K64" s="1">
        <v>59.5</v>
      </c>
      <c r="L64" s="1" t="s">
        <v>24</v>
      </c>
      <c r="M64" s="1"/>
    </row>
    <row r="65" spans="1:13" x14ac:dyDescent="0.3">
      <c r="A65" s="1">
        <v>65</v>
      </c>
      <c r="B65" s="1" t="s">
        <v>13</v>
      </c>
      <c r="C65" s="1">
        <v>80</v>
      </c>
      <c r="D65" s="1">
        <v>73</v>
      </c>
      <c r="E65" s="1" t="s">
        <v>14</v>
      </c>
      <c r="F65" s="1">
        <v>75</v>
      </c>
      <c r="G65" s="1" t="s">
        <v>23</v>
      </c>
      <c r="H65" s="1" t="s">
        <v>16</v>
      </c>
      <c r="I65" s="1">
        <v>61</v>
      </c>
      <c r="J65" s="1" t="s">
        <v>21</v>
      </c>
      <c r="K65" s="1">
        <v>58.78</v>
      </c>
      <c r="L65" s="1" t="s">
        <v>18</v>
      </c>
      <c r="M65" s="1">
        <v>240000</v>
      </c>
    </row>
    <row r="66" spans="1:13" x14ac:dyDescent="0.3">
      <c r="A66" s="1">
        <v>66</v>
      </c>
      <c r="B66" s="1" t="s">
        <v>13</v>
      </c>
      <c r="C66" s="1">
        <v>54</v>
      </c>
      <c r="D66" s="1">
        <v>47</v>
      </c>
      <c r="E66" s="1" t="s">
        <v>19</v>
      </c>
      <c r="F66" s="1">
        <v>57</v>
      </c>
      <c r="G66" s="1" t="s">
        <v>23</v>
      </c>
      <c r="H66" s="1" t="s">
        <v>16</v>
      </c>
      <c r="I66" s="1">
        <v>89.69</v>
      </c>
      <c r="J66" s="1" t="s">
        <v>17</v>
      </c>
      <c r="K66" s="1">
        <v>57.1</v>
      </c>
      <c r="L66" s="1" t="s">
        <v>24</v>
      </c>
      <c r="M66" s="1"/>
    </row>
    <row r="67" spans="1:13" x14ac:dyDescent="0.3">
      <c r="A67" s="1">
        <v>67</v>
      </c>
      <c r="B67" s="1" t="s">
        <v>13</v>
      </c>
      <c r="C67" s="1">
        <v>83</v>
      </c>
      <c r="D67" s="1">
        <v>74</v>
      </c>
      <c r="E67" s="1" t="s">
        <v>19</v>
      </c>
      <c r="F67" s="1">
        <v>66</v>
      </c>
      <c r="G67" s="1" t="s">
        <v>23</v>
      </c>
      <c r="H67" s="1" t="s">
        <v>16</v>
      </c>
      <c r="I67" s="1">
        <v>68.92</v>
      </c>
      <c r="J67" s="1" t="s">
        <v>17</v>
      </c>
      <c r="K67" s="1">
        <v>58.46</v>
      </c>
      <c r="L67" s="1" t="s">
        <v>18</v>
      </c>
      <c r="M67" s="1">
        <v>275000</v>
      </c>
    </row>
    <row r="68" spans="1:13" x14ac:dyDescent="0.3">
      <c r="A68" s="1">
        <v>68</v>
      </c>
      <c r="B68" s="1" t="s">
        <v>13</v>
      </c>
      <c r="C68" s="1">
        <v>80.92</v>
      </c>
      <c r="D68" s="1">
        <v>78.5</v>
      </c>
      <c r="E68" s="1" t="s">
        <v>14</v>
      </c>
      <c r="F68" s="1">
        <v>67</v>
      </c>
      <c r="G68" s="1" t="s">
        <v>23</v>
      </c>
      <c r="H68" s="1" t="s">
        <v>16</v>
      </c>
      <c r="I68" s="1">
        <v>68.709999999999994</v>
      </c>
      <c r="J68" s="1" t="s">
        <v>21</v>
      </c>
      <c r="K68" s="1">
        <v>60.99</v>
      </c>
      <c r="L68" s="1" t="s">
        <v>18</v>
      </c>
      <c r="M68" s="1">
        <v>275000</v>
      </c>
    </row>
    <row r="69" spans="1:13" x14ac:dyDescent="0.3">
      <c r="A69" s="1">
        <v>69</v>
      </c>
      <c r="B69" s="1" t="s">
        <v>25</v>
      </c>
      <c r="C69" s="1">
        <v>69.7</v>
      </c>
      <c r="D69" s="1">
        <v>47</v>
      </c>
      <c r="E69" s="1" t="s">
        <v>14</v>
      </c>
      <c r="F69" s="1">
        <v>72.7</v>
      </c>
      <c r="G69" s="1" t="s">
        <v>15</v>
      </c>
      <c r="H69" s="1" t="s">
        <v>16</v>
      </c>
      <c r="I69" s="1">
        <v>79</v>
      </c>
      <c r="J69" s="1" t="s">
        <v>17</v>
      </c>
      <c r="K69" s="1">
        <v>59.24</v>
      </c>
      <c r="L69" s="1" t="s">
        <v>24</v>
      </c>
      <c r="M69" s="1"/>
    </row>
    <row r="70" spans="1:13" x14ac:dyDescent="0.3">
      <c r="A70" s="1">
        <v>70</v>
      </c>
      <c r="B70" s="1" t="s">
        <v>13</v>
      </c>
      <c r="C70" s="1">
        <v>73</v>
      </c>
      <c r="D70" s="1">
        <v>73</v>
      </c>
      <c r="E70" s="1" t="s">
        <v>19</v>
      </c>
      <c r="F70" s="1">
        <v>66</v>
      </c>
      <c r="G70" s="1" t="s">
        <v>15</v>
      </c>
      <c r="H70" s="1" t="s">
        <v>20</v>
      </c>
      <c r="I70" s="1">
        <v>70</v>
      </c>
      <c r="J70" s="1" t="s">
        <v>21</v>
      </c>
      <c r="K70" s="1">
        <v>68.069999999999993</v>
      </c>
      <c r="L70" s="1" t="s">
        <v>18</v>
      </c>
      <c r="M70" s="1">
        <v>275000</v>
      </c>
    </row>
    <row r="71" spans="1:13" x14ac:dyDescent="0.3">
      <c r="A71" s="1">
        <v>71</v>
      </c>
      <c r="B71" s="1" t="s">
        <v>13</v>
      </c>
      <c r="C71" s="1">
        <v>82</v>
      </c>
      <c r="D71" s="1">
        <v>61</v>
      </c>
      <c r="E71" s="1" t="s">
        <v>19</v>
      </c>
      <c r="F71" s="1">
        <v>62</v>
      </c>
      <c r="G71" s="1" t="s">
        <v>15</v>
      </c>
      <c r="H71" s="1" t="s">
        <v>16</v>
      </c>
      <c r="I71" s="1">
        <v>89</v>
      </c>
      <c r="J71" s="1" t="s">
        <v>21</v>
      </c>
      <c r="K71" s="1">
        <v>65.45</v>
      </c>
      <c r="L71" s="1" t="s">
        <v>18</v>
      </c>
      <c r="M71" s="1">
        <v>360000</v>
      </c>
    </row>
    <row r="72" spans="1:13" x14ac:dyDescent="0.3">
      <c r="A72" s="1">
        <v>72</v>
      </c>
      <c r="B72" s="1" t="s">
        <v>13</v>
      </c>
      <c r="C72" s="1">
        <v>75</v>
      </c>
      <c r="D72" s="1">
        <v>70.290000000000006</v>
      </c>
      <c r="E72" s="1" t="s">
        <v>14</v>
      </c>
      <c r="F72" s="1">
        <v>71</v>
      </c>
      <c r="G72" s="1" t="s">
        <v>23</v>
      </c>
      <c r="H72" s="1" t="s">
        <v>16</v>
      </c>
      <c r="I72" s="1">
        <v>95</v>
      </c>
      <c r="J72" s="1" t="s">
        <v>21</v>
      </c>
      <c r="K72" s="1">
        <v>66.94</v>
      </c>
      <c r="L72" s="1" t="s">
        <v>18</v>
      </c>
      <c r="M72" s="1">
        <v>240000</v>
      </c>
    </row>
    <row r="73" spans="1:13" x14ac:dyDescent="0.3">
      <c r="A73" s="1">
        <v>73</v>
      </c>
      <c r="B73" s="1" t="s">
        <v>13</v>
      </c>
      <c r="C73" s="1">
        <v>84.86</v>
      </c>
      <c r="D73" s="1">
        <v>67</v>
      </c>
      <c r="E73" s="1" t="s">
        <v>19</v>
      </c>
      <c r="F73" s="1">
        <v>78</v>
      </c>
      <c r="G73" s="1" t="s">
        <v>23</v>
      </c>
      <c r="H73" s="1" t="s">
        <v>16</v>
      </c>
      <c r="I73" s="1">
        <v>95.5</v>
      </c>
      <c r="J73" s="1" t="s">
        <v>21</v>
      </c>
      <c r="K73" s="1">
        <v>68.53</v>
      </c>
      <c r="L73" s="1" t="s">
        <v>18</v>
      </c>
      <c r="M73" s="1">
        <v>240000</v>
      </c>
    </row>
    <row r="74" spans="1:13" x14ac:dyDescent="0.3">
      <c r="A74" s="1">
        <v>74</v>
      </c>
      <c r="B74" s="1" t="s">
        <v>13</v>
      </c>
      <c r="C74" s="1">
        <v>64.599999999999994</v>
      </c>
      <c r="D74" s="1">
        <v>83.83</v>
      </c>
      <c r="E74" s="1" t="s">
        <v>14</v>
      </c>
      <c r="F74" s="1">
        <v>71.72</v>
      </c>
      <c r="G74" s="1" t="s">
        <v>23</v>
      </c>
      <c r="H74" s="1" t="s">
        <v>16</v>
      </c>
      <c r="I74" s="1">
        <v>86</v>
      </c>
      <c r="J74" s="1" t="s">
        <v>21</v>
      </c>
      <c r="K74" s="1">
        <v>59.75</v>
      </c>
      <c r="L74" s="1" t="s">
        <v>18</v>
      </c>
      <c r="M74" s="1">
        <v>218000</v>
      </c>
    </row>
    <row r="75" spans="1:13" x14ac:dyDescent="0.3">
      <c r="A75" s="1">
        <v>75</v>
      </c>
      <c r="B75" s="1" t="s">
        <v>13</v>
      </c>
      <c r="C75" s="1">
        <v>56.6</v>
      </c>
      <c r="D75" s="1">
        <v>64.8</v>
      </c>
      <c r="E75" s="1" t="s">
        <v>14</v>
      </c>
      <c r="F75" s="1">
        <v>70.2</v>
      </c>
      <c r="G75" s="1" t="s">
        <v>23</v>
      </c>
      <c r="H75" s="1" t="s">
        <v>16</v>
      </c>
      <c r="I75" s="1">
        <v>84.27</v>
      </c>
      <c r="J75" s="1" t="s">
        <v>21</v>
      </c>
      <c r="K75" s="1">
        <v>67.2</v>
      </c>
      <c r="L75" s="1" t="s">
        <v>18</v>
      </c>
      <c r="M75" s="1">
        <v>336000</v>
      </c>
    </row>
    <row r="76" spans="1:13" x14ac:dyDescent="0.3">
      <c r="A76" s="1">
        <v>76</v>
      </c>
      <c r="B76" s="1" t="s">
        <v>25</v>
      </c>
      <c r="C76" s="1">
        <v>59</v>
      </c>
      <c r="D76" s="1">
        <v>62</v>
      </c>
      <c r="E76" s="1" t="s">
        <v>14</v>
      </c>
      <c r="F76" s="1">
        <v>77.5</v>
      </c>
      <c r="G76" s="1" t="s">
        <v>23</v>
      </c>
      <c r="H76" s="1" t="s">
        <v>16</v>
      </c>
      <c r="I76" s="1">
        <v>74</v>
      </c>
      <c r="J76" s="1" t="s">
        <v>17</v>
      </c>
      <c r="K76" s="1">
        <v>67</v>
      </c>
      <c r="L76" s="1" t="s">
        <v>24</v>
      </c>
      <c r="M76" s="1"/>
    </row>
    <row r="77" spans="1:13" x14ac:dyDescent="0.3">
      <c r="A77" s="1">
        <v>77</v>
      </c>
      <c r="B77" s="1" t="s">
        <v>25</v>
      </c>
      <c r="C77" s="1">
        <v>66.5</v>
      </c>
      <c r="D77" s="1">
        <v>70.400000000000006</v>
      </c>
      <c r="E77" s="1" t="s">
        <v>22</v>
      </c>
      <c r="F77" s="1">
        <v>71.930000000000007</v>
      </c>
      <c r="G77" s="1" t="s">
        <v>23</v>
      </c>
      <c r="H77" s="1" t="s">
        <v>16</v>
      </c>
      <c r="I77" s="1">
        <v>61</v>
      </c>
      <c r="J77" s="1" t="s">
        <v>21</v>
      </c>
      <c r="K77" s="1">
        <v>64.27</v>
      </c>
      <c r="L77" s="1" t="s">
        <v>18</v>
      </c>
      <c r="M77" s="1">
        <v>230000</v>
      </c>
    </row>
    <row r="78" spans="1:13" x14ac:dyDescent="0.3">
      <c r="A78" s="1">
        <v>78</v>
      </c>
      <c r="B78" s="1" t="s">
        <v>13</v>
      </c>
      <c r="C78" s="1">
        <v>64</v>
      </c>
      <c r="D78" s="1">
        <v>80</v>
      </c>
      <c r="E78" s="1" t="s">
        <v>19</v>
      </c>
      <c r="F78" s="1">
        <v>65</v>
      </c>
      <c r="G78" s="1" t="s">
        <v>15</v>
      </c>
      <c r="H78" s="1" t="s">
        <v>20</v>
      </c>
      <c r="I78" s="1">
        <v>69</v>
      </c>
      <c r="J78" s="1" t="s">
        <v>21</v>
      </c>
      <c r="K78" s="1">
        <v>57.65</v>
      </c>
      <c r="L78" s="1" t="s">
        <v>18</v>
      </c>
      <c r="M78" s="1">
        <v>500000</v>
      </c>
    </row>
    <row r="79" spans="1:13" x14ac:dyDescent="0.3">
      <c r="A79" s="1">
        <v>79</v>
      </c>
      <c r="B79" s="1" t="s">
        <v>13</v>
      </c>
      <c r="C79" s="1">
        <v>84</v>
      </c>
      <c r="D79" s="1">
        <v>90.9</v>
      </c>
      <c r="E79" s="1" t="s">
        <v>19</v>
      </c>
      <c r="F79" s="1">
        <v>64.5</v>
      </c>
      <c r="G79" s="1" t="s">
        <v>15</v>
      </c>
      <c r="H79" s="1" t="s">
        <v>16</v>
      </c>
      <c r="I79" s="1">
        <v>86.04</v>
      </c>
      <c r="J79" s="1" t="s">
        <v>21</v>
      </c>
      <c r="K79" s="1">
        <v>59.42</v>
      </c>
      <c r="L79" s="1" t="s">
        <v>18</v>
      </c>
      <c r="M79" s="1">
        <v>270000</v>
      </c>
    </row>
    <row r="80" spans="1:13" x14ac:dyDescent="0.3">
      <c r="A80" s="1">
        <v>80</v>
      </c>
      <c r="B80" s="1" t="s">
        <v>25</v>
      </c>
      <c r="C80" s="1">
        <v>69</v>
      </c>
      <c r="D80" s="1">
        <v>62</v>
      </c>
      <c r="E80" s="1" t="s">
        <v>19</v>
      </c>
      <c r="F80" s="1">
        <v>66</v>
      </c>
      <c r="G80" s="1" t="s">
        <v>15</v>
      </c>
      <c r="H80" s="1" t="s">
        <v>16</v>
      </c>
      <c r="I80" s="1">
        <v>75</v>
      </c>
      <c r="J80" s="1" t="s">
        <v>17</v>
      </c>
      <c r="K80" s="1">
        <v>67.989999999999995</v>
      </c>
      <c r="L80" s="1" t="s">
        <v>24</v>
      </c>
      <c r="M80" s="1"/>
    </row>
    <row r="81" spans="1:13" x14ac:dyDescent="0.3">
      <c r="A81" s="1">
        <v>81</v>
      </c>
      <c r="B81" s="1" t="s">
        <v>25</v>
      </c>
      <c r="C81" s="1">
        <v>69</v>
      </c>
      <c r="D81" s="1">
        <v>62</v>
      </c>
      <c r="E81" s="1" t="s">
        <v>14</v>
      </c>
      <c r="F81" s="1">
        <v>69</v>
      </c>
      <c r="G81" s="1" t="s">
        <v>23</v>
      </c>
      <c r="H81" s="1" t="s">
        <v>20</v>
      </c>
      <c r="I81" s="1">
        <v>67</v>
      </c>
      <c r="J81" s="1" t="s">
        <v>17</v>
      </c>
      <c r="K81" s="1">
        <v>62.35</v>
      </c>
      <c r="L81" s="1" t="s">
        <v>18</v>
      </c>
      <c r="M81" s="1">
        <v>240000</v>
      </c>
    </row>
    <row r="82" spans="1:13" x14ac:dyDescent="0.3">
      <c r="A82" s="1">
        <v>82</v>
      </c>
      <c r="B82" s="1" t="s">
        <v>13</v>
      </c>
      <c r="C82" s="1">
        <v>81.7</v>
      </c>
      <c r="D82" s="1">
        <v>63</v>
      </c>
      <c r="E82" s="1" t="s">
        <v>19</v>
      </c>
      <c r="F82" s="1">
        <v>67</v>
      </c>
      <c r="G82" s="1" t="s">
        <v>23</v>
      </c>
      <c r="H82" s="1" t="s">
        <v>20</v>
      </c>
      <c r="I82" s="1">
        <v>86</v>
      </c>
      <c r="J82" s="1" t="s">
        <v>21</v>
      </c>
      <c r="K82" s="1">
        <v>70.2</v>
      </c>
      <c r="L82" s="1" t="s">
        <v>18</v>
      </c>
      <c r="M82" s="1">
        <v>300000</v>
      </c>
    </row>
    <row r="83" spans="1:13" x14ac:dyDescent="0.3">
      <c r="A83" s="1">
        <v>83</v>
      </c>
      <c r="B83" s="1" t="s">
        <v>13</v>
      </c>
      <c r="C83" s="1">
        <v>63</v>
      </c>
      <c r="D83" s="1">
        <v>67</v>
      </c>
      <c r="E83" s="1" t="s">
        <v>14</v>
      </c>
      <c r="F83" s="1">
        <v>74</v>
      </c>
      <c r="G83" s="1" t="s">
        <v>23</v>
      </c>
      <c r="H83" s="1" t="s">
        <v>16</v>
      </c>
      <c r="I83" s="1">
        <v>82</v>
      </c>
      <c r="J83" s="1" t="s">
        <v>21</v>
      </c>
      <c r="K83" s="1">
        <v>60.44</v>
      </c>
      <c r="L83" s="1" t="s">
        <v>24</v>
      </c>
      <c r="M83" s="1"/>
    </row>
    <row r="84" spans="1:13" x14ac:dyDescent="0.3">
      <c r="A84" s="1">
        <v>84</v>
      </c>
      <c r="B84" s="1" t="s">
        <v>13</v>
      </c>
      <c r="C84" s="1">
        <v>84</v>
      </c>
      <c r="D84" s="1">
        <v>79</v>
      </c>
      <c r="E84" s="1" t="s">
        <v>19</v>
      </c>
      <c r="F84" s="1">
        <v>68</v>
      </c>
      <c r="G84" s="1" t="s">
        <v>15</v>
      </c>
      <c r="H84" s="1" t="s">
        <v>20</v>
      </c>
      <c r="I84" s="1">
        <v>84</v>
      </c>
      <c r="J84" s="1" t="s">
        <v>21</v>
      </c>
      <c r="K84" s="1">
        <v>66.69</v>
      </c>
      <c r="L84" s="1" t="s">
        <v>18</v>
      </c>
      <c r="M84" s="1">
        <v>300000</v>
      </c>
    </row>
    <row r="85" spans="1:13" x14ac:dyDescent="0.3">
      <c r="A85" s="1">
        <v>85</v>
      </c>
      <c r="B85" s="1" t="s">
        <v>13</v>
      </c>
      <c r="C85" s="1">
        <v>70</v>
      </c>
      <c r="D85" s="1">
        <v>63</v>
      </c>
      <c r="E85" s="1" t="s">
        <v>19</v>
      </c>
      <c r="F85" s="1">
        <v>70</v>
      </c>
      <c r="G85" s="1" t="s">
        <v>15</v>
      </c>
      <c r="H85" s="1" t="s">
        <v>20</v>
      </c>
      <c r="I85" s="1">
        <v>55</v>
      </c>
      <c r="J85" s="1" t="s">
        <v>21</v>
      </c>
      <c r="K85" s="1">
        <v>62</v>
      </c>
      <c r="L85" s="1" t="s">
        <v>18</v>
      </c>
      <c r="M85" s="1">
        <v>300000</v>
      </c>
    </row>
    <row r="86" spans="1:13" x14ac:dyDescent="0.3">
      <c r="A86" s="1">
        <v>86</v>
      </c>
      <c r="B86" s="1" t="s">
        <v>25</v>
      </c>
      <c r="C86" s="1">
        <v>83.84</v>
      </c>
      <c r="D86" s="1">
        <v>89.83</v>
      </c>
      <c r="E86" s="1" t="s">
        <v>14</v>
      </c>
      <c r="F86" s="1">
        <v>77.2</v>
      </c>
      <c r="G86" s="1" t="s">
        <v>23</v>
      </c>
      <c r="H86" s="1" t="s">
        <v>20</v>
      </c>
      <c r="I86" s="1">
        <v>78.739999999999995</v>
      </c>
      <c r="J86" s="1" t="s">
        <v>21</v>
      </c>
      <c r="K86" s="1">
        <v>76.180000000000007</v>
      </c>
      <c r="L86" s="1" t="s">
        <v>18</v>
      </c>
      <c r="M86" s="1">
        <v>400000</v>
      </c>
    </row>
    <row r="87" spans="1:13" x14ac:dyDescent="0.3">
      <c r="A87" s="1">
        <v>87</v>
      </c>
      <c r="B87" s="1" t="s">
        <v>13</v>
      </c>
      <c r="C87" s="1">
        <v>62</v>
      </c>
      <c r="D87" s="1">
        <v>63</v>
      </c>
      <c r="E87" s="1" t="s">
        <v>14</v>
      </c>
      <c r="F87" s="1">
        <v>64</v>
      </c>
      <c r="G87" s="1" t="s">
        <v>23</v>
      </c>
      <c r="H87" s="1" t="s">
        <v>16</v>
      </c>
      <c r="I87" s="1">
        <v>67</v>
      </c>
      <c r="J87" s="1" t="s">
        <v>21</v>
      </c>
      <c r="K87" s="1">
        <v>57.03</v>
      </c>
      <c r="L87" s="1" t="s">
        <v>18</v>
      </c>
      <c r="M87" s="1">
        <v>220000</v>
      </c>
    </row>
    <row r="88" spans="1:13" x14ac:dyDescent="0.3">
      <c r="A88" s="1">
        <v>88</v>
      </c>
      <c r="B88" s="1" t="s">
        <v>13</v>
      </c>
      <c r="C88" s="1">
        <v>59.6</v>
      </c>
      <c r="D88" s="1">
        <v>51</v>
      </c>
      <c r="E88" s="1" t="s">
        <v>19</v>
      </c>
      <c r="F88" s="1">
        <v>60</v>
      </c>
      <c r="G88" s="1" t="s">
        <v>26</v>
      </c>
      <c r="H88" s="1" t="s">
        <v>16</v>
      </c>
      <c r="I88" s="1">
        <v>75</v>
      </c>
      <c r="J88" s="1" t="s">
        <v>17</v>
      </c>
      <c r="K88" s="1">
        <v>59.08</v>
      </c>
      <c r="L88" s="1" t="s">
        <v>24</v>
      </c>
      <c r="M88" s="1"/>
    </row>
    <row r="89" spans="1:13" x14ac:dyDescent="0.3">
      <c r="A89" s="1">
        <v>89</v>
      </c>
      <c r="B89" s="1" t="s">
        <v>25</v>
      </c>
      <c r="C89" s="1">
        <v>66</v>
      </c>
      <c r="D89" s="1">
        <v>62</v>
      </c>
      <c r="E89" s="1" t="s">
        <v>14</v>
      </c>
      <c r="F89" s="1">
        <v>73</v>
      </c>
      <c r="G89" s="1" t="s">
        <v>23</v>
      </c>
      <c r="H89" s="1" t="s">
        <v>16</v>
      </c>
      <c r="I89" s="1">
        <v>58</v>
      </c>
      <c r="J89" s="1" t="s">
        <v>17</v>
      </c>
      <c r="K89" s="1">
        <v>64.36</v>
      </c>
      <c r="L89" s="1" t="s">
        <v>18</v>
      </c>
      <c r="M89" s="1">
        <v>210000</v>
      </c>
    </row>
    <row r="90" spans="1:13" x14ac:dyDescent="0.3">
      <c r="A90" s="1">
        <v>90</v>
      </c>
      <c r="B90" s="1" t="s">
        <v>25</v>
      </c>
      <c r="C90" s="1">
        <v>84</v>
      </c>
      <c r="D90" s="1">
        <v>75</v>
      </c>
      <c r="E90" s="1" t="s">
        <v>19</v>
      </c>
      <c r="F90" s="1">
        <v>69</v>
      </c>
      <c r="G90" s="1" t="s">
        <v>15</v>
      </c>
      <c r="H90" s="1" t="s">
        <v>20</v>
      </c>
      <c r="I90" s="1">
        <v>62</v>
      </c>
      <c r="J90" s="1" t="s">
        <v>17</v>
      </c>
      <c r="K90" s="1">
        <v>62.36</v>
      </c>
      <c r="L90" s="1" t="s">
        <v>18</v>
      </c>
      <c r="M90" s="1">
        <v>210000</v>
      </c>
    </row>
    <row r="91" spans="1:13" x14ac:dyDescent="0.3">
      <c r="A91" s="1">
        <v>91</v>
      </c>
      <c r="B91" s="1" t="s">
        <v>25</v>
      </c>
      <c r="C91" s="1">
        <v>85</v>
      </c>
      <c r="D91" s="1">
        <v>90</v>
      </c>
      <c r="E91" s="1" t="s">
        <v>14</v>
      </c>
      <c r="F91" s="1">
        <v>82</v>
      </c>
      <c r="G91" s="1" t="s">
        <v>23</v>
      </c>
      <c r="H91" s="1" t="s">
        <v>16</v>
      </c>
      <c r="I91" s="1">
        <v>92</v>
      </c>
      <c r="J91" s="1" t="s">
        <v>21</v>
      </c>
      <c r="K91" s="1">
        <v>68.03</v>
      </c>
      <c r="L91" s="1" t="s">
        <v>18</v>
      </c>
      <c r="M91" s="1">
        <v>300000</v>
      </c>
    </row>
    <row r="92" spans="1:13" x14ac:dyDescent="0.3">
      <c r="A92" s="1">
        <v>92</v>
      </c>
      <c r="B92" s="1" t="s">
        <v>13</v>
      </c>
      <c r="C92" s="1">
        <v>52</v>
      </c>
      <c r="D92" s="1">
        <v>57</v>
      </c>
      <c r="E92" s="1" t="s">
        <v>14</v>
      </c>
      <c r="F92" s="1">
        <v>50.8</v>
      </c>
      <c r="G92" s="1" t="s">
        <v>23</v>
      </c>
      <c r="H92" s="1" t="s">
        <v>16</v>
      </c>
      <c r="I92" s="1">
        <v>67</v>
      </c>
      <c r="J92" s="1" t="s">
        <v>17</v>
      </c>
      <c r="K92" s="1">
        <v>62.79</v>
      </c>
      <c r="L92" s="1" t="s">
        <v>24</v>
      </c>
      <c r="M92" s="1"/>
    </row>
    <row r="93" spans="1:13" x14ac:dyDescent="0.3">
      <c r="A93" s="1">
        <v>93</v>
      </c>
      <c r="B93" s="1" t="s">
        <v>25</v>
      </c>
      <c r="C93" s="1">
        <v>60.23</v>
      </c>
      <c r="D93" s="1">
        <v>69</v>
      </c>
      <c r="E93" s="1" t="s">
        <v>19</v>
      </c>
      <c r="F93" s="1">
        <v>66</v>
      </c>
      <c r="G93" s="1" t="s">
        <v>23</v>
      </c>
      <c r="H93" s="1" t="s">
        <v>16</v>
      </c>
      <c r="I93" s="1">
        <v>72</v>
      </c>
      <c r="J93" s="1" t="s">
        <v>21</v>
      </c>
      <c r="K93" s="1">
        <v>59.47</v>
      </c>
      <c r="L93" s="1" t="s">
        <v>18</v>
      </c>
      <c r="M93" s="1">
        <v>230000</v>
      </c>
    </row>
    <row r="94" spans="1:13" x14ac:dyDescent="0.3">
      <c r="A94" s="1">
        <v>94</v>
      </c>
      <c r="B94" s="1" t="s">
        <v>13</v>
      </c>
      <c r="C94" s="1">
        <v>52</v>
      </c>
      <c r="D94" s="1">
        <v>62</v>
      </c>
      <c r="E94" s="1" t="s">
        <v>14</v>
      </c>
      <c r="F94" s="1">
        <v>54</v>
      </c>
      <c r="G94" s="1" t="s">
        <v>23</v>
      </c>
      <c r="H94" s="1" t="s">
        <v>16</v>
      </c>
      <c r="I94" s="1">
        <v>72</v>
      </c>
      <c r="J94" s="1" t="s">
        <v>17</v>
      </c>
      <c r="K94" s="1">
        <v>55.41</v>
      </c>
      <c r="L94" s="1" t="s">
        <v>24</v>
      </c>
      <c r="M94" s="1"/>
    </row>
    <row r="95" spans="1:13" x14ac:dyDescent="0.3">
      <c r="A95" s="1">
        <v>95</v>
      </c>
      <c r="B95" s="1" t="s">
        <v>13</v>
      </c>
      <c r="C95" s="1">
        <v>58</v>
      </c>
      <c r="D95" s="1">
        <v>62</v>
      </c>
      <c r="E95" s="1" t="s">
        <v>14</v>
      </c>
      <c r="F95" s="1">
        <v>64</v>
      </c>
      <c r="G95" s="1" t="s">
        <v>23</v>
      </c>
      <c r="H95" s="1" t="s">
        <v>16</v>
      </c>
      <c r="I95" s="1">
        <v>53.88</v>
      </c>
      <c r="J95" s="1" t="s">
        <v>21</v>
      </c>
      <c r="K95" s="1">
        <v>54.97</v>
      </c>
      <c r="L95" s="1" t="s">
        <v>18</v>
      </c>
      <c r="M95" s="1">
        <v>260000</v>
      </c>
    </row>
    <row r="96" spans="1:13" x14ac:dyDescent="0.3">
      <c r="A96" s="1">
        <v>96</v>
      </c>
      <c r="B96" s="1" t="s">
        <v>13</v>
      </c>
      <c r="C96" s="1">
        <v>73</v>
      </c>
      <c r="D96" s="1">
        <v>78</v>
      </c>
      <c r="E96" s="1" t="s">
        <v>14</v>
      </c>
      <c r="F96" s="1">
        <v>65</v>
      </c>
      <c r="G96" s="1" t="s">
        <v>23</v>
      </c>
      <c r="H96" s="1" t="s">
        <v>20</v>
      </c>
      <c r="I96" s="1">
        <v>95.46</v>
      </c>
      <c r="J96" s="1" t="s">
        <v>21</v>
      </c>
      <c r="K96" s="1">
        <v>62.16</v>
      </c>
      <c r="L96" s="1" t="s">
        <v>18</v>
      </c>
      <c r="M96" s="1">
        <v>420000</v>
      </c>
    </row>
    <row r="97" spans="1:13" x14ac:dyDescent="0.3">
      <c r="A97" s="1">
        <v>97</v>
      </c>
      <c r="B97" s="1" t="s">
        <v>25</v>
      </c>
      <c r="C97" s="1">
        <v>76</v>
      </c>
      <c r="D97" s="1">
        <v>70</v>
      </c>
      <c r="E97" s="1" t="s">
        <v>19</v>
      </c>
      <c r="F97" s="1">
        <v>76</v>
      </c>
      <c r="G97" s="1" t="s">
        <v>23</v>
      </c>
      <c r="H97" s="1" t="s">
        <v>20</v>
      </c>
      <c r="I97" s="1">
        <v>66</v>
      </c>
      <c r="J97" s="1" t="s">
        <v>21</v>
      </c>
      <c r="K97" s="1">
        <v>64.44</v>
      </c>
      <c r="L97" s="1" t="s">
        <v>18</v>
      </c>
      <c r="M97" s="1">
        <v>300000</v>
      </c>
    </row>
    <row r="98" spans="1:13" x14ac:dyDescent="0.3">
      <c r="A98" s="1">
        <v>98</v>
      </c>
      <c r="B98" s="1" t="s">
        <v>25</v>
      </c>
      <c r="C98" s="1">
        <v>70.5</v>
      </c>
      <c r="D98" s="1">
        <v>62.5</v>
      </c>
      <c r="E98" s="1" t="s">
        <v>14</v>
      </c>
      <c r="F98" s="1">
        <v>61</v>
      </c>
      <c r="G98" s="1" t="s">
        <v>23</v>
      </c>
      <c r="H98" s="1" t="s">
        <v>16</v>
      </c>
      <c r="I98" s="1">
        <v>93.91</v>
      </c>
      <c r="J98" s="1" t="s">
        <v>21</v>
      </c>
      <c r="K98" s="1">
        <v>69.03</v>
      </c>
      <c r="L98" s="1" t="s">
        <v>24</v>
      </c>
      <c r="M98" s="1"/>
    </row>
    <row r="99" spans="1:13" x14ac:dyDescent="0.3">
      <c r="A99" s="1">
        <v>99</v>
      </c>
      <c r="B99" s="1" t="s">
        <v>25</v>
      </c>
      <c r="C99" s="1">
        <v>69</v>
      </c>
      <c r="D99" s="1">
        <v>73</v>
      </c>
      <c r="E99" s="1" t="s">
        <v>14</v>
      </c>
      <c r="F99" s="1">
        <v>65</v>
      </c>
      <c r="G99" s="1" t="s">
        <v>23</v>
      </c>
      <c r="H99" s="1" t="s">
        <v>16</v>
      </c>
      <c r="I99" s="1">
        <v>70</v>
      </c>
      <c r="J99" s="1" t="s">
        <v>21</v>
      </c>
      <c r="K99" s="1">
        <v>57.31</v>
      </c>
      <c r="L99" s="1" t="s">
        <v>18</v>
      </c>
      <c r="M99" s="1">
        <v>220000</v>
      </c>
    </row>
    <row r="100" spans="1:13" x14ac:dyDescent="0.3">
      <c r="A100" s="1">
        <v>100</v>
      </c>
      <c r="B100" s="1" t="s">
        <v>13</v>
      </c>
      <c r="C100" s="1">
        <v>54</v>
      </c>
      <c r="D100" s="1">
        <v>82</v>
      </c>
      <c r="E100" s="1" t="s">
        <v>14</v>
      </c>
      <c r="F100" s="1">
        <v>63</v>
      </c>
      <c r="G100" s="1" t="s">
        <v>15</v>
      </c>
      <c r="H100" s="1" t="s">
        <v>16</v>
      </c>
      <c r="I100" s="1">
        <v>50</v>
      </c>
      <c r="J100" s="1" t="s">
        <v>21</v>
      </c>
      <c r="K100" s="1">
        <v>59.47</v>
      </c>
      <c r="L100" s="1" t="s">
        <v>24</v>
      </c>
      <c r="M100" s="1"/>
    </row>
    <row r="101" spans="1:13" x14ac:dyDescent="0.3">
      <c r="A101" s="1">
        <v>101</v>
      </c>
      <c r="B101" s="1" t="s">
        <v>25</v>
      </c>
      <c r="C101" s="1">
        <v>45</v>
      </c>
      <c r="D101" s="1">
        <v>57</v>
      </c>
      <c r="E101" s="1" t="s">
        <v>14</v>
      </c>
      <c r="F101" s="1">
        <v>58</v>
      </c>
      <c r="G101" s="1" t="s">
        <v>23</v>
      </c>
      <c r="H101" s="1" t="s">
        <v>20</v>
      </c>
      <c r="I101" s="1">
        <v>56.39</v>
      </c>
      <c r="J101" s="1" t="s">
        <v>17</v>
      </c>
      <c r="K101" s="1">
        <v>64.95</v>
      </c>
      <c r="L101" s="1" t="s">
        <v>24</v>
      </c>
      <c r="M101" s="1"/>
    </row>
    <row r="102" spans="1:13" x14ac:dyDescent="0.3">
      <c r="A102" s="1">
        <v>102</v>
      </c>
      <c r="B102" s="1" t="s">
        <v>13</v>
      </c>
      <c r="C102" s="1">
        <v>63</v>
      </c>
      <c r="D102" s="1">
        <v>72</v>
      </c>
      <c r="E102" s="1" t="s">
        <v>14</v>
      </c>
      <c r="F102" s="1">
        <v>68</v>
      </c>
      <c r="G102" s="1" t="s">
        <v>23</v>
      </c>
      <c r="H102" s="1" t="s">
        <v>16</v>
      </c>
      <c r="I102" s="1">
        <v>78</v>
      </c>
      <c r="J102" s="1" t="s">
        <v>17</v>
      </c>
      <c r="K102" s="1">
        <v>60.44</v>
      </c>
      <c r="L102" s="1" t="s">
        <v>18</v>
      </c>
      <c r="M102" s="1">
        <v>380000</v>
      </c>
    </row>
    <row r="103" spans="1:13" x14ac:dyDescent="0.3">
      <c r="A103" s="1">
        <v>103</v>
      </c>
      <c r="B103" s="1" t="s">
        <v>25</v>
      </c>
      <c r="C103" s="1">
        <v>77</v>
      </c>
      <c r="D103" s="1">
        <v>61</v>
      </c>
      <c r="E103" s="1" t="s">
        <v>14</v>
      </c>
      <c r="F103" s="1">
        <v>68</v>
      </c>
      <c r="G103" s="1" t="s">
        <v>23</v>
      </c>
      <c r="H103" s="1" t="s">
        <v>20</v>
      </c>
      <c r="I103" s="1">
        <v>57.5</v>
      </c>
      <c r="J103" s="1" t="s">
        <v>21</v>
      </c>
      <c r="K103" s="1">
        <v>61.31</v>
      </c>
      <c r="L103" s="1" t="s">
        <v>18</v>
      </c>
      <c r="M103" s="1">
        <v>300000</v>
      </c>
    </row>
    <row r="104" spans="1:13" x14ac:dyDescent="0.3">
      <c r="A104" s="1">
        <v>104</v>
      </c>
      <c r="B104" s="1" t="s">
        <v>13</v>
      </c>
      <c r="C104" s="1">
        <v>73</v>
      </c>
      <c r="D104" s="1">
        <v>78</v>
      </c>
      <c r="E104" s="1" t="s">
        <v>19</v>
      </c>
      <c r="F104" s="1">
        <v>73</v>
      </c>
      <c r="G104" s="1" t="s">
        <v>15</v>
      </c>
      <c r="H104" s="1" t="s">
        <v>20</v>
      </c>
      <c r="I104" s="1">
        <v>85</v>
      </c>
      <c r="J104" s="1" t="s">
        <v>17</v>
      </c>
      <c r="K104" s="1">
        <v>65.83</v>
      </c>
      <c r="L104" s="1" t="s">
        <v>18</v>
      </c>
      <c r="M104" s="1">
        <v>240000</v>
      </c>
    </row>
    <row r="105" spans="1:13" x14ac:dyDescent="0.3">
      <c r="A105" s="1">
        <v>105</v>
      </c>
      <c r="B105" s="1" t="s">
        <v>13</v>
      </c>
      <c r="C105" s="1">
        <v>69</v>
      </c>
      <c r="D105" s="1">
        <v>63</v>
      </c>
      <c r="E105" s="1" t="s">
        <v>19</v>
      </c>
      <c r="F105" s="1">
        <v>65</v>
      </c>
      <c r="G105" s="1" t="s">
        <v>23</v>
      </c>
      <c r="H105" s="1" t="s">
        <v>20</v>
      </c>
      <c r="I105" s="1">
        <v>55</v>
      </c>
      <c r="J105" s="1" t="s">
        <v>17</v>
      </c>
      <c r="K105" s="1">
        <v>58.23</v>
      </c>
      <c r="L105" s="1" t="s">
        <v>18</v>
      </c>
      <c r="M105" s="1">
        <v>360000</v>
      </c>
    </row>
    <row r="106" spans="1:13" x14ac:dyDescent="0.3">
      <c r="A106" s="1">
        <v>106</v>
      </c>
      <c r="B106" s="1" t="s">
        <v>13</v>
      </c>
      <c r="C106" s="1">
        <v>59</v>
      </c>
      <c r="D106" s="1">
        <v>64</v>
      </c>
      <c r="E106" s="1" t="s">
        <v>19</v>
      </c>
      <c r="F106" s="1">
        <v>58</v>
      </c>
      <c r="G106" s="1" t="s">
        <v>15</v>
      </c>
      <c r="H106" s="1" t="s">
        <v>16</v>
      </c>
      <c r="I106" s="1">
        <v>85</v>
      </c>
      <c r="J106" s="1" t="s">
        <v>17</v>
      </c>
      <c r="K106" s="1">
        <v>55.3</v>
      </c>
      <c r="L106" s="1" t="s">
        <v>24</v>
      </c>
      <c r="M106" s="1"/>
    </row>
    <row r="107" spans="1:13" x14ac:dyDescent="0.3">
      <c r="A107" s="1">
        <v>107</v>
      </c>
      <c r="B107" s="1" t="s">
        <v>13</v>
      </c>
      <c r="C107" s="1">
        <v>61.08</v>
      </c>
      <c r="D107" s="1">
        <v>50</v>
      </c>
      <c r="E107" s="1" t="s">
        <v>19</v>
      </c>
      <c r="F107" s="1">
        <v>54</v>
      </c>
      <c r="G107" s="1" t="s">
        <v>15</v>
      </c>
      <c r="H107" s="1" t="s">
        <v>16</v>
      </c>
      <c r="I107" s="1">
        <v>71</v>
      </c>
      <c r="J107" s="1" t="s">
        <v>21</v>
      </c>
      <c r="K107" s="1">
        <v>65.69</v>
      </c>
      <c r="L107" s="1" t="s">
        <v>24</v>
      </c>
      <c r="M107" s="1"/>
    </row>
    <row r="108" spans="1:13" x14ac:dyDescent="0.3">
      <c r="A108" s="1">
        <v>108</v>
      </c>
      <c r="B108" s="1" t="s">
        <v>13</v>
      </c>
      <c r="C108" s="1">
        <v>82</v>
      </c>
      <c r="D108" s="1">
        <v>90</v>
      </c>
      <c r="E108" s="1" t="s">
        <v>14</v>
      </c>
      <c r="F108" s="1">
        <v>83</v>
      </c>
      <c r="G108" s="1" t="s">
        <v>23</v>
      </c>
      <c r="H108" s="1" t="s">
        <v>16</v>
      </c>
      <c r="I108" s="1">
        <v>80</v>
      </c>
      <c r="J108" s="1" t="s">
        <v>17</v>
      </c>
      <c r="K108" s="1">
        <v>73.52</v>
      </c>
      <c r="L108" s="1" t="s">
        <v>18</v>
      </c>
      <c r="M108" s="1">
        <v>200000</v>
      </c>
    </row>
    <row r="109" spans="1:13" x14ac:dyDescent="0.3">
      <c r="A109" s="1">
        <v>109</v>
      </c>
      <c r="B109" s="1" t="s">
        <v>13</v>
      </c>
      <c r="C109" s="1">
        <v>61</v>
      </c>
      <c r="D109" s="1">
        <v>82</v>
      </c>
      <c r="E109" s="1" t="s">
        <v>14</v>
      </c>
      <c r="F109" s="1">
        <v>69</v>
      </c>
      <c r="G109" s="1" t="s">
        <v>23</v>
      </c>
      <c r="H109" s="1" t="s">
        <v>16</v>
      </c>
      <c r="I109" s="1">
        <v>84</v>
      </c>
      <c r="J109" s="1" t="s">
        <v>21</v>
      </c>
      <c r="K109" s="1">
        <v>58.31</v>
      </c>
      <c r="L109" s="1" t="s">
        <v>18</v>
      </c>
      <c r="M109" s="1">
        <v>300000</v>
      </c>
    </row>
    <row r="110" spans="1:13" x14ac:dyDescent="0.3">
      <c r="A110" s="1">
        <v>110</v>
      </c>
      <c r="B110" s="1" t="s">
        <v>13</v>
      </c>
      <c r="C110" s="1">
        <v>52</v>
      </c>
      <c r="D110" s="1">
        <v>63</v>
      </c>
      <c r="E110" s="1" t="s">
        <v>19</v>
      </c>
      <c r="F110" s="1">
        <v>65</v>
      </c>
      <c r="G110" s="1" t="s">
        <v>15</v>
      </c>
      <c r="H110" s="1" t="s">
        <v>20</v>
      </c>
      <c r="I110" s="1">
        <v>86</v>
      </c>
      <c r="J110" s="1" t="s">
        <v>17</v>
      </c>
      <c r="K110" s="1">
        <v>56.09</v>
      </c>
      <c r="L110" s="1" t="s">
        <v>24</v>
      </c>
      <c r="M110" s="1"/>
    </row>
    <row r="111" spans="1:13" x14ac:dyDescent="0.3">
      <c r="A111" s="1">
        <v>111</v>
      </c>
      <c r="B111" s="1" t="s">
        <v>25</v>
      </c>
      <c r="C111" s="1">
        <v>69.5</v>
      </c>
      <c r="D111" s="1">
        <v>70</v>
      </c>
      <c r="E111" s="1" t="s">
        <v>19</v>
      </c>
      <c r="F111" s="1">
        <v>72</v>
      </c>
      <c r="G111" s="1" t="s">
        <v>15</v>
      </c>
      <c r="H111" s="1" t="s">
        <v>16</v>
      </c>
      <c r="I111" s="1">
        <v>57.2</v>
      </c>
      <c r="J111" s="1" t="s">
        <v>17</v>
      </c>
      <c r="K111" s="1">
        <v>54.8</v>
      </c>
      <c r="L111" s="1" t="s">
        <v>18</v>
      </c>
      <c r="M111" s="1">
        <v>250000</v>
      </c>
    </row>
    <row r="112" spans="1:13" x14ac:dyDescent="0.3">
      <c r="A112" s="1">
        <v>112</v>
      </c>
      <c r="B112" s="1" t="s">
        <v>13</v>
      </c>
      <c r="C112" s="1">
        <v>51</v>
      </c>
      <c r="D112" s="1">
        <v>54</v>
      </c>
      <c r="E112" s="1" t="s">
        <v>19</v>
      </c>
      <c r="F112" s="1">
        <v>61</v>
      </c>
      <c r="G112" s="1" t="s">
        <v>15</v>
      </c>
      <c r="H112" s="1" t="s">
        <v>16</v>
      </c>
      <c r="I112" s="1">
        <v>60</v>
      </c>
      <c r="J112" s="1" t="s">
        <v>17</v>
      </c>
      <c r="K112" s="1">
        <v>60.64</v>
      </c>
      <c r="L112" s="1" t="s">
        <v>24</v>
      </c>
      <c r="M112" s="1"/>
    </row>
    <row r="113" spans="1:13" x14ac:dyDescent="0.3">
      <c r="A113" s="1">
        <v>113</v>
      </c>
      <c r="B113" s="1" t="s">
        <v>13</v>
      </c>
      <c r="C113" s="1">
        <v>58</v>
      </c>
      <c r="D113" s="1">
        <v>61</v>
      </c>
      <c r="E113" s="1" t="s">
        <v>14</v>
      </c>
      <c r="F113" s="1">
        <v>61</v>
      </c>
      <c r="G113" s="1" t="s">
        <v>23</v>
      </c>
      <c r="H113" s="1" t="s">
        <v>16</v>
      </c>
      <c r="I113" s="1">
        <v>58</v>
      </c>
      <c r="J113" s="1" t="s">
        <v>17</v>
      </c>
      <c r="K113" s="1">
        <v>53.94</v>
      </c>
      <c r="L113" s="1" t="s">
        <v>18</v>
      </c>
      <c r="M113" s="1">
        <v>250000</v>
      </c>
    </row>
    <row r="114" spans="1:13" x14ac:dyDescent="0.3">
      <c r="A114" s="1">
        <v>114</v>
      </c>
      <c r="B114" s="1" t="s">
        <v>25</v>
      </c>
      <c r="C114" s="1">
        <v>73.959999999999994</v>
      </c>
      <c r="D114" s="1">
        <v>79</v>
      </c>
      <c r="E114" s="1" t="s">
        <v>14</v>
      </c>
      <c r="F114" s="1">
        <v>67</v>
      </c>
      <c r="G114" s="1" t="s">
        <v>23</v>
      </c>
      <c r="H114" s="1" t="s">
        <v>16</v>
      </c>
      <c r="I114" s="1">
        <v>72.150000000000006</v>
      </c>
      <c r="J114" s="1" t="s">
        <v>21</v>
      </c>
      <c r="K114" s="1">
        <v>63.08</v>
      </c>
      <c r="L114" s="1" t="s">
        <v>18</v>
      </c>
      <c r="M114" s="1">
        <v>280000</v>
      </c>
    </row>
    <row r="115" spans="1:13" x14ac:dyDescent="0.3">
      <c r="A115" s="1">
        <v>115</v>
      </c>
      <c r="B115" s="1" t="s">
        <v>13</v>
      </c>
      <c r="C115" s="1">
        <v>65</v>
      </c>
      <c r="D115" s="1">
        <v>68</v>
      </c>
      <c r="E115" s="1" t="s">
        <v>19</v>
      </c>
      <c r="F115" s="1">
        <v>69</v>
      </c>
      <c r="G115" s="1" t="s">
        <v>23</v>
      </c>
      <c r="H115" s="1" t="s">
        <v>16</v>
      </c>
      <c r="I115" s="1">
        <v>53.7</v>
      </c>
      <c r="J115" s="1" t="s">
        <v>17</v>
      </c>
      <c r="K115" s="1">
        <v>55.01</v>
      </c>
      <c r="L115" s="1" t="s">
        <v>18</v>
      </c>
      <c r="M115" s="1">
        <v>250000</v>
      </c>
    </row>
    <row r="116" spans="1:13" x14ac:dyDescent="0.3">
      <c r="A116" s="1">
        <v>116</v>
      </c>
      <c r="B116" s="1" t="s">
        <v>25</v>
      </c>
      <c r="C116" s="1">
        <v>73</v>
      </c>
      <c r="D116" s="1">
        <v>63</v>
      </c>
      <c r="E116" s="1" t="s">
        <v>19</v>
      </c>
      <c r="F116" s="1">
        <v>66</v>
      </c>
      <c r="G116" s="1" t="s">
        <v>23</v>
      </c>
      <c r="H116" s="1" t="s">
        <v>16</v>
      </c>
      <c r="I116" s="1">
        <v>89</v>
      </c>
      <c r="J116" s="1" t="s">
        <v>21</v>
      </c>
      <c r="K116" s="1">
        <v>60.5</v>
      </c>
      <c r="L116" s="1" t="s">
        <v>18</v>
      </c>
      <c r="M116" s="1">
        <v>216000</v>
      </c>
    </row>
    <row r="117" spans="1:13" x14ac:dyDescent="0.3">
      <c r="A117" s="1">
        <v>117</v>
      </c>
      <c r="B117" s="1" t="s">
        <v>13</v>
      </c>
      <c r="C117" s="1">
        <v>68.2</v>
      </c>
      <c r="D117" s="1">
        <v>72.8</v>
      </c>
      <c r="E117" s="1" t="s">
        <v>14</v>
      </c>
      <c r="F117" s="1">
        <v>66.599999999999994</v>
      </c>
      <c r="G117" s="1" t="s">
        <v>23</v>
      </c>
      <c r="H117" s="1" t="s">
        <v>20</v>
      </c>
      <c r="I117" s="1">
        <v>96</v>
      </c>
      <c r="J117" s="1" t="s">
        <v>21</v>
      </c>
      <c r="K117" s="1">
        <v>70.849999999999994</v>
      </c>
      <c r="L117" s="1" t="s">
        <v>18</v>
      </c>
      <c r="M117" s="1">
        <v>300000</v>
      </c>
    </row>
    <row r="118" spans="1:13" x14ac:dyDescent="0.3">
      <c r="A118" s="1">
        <v>118</v>
      </c>
      <c r="B118" s="1" t="s">
        <v>13</v>
      </c>
      <c r="C118" s="1">
        <v>77</v>
      </c>
      <c r="D118" s="1">
        <v>75</v>
      </c>
      <c r="E118" s="1" t="s">
        <v>19</v>
      </c>
      <c r="F118" s="1">
        <v>73</v>
      </c>
      <c r="G118" s="1" t="s">
        <v>15</v>
      </c>
      <c r="H118" s="1" t="s">
        <v>16</v>
      </c>
      <c r="I118" s="1">
        <v>80</v>
      </c>
      <c r="J118" s="1" t="s">
        <v>21</v>
      </c>
      <c r="K118" s="1">
        <v>67.05</v>
      </c>
      <c r="L118" s="1" t="s">
        <v>18</v>
      </c>
      <c r="M118" s="1">
        <v>240000</v>
      </c>
    </row>
    <row r="119" spans="1:13" x14ac:dyDescent="0.3">
      <c r="A119" s="1">
        <v>119</v>
      </c>
      <c r="B119" s="1" t="s">
        <v>13</v>
      </c>
      <c r="C119" s="1">
        <v>76</v>
      </c>
      <c r="D119" s="1">
        <v>80</v>
      </c>
      <c r="E119" s="1" t="s">
        <v>19</v>
      </c>
      <c r="F119" s="1">
        <v>78</v>
      </c>
      <c r="G119" s="1" t="s">
        <v>15</v>
      </c>
      <c r="H119" s="1" t="s">
        <v>20</v>
      </c>
      <c r="I119" s="1">
        <v>97</v>
      </c>
      <c r="J119" s="1" t="s">
        <v>17</v>
      </c>
      <c r="K119" s="1">
        <v>70.48</v>
      </c>
      <c r="L119" s="1" t="s">
        <v>18</v>
      </c>
      <c r="M119" s="1">
        <v>276000</v>
      </c>
    </row>
    <row r="120" spans="1:13" x14ac:dyDescent="0.3">
      <c r="A120" s="1">
        <v>120</v>
      </c>
      <c r="B120" s="1" t="s">
        <v>13</v>
      </c>
      <c r="C120" s="1">
        <v>60.8</v>
      </c>
      <c r="D120" s="1">
        <v>68.400000000000006</v>
      </c>
      <c r="E120" s="1" t="s">
        <v>14</v>
      </c>
      <c r="F120" s="1">
        <v>64.599999999999994</v>
      </c>
      <c r="G120" s="1" t="s">
        <v>23</v>
      </c>
      <c r="H120" s="1" t="s">
        <v>20</v>
      </c>
      <c r="I120" s="1">
        <v>82.66</v>
      </c>
      <c r="J120" s="1" t="s">
        <v>21</v>
      </c>
      <c r="K120" s="1">
        <v>64.34</v>
      </c>
      <c r="L120" s="1" t="s">
        <v>18</v>
      </c>
      <c r="M120" s="1">
        <v>940000</v>
      </c>
    </row>
    <row r="121" spans="1:13" x14ac:dyDescent="0.3">
      <c r="A121" s="1">
        <v>121</v>
      </c>
      <c r="B121" s="1" t="s">
        <v>13</v>
      </c>
      <c r="C121" s="1">
        <v>58</v>
      </c>
      <c r="D121" s="1">
        <v>40</v>
      </c>
      <c r="E121" s="1" t="s">
        <v>19</v>
      </c>
      <c r="F121" s="1">
        <v>59</v>
      </c>
      <c r="G121" s="1" t="s">
        <v>23</v>
      </c>
      <c r="H121" s="1" t="s">
        <v>16</v>
      </c>
      <c r="I121" s="1">
        <v>73</v>
      </c>
      <c r="J121" s="1" t="s">
        <v>17</v>
      </c>
      <c r="K121" s="1">
        <v>58.81</v>
      </c>
      <c r="L121" s="1" t="s">
        <v>24</v>
      </c>
      <c r="M121" s="1"/>
    </row>
    <row r="122" spans="1:13" x14ac:dyDescent="0.3">
      <c r="A122" s="1">
        <v>122</v>
      </c>
      <c r="B122" s="1" t="s">
        <v>25</v>
      </c>
      <c r="C122" s="1">
        <v>64</v>
      </c>
      <c r="D122" s="1">
        <v>67</v>
      </c>
      <c r="E122" s="1" t="s">
        <v>19</v>
      </c>
      <c r="F122" s="1">
        <v>69.599999999999994</v>
      </c>
      <c r="G122" s="1" t="s">
        <v>15</v>
      </c>
      <c r="H122" s="1" t="s">
        <v>20</v>
      </c>
      <c r="I122" s="1">
        <v>55.67</v>
      </c>
      <c r="J122" s="1" t="s">
        <v>17</v>
      </c>
      <c r="K122" s="1">
        <v>71.489999999999995</v>
      </c>
      <c r="L122" s="1" t="s">
        <v>18</v>
      </c>
      <c r="M122" s="1">
        <v>250000</v>
      </c>
    </row>
    <row r="123" spans="1:13" x14ac:dyDescent="0.3">
      <c r="A123" s="1">
        <v>123</v>
      </c>
      <c r="B123" s="1" t="s">
        <v>25</v>
      </c>
      <c r="C123" s="1">
        <v>66.5</v>
      </c>
      <c r="D123" s="1">
        <v>66.8</v>
      </c>
      <c r="E123" s="1" t="s">
        <v>22</v>
      </c>
      <c r="F123" s="1">
        <v>69.3</v>
      </c>
      <c r="G123" s="1" t="s">
        <v>23</v>
      </c>
      <c r="H123" s="1" t="s">
        <v>20</v>
      </c>
      <c r="I123" s="1">
        <v>80.400000000000006</v>
      </c>
      <c r="J123" s="1" t="s">
        <v>21</v>
      </c>
      <c r="K123" s="1">
        <v>71</v>
      </c>
      <c r="L123" s="1" t="s">
        <v>18</v>
      </c>
      <c r="M123" s="1">
        <v>236000</v>
      </c>
    </row>
    <row r="124" spans="1:13" x14ac:dyDescent="0.3">
      <c r="A124" s="1">
        <v>124</v>
      </c>
      <c r="B124" s="1" t="s">
        <v>13</v>
      </c>
      <c r="C124" s="1">
        <v>74</v>
      </c>
      <c r="D124" s="1">
        <v>59</v>
      </c>
      <c r="E124" s="1" t="s">
        <v>14</v>
      </c>
      <c r="F124" s="1">
        <v>73</v>
      </c>
      <c r="G124" s="1" t="s">
        <v>23</v>
      </c>
      <c r="H124" s="1" t="s">
        <v>20</v>
      </c>
      <c r="I124" s="1">
        <v>60</v>
      </c>
      <c r="J124" s="1" t="s">
        <v>17</v>
      </c>
      <c r="K124" s="1">
        <v>56.7</v>
      </c>
      <c r="L124" s="1" t="s">
        <v>18</v>
      </c>
      <c r="M124" s="1">
        <v>240000</v>
      </c>
    </row>
    <row r="125" spans="1:13" x14ac:dyDescent="0.3">
      <c r="A125" s="1">
        <v>125</v>
      </c>
      <c r="B125" s="1" t="s">
        <v>13</v>
      </c>
      <c r="C125" s="1">
        <v>67</v>
      </c>
      <c r="D125" s="1">
        <v>71</v>
      </c>
      <c r="E125" s="1" t="s">
        <v>19</v>
      </c>
      <c r="F125" s="1">
        <v>64.33</v>
      </c>
      <c r="G125" s="1" t="s">
        <v>26</v>
      </c>
      <c r="H125" s="1" t="s">
        <v>20</v>
      </c>
      <c r="I125" s="1">
        <v>64</v>
      </c>
      <c r="J125" s="1" t="s">
        <v>17</v>
      </c>
      <c r="K125" s="1">
        <v>61.26</v>
      </c>
      <c r="L125" s="1" t="s">
        <v>18</v>
      </c>
      <c r="M125" s="1">
        <v>250000</v>
      </c>
    </row>
    <row r="126" spans="1:13" x14ac:dyDescent="0.3">
      <c r="A126" s="1">
        <v>126</v>
      </c>
      <c r="B126" s="1" t="s">
        <v>25</v>
      </c>
      <c r="C126" s="1">
        <v>84</v>
      </c>
      <c r="D126" s="1">
        <v>73</v>
      </c>
      <c r="E126" s="1" t="s">
        <v>14</v>
      </c>
      <c r="F126" s="1">
        <v>73</v>
      </c>
      <c r="G126" s="1" t="s">
        <v>23</v>
      </c>
      <c r="H126" s="1" t="s">
        <v>16</v>
      </c>
      <c r="I126" s="1">
        <v>75</v>
      </c>
      <c r="J126" s="1" t="s">
        <v>21</v>
      </c>
      <c r="K126" s="1">
        <v>73.33</v>
      </c>
      <c r="L126" s="1" t="s">
        <v>18</v>
      </c>
      <c r="M126" s="1">
        <v>350000</v>
      </c>
    </row>
    <row r="127" spans="1:13" x14ac:dyDescent="0.3">
      <c r="A127" s="1">
        <v>127</v>
      </c>
      <c r="B127" s="1" t="s">
        <v>25</v>
      </c>
      <c r="C127" s="1">
        <v>79</v>
      </c>
      <c r="D127" s="1">
        <v>61</v>
      </c>
      <c r="E127" s="1" t="s">
        <v>19</v>
      </c>
      <c r="F127" s="1">
        <v>75.5</v>
      </c>
      <c r="G127" s="1" t="s">
        <v>15</v>
      </c>
      <c r="H127" s="1" t="s">
        <v>20</v>
      </c>
      <c r="I127" s="1">
        <v>70</v>
      </c>
      <c r="J127" s="1" t="s">
        <v>21</v>
      </c>
      <c r="K127" s="1">
        <v>68.2</v>
      </c>
      <c r="L127" s="1" t="s">
        <v>18</v>
      </c>
      <c r="M127" s="1">
        <v>210000</v>
      </c>
    </row>
    <row r="128" spans="1:13" x14ac:dyDescent="0.3">
      <c r="A128" s="1">
        <v>128</v>
      </c>
      <c r="B128" s="1" t="s">
        <v>25</v>
      </c>
      <c r="C128" s="1">
        <v>72</v>
      </c>
      <c r="D128" s="1">
        <v>60</v>
      </c>
      <c r="E128" s="1" t="s">
        <v>19</v>
      </c>
      <c r="F128" s="1">
        <v>69</v>
      </c>
      <c r="G128" s="1" t="s">
        <v>23</v>
      </c>
      <c r="H128" s="1" t="s">
        <v>16</v>
      </c>
      <c r="I128" s="1">
        <v>55.5</v>
      </c>
      <c r="J128" s="1" t="s">
        <v>17</v>
      </c>
      <c r="K128" s="1">
        <v>58.4</v>
      </c>
      <c r="L128" s="1" t="s">
        <v>18</v>
      </c>
      <c r="M128" s="1">
        <v>250000</v>
      </c>
    </row>
    <row r="129" spans="1:13" x14ac:dyDescent="0.3">
      <c r="A129" s="1">
        <v>129</v>
      </c>
      <c r="B129" s="1" t="s">
        <v>13</v>
      </c>
      <c r="C129" s="1">
        <v>80.400000000000006</v>
      </c>
      <c r="D129" s="1">
        <v>73.400000000000006</v>
      </c>
      <c r="E129" s="1" t="s">
        <v>19</v>
      </c>
      <c r="F129" s="1">
        <v>77.72</v>
      </c>
      <c r="G129" s="1" t="s">
        <v>15</v>
      </c>
      <c r="H129" s="1" t="s">
        <v>20</v>
      </c>
      <c r="I129" s="1">
        <v>81.2</v>
      </c>
      <c r="J129" s="1" t="s">
        <v>17</v>
      </c>
      <c r="K129" s="1">
        <v>76.260000000000005</v>
      </c>
      <c r="L129" s="1" t="s">
        <v>18</v>
      </c>
      <c r="M129" s="1">
        <v>400000</v>
      </c>
    </row>
    <row r="130" spans="1:13" x14ac:dyDescent="0.3">
      <c r="A130" s="1">
        <v>130</v>
      </c>
      <c r="B130" s="1" t="s">
        <v>13</v>
      </c>
      <c r="C130" s="1">
        <v>76.7</v>
      </c>
      <c r="D130" s="1">
        <v>89.7</v>
      </c>
      <c r="E130" s="1" t="s">
        <v>14</v>
      </c>
      <c r="F130" s="1">
        <v>66</v>
      </c>
      <c r="G130" s="1" t="s">
        <v>23</v>
      </c>
      <c r="H130" s="1" t="s">
        <v>20</v>
      </c>
      <c r="I130" s="1">
        <v>90</v>
      </c>
      <c r="J130" s="1" t="s">
        <v>21</v>
      </c>
      <c r="K130" s="1">
        <v>68.55</v>
      </c>
      <c r="L130" s="1" t="s">
        <v>18</v>
      </c>
      <c r="M130" s="1">
        <v>250000</v>
      </c>
    </row>
    <row r="131" spans="1:13" x14ac:dyDescent="0.3">
      <c r="A131" s="1">
        <v>131</v>
      </c>
      <c r="B131" s="1" t="s">
        <v>13</v>
      </c>
      <c r="C131" s="1">
        <v>62</v>
      </c>
      <c r="D131" s="1">
        <v>65</v>
      </c>
      <c r="E131" s="1" t="s">
        <v>14</v>
      </c>
      <c r="F131" s="1">
        <v>60</v>
      </c>
      <c r="G131" s="1" t="s">
        <v>23</v>
      </c>
      <c r="H131" s="1" t="s">
        <v>16</v>
      </c>
      <c r="I131" s="1">
        <v>84</v>
      </c>
      <c r="J131" s="1" t="s">
        <v>21</v>
      </c>
      <c r="K131" s="1">
        <v>64.150000000000006</v>
      </c>
      <c r="L131" s="1" t="s">
        <v>24</v>
      </c>
      <c r="M131" s="1"/>
    </row>
    <row r="132" spans="1:13" x14ac:dyDescent="0.3">
      <c r="A132" s="1">
        <v>132</v>
      </c>
      <c r="B132" s="1" t="s">
        <v>25</v>
      </c>
      <c r="C132" s="1">
        <v>74.900000000000006</v>
      </c>
      <c r="D132" s="1">
        <v>57</v>
      </c>
      <c r="E132" s="1" t="s">
        <v>19</v>
      </c>
      <c r="F132" s="1">
        <v>62</v>
      </c>
      <c r="G132" s="1" t="s">
        <v>26</v>
      </c>
      <c r="H132" s="1" t="s">
        <v>20</v>
      </c>
      <c r="I132" s="1">
        <v>80</v>
      </c>
      <c r="J132" s="1" t="s">
        <v>21</v>
      </c>
      <c r="K132" s="1">
        <v>60.78</v>
      </c>
      <c r="L132" s="1" t="s">
        <v>18</v>
      </c>
      <c r="M132" s="1">
        <v>360000</v>
      </c>
    </row>
    <row r="133" spans="1:13" x14ac:dyDescent="0.3">
      <c r="A133" s="1">
        <v>133</v>
      </c>
      <c r="B133" s="1" t="s">
        <v>13</v>
      </c>
      <c r="C133" s="1">
        <v>67</v>
      </c>
      <c r="D133" s="1">
        <v>68</v>
      </c>
      <c r="E133" s="1" t="s">
        <v>14</v>
      </c>
      <c r="F133" s="1">
        <v>64</v>
      </c>
      <c r="G133" s="1" t="s">
        <v>23</v>
      </c>
      <c r="H133" s="1" t="s">
        <v>20</v>
      </c>
      <c r="I133" s="1">
        <v>74.400000000000006</v>
      </c>
      <c r="J133" s="1" t="s">
        <v>17</v>
      </c>
      <c r="K133" s="1">
        <v>53.49</v>
      </c>
      <c r="L133" s="1" t="s">
        <v>18</v>
      </c>
      <c r="M133" s="1">
        <v>300000</v>
      </c>
    </row>
    <row r="134" spans="1:13" x14ac:dyDescent="0.3">
      <c r="A134" s="1">
        <v>134</v>
      </c>
      <c r="B134" s="1" t="s">
        <v>13</v>
      </c>
      <c r="C134" s="1">
        <v>73</v>
      </c>
      <c r="D134" s="1">
        <v>64</v>
      </c>
      <c r="E134" s="1" t="s">
        <v>14</v>
      </c>
      <c r="F134" s="1">
        <v>77</v>
      </c>
      <c r="G134" s="1" t="s">
        <v>23</v>
      </c>
      <c r="H134" s="1" t="s">
        <v>20</v>
      </c>
      <c r="I134" s="1">
        <v>65</v>
      </c>
      <c r="J134" s="1" t="s">
        <v>17</v>
      </c>
      <c r="K134" s="1">
        <v>60.98</v>
      </c>
      <c r="L134" s="1" t="s">
        <v>18</v>
      </c>
      <c r="M134" s="1">
        <v>250000</v>
      </c>
    </row>
    <row r="135" spans="1:13" x14ac:dyDescent="0.3">
      <c r="A135" s="1">
        <v>135</v>
      </c>
      <c r="B135" s="1" t="s">
        <v>25</v>
      </c>
      <c r="C135" s="1">
        <v>77.44</v>
      </c>
      <c r="D135" s="1">
        <v>92</v>
      </c>
      <c r="E135" s="1" t="s">
        <v>14</v>
      </c>
      <c r="F135" s="1">
        <v>72</v>
      </c>
      <c r="G135" s="1" t="s">
        <v>23</v>
      </c>
      <c r="H135" s="1" t="s">
        <v>20</v>
      </c>
      <c r="I135" s="1">
        <v>94</v>
      </c>
      <c r="J135" s="1" t="s">
        <v>21</v>
      </c>
      <c r="K135" s="1">
        <v>67.13</v>
      </c>
      <c r="L135" s="1" t="s">
        <v>18</v>
      </c>
      <c r="M135" s="1">
        <v>250000</v>
      </c>
    </row>
    <row r="136" spans="1:13" x14ac:dyDescent="0.3">
      <c r="A136" s="1">
        <v>136</v>
      </c>
      <c r="B136" s="1" t="s">
        <v>25</v>
      </c>
      <c r="C136" s="1">
        <v>72</v>
      </c>
      <c r="D136" s="1">
        <v>56</v>
      </c>
      <c r="E136" s="1" t="s">
        <v>19</v>
      </c>
      <c r="F136" s="1">
        <v>69</v>
      </c>
      <c r="G136" s="1" t="s">
        <v>23</v>
      </c>
      <c r="H136" s="1" t="s">
        <v>16</v>
      </c>
      <c r="I136" s="1">
        <v>55.6</v>
      </c>
      <c r="J136" s="1" t="s">
        <v>17</v>
      </c>
      <c r="K136" s="1">
        <v>65.63</v>
      </c>
      <c r="L136" s="1" t="s">
        <v>18</v>
      </c>
      <c r="M136" s="1">
        <v>200000</v>
      </c>
    </row>
    <row r="137" spans="1:13" x14ac:dyDescent="0.3">
      <c r="A137" s="1">
        <v>137</v>
      </c>
      <c r="B137" s="1" t="s">
        <v>25</v>
      </c>
      <c r="C137" s="1">
        <v>47</v>
      </c>
      <c r="D137" s="1">
        <v>59</v>
      </c>
      <c r="E137" s="1" t="s">
        <v>22</v>
      </c>
      <c r="F137" s="1">
        <v>64</v>
      </c>
      <c r="G137" s="1" t="s">
        <v>23</v>
      </c>
      <c r="H137" s="1" t="s">
        <v>16</v>
      </c>
      <c r="I137" s="1">
        <v>78</v>
      </c>
      <c r="J137" s="1" t="s">
        <v>21</v>
      </c>
      <c r="K137" s="1">
        <v>61.58</v>
      </c>
      <c r="L137" s="1" t="s">
        <v>24</v>
      </c>
      <c r="M137" s="1"/>
    </row>
    <row r="138" spans="1:13" x14ac:dyDescent="0.3">
      <c r="A138" s="1">
        <v>138</v>
      </c>
      <c r="B138" s="1" t="s">
        <v>13</v>
      </c>
      <c r="C138" s="1">
        <v>67</v>
      </c>
      <c r="D138" s="1">
        <v>63</v>
      </c>
      <c r="E138" s="1" t="s">
        <v>14</v>
      </c>
      <c r="F138" s="1">
        <v>72</v>
      </c>
      <c r="G138" s="1" t="s">
        <v>23</v>
      </c>
      <c r="H138" s="1" t="s">
        <v>16</v>
      </c>
      <c r="I138" s="1">
        <v>56</v>
      </c>
      <c r="J138" s="1" t="s">
        <v>17</v>
      </c>
      <c r="K138" s="1">
        <v>60.41</v>
      </c>
      <c r="L138" s="1" t="s">
        <v>18</v>
      </c>
      <c r="M138" s="1">
        <v>225000</v>
      </c>
    </row>
    <row r="139" spans="1:13" x14ac:dyDescent="0.3">
      <c r="A139" s="1">
        <v>139</v>
      </c>
      <c r="B139" s="1" t="s">
        <v>25</v>
      </c>
      <c r="C139" s="1">
        <v>82</v>
      </c>
      <c r="D139" s="1">
        <v>64</v>
      </c>
      <c r="E139" s="1" t="s">
        <v>19</v>
      </c>
      <c r="F139" s="1">
        <v>73</v>
      </c>
      <c r="G139" s="1" t="s">
        <v>15</v>
      </c>
      <c r="H139" s="1" t="s">
        <v>20</v>
      </c>
      <c r="I139" s="1">
        <v>96</v>
      </c>
      <c r="J139" s="1" t="s">
        <v>21</v>
      </c>
      <c r="K139" s="1">
        <v>71.77</v>
      </c>
      <c r="L139" s="1" t="s">
        <v>18</v>
      </c>
      <c r="M139" s="1">
        <v>250000</v>
      </c>
    </row>
    <row r="140" spans="1:13" x14ac:dyDescent="0.3">
      <c r="A140" s="1">
        <v>140</v>
      </c>
      <c r="B140" s="1" t="s">
        <v>13</v>
      </c>
      <c r="C140" s="1">
        <v>77</v>
      </c>
      <c r="D140" s="1">
        <v>70</v>
      </c>
      <c r="E140" s="1" t="s">
        <v>14</v>
      </c>
      <c r="F140" s="1">
        <v>59</v>
      </c>
      <c r="G140" s="1" t="s">
        <v>23</v>
      </c>
      <c r="H140" s="1" t="s">
        <v>20</v>
      </c>
      <c r="I140" s="1">
        <v>58</v>
      </c>
      <c r="J140" s="1" t="s">
        <v>21</v>
      </c>
      <c r="K140" s="1">
        <v>54.43</v>
      </c>
      <c r="L140" s="1" t="s">
        <v>18</v>
      </c>
      <c r="M140" s="1">
        <v>220000</v>
      </c>
    </row>
    <row r="141" spans="1:13" x14ac:dyDescent="0.3">
      <c r="A141" s="1">
        <v>141</v>
      </c>
      <c r="B141" s="1" t="s">
        <v>13</v>
      </c>
      <c r="C141" s="1">
        <v>65</v>
      </c>
      <c r="D141" s="1">
        <v>64.8</v>
      </c>
      <c r="E141" s="1" t="s">
        <v>14</v>
      </c>
      <c r="F141" s="1">
        <v>69.5</v>
      </c>
      <c r="G141" s="1" t="s">
        <v>23</v>
      </c>
      <c r="H141" s="1" t="s">
        <v>20</v>
      </c>
      <c r="I141" s="1">
        <v>56</v>
      </c>
      <c r="J141" s="1" t="s">
        <v>21</v>
      </c>
      <c r="K141" s="1">
        <v>56.94</v>
      </c>
      <c r="L141" s="1" t="s">
        <v>18</v>
      </c>
      <c r="M141" s="1">
        <v>265000</v>
      </c>
    </row>
    <row r="142" spans="1:13" x14ac:dyDescent="0.3">
      <c r="A142" s="1">
        <v>142</v>
      </c>
      <c r="B142" s="1" t="s">
        <v>13</v>
      </c>
      <c r="C142" s="1">
        <v>66</v>
      </c>
      <c r="D142" s="1">
        <v>64</v>
      </c>
      <c r="E142" s="1" t="s">
        <v>19</v>
      </c>
      <c r="F142" s="1">
        <v>60</v>
      </c>
      <c r="G142" s="1" t="s">
        <v>23</v>
      </c>
      <c r="H142" s="1" t="s">
        <v>16</v>
      </c>
      <c r="I142" s="1">
        <v>60</v>
      </c>
      <c r="J142" s="1" t="s">
        <v>17</v>
      </c>
      <c r="K142" s="1">
        <v>61.9</v>
      </c>
      <c r="L142" s="1" t="s">
        <v>24</v>
      </c>
      <c r="M142" s="1"/>
    </row>
    <row r="143" spans="1:13" x14ac:dyDescent="0.3">
      <c r="A143" s="1">
        <v>143</v>
      </c>
      <c r="B143" s="1" t="s">
        <v>13</v>
      </c>
      <c r="C143" s="1">
        <v>85</v>
      </c>
      <c r="D143" s="1">
        <v>60</v>
      </c>
      <c r="E143" s="1" t="s">
        <v>19</v>
      </c>
      <c r="F143" s="1">
        <v>73.430000000000007</v>
      </c>
      <c r="G143" s="1" t="s">
        <v>15</v>
      </c>
      <c r="H143" s="1" t="s">
        <v>20</v>
      </c>
      <c r="I143" s="1">
        <v>60</v>
      </c>
      <c r="J143" s="1" t="s">
        <v>21</v>
      </c>
      <c r="K143" s="1">
        <v>61.29</v>
      </c>
      <c r="L143" s="1" t="s">
        <v>18</v>
      </c>
      <c r="M143" s="1">
        <v>260000</v>
      </c>
    </row>
    <row r="144" spans="1:13" x14ac:dyDescent="0.3">
      <c r="A144" s="1">
        <v>144</v>
      </c>
      <c r="B144" s="1" t="s">
        <v>13</v>
      </c>
      <c r="C144" s="1">
        <v>77.67</v>
      </c>
      <c r="D144" s="1">
        <v>64.89</v>
      </c>
      <c r="E144" s="1" t="s">
        <v>14</v>
      </c>
      <c r="F144" s="1">
        <v>70.67</v>
      </c>
      <c r="G144" s="1" t="s">
        <v>23</v>
      </c>
      <c r="H144" s="1" t="s">
        <v>16</v>
      </c>
      <c r="I144" s="1">
        <v>89</v>
      </c>
      <c r="J144" s="1" t="s">
        <v>21</v>
      </c>
      <c r="K144" s="1">
        <v>60.39</v>
      </c>
      <c r="L144" s="1" t="s">
        <v>18</v>
      </c>
      <c r="M144" s="1">
        <v>300000</v>
      </c>
    </row>
    <row r="145" spans="1:13" x14ac:dyDescent="0.3">
      <c r="A145" s="1">
        <v>145</v>
      </c>
      <c r="B145" s="1" t="s">
        <v>13</v>
      </c>
      <c r="C145" s="1">
        <v>52</v>
      </c>
      <c r="D145" s="1">
        <v>50</v>
      </c>
      <c r="E145" s="1" t="s">
        <v>22</v>
      </c>
      <c r="F145" s="1">
        <v>61</v>
      </c>
      <c r="G145" s="1" t="s">
        <v>23</v>
      </c>
      <c r="H145" s="1" t="s">
        <v>16</v>
      </c>
      <c r="I145" s="1">
        <v>60</v>
      </c>
      <c r="J145" s="1" t="s">
        <v>21</v>
      </c>
      <c r="K145" s="1">
        <v>58.52</v>
      </c>
      <c r="L145" s="1" t="s">
        <v>24</v>
      </c>
      <c r="M145" s="1"/>
    </row>
    <row r="146" spans="1:13" x14ac:dyDescent="0.3">
      <c r="A146" s="1">
        <v>146</v>
      </c>
      <c r="B146" s="1" t="s">
        <v>13</v>
      </c>
      <c r="C146" s="1">
        <v>89.4</v>
      </c>
      <c r="D146" s="1">
        <v>65.66</v>
      </c>
      <c r="E146" s="1" t="s">
        <v>19</v>
      </c>
      <c r="F146" s="1">
        <v>71.25</v>
      </c>
      <c r="G146" s="1" t="s">
        <v>15</v>
      </c>
      <c r="H146" s="1" t="s">
        <v>16</v>
      </c>
      <c r="I146" s="1">
        <v>72</v>
      </c>
      <c r="J146" s="1" t="s">
        <v>17</v>
      </c>
      <c r="K146" s="1">
        <v>63.23</v>
      </c>
      <c r="L146" s="1" t="s">
        <v>18</v>
      </c>
      <c r="M146" s="1">
        <v>400000</v>
      </c>
    </row>
    <row r="147" spans="1:13" x14ac:dyDescent="0.3">
      <c r="A147" s="1">
        <v>147</v>
      </c>
      <c r="B147" s="1" t="s">
        <v>13</v>
      </c>
      <c r="C147" s="1">
        <v>62</v>
      </c>
      <c r="D147" s="1">
        <v>63</v>
      </c>
      <c r="E147" s="1" t="s">
        <v>19</v>
      </c>
      <c r="F147" s="1">
        <v>66</v>
      </c>
      <c r="G147" s="1" t="s">
        <v>23</v>
      </c>
      <c r="H147" s="1" t="s">
        <v>16</v>
      </c>
      <c r="I147" s="1">
        <v>85</v>
      </c>
      <c r="J147" s="1" t="s">
        <v>17</v>
      </c>
      <c r="K147" s="1">
        <v>55.14</v>
      </c>
      <c r="L147" s="1" t="s">
        <v>18</v>
      </c>
      <c r="M147" s="1">
        <v>233000</v>
      </c>
    </row>
    <row r="148" spans="1:13" x14ac:dyDescent="0.3">
      <c r="A148" s="1">
        <v>148</v>
      </c>
      <c r="B148" s="1" t="s">
        <v>13</v>
      </c>
      <c r="C148" s="1">
        <v>70</v>
      </c>
      <c r="D148" s="1">
        <v>74</v>
      </c>
      <c r="E148" s="1" t="s">
        <v>14</v>
      </c>
      <c r="F148" s="1">
        <v>65</v>
      </c>
      <c r="G148" s="1" t="s">
        <v>23</v>
      </c>
      <c r="H148" s="1" t="s">
        <v>16</v>
      </c>
      <c r="I148" s="1">
        <v>83</v>
      </c>
      <c r="J148" s="1" t="s">
        <v>21</v>
      </c>
      <c r="K148" s="1">
        <v>62.28</v>
      </c>
      <c r="L148" s="1" t="s">
        <v>18</v>
      </c>
      <c r="M148" s="1">
        <v>300000</v>
      </c>
    </row>
    <row r="149" spans="1:13" x14ac:dyDescent="0.3">
      <c r="A149" s="1">
        <v>149</v>
      </c>
      <c r="B149" s="1" t="s">
        <v>25</v>
      </c>
      <c r="C149" s="1">
        <v>77</v>
      </c>
      <c r="D149" s="1">
        <v>86</v>
      </c>
      <c r="E149" s="1" t="s">
        <v>22</v>
      </c>
      <c r="F149" s="1">
        <v>56</v>
      </c>
      <c r="G149" s="1" t="s">
        <v>26</v>
      </c>
      <c r="H149" s="1" t="s">
        <v>16</v>
      </c>
      <c r="I149" s="1">
        <v>57</v>
      </c>
      <c r="J149" s="1" t="s">
        <v>21</v>
      </c>
      <c r="K149" s="1">
        <v>64.08</v>
      </c>
      <c r="L149" s="1" t="s">
        <v>18</v>
      </c>
      <c r="M149" s="1">
        <v>240000</v>
      </c>
    </row>
    <row r="150" spans="1:13" x14ac:dyDescent="0.3">
      <c r="A150" s="1">
        <v>150</v>
      </c>
      <c r="B150" s="1" t="s">
        <v>13</v>
      </c>
      <c r="C150" s="1">
        <v>44</v>
      </c>
      <c r="D150" s="1">
        <v>58</v>
      </c>
      <c r="E150" s="1" t="s">
        <v>22</v>
      </c>
      <c r="F150" s="1">
        <v>55</v>
      </c>
      <c r="G150" s="1" t="s">
        <v>23</v>
      </c>
      <c r="H150" s="1" t="s">
        <v>20</v>
      </c>
      <c r="I150" s="1">
        <v>64.25</v>
      </c>
      <c r="J150" s="1" t="s">
        <v>17</v>
      </c>
      <c r="K150" s="1">
        <v>58.54</v>
      </c>
      <c r="L150" s="1" t="s">
        <v>24</v>
      </c>
      <c r="M150" s="1"/>
    </row>
    <row r="151" spans="1:13" x14ac:dyDescent="0.3">
      <c r="A151" s="1">
        <v>151</v>
      </c>
      <c r="B151" s="1" t="s">
        <v>13</v>
      </c>
      <c r="C151" s="1">
        <v>71</v>
      </c>
      <c r="D151" s="1">
        <v>58.66</v>
      </c>
      <c r="E151" s="1" t="s">
        <v>19</v>
      </c>
      <c r="F151" s="1">
        <v>58</v>
      </c>
      <c r="G151" s="1" t="s">
        <v>15</v>
      </c>
      <c r="H151" s="1" t="s">
        <v>20</v>
      </c>
      <c r="I151" s="1">
        <v>56</v>
      </c>
      <c r="J151" s="1" t="s">
        <v>21</v>
      </c>
      <c r="K151" s="1">
        <v>61.3</v>
      </c>
      <c r="L151" s="1" t="s">
        <v>18</v>
      </c>
      <c r="M151" s="1">
        <v>690000</v>
      </c>
    </row>
    <row r="152" spans="1:13" x14ac:dyDescent="0.3">
      <c r="A152" s="1">
        <v>152</v>
      </c>
      <c r="B152" s="1" t="s">
        <v>13</v>
      </c>
      <c r="C152" s="1">
        <v>65</v>
      </c>
      <c r="D152" s="1">
        <v>65</v>
      </c>
      <c r="E152" s="1" t="s">
        <v>14</v>
      </c>
      <c r="F152" s="1">
        <v>75</v>
      </c>
      <c r="G152" s="1" t="s">
        <v>23</v>
      </c>
      <c r="H152" s="1" t="s">
        <v>16</v>
      </c>
      <c r="I152" s="1">
        <v>83</v>
      </c>
      <c r="J152" s="1" t="s">
        <v>21</v>
      </c>
      <c r="K152" s="1">
        <v>58.87</v>
      </c>
      <c r="L152" s="1" t="s">
        <v>18</v>
      </c>
      <c r="M152" s="1">
        <v>270000</v>
      </c>
    </row>
    <row r="153" spans="1:13" x14ac:dyDescent="0.3">
      <c r="A153" s="1">
        <v>153</v>
      </c>
      <c r="B153" s="1" t="s">
        <v>25</v>
      </c>
      <c r="C153" s="1">
        <v>75.400000000000006</v>
      </c>
      <c r="D153" s="1">
        <v>60.5</v>
      </c>
      <c r="E153" s="1" t="s">
        <v>19</v>
      </c>
      <c r="F153" s="1">
        <v>84</v>
      </c>
      <c r="G153" s="1" t="s">
        <v>15</v>
      </c>
      <c r="H153" s="1" t="s">
        <v>16</v>
      </c>
      <c r="I153" s="1">
        <v>98</v>
      </c>
      <c r="J153" s="1" t="s">
        <v>21</v>
      </c>
      <c r="K153" s="1">
        <v>65.25</v>
      </c>
      <c r="L153" s="1" t="s">
        <v>18</v>
      </c>
      <c r="M153" s="1">
        <v>240000</v>
      </c>
    </row>
    <row r="154" spans="1:13" x14ac:dyDescent="0.3">
      <c r="A154" s="1">
        <v>154</v>
      </c>
      <c r="B154" s="1" t="s">
        <v>13</v>
      </c>
      <c r="C154" s="1">
        <v>49</v>
      </c>
      <c r="D154" s="1">
        <v>59</v>
      </c>
      <c r="E154" s="1" t="s">
        <v>19</v>
      </c>
      <c r="F154" s="1">
        <v>65</v>
      </c>
      <c r="G154" s="1" t="s">
        <v>15</v>
      </c>
      <c r="H154" s="1" t="s">
        <v>20</v>
      </c>
      <c r="I154" s="1">
        <v>86</v>
      </c>
      <c r="J154" s="1" t="s">
        <v>21</v>
      </c>
      <c r="K154" s="1">
        <v>62.48</v>
      </c>
      <c r="L154" s="1" t="s">
        <v>18</v>
      </c>
      <c r="M154" s="1">
        <v>340000</v>
      </c>
    </row>
    <row r="155" spans="1:13" x14ac:dyDescent="0.3">
      <c r="A155" s="1">
        <v>155</v>
      </c>
      <c r="B155" s="1" t="s">
        <v>13</v>
      </c>
      <c r="C155" s="1">
        <v>53</v>
      </c>
      <c r="D155" s="1">
        <v>63</v>
      </c>
      <c r="E155" s="1" t="s">
        <v>19</v>
      </c>
      <c r="F155" s="1">
        <v>60</v>
      </c>
      <c r="G155" s="1" t="s">
        <v>23</v>
      </c>
      <c r="H155" s="1" t="s">
        <v>20</v>
      </c>
      <c r="I155" s="1">
        <v>70</v>
      </c>
      <c r="J155" s="1" t="s">
        <v>21</v>
      </c>
      <c r="K155" s="1">
        <v>53.2</v>
      </c>
      <c r="L155" s="1" t="s">
        <v>18</v>
      </c>
      <c r="M155" s="1">
        <v>250000</v>
      </c>
    </row>
    <row r="156" spans="1:13" x14ac:dyDescent="0.3">
      <c r="A156" s="1">
        <v>156</v>
      </c>
      <c r="B156" s="1" t="s">
        <v>13</v>
      </c>
      <c r="C156" s="1">
        <v>51.57</v>
      </c>
      <c r="D156" s="1">
        <v>74.66</v>
      </c>
      <c r="E156" s="1" t="s">
        <v>14</v>
      </c>
      <c r="F156" s="1">
        <v>59.9</v>
      </c>
      <c r="G156" s="1" t="s">
        <v>23</v>
      </c>
      <c r="H156" s="1" t="s">
        <v>20</v>
      </c>
      <c r="I156" s="1">
        <v>56.15</v>
      </c>
      <c r="J156" s="1" t="s">
        <v>17</v>
      </c>
      <c r="K156" s="1">
        <v>65.989999999999995</v>
      </c>
      <c r="L156" s="1" t="s">
        <v>24</v>
      </c>
      <c r="M156" s="1"/>
    </row>
    <row r="157" spans="1:13" x14ac:dyDescent="0.3">
      <c r="A157" s="1">
        <v>157</v>
      </c>
      <c r="B157" s="1" t="s">
        <v>13</v>
      </c>
      <c r="C157" s="1">
        <v>84.2</v>
      </c>
      <c r="D157" s="1">
        <v>69.400000000000006</v>
      </c>
      <c r="E157" s="1" t="s">
        <v>19</v>
      </c>
      <c r="F157" s="1">
        <v>65</v>
      </c>
      <c r="G157" s="1" t="s">
        <v>15</v>
      </c>
      <c r="H157" s="1" t="s">
        <v>20</v>
      </c>
      <c r="I157" s="1">
        <v>80</v>
      </c>
      <c r="J157" s="1" t="s">
        <v>17</v>
      </c>
      <c r="K157" s="1">
        <v>52.72</v>
      </c>
      <c r="L157" s="1" t="s">
        <v>18</v>
      </c>
      <c r="M157" s="1">
        <v>255000</v>
      </c>
    </row>
    <row r="158" spans="1:13" x14ac:dyDescent="0.3">
      <c r="A158" s="1">
        <v>158</v>
      </c>
      <c r="B158" s="1" t="s">
        <v>13</v>
      </c>
      <c r="C158" s="1">
        <v>66.5</v>
      </c>
      <c r="D158" s="1">
        <v>62.5</v>
      </c>
      <c r="E158" s="1" t="s">
        <v>14</v>
      </c>
      <c r="F158" s="1">
        <v>60.9</v>
      </c>
      <c r="G158" s="1" t="s">
        <v>23</v>
      </c>
      <c r="H158" s="1" t="s">
        <v>16</v>
      </c>
      <c r="I158" s="1">
        <v>93.4</v>
      </c>
      <c r="J158" s="1" t="s">
        <v>21</v>
      </c>
      <c r="K158" s="1">
        <v>55.03</v>
      </c>
      <c r="L158" s="1" t="s">
        <v>18</v>
      </c>
      <c r="M158" s="1">
        <v>300000</v>
      </c>
    </row>
    <row r="159" spans="1:13" x14ac:dyDescent="0.3">
      <c r="A159" s="1">
        <v>159</v>
      </c>
      <c r="B159" s="1" t="s">
        <v>13</v>
      </c>
      <c r="C159" s="1">
        <v>67</v>
      </c>
      <c r="D159" s="1">
        <v>63</v>
      </c>
      <c r="E159" s="1" t="s">
        <v>19</v>
      </c>
      <c r="F159" s="1">
        <v>64</v>
      </c>
      <c r="G159" s="1" t="s">
        <v>15</v>
      </c>
      <c r="H159" s="1" t="s">
        <v>16</v>
      </c>
      <c r="I159" s="1">
        <v>60</v>
      </c>
      <c r="J159" s="1" t="s">
        <v>21</v>
      </c>
      <c r="K159" s="1">
        <v>61.87</v>
      </c>
      <c r="L159" s="1" t="s">
        <v>24</v>
      </c>
      <c r="M159" s="1"/>
    </row>
    <row r="160" spans="1:13" x14ac:dyDescent="0.3">
      <c r="A160" s="1">
        <v>160</v>
      </c>
      <c r="B160" s="1" t="s">
        <v>13</v>
      </c>
      <c r="C160" s="1">
        <v>52</v>
      </c>
      <c r="D160" s="1">
        <v>49</v>
      </c>
      <c r="E160" s="1" t="s">
        <v>14</v>
      </c>
      <c r="F160" s="1">
        <v>58</v>
      </c>
      <c r="G160" s="1" t="s">
        <v>23</v>
      </c>
      <c r="H160" s="1" t="s">
        <v>16</v>
      </c>
      <c r="I160" s="1">
        <v>62</v>
      </c>
      <c r="J160" s="1" t="s">
        <v>17</v>
      </c>
      <c r="K160" s="1">
        <v>60.59</v>
      </c>
      <c r="L160" s="1" t="s">
        <v>24</v>
      </c>
      <c r="M160" s="1"/>
    </row>
    <row r="161" spans="1:13" x14ac:dyDescent="0.3">
      <c r="A161" s="1">
        <v>161</v>
      </c>
      <c r="B161" s="1" t="s">
        <v>13</v>
      </c>
      <c r="C161" s="1">
        <v>87</v>
      </c>
      <c r="D161" s="1">
        <v>74</v>
      </c>
      <c r="E161" s="1" t="s">
        <v>19</v>
      </c>
      <c r="F161" s="1">
        <v>65</v>
      </c>
      <c r="G161" s="1" t="s">
        <v>15</v>
      </c>
      <c r="H161" s="1" t="s">
        <v>20</v>
      </c>
      <c r="I161" s="1">
        <v>75</v>
      </c>
      <c r="J161" s="1" t="s">
        <v>17</v>
      </c>
      <c r="K161" s="1">
        <v>72.290000000000006</v>
      </c>
      <c r="L161" s="1" t="s">
        <v>18</v>
      </c>
      <c r="M161" s="1">
        <v>300000</v>
      </c>
    </row>
    <row r="162" spans="1:13" x14ac:dyDescent="0.3">
      <c r="A162" s="1">
        <v>162</v>
      </c>
      <c r="B162" s="1" t="s">
        <v>13</v>
      </c>
      <c r="C162" s="1">
        <v>55.6</v>
      </c>
      <c r="D162" s="1">
        <v>51</v>
      </c>
      <c r="E162" s="1" t="s">
        <v>14</v>
      </c>
      <c r="F162" s="1">
        <v>57.5</v>
      </c>
      <c r="G162" s="1" t="s">
        <v>23</v>
      </c>
      <c r="H162" s="1" t="s">
        <v>16</v>
      </c>
      <c r="I162" s="1">
        <v>57.63</v>
      </c>
      <c r="J162" s="1" t="s">
        <v>17</v>
      </c>
      <c r="K162" s="1">
        <v>62.72</v>
      </c>
      <c r="L162" s="1" t="s">
        <v>24</v>
      </c>
      <c r="M162" s="1"/>
    </row>
    <row r="163" spans="1:13" x14ac:dyDescent="0.3">
      <c r="A163" s="1">
        <v>163</v>
      </c>
      <c r="B163" s="1" t="s">
        <v>13</v>
      </c>
      <c r="C163" s="1">
        <v>74.2</v>
      </c>
      <c r="D163" s="1">
        <v>87.6</v>
      </c>
      <c r="E163" s="1" t="s">
        <v>14</v>
      </c>
      <c r="F163" s="1">
        <v>77.25</v>
      </c>
      <c r="G163" s="1" t="s">
        <v>23</v>
      </c>
      <c r="H163" s="1" t="s">
        <v>20</v>
      </c>
      <c r="I163" s="1">
        <v>75.2</v>
      </c>
      <c r="J163" s="1" t="s">
        <v>21</v>
      </c>
      <c r="K163" s="1">
        <v>66.06</v>
      </c>
      <c r="L163" s="1" t="s">
        <v>18</v>
      </c>
      <c r="M163" s="1">
        <v>285000</v>
      </c>
    </row>
    <row r="164" spans="1:13" x14ac:dyDescent="0.3">
      <c r="A164" s="1">
        <v>164</v>
      </c>
      <c r="B164" s="1" t="s">
        <v>13</v>
      </c>
      <c r="C164" s="1">
        <v>63</v>
      </c>
      <c r="D164" s="1">
        <v>67</v>
      </c>
      <c r="E164" s="1" t="s">
        <v>19</v>
      </c>
      <c r="F164" s="1">
        <v>64</v>
      </c>
      <c r="G164" s="1" t="s">
        <v>15</v>
      </c>
      <c r="H164" s="1" t="s">
        <v>16</v>
      </c>
      <c r="I164" s="1">
        <v>75</v>
      </c>
      <c r="J164" s="1" t="s">
        <v>21</v>
      </c>
      <c r="K164" s="1">
        <v>66.459999999999994</v>
      </c>
      <c r="L164" s="1" t="s">
        <v>18</v>
      </c>
      <c r="M164" s="1">
        <v>500000</v>
      </c>
    </row>
    <row r="165" spans="1:13" x14ac:dyDescent="0.3">
      <c r="A165" s="1">
        <v>165</v>
      </c>
      <c r="B165" s="1" t="s">
        <v>25</v>
      </c>
      <c r="C165" s="1">
        <v>67.16</v>
      </c>
      <c r="D165" s="1">
        <v>72.5</v>
      </c>
      <c r="E165" s="1" t="s">
        <v>14</v>
      </c>
      <c r="F165" s="1">
        <v>63.35</v>
      </c>
      <c r="G165" s="1" t="s">
        <v>23</v>
      </c>
      <c r="H165" s="1" t="s">
        <v>16</v>
      </c>
      <c r="I165" s="1">
        <v>53.04</v>
      </c>
      <c r="J165" s="1" t="s">
        <v>21</v>
      </c>
      <c r="K165" s="1">
        <v>65.52</v>
      </c>
      <c r="L165" s="1" t="s">
        <v>18</v>
      </c>
      <c r="M165" s="1">
        <v>250000</v>
      </c>
    </row>
    <row r="166" spans="1:13" x14ac:dyDescent="0.3">
      <c r="A166" s="1">
        <v>166</v>
      </c>
      <c r="B166" s="1" t="s">
        <v>25</v>
      </c>
      <c r="C166" s="1">
        <v>63.3</v>
      </c>
      <c r="D166" s="1">
        <v>78.33</v>
      </c>
      <c r="E166" s="1" t="s">
        <v>14</v>
      </c>
      <c r="F166" s="1">
        <v>74</v>
      </c>
      <c r="G166" s="1" t="s">
        <v>23</v>
      </c>
      <c r="H166" s="1" t="s">
        <v>16</v>
      </c>
      <c r="I166" s="1">
        <v>80</v>
      </c>
      <c r="J166" s="1" t="s">
        <v>21</v>
      </c>
      <c r="K166" s="1">
        <v>74.56</v>
      </c>
      <c r="L166" s="1" t="s">
        <v>24</v>
      </c>
      <c r="M166" s="1"/>
    </row>
    <row r="167" spans="1:13" x14ac:dyDescent="0.3">
      <c r="A167" s="1">
        <v>167</v>
      </c>
      <c r="B167" s="1" t="s">
        <v>13</v>
      </c>
      <c r="C167" s="1">
        <v>62</v>
      </c>
      <c r="D167" s="1">
        <v>62</v>
      </c>
      <c r="E167" s="1" t="s">
        <v>14</v>
      </c>
      <c r="F167" s="1">
        <v>60</v>
      </c>
      <c r="G167" s="1" t="s">
        <v>23</v>
      </c>
      <c r="H167" s="1" t="s">
        <v>20</v>
      </c>
      <c r="I167" s="1">
        <v>63</v>
      </c>
      <c r="J167" s="1" t="s">
        <v>17</v>
      </c>
      <c r="K167" s="1">
        <v>52.38</v>
      </c>
      <c r="L167" s="1" t="s">
        <v>18</v>
      </c>
      <c r="M167" s="1">
        <v>240000</v>
      </c>
    </row>
    <row r="168" spans="1:13" x14ac:dyDescent="0.3">
      <c r="A168" s="1">
        <v>168</v>
      </c>
      <c r="B168" s="1" t="s">
        <v>13</v>
      </c>
      <c r="C168" s="1">
        <v>67.900000000000006</v>
      </c>
      <c r="D168" s="1">
        <v>62</v>
      </c>
      <c r="E168" s="1" t="s">
        <v>19</v>
      </c>
      <c r="F168" s="1">
        <v>67</v>
      </c>
      <c r="G168" s="1" t="s">
        <v>15</v>
      </c>
      <c r="H168" s="1" t="s">
        <v>20</v>
      </c>
      <c r="I168" s="1">
        <v>58.1</v>
      </c>
      <c r="J168" s="1" t="s">
        <v>21</v>
      </c>
      <c r="K168" s="1">
        <v>75.709999999999994</v>
      </c>
      <c r="L168" s="1" t="s">
        <v>24</v>
      </c>
      <c r="M168" s="1"/>
    </row>
    <row r="169" spans="1:13" x14ac:dyDescent="0.3">
      <c r="A169" s="1">
        <v>169</v>
      </c>
      <c r="B169" s="1" t="s">
        <v>25</v>
      </c>
      <c r="C169" s="1">
        <v>48</v>
      </c>
      <c r="D169" s="1">
        <v>51</v>
      </c>
      <c r="E169" s="1" t="s">
        <v>14</v>
      </c>
      <c r="F169" s="1">
        <v>58</v>
      </c>
      <c r="G169" s="1" t="s">
        <v>23</v>
      </c>
      <c r="H169" s="1" t="s">
        <v>20</v>
      </c>
      <c r="I169" s="1">
        <v>60</v>
      </c>
      <c r="J169" s="1" t="s">
        <v>17</v>
      </c>
      <c r="K169" s="1">
        <v>58.79</v>
      </c>
      <c r="L169" s="1" t="s">
        <v>24</v>
      </c>
      <c r="M169" s="1"/>
    </row>
    <row r="170" spans="1:13" x14ac:dyDescent="0.3">
      <c r="A170" s="1">
        <v>170</v>
      </c>
      <c r="B170" s="1" t="s">
        <v>13</v>
      </c>
      <c r="C170" s="1">
        <v>59.96</v>
      </c>
      <c r="D170" s="1">
        <v>42.16</v>
      </c>
      <c r="E170" s="1" t="s">
        <v>19</v>
      </c>
      <c r="F170" s="1">
        <v>61.26</v>
      </c>
      <c r="G170" s="1" t="s">
        <v>15</v>
      </c>
      <c r="H170" s="1" t="s">
        <v>16</v>
      </c>
      <c r="I170" s="1">
        <v>54.48</v>
      </c>
      <c r="J170" s="1" t="s">
        <v>17</v>
      </c>
      <c r="K170" s="1">
        <v>65.48</v>
      </c>
      <c r="L170" s="1" t="s">
        <v>24</v>
      </c>
      <c r="M170" s="1"/>
    </row>
    <row r="171" spans="1:13" x14ac:dyDescent="0.3">
      <c r="A171" s="1">
        <v>171</v>
      </c>
      <c r="B171" s="1" t="s">
        <v>25</v>
      </c>
      <c r="C171" s="1">
        <v>63.4</v>
      </c>
      <c r="D171" s="1">
        <v>67.2</v>
      </c>
      <c r="E171" s="1" t="s">
        <v>14</v>
      </c>
      <c r="F171" s="1">
        <v>60</v>
      </c>
      <c r="G171" s="1" t="s">
        <v>23</v>
      </c>
      <c r="H171" s="1" t="s">
        <v>16</v>
      </c>
      <c r="I171" s="1">
        <v>58.06</v>
      </c>
      <c r="J171" s="1" t="s">
        <v>17</v>
      </c>
      <c r="K171" s="1">
        <v>69.28</v>
      </c>
      <c r="L171" s="1" t="s">
        <v>24</v>
      </c>
      <c r="M171" s="1"/>
    </row>
    <row r="172" spans="1:13" x14ac:dyDescent="0.3">
      <c r="A172" s="1">
        <v>172</v>
      </c>
      <c r="B172" s="1" t="s">
        <v>13</v>
      </c>
      <c r="C172" s="1">
        <v>80</v>
      </c>
      <c r="D172" s="1">
        <v>80</v>
      </c>
      <c r="E172" s="1" t="s">
        <v>14</v>
      </c>
      <c r="F172" s="1">
        <v>72</v>
      </c>
      <c r="G172" s="1" t="s">
        <v>23</v>
      </c>
      <c r="H172" s="1" t="s">
        <v>20</v>
      </c>
      <c r="I172" s="1">
        <v>63.79</v>
      </c>
      <c r="J172" s="1" t="s">
        <v>21</v>
      </c>
      <c r="K172" s="1">
        <v>66.040000000000006</v>
      </c>
      <c r="L172" s="1" t="s">
        <v>18</v>
      </c>
      <c r="M172" s="1">
        <v>290000</v>
      </c>
    </row>
    <row r="173" spans="1:13" x14ac:dyDescent="0.3">
      <c r="A173" s="1">
        <v>173</v>
      </c>
      <c r="B173" s="1" t="s">
        <v>13</v>
      </c>
      <c r="C173" s="1">
        <v>73</v>
      </c>
      <c r="D173" s="1">
        <v>58</v>
      </c>
      <c r="E173" s="1" t="s">
        <v>14</v>
      </c>
      <c r="F173" s="1">
        <v>56</v>
      </c>
      <c r="G173" s="1" t="s">
        <v>23</v>
      </c>
      <c r="H173" s="1" t="s">
        <v>16</v>
      </c>
      <c r="I173" s="1">
        <v>84</v>
      </c>
      <c r="J173" s="1" t="s">
        <v>17</v>
      </c>
      <c r="K173" s="1">
        <v>52.64</v>
      </c>
      <c r="L173" s="1" t="s">
        <v>18</v>
      </c>
      <c r="M173" s="1">
        <v>300000</v>
      </c>
    </row>
    <row r="174" spans="1:13" x14ac:dyDescent="0.3">
      <c r="A174" s="1">
        <v>174</v>
      </c>
      <c r="B174" s="1" t="s">
        <v>25</v>
      </c>
      <c r="C174" s="1">
        <v>52</v>
      </c>
      <c r="D174" s="1">
        <v>52</v>
      </c>
      <c r="E174" s="1" t="s">
        <v>19</v>
      </c>
      <c r="F174" s="1">
        <v>55</v>
      </c>
      <c r="G174" s="1" t="s">
        <v>15</v>
      </c>
      <c r="H174" s="1" t="s">
        <v>16</v>
      </c>
      <c r="I174" s="1">
        <v>67</v>
      </c>
      <c r="J174" s="1" t="s">
        <v>17</v>
      </c>
      <c r="K174" s="1">
        <v>59.32</v>
      </c>
      <c r="L174" s="1" t="s">
        <v>24</v>
      </c>
      <c r="M174" s="1"/>
    </row>
    <row r="175" spans="1:13" x14ac:dyDescent="0.3">
      <c r="A175" s="1">
        <v>175</v>
      </c>
      <c r="B175" s="1" t="s">
        <v>13</v>
      </c>
      <c r="C175" s="1">
        <v>73.239999999999995</v>
      </c>
      <c r="D175" s="1">
        <v>50.83</v>
      </c>
      <c r="E175" s="1" t="s">
        <v>19</v>
      </c>
      <c r="F175" s="1">
        <v>64.27</v>
      </c>
      <c r="G175" s="1" t="s">
        <v>15</v>
      </c>
      <c r="H175" s="1" t="s">
        <v>20</v>
      </c>
      <c r="I175" s="1">
        <v>64</v>
      </c>
      <c r="J175" s="1" t="s">
        <v>21</v>
      </c>
      <c r="K175" s="1">
        <v>66.23</v>
      </c>
      <c r="L175" s="1" t="s">
        <v>18</v>
      </c>
      <c r="M175" s="1">
        <v>500000</v>
      </c>
    </row>
    <row r="176" spans="1:13" x14ac:dyDescent="0.3">
      <c r="A176" s="1">
        <v>176</v>
      </c>
      <c r="B176" s="1" t="s">
        <v>13</v>
      </c>
      <c r="C176" s="1">
        <v>63</v>
      </c>
      <c r="D176" s="1">
        <v>62</v>
      </c>
      <c r="E176" s="1" t="s">
        <v>19</v>
      </c>
      <c r="F176" s="1">
        <v>65</v>
      </c>
      <c r="G176" s="1" t="s">
        <v>15</v>
      </c>
      <c r="H176" s="1" t="s">
        <v>16</v>
      </c>
      <c r="I176" s="1">
        <v>87.5</v>
      </c>
      <c r="J176" s="1" t="s">
        <v>17</v>
      </c>
      <c r="K176" s="1">
        <v>60.69</v>
      </c>
      <c r="L176" s="1" t="s">
        <v>24</v>
      </c>
      <c r="M176" s="1"/>
    </row>
    <row r="177" spans="1:13" x14ac:dyDescent="0.3">
      <c r="A177" s="1">
        <v>177</v>
      </c>
      <c r="B177" s="1" t="s">
        <v>25</v>
      </c>
      <c r="C177" s="1">
        <v>59</v>
      </c>
      <c r="D177" s="1">
        <v>60</v>
      </c>
      <c r="E177" s="1" t="s">
        <v>14</v>
      </c>
      <c r="F177" s="1">
        <v>56</v>
      </c>
      <c r="G177" s="1" t="s">
        <v>23</v>
      </c>
      <c r="H177" s="1" t="s">
        <v>16</v>
      </c>
      <c r="I177" s="1">
        <v>55</v>
      </c>
      <c r="J177" s="1" t="s">
        <v>17</v>
      </c>
      <c r="K177" s="1">
        <v>57.9</v>
      </c>
      <c r="L177" s="1" t="s">
        <v>18</v>
      </c>
      <c r="M177" s="1">
        <v>220000</v>
      </c>
    </row>
    <row r="178" spans="1:13" x14ac:dyDescent="0.3">
      <c r="A178" s="1">
        <v>178</v>
      </c>
      <c r="B178" s="1" t="s">
        <v>25</v>
      </c>
      <c r="C178" s="1">
        <v>73</v>
      </c>
      <c r="D178" s="1">
        <v>97</v>
      </c>
      <c r="E178" s="1" t="s">
        <v>14</v>
      </c>
      <c r="F178" s="1">
        <v>79</v>
      </c>
      <c r="G178" s="1" t="s">
        <v>23</v>
      </c>
      <c r="H178" s="1" t="s">
        <v>20</v>
      </c>
      <c r="I178" s="1">
        <v>89</v>
      </c>
      <c r="J178" s="1" t="s">
        <v>21</v>
      </c>
      <c r="K178" s="1">
        <v>70.81</v>
      </c>
      <c r="L178" s="1" t="s">
        <v>18</v>
      </c>
      <c r="M178" s="1">
        <v>650000</v>
      </c>
    </row>
    <row r="179" spans="1:13" x14ac:dyDescent="0.3">
      <c r="A179" s="1">
        <v>179</v>
      </c>
      <c r="B179" s="1" t="s">
        <v>13</v>
      </c>
      <c r="C179" s="1">
        <v>68</v>
      </c>
      <c r="D179" s="1">
        <v>56</v>
      </c>
      <c r="E179" s="1" t="s">
        <v>19</v>
      </c>
      <c r="F179" s="1">
        <v>68</v>
      </c>
      <c r="G179" s="1" t="s">
        <v>15</v>
      </c>
      <c r="H179" s="1" t="s">
        <v>16</v>
      </c>
      <c r="I179" s="1">
        <v>73</v>
      </c>
      <c r="J179" s="1" t="s">
        <v>17</v>
      </c>
      <c r="K179" s="1">
        <v>68.069999999999993</v>
      </c>
      <c r="L179" s="1" t="s">
        <v>18</v>
      </c>
      <c r="M179" s="1">
        <v>350000</v>
      </c>
    </row>
    <row r="180" spans="1:13" x14ac:dyDescent="0.3">
      <c r="A180" s="1">
        <v>180</v>
      </c>
      <c r="B180" s="1" t="s">
        <v>25</v>
      </c>
      <c r="C180" s="1">
        <v>77.8</v>
      </c>
      <c r="D180" s="1">
        <v>64</v>
      </c>
      <c r="E180" s="1" t="s">
        <v>19</v>
      </c>
      <c r="F180" s="1">
        <v>64.2</v>
      </c>
      <c r="G180" s="1" t="s">
        <v>15</v>
      </c>
      <c r="H180" s="1" t="s">
        <v>16</v>
      </c>
      <c r="I180" s="1">
        <v>75.5</v>
      </c>
      <c r="J180" s="1" t="s">
        <v>17</v>
      </c>
      <c r="K180" s="1">
        <v>72.14</v>
      </c>
      <c r="L180" s="1" t="s">
        <v>24</v>
      </c>
      <c r="M180" s="1"/>
    </row>
    <row r="181" spans="1:13" x14ac:dyDescent="0.3">
      <c r="A181" s="1">
        <v>181</v>
      </c>
      <c r="B181" s="1" t="s">
        <v>13</v>
      </c>
      <c r="C181" s="1">
        <v>65</v>
      </c>
      <c r="D181" s="1">
        <v>71.5</v>
      </c>
      <c r="E181" s="1" t="s">
        <v>14</v>
      </c>
      <c r="F181" s="1">
        <v>62.8</v>
      </c>
      <c r="G181" s="1" t="s">
        <v>23</v>
      </c>
      <c r="H181" s="1" t="s">
        <v>20</v>
      </c>
      <c r="I181" s="1">
        <v>57</v>
      </c>
      <c r="J181" s="1" t="s">
        <v>21</v>
      </c>
      <c r="K181" s="1">
        <v>56.6</v>
      </c>
      <c r="L181" s="1" t="s">
        <v>18</v>
      </c>
      <c r="M181" s="1">
        <v>265000</v>
      </c>
    </row>
    <row r="182" spans="1:13" x14ac:dyDescent="0.3">
      <c r="A182" s="1">
        <v>182</v>
      </c>
      <c r="B182" s="1" t="s">
        <v>13</v>
      </c>
      <c r="C182" s="1">
        <v>62</v>
      </c>
      <c r="D182" s="1">
        <v>60.33</v>
      </c>
      <c r="E182" s="1" t="s">
        <v>19</v>
      </c>
      <c r="F182" s="1">
        <v>64.209999999999994</v>
      </c>
      <c r="G182" s="1" t="s">
        <v>15</v>
      </c>
      <c r="H182" s="1" t="s">
        <v>16</v>
      </c>
      <c r="I182" s="1">
        <v>63</v>
      </c>
      <c r="J182" s="1" t="s">
        <v>17</v>
      </c>
      <c r="K182" s="1">
        <v>60.02</v>
      </c>
      <c r="L182" s="1" t="s">
        <v>24</v>
      </c>
      <c r="M182" s="1"/>
    </row>
    <row r="183" spans="1:13" x14ac:dyDescent="0.3">
      <c r="A183" s="1">
        <v>183</v>
      </c>
      <c r="B183" s="1" t="s">
        <v>13</v>
      </c>
      <c r="C183" s="1">
        <v>52</v>
      </c>
      <c r="D183" s="1">
        <v>65</v>
      </c>
      <c r="E183" s="1" t="s">
        <v>22</v>
      </c>
      <c r="F183" s="1">
        <v>57</v>
      </c>
      <c r="G183" s="1" t="s">
        <v>26</v>
      </c>
      <c r="H183" s="1" t="s">
        <v>20</v>
      </c>
      <c r="I183" s="1">
        <v>75</v>
      </c>
      <c r="J183" s="1" t="s">
        <v>21</v>
      </c>
      <c r="K183" s="1">
        <v>59.81</v>
      </c>
      <c r="L183" s="1" t="s">
        <v>24</v>
      </c>
      <c r="M183" s="1"/>
    </row>
    <row r="184" spans="1:13" x14ac:dyDescent="0.3">
      <c r="A184" s="1">
        <v>184</v>
      </c>
      <c r="B184" s="1" t="s">
        <v>13</v>
      </c>
      <c r="C184" s="1">
        <v>65</v>
      </c>
      <c r="D184" s="1">
        <v>77</v>
      </c>
      <c r="E184" s="1" t="s">
        <v>14</v>
      </c>
      <c r="F184" s="1">
        <v>69</v>
      </c>
      <c r="G184" s="1" t="s">
        <v>23</v>
      </c>
      <c r="H184" s="1" t="s">
        <v>16</v>
      </c>
      <c r="I184" s="1">
        <v>60</v>
      </c>
      <c r="J184" s="1" t="s">
        <v>17</v>
      </c>
      <c r="K184" s="1">
        <v>61.82</v>
      </c>
      <c r="L184" s="1" t="s">
        <v>18</v>
      </c>
      <c r="M184" s="1">
        <v>276000</v>
      </c>
    </row>
    <row r="185" spans="1:13" x14ac:dyDescent="0.3">
      <c r="A185" s="1">
        <v>185</v>
      </c>
      <c r="B185" s="1" t="s">
        <v>25</v>
      </c>
      <c r="C185" s="1">
        <v>56.28</v>
      </c>
      <c r="D185" s="1">
        <v>62.83</v>
      </c>
      <c r="E185" s="1" t="s">
        <v>14</v>
      </c>
      <c r="F185" s="1">
        <v>59.79</v>
      </c>
      <c r="G185" s="1" t="s">
        <v>23</v>
      </c>
      <c r="H185" s="1" t="s">
        <v>16</v>
      </c>
      <c r="I185" s="1">
        <v>60</v>
      </c>
      <c r="J185" s="1" t="s">
        <v>17</v>
      </c>
      <c r="K185" s="1">
        <v>57.29</v>
      </c>
      <c r="L185" s="1" t="s">
        <v>24</v>
      </c>
      <c r="M185" s="1"/>
    </row>
    <row r="186" spans="1:13" x14ac:dyDescent="0.3">
      <c r="A186" s="1">
        <v>186</v>
      </c>
      <c r="B186" s="1" t="s">
        <v>25</v>
      </c>
      <c r="C186" s="1">
        <v>88</v>
      </c>
      <c r="D186" s="1">
        <v>72</v>
      </c>
      <c r="E186" s="1" t="s">
        <v>19</v>
      </c>
      <c r="F186" s="1">
        <v>78</v>
      </c>
      <c r="G186" s="1" t="s">
        <v>26</v>
      </c>
      <c r="H186" s="1" t="s">
        <v>16</v>
      </c>
      <c r="I186" s="1">
        <v>82</v>
      </c>
      <c r="J186" s="1" t="s">
        <v>17</v>
      </c>
      <c r="K186" s="1">
        <v>71.430000000000007</v>
      </c>
      <c r="L186" s="1" t="s">
        <v>18</v>
      </c>
      <c r="M186" s="1">
        <v>252000</v>
      </c>
    </row>
    <row r="187" spans="1:13" x14ac:dyDescent="0.3">
      <c r="A187" s="1">
        <v>187</v>
      </c>
      <c r="B187" s="1" t="s">
        <v>25</v>
      </c>
      <c r="C187" s="1">
        <v>52</v>
      </c>
      <c r="D187" s="1">
        <v>64</v>
      </c>
      <c r="E187" s="1" t="s">
        <v>14</v>
      </c>
      <c r="F187" s="1">
        <v>61</v>
      </c>
      <c r="G187" s="1" t="s">
        <v>23</v>
      </c>
      <c r="H187" s="1" t="s">
        <v>16</v>
      </c>
      <c r="I187" s="1">
        <v>55</v>
      </c>
      <c r="J187" s="1" t="s">
        <v>21</v>
      </c>
      <c r="K187" s="1">
        <v>62.93</v>
      </c>
      <c r="L187" s="1" t="s">
        <v>24</v>
      </c>
      <c r="M187" s="1"/>
    </row>
    <row r="188" spans="1:13" x14ac:dyDescent="0.3">
      <c r="A188" s="1">
        <v>188</v>
      </c>
      <c r="B188" s="1" t="s">
        <v>13</v>
      </c>
      <c r="C188" s="1">
        <v>78.5</v>
      </c>
      <c r="D188" s="1">
        <v>65.5</v>
      </c>
      <c r="E188" s="1" t="s">
        <v>19</v>
      </c>
      <c r="F188" s="1">
        <v>67</v>
      </c>
      <c r="G188" s="1" t="s">
        <v>15</v>
      </c>
      <c r="H188" s="1" t="s">
        <v>20</v>
      </c>
      <c r="I188" s="1">
        <v>95</v>
      </c>
      <c r="J188" s="1" t="s">
        <v>21</v>
      </c>
      <c r="K188" s="1">
        <v>64.86</v>
      </c>
      <c r="L188" s="1" t="s">
        <v>18</v>
      </c>
      <c r="M188" s="1">
        <v>280000</v>
      </c>
    </row>
    <row r="189" spans="1:13" x14ac:dyDescent="0.3">
      <c r="A189" s="1">
        <v>189</v>
      </c>
      <c r="B189" s="1" t="s">
        <v>13</v>
      </c>
      <c r="C189" s="1">
        <v>61.8</v>
      </c>
      <c r="D189" s="1">
        <v>47</v>
      </c>
      <c r="E189" s="1" t="s">
        <v>14</v>
      </c>
      <c r="F189" s="1">
        <v>54.38</v>
      </c>
      <c r="G189" s="1" t="s">
        <v>23</v>
      </c>
      <c r="H189" s="1" t="s">
        <v>16</v>
      </c>
      <c r="I189" s="1">
        <v>57</v>
      </c>
      <c r="J189" s="1" t="s">
        <v>21</v>
      </c>
      <c r="K189" s="1">
        <v>56.13</v>
      </c>
      <c r="L189" s="1" t="s">
        <v>24</v>
      </c>
      <c r="M189" s="1"/>
    </row>
    <row r="190" spans="1:13" x14ac:dyDescent="0.3">
      <c r="A190" s="1">
        <v>190</v>
      </c>
      <c r="B190" s="1" t="s">
        <v>25</v>
      </c>
      <c r="C190" s="1">
        <v>54</v>
      </c>
      <c r="D190" s="1">
        <v>77.599999999999994</v>
      </c>
      <c r="E190" s="1" t="s">
        <v>14</v>
      </c>
      <c r="F190" s="1">
        <v>69.2</v>
      </c>
      <c r="G190" s="1" t="s">
        <v>23</v>
      </c>
      <c r="H190" s="1" t="s">
        <v>16</v>
      </c>
      <c r="I190" s="1">
        <v>95.65</v>
      </c>
      <c r="J190" s="1" t="s">
        <v>21</v>
      </c>
      <c r="K190" s="1">
        <v>66.94</v>
      </c>
      <c r="L190" s="1" t="s">
        <v>24</v>
      </c>
      <c r="M190" s="1"/>
    </row>
    <row r="191" spans="1:13" x14ac:dyDescent="0.3">
      <c r="A191" s="1">
        <v>191</v>
      </c>
      <c r="B191" s="1" t="s">
        <v>25</v>
      </c>
      <c r="C191" s="1">
        <v>64</v>
      </c>
      <c r="D191" s="1">
        <v>70.2</v>
      </c>
      <c r="E191" s="1" t="s">
        <v>14</v>
      </c>
      <c r="F191" s="1">
        <v>61</v>
      </c>
      <c r="G191" s="1" t="s">
        <v>23</v>
      </c>
      <c r="H191" s="1" t="s">
        <v>16</v>
      </c>
      <c r="I191" s="1">
        <v>50</v>
      </c>
      <c r="J191" s="1" t="s">
        <v>21</v>
      </c>
      <c r="K191" s="1">
        <v>62.5</v>
      </c>
      <c r="L191" s="1" t="s">
        <v>24</v>
      </c>
      <c r="M191" s="1"/>
    </row>
    <row r="192" spans="1:13" x14ac:dyDescent="0.3">
      <c r="A192" s="1">
        <v>192</v>
      </c>
      <c r="B192" s="1" t="s">
        <v>13</v>
      </c>
      <c r="C192" s="1">
        <v>67</v>
      </c>
      <c r="D192" s="1">
        <v>61</v>
      </c>
      <c r="E192" s="1" t="s">
        <v>19</v>
      </c>
      <c r="F192" s="1">
        <v>72</v>
      </c>
      <c r="G192" s="1" t="s">
        <v>23</v>
      </c>
      <c r="H192" s="1" t="s">
        <v>16</v>
      </c>
      <c r="I192" s="1">
        <v>72</v>
      </c>
      <c r="J192" s="1" t="s">
        <v>21</v>
      </c>
      <c r="K192" s="1">
        <v>61.01</v>
      </c>
      <c r="L192" s="1" t="s">
        <v>18</v>
      </c>
      <c r="M192" s="1">
        <v>264000</v>
      </c>
    </row>
    <row r="193" spans="1:13" x14ac:dyDescent="0.3">
      <c r="A193" s="1">
        <v>193</v>
      </c>
      <c r="B193" s="1" t="s">
        <v>13</v>
      </c>
      <c r="C193" s="1">
        <v>65.2</v>
      </c>
      <c r="D193" s="1">
        <v>61.4</v>
      </c>
      <c r="E193" s="1" t="s">
        <v>14</v>
      </c>
      <c r="F193" s="1">
        <v>64.8</v>
      </c>
      <c r="G193" s="1" t="s">
        <v>23</v>
      </c>
      <c r="H193" s="1" t="s">
        <v>20</v>
      </c>
      <c r="I193" s="1">
        <v>93.4</v>
      </c>
      <c r="J193" s="1" t="s">
        <v>21</v>
      </c>
      <c r="K193" s="1">
        <v>57.34</v>
      </c>
      <c r="L193" s="1" t="s">
        <v>18</v>
      </c>
      <c r="M193" s="1">
        <v>270000</v>
      </c>
    </row>
    <row r="194" spans="1:13" x14ac:dyDescent="0.3">
      <c r="A194" s="1">
        <v>194</v>
      </c>
      <c r="B194" s="1" t="s">
        <v>25</v>
      </c>
      <c r="C194" s="1">
        <v>60</v>
      </c>
      <c r="D194" s="1">
        <v>63</v>
      </c>
      <c r="E194" s="1" t="s">
        <v>22</v>
      </c>
      <c r="F194" s="1">
        <v>56</v>
      </c>
      <c r="G194" s="1" t="s">
        <v>26</v>
      </c>
      <c r="H194" s="1" t="s">
        <v>20</v>
      </c>
      <c r="I194" s="1">
        <v>80</v>
      </c>
      <c r="J194" s="1" t="s">
        <v>17</v>
      </c>
      <c r="K194" s="1">
        <v>56.63</v>
      </c>
      <c r="L194" s="1" t="s">
        <v>18</v>
      </c>
      <c r="M194" s="1">
        <v>300000</v>
      </c>
    </row>
    <row r="195" spans="1:13" x14ac:dyDescent="0.3">
      <c r="A195" s="1">
        <v>195</v>
      </c>
      <c r="B195" s="1" t="s">
        <v>13</v>
      </c>
      <c r="C195" s="1">
        <v>52</v>
      </c>
      <c r="D195" s="1">
        <v>55</v>
      </c>
      <c r="E195" s="1" t="s">
        <v>14</v>
      </c>
      <c r="F195" s="1">
        <v>56.3</v>
      </c>
      <c r="G195" s="1" t="s">
        <v>23</v>
      </c>
      <c r="H195" s="1" t="s">
        <v>16</v>
      </c>
      <c r="I195" s="1">
        <v>59</v>
      </c>
      <c r="J195" s="1" t="s">
        <v>21</v>
      </c>
      <c r="K195" s="1">
        <v>64.739999999999995</v>
      </c>
      <c r="L195" s="1" t="s">
        <v>24</v>
      </c>
      <c r="M195" s="1"/>
    </row>
    <row r="196" spans="1:13" x14ac:dyDescent="0.3">
      <c r="A196" s="1">
        <v>196</v>
      </c>
      <c r="B196" s="1" t="s">
        <v>13</v>
      </c>
      <c r="C196" s="1">
        <v>66</v>
      </c>
      <c r="D196" s="1">
        <v>76</v>
      </c>
      <c r="E196" s="1" t="s">
        <v>14</v>
      </c>
      <c r="F196" s="1">
        <v>72</v>
      </c>
      <c r="G196" s="1" t="s">
        <v>23</v>
      </c>
      <c r="H196" s="1" t="s">
        <v>20</v>
      </c>
      <c r="I196" s="1">
        <v>84</v>
      </c>
      <c r="J196" s="1" t="s">
        <v>17</v>
      </c>
      <c r="K196" s="1">
        <v>58.95</v>
      </c>
      <c r="L196" s="1" t="s">
        <v>18</v>
      </c>
      <c r="M196" s="1">
        <v>275000</v>
      </c>
    </row>
    <row r="197" spans="1:13" x14ac:dyDescent="0.3">
      <c r="A197" s="1">
        <v>197</v>
      </c>
      <c r="B197" s="1" t="s">
        <v>13</v>
      </c>
      <c r="C197" s="1">
        <v>72</v>
      </c>
      <c r="D197" s="1">
        <v>63</v>
      </c>
      <c r="E197" s="1" t="s">
        <v>19</v>
      </c>
      <c r="F197" s="1">
        <v>77.5</v>
      </c>
      <c r="G197" s="1" t="s">
        <v>15</v>
      </c>
      <c r="H197" s="1" t="s">
        <v>20</v>
      </c>
      <c r="I197" s="1">
        <v>78</v>
      </c>
      <c r="J197" s="1" t="s">
        <v>21</v>
      </c>
      <c r="K197" s="1">
        <v>54.48</v>
      </c>
      <c r="L197" s="1" t="s">
        <v>18</v>
      </c>
      <c r="M197" s="1">
        <v>250000</v>
      </c>
    </row>
    <row r="198" spans="1:13" x14ac:dyDescent="0.3">
      <c r="A198" s="1">
        <v>198</v>
      </c>
      <c r="B198" s="1" t="s">
        <v>25</v>
      </c>
      <c r="C198" s="1">
        <v>83.96</v>
      </c>
      <c r="D198" s="1">
        <v>53</v>
      </c>
      <c r="E198" s="1" t="s">
        <v>19</v>
      </c>
      <c r="F198" s="1">
        <v>91</v>
      </c>
      <c r="G198" s="1" t="s">
        <v>15</v>
      </c>
      <c r="H198" s="1" t="s">
        <v>16</v>
      </c>
      <c r="I198" s="1">
        <v>59.32</v>
      </c>
      <c r="J198" s="1" t="s">
        <v>17</v>
      </c>
      <c r="K198" s="1">
        <v>69.709999999999994</v>
      </c>
      <c r="L198" s="1" t="s">
        <v>18</v>
      </c>
      <c r="M198" s="1">
        <v>260000</v>
      </c>
    </row>
    <row r="199" spans="1:13" x14ac:dyDescent="0.3">
      <c r="A199" s="1">
        <v>199</v>
      </c>
      <c r="B199" s="1" t="s">
        <v>25</v>
      </c>
      <c r="C199" s="1">
        <v>67</v>
      </c>
      <c r="D199" s="1">
        <v>70</v>
      </c>
      <c r="E199" s="1" t="s">
        <v>14</v>
      </c>
      <c r="F199" s="1">
        <v>65</v>
      </c>
      <c r="G199" s="1" t="s">
        <v>26</v>
      </c>
      <c r="H199" s="1" t="s">
        <v>16</v>
      </c>
      <c r="I199" s="1">
        <v>88</v>
      </c>
      <c r="J199" s="1" t="s">
        <v>17</v>
      </c>
      <c r="K199" s="1">
        <v>71.959999999999994</v>
      </c>
      <c r="L199" s="1" t="s">
        <v>24</v>
      </c>
      <c r="M199" s="1"/>
    </row>
    <row r="200" spans="1:13" x14ac:dyDescent="0.3">
      <c r="A200" s="1">
        <v>200</v>
      </c>
      <c r="B200" s="1" t="s">
        <v>13</v>
      </c>
      <c r="C200" s="1">
        <v>69</v>
      </c>
      <c r="D200" s="1">
        <v>65</v>
      </c>
      <c r="E200" s="1" t="s">
        <v>14</v>
      </c>
      <c r="F200" s="1">
        <v>57</v>
      </c>
      <c r="G200" s="1" t="s">
        <v>23</v>
      </c>
      <c r="H200" s="1" t="s">
        <v>16</v>
      </c>
      <c r="I200" s="1">
        <v>73</v>
      </c>
      <c r="J200" s="1" t="s">
        <v>17</v>
      </c>
      <c r="K200" s="1">
        <v>55.8</v>
      </c>
      <c r="L200" s="1" t="s">
        <v>18</v>
      </c>
      <c r="M200" s="1">
        <v>265000</v>
      </c>
    </row>
    <row r="201" spans="1:13" x14ac:dyDescent="0.3">
      <c r="A201" s="1">
        <v>201</v>
      </c>
      <c r="B201" s="1" t="s">
        <v>13</v>
      </c>
      <c r="C201" s="1">
        <v>69</v>
      </c>
      <c r="D201" s="1">
        <v>60</v>
      </c>
      <c r="E201" s="1" t="s">
        <v>14</v>
      </c>
      <c r="F201" s="1">
        <v>65</v>
      </c>
      <c r="G201" s="1" t="s">
        <v>23</v>
      </c>
      <c r="H201" s="1" t="s">
        <v>16</v>
      </c>
      <c r="I201" s="1">
        <v>87.55</v>
      </c>
      <c r="J201" s="1" t="s">
        <v>21</v>
      </c>
      <c r="K201" s="1">
        <v>52.81</v>
      </c>
      <c r="L201" s="1" t="s">
        <v>18</v>
      </c>
      <c r="M201" s="1">
        <v>300000</v>
      </c>
    </row>
    <row r="202" spans="1:13" x14ac:dyDescent="0.3">
      <c r="A202" s="1">
        <v>202</v>
      </c>
      <c r="B202" s="1" t="s">
        <v>13</v>
      </c>
      <c r="C202" s="1">
        <v>54.2</v>
      </c>
      <c r="D202" s="1">
        <v>63</v>
      </c>
      <c r="E202" s="1" t="s">
        <v>19</v>
      </c>
      <c r="F202" s="1">
        <v>58</v>
      </c>
      <c r="G202" s="1" t="s">
        <v>23</v>
      </c>
      <c r="H202" s="1" t="s">
        <v>16</v>
      </c>
      <c r="I202" s="1">
        <v>79</v>
      </c>
      <c r="J202" s="1" t="s">
        <v>17</v>
      </c>
      <c r="K202" s="1">
        <v>58.44</v>
      </c>
      <c r="L202" s="1" t="s">
        <v>24</v>
      </c>
      <c r="M202" s="1"/>
    </row>
    <row r="203" spans="1:13" x14ac:dyDescent="0.3">
      <c r="A203" s="1">
        <v>203</v>
      </c>
      <c r="B203" s="1" t="s">
        <v>13</v>
      </c>
      <c r="C203" s="1">
        <v>70</v>
      </c>
      <c r="D203" s="1">
        <v>63</v>
      </c>
      <c r="E203" s="1" t="s">
        <v>19</v>
      </c>
      <c r="F203" s="1">
        <v>66</v>
      </c>
      <c r="G203" s="1" t="s">
        <v>15</v>
      </c>
      <c r="H203" s="1" t="s">
        <v>16</v>
      </c>
      <c r="I203" s="1">
        <v>61.28</v>
      </c>
      <c r="J203" s="1" t="s">
        <v>17</v>
      </c>
      <c r="K203" s="1">
        <v>60.11</v>
      </c>
      <c r="L203" s="1" t="s">
        <v>18</v>
      </c>
      <c r="M203" s="1">
        <v>240000</v>
      </c>
    </row>
    <row r="204" spans="1:13" x14ac:dyDescent="0.3">
      <c r="A204" s="1">
        <v>204</v>
      </c>
      <c r="B204" s="1" t="s">
        <v>13</v>
      </c>
      <c r="C204" s="1">
        <v>55.68</v>
      </c>
      <c r="D204" s="1">
        <v>61.33</v>
      </c>
      <c r="E204" s="1" t="s">
        <v>14</v>
      </c>
      <c r="F204" s="1">
        <v>56.87</v>
      </c>
      <c r="G204" s="1" t="s">
        <v>23</v>
      </c>
      <c r="H204" s="1" t="s">
        <v>16</v>
      </c>
      <c r="I204" s="1">
        <v>66</v>
      </c>
      <c r="J204" s="1" t="s">
        <v>17</v>
      </c>
      <c r="K204" s="1">
        <v>58.3</v>
      </c>
      <c r="L204" s="1" t="s">
        <v>18</v>
      </c>
      <c r="M204" s="1">
        <v>260000</v>
      </c>
    </row>
    <row r="205" spans="1:13" x14ac:dyDescent="0.3">
      <c r="A205" s="1">
        <v>205</v>
      </c>
      <c r="B205" s="1" t="s">
        <v>25</v>
      </c>
      <c r="C205" s="1">
        <v>74</v>
      </c>
      <c r="D205" s="1">
        <v>73</v>
      </c>
      <c r="E205" s="1" t="s">
        <v>14</v>
      </c>
      <c r="F205" s="1">
        <v>73</v>
      </c>
      <c r="G205" s="1" t="s">
        <v>23</v>
      </c>
      <c r="H205" s="1" t="s">
        <v>20</v>
      </c>
      <c r="I205" s="1">
        <v>80</v>
      </c>
      <c r="J205" s="1" t="s">
        <v>21</v>
      </c>
      <c r="K205" s="1">
        <v>67.69</v>
      </c>
      <c r="L205" s="1" t="s">
        <v>18</v>
      </c>
      <c r="M205" s="1">
        <v>210000</v>
      </c>
    </row>
    <row r="206" spans="1:13" x14ac:dyDescent="0.3">
      <c r="A206" s="1">
        <v>206</v>
      </c>
      <c r="B206" s="1" t="s">
        <v>13</v>
      </c>
      <c r="C206" s="1">
        <v>61</v>
      </c>
      <c r="D206" s="1">
        <v>62</v>
      </c>
      <c r="E206" s="1" t="s">
        <v>14</v>
      </c>
      <c r="F206" s="1">
        <v>65</v>
      </c>
      <c r="G206" s="1" t="s">
        <v>23</v>
      </c>
      <c r="H206" s="1" t="s">
        <v>16</v>
      </c>
      <c r="I206" s="1">
        <v>62</v>
      </c>
      <c r="J206" s="1" t="s">
        <v>21</v>
      </c>
      <c r="K206" s="1">
        <v>56.81</v>
      </c>
      <c r="L206" s="1" t="s">
        <v>18</v>
      </c>
      <c r="M206" s="1">
        <v>250000</v>
      </c>
    </row>
    <row r="207" spans="1:13" x14ac:dyDescent="0.3">
      <c r="A207" s="1">
        <v>207</v>
      </c>
      <c r="B207" s="1" t="s">
        <v>13</v>
      </c>
      <c r="C207" s="1">
        <v>41</v>
      </c>
      <c r="D207" s="1">
        <v>42</v>
      </c>
      <c r="E207" s="1" t="s">
        <v>19</v>
      </c>
      <c r="F207" s="1">
        <v>60</v>
      </c>
      <c r="G207" s="1" t="s">
        <v>23</v>
      </c>
      <c r="H207" s="1" t="s">
        <v>16</v>
      </c>
      <c r="I207" s="1">
        <v>97</v>
      </c>
      <c r="J207" s="1" t="s">
        <v>21</v>
      </c>
      <c r="K207" s="1">
        <v>53.39</v>
      </c>
      <c r="L207" s="1" t="s">
        <v>24</v>
      </c>
      <c r="M207" s="1"/>
    </row>
    <row r="208" spans="1:13" x14ac:dyDescent="0.3">
      <c r="A208" s="1">
        <v>208</v>
      </c>
      <c r="B208" s="1" t="s">
        <v>13</v>
      </c>
      <c r="C208" s="1">
        <v>83.33</v>
      </c>
      <c r="D208" s="1">
        <v>78</v>
      </c>
      <c r="E208" s="1" t="s">
        <v>14</v>
      </c>
      <c r="F208" s="1">
        <v>61</v>
      </c>
      <c r="G208" s="1" t="s">
        <v>23</v>
      </c>
      <c r="H208" s="1" t="s">
        <v>20</v>
      </c>
      <c r="I208" s="1">
        <v>88.56</v>
      </c>
      <c r="J208" s="1" t="s">
        <v>21</v>
      </c>
      <c r="K208" s="1">
        <v>71.55</v>
      </c>
      <c r="L208" s="1" t="s">
        <v>18</v>
      </c>
      <c r="M208" s="1">
        <v>300000</v>
      </c>
    </row>
    <row r="209" spans="1:13" x14ac:dyDescent="0.3">
      <c r="A209" s="1">
        <v>209</v>
      </c>
      <c r="B209" s="1" t="s">
        <v>25</v>
      </c>
      <c r="C209" s="1">
        <v>43</v>
      </c>
      <c r="D209" s="1">
        <v>60</v>
      </c>
      <c r="E209" s="1" t="s">
        <v>19</v>
      </c>
      <c r="F209" s="1">
        <v>65</v>
      </c>
      <c r="G209" s="1" t="s">
        <v>23</v>
      </c>
      <c r="H209" s="1" t="s">
        <v>16</v>
      </c>
      <c r="I209" s="1">
        <v>92.66</v>
      </c>
      <c r="J209" s="1" t="s">
        <v>17</v>
      </c>
      <c r="K209" s="1">
        <v>62.92</v>
      </c>
      <c r="L209" s="1" t="s">
        <v>24</v>
      </c>
      <c r="M209" s="1"/>
    </row>
    <row r="210" spans="1:13" x14ac:dyDescent="0.3">
      <c r="A210" s="1">
        <v>210</v>
      </c>
      <c r="B210" s="1" t="s">
        <v>13</v>
      </c>
      <c r="C210" s="1">
        <v>62</v>
      </c>
      <c r="D210" s="1">
        <v>72</v>
      </c>
      <c r="E210" s="1" t="s">
        <v>14</v>
      </c>
      <c r="F210" s="1">
        <v>65</v>
      </c>
      <c r="G210" s="1" t="s">
        <v>23</v>
      </c>
      <c r="H210" s="1" t="s">
        <v>16</v>
      </c>
      <c r="I210" s="1">
        <v>67</v>
      </c>
      <c r="J210" s="1" t="s">
        <v>21</v>
      </c>
      <c r="K210" s="1">
        <v>56.49</v>
      </c>
      <c r="L210" s="1" t="s">
        <v>18</v>
      </c>
      <c r="M210" s="1">
        <v>216000</v>
      </c>
    </row>
    <row r="211" spans="1:13" x14ac:dyDescent="0.3">
      <c r="A211" s="1">
        <v>211</v>
      </c>
      <c r="B211" s="1" t="s">
        <v>13</v>
      </c>
      <c r="C211" s="1">
        <v>80.599999999999994</v>
      </c>
      <c r="D211" s="1">
        <v>82</v>
      </c>
      <c r="E211" s="1" t="s">
        <v>14</v>
      </c>
      <c r="F211" s="1">
        <v>77.599999999999994</v>
      </c>
      <c r="G211" s="1" t="s">
        <v>23</v>
      </c>
      <c r="H211" s="1" t="s">
        <v>16</v>
      </c>
      <c r="I211" s="1">
        <v>91</v>
      </c>
      <c r="J211" s="1" t="s">
        <v>21</v>
      </c>
      <c r="K211" s="1">
        <v>74.489999999999995</v>
      </c>
      <c r="L211" s="1" t="s">
        <v>18</v>
      </c>
      <c r="M211" s="1">
        <v>400000</v>
      </c>
    </row>
    <row r="212" spans="1:13" x14ac:dyDescent="0.3">
      <c r="A212" s="1">
        <v>212</v>
      </c>
      <c r="B212" s="1" t="s">
        <v>13</v>
      </c>
      <c r="C212" s="1">
        <v>58</v>
      </c>
      <c r="D212" s="1">
        <v>60</v>
      </c>
      <c r="E212" s="1" t="s">
        <v>19</v>
      </c>
      <c r="F212" s="1">
        <v>72</v>
      </c>
      <c r="G212" s="1" t="s">
        <v>15</v>
      </c>
      <c r="H212" s="1" t="s">
        <v>16</v>
      </c>
      <c r="I212" s="1">
        <v>74</v>
      </c>
      <c r="J212" s="1" t="s">
        <v>21</v>
      </c>
      <c r="K212" s="1">
        <v>53.62</v>
      </c>
      <c r="L212" s="1" t="s">
        <v>18</v>
      </c>
      <c r="M212" s="1">
        <v>275000</v>
      </c>
    </row>
    <row r="213" spans="1:13" x14ac:dyDescent="0.3">
      <c r="A213" s="1">
        <v>213</v>
      </c>
      <c r="B213" s="1" t="s">
        <v>13</v>
      </c>
      <c r="C213" s="1">
        <v>67</v>
      </c>
      <c r="D213" s="1">
        <v>67</v>
      </c>
      <c r="E213" s="1" t="s">
        <v>14</v>
      </c>
      <c r="F213" s="1">
        <v>73</v>
      </c>
      <c r="G213" s="1" t="s">
        <v>23</v>
      </c>
      <c r="H213" s="1" t="s">
        <v>20</v>
      </c>
      <c r="I213" s="1">
        <v>59</v>
      </c>
      <c r="J213" s="1" t="s">
        <v>21</v>
      </c>
      <c r="K213" s="1">
        <v>69.72</v>
      </c>
      <c r="L213" s="1" t="s">
        <v>18</v>
      </c>
      <c r="M213" s="1">
        <v>295000</v>
      </c>
    </row>
    <row r="214" spans="1:13" x14ac:dyDescent="0.3">
      <c r="A214" s="1">
        <v>214</v>
      </c>
      <c r="B214" s="1" t="s">
        <v>25</v>
      </c>
      <c r="C214" s="1">
        <v>74</v>
      </c>
      <c r="D214" s="1">
        <v>66</v>
      </c>
      <c r="E214" s="1" t="s">
        <v>14</v>
      </c>
      <c r="F214" s="1">
        <v>58</v>
      </c>
      <c r="G214" s="1" t="s">
        <v>23</v>
      </c>
      <c r="H214" s="1" t="s">
        <v>16</v>
      </c>
      <c r="I214" s="1">
        <v>70</v>
      </c>
      <c r="J214" s="1" t="s">
        <v>17</v>
      </c>
      <c r="K214" s="1">
        <v>60.23</v>
      </c>
      <c r="L214" s="1" t="s">
        <v>18</v>
      </c>
      <c r="M214" s="1">
        <v>204000</v>
      </c>
    </row>
    <row r="215" spans="1:13" x14ac:dyDescent="0.3">
      <c r="A215" s="1">
        <v>215</v>
      </c>
      <c r="B215" s="1" t="s">
        <v>13</v>
      </c>
      <c r="C215" s="1">
        <v>62</v>
      </c>
      <c r="D215" s="1">
        <v>58</v>
      </c>
      <c r="E215" s="1" t="s">
        <v>19</v>
      </c>
      <c r="F215" s="1">
        <v>53</v>
      </c>
      <c r="G215" s="1" t="s">
        <v>23</v>
      </c>
      <c r="H215" s="1" t="s">
        <v>16</v>
      </c>
      <c r="I215" s="1">
        <v>89</v>
      </c>
      <c r="J215" s="1" t="s">
        <v>17</v>
      </c>
      <c r="K215" s="1">
        <v>60.22</v>
      </c>
      <c r="L215" s="1" t="s">
        <v>24</v>
      </c>
      <c r="M2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A3CA-CB0C-45A3-8DAA-8E265BE365AE}">
  <dimension ref="A1:K215"/>
  <sheetViews>
    <sheetView topLeftCell="B1" workbookViewId="0">
      <selection activeCell="B1" sqref="A1:K215"/>
    </sheetView>
  </sheetViews>
  <sheetFormatPr defaultRowHeight="14.4" x14ac:dyDescent="0.3"/>
  <cols>
    <col min="1" max="1" width="16.109375" customWidth="1"/>
    <col min="2" max="2" width="20.77734375" customWidth="1"/>
    <col min="3" max="3" width="13.77734375" customWidth="1"/>
    <col min="4" max="4" width="15.33203125" customWidth="1"/>
    <col min="5" max="5" width="16.33203125" customWidth="1"/>
    <col min="6" max="6" width="18.21875" customWidth="1"/>
    <col min="7" max="7" width="14.5546875" customWidth="1"/>
    <col min="8" max="8" width="15.109375" customWidth="1"/>
    <col min="9" max="9" width="13.109375" customWidth="1"/>
    <col min="10" max="10" width="12.88671875" customWidth="1"/>
    <col min="11" max="11" width="14.109375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s="1" t="s">
        <v>13</v>
      </c>
      <c r="B2" s="1">
        <v>67</v>
      </c>
      <c r="C2" s="1">
        <v>91</v>
      </c>
      <c r="D2" s="1" t="s">
        <v>14</v>
      </c>
      <c r="E2" s="1">
        <v>58</v>
      </c>
      <c r="F2" s="1" t="s">
        <v>15</v>
      </c>
      <c r="G2" s="1">
        <v>55</v>
      </c>
      <c r="H2" s="1" t="s">
        <v>17</v>
      </c>
      <c r="I2" s="1">
        <v>58.8</v>
      </c>
      <c r="J2" s="1" t="s">
        <v>18</v>
      </c>
      <c r="K2" s="1">
        <v>270000</v>
      </c>
    </row>
    <row r="3" spans="1:11" x14ac:dyDescent="0.3">
      <c r="A3" s="1" t="s">
        <v>13</v>
      </c>
      <c r="B3" s="1">
        <v>79.33</v>
      </c>
      <c r="C3" s="1">
        <v>78.33</v>
      </c>
      <c r="D3" s="1" t="s">
        <v>19</v>
      </c>
      <c r="E3" s="1">
        <v>77.48</v>
      </c>
      <c r="F3" s="1" t="s">
        <v>15</v>
      </c>
      <c r="G3" s="1">
        <v>86.5</v>
      </c>
      <c r="H3" s="1" t="s">
        <v>21</v>
      </c>
      <c r="I3" s="1">
        <v>66.28</v>
      </c>
      <c r="J3" s="1" t="s">
        <v>18</v>
      </c>
      <c r="K3" s="1">
        <v>200000</v>
      </c>
    </row>
    <row r="4" spans="1:11" x14ac:dyDescent="0.3">
      <c r="A4" s="1" t="s">
        <v>13</v>
      </c>
      <c r="B4" s="1">
        <v>65</v>
      </c>
      <c r="C4" s="1">
        <v>68</v>
      </c>
      <c r="D4" s="1" t="s">
        <v>22</v>
      </c>
      <c r="E4" s="1">
        <v>64</v>
      </c>
      <c r="F4" s="1" t="s">
        <v>23</v>
      </c>
      <c r="G4" s="1">
        <v>75</v>
      </c>
      <c r="H4" s="1" t="s">
        <v>21</v>
      </c>
      <c r="I4" s="1">
        <v>57.8</v>
      </c>
      <c r="J4" s="1" t="s">
        <v>18</v>
      </c>
      <c r="K4" s="1">
        <v>250000</v>
      </c>
    </row>
    <row r="5" spans="1:11" x14ac:dyDescent="0.3">
      <c r="A5" s="1" t="s">
        <v>13</v>
      </c>
      <c r="B5" s="1">
        <v>56</v>
      </c>
      <c r="C5" s="1">
        <v>52</v>
      </c>
      <c r="D5" s="1" t="s">
        <v>19</v>
      </c>
      <c r="E5" s="1">
        <v>52</v>
      </c>
      <c r="F5" s="1" t="s">
        <v>15</v>
      </c>
      <c r="G5" s="1">
        <v>66</v>
      </c>
      <c r="H5" s="1" t="s">
        <v>17</v>
      </c>
      <c r="I5" s="1">
        <v>59.43</v>
      </c>
      <c r="J5" s="1" t="s">
        <v>24</v>
      </c>
      <c r="K5" s="1"/>
    </row>
    <row r="6" spans="1:11" x14ac:dyDescent="0.3">
      <c r="A6" s="1" t="s">
        <v>13</v>
      </c>
      <c r="B6" s="1">
        <v>85.8</v>
      </c>
      <c r="C6" s="1">
        <v>73.599999999999994</v>
      </c>
      <c r="D6" s="1" t="s">
        <v>14</v>
      </c>
      <c r="E6" s="1">
        <v>73.3</v>
      </c>
      <c r="F6" s="1" t="s">
        <v>23</v>
      </c>
      <c r="G6" s="1">
        <v>96.8</v>
      </c>
      <c r="H6" s="1" t="s">
        <v>21</v>
      </c>
      <c r="I6" s="1">
        <v>55.5</v>
      </c>
      <c r="J6" s="1" t="s">
        <v>18</v>
      </c>
      <c r="K6" s="1">
        <v>425000</v>
      </c>
    </row>
    <row r="7" spans="1:11" x14ac:dyDescent="0.3">
      <c r="A7" s="1" t="s">
        <v>13</v>
      </c>
      <c r="B7" s="1">
        <v>55</v>
      </c>
      <c r="C7" s="1">
        <v>49.8</v>
      </c>
      <c r="D7" s="1" t="s">
        <v>19</v>
      </c>
      <c r="E7" s="1">
        <v>67.25</v>
      </c>
      <c r="F7" s="1" t="s">
        <v>15</v>
      </c>
      <c r="G7" s="1">
        <v>55</v>
      </c>
      <c r="H7" s="1" t="s">
        <v>21</v>
      </c>
      <c r="I7" s="1">
        <v>51.58</v>
      </c>
      <c r="J7" s="1" t="s">
        <v>24</v>
      </c>
      <c r="K7" s="1"/>
    </row>
    <row r="8" spans="1:11" x14ac:dyDescent="0.3">
      <c r="A8" s="1" t="s">
        <v>25</v>
      </c>
      <c r="B8" s="1">
        <v>46</v>
      </c>
      <c r="C8" s="1">
        <v>49.2</v>
      </c>
      <c r="D8" s="1" t="s">
        <v>14</v>
      </c>
      <c r="E8" s="1">
        <v>79</v>
      </c>
      <c r="F8" s="1" t="s">
        <v>23</v>
      </c>
      <c r="G8" s="1">
        <v>74.28</v>
      </c>
      <c r="H8" s="1" t="s">
        <v>21</v>
      </c>
      <c r="I8" s="1">
        <v>53.29</v>
      </c>
      <c r="J8" s="1" t="s">
        <v>24</v>
      </c>
      <c r="K8" s="1"/>
    </row>
    <row r="9" spans="1:11" x14ac:dyDescent="0.3">
      <c r="A9" s="1" t="s">
        <v>13</v>
      </c>
      <c r="B9" s="1">
        <v>82</v>
      </c>
      <c r="C9" s="1">
        <v>64</v>
      </c>
      <c r="D9" s="1" t="s">
        <v>19</v>
      </c>
      <c r="E9" s="1">
        <v>66</v>
      </c>
      <c r="F9" s="1" t="s">
        <v>15</v>
      </c>
      <c r="G9" s="1">
        <v>67</v>
      </c>
      <c r="H9" s="1" t="s">
        <v>21</v>
      </c>
      <c r="I9" s="1">
        <v>62.14</v>
      </c>
      <c r="J9" s="1" t="s">
        <v>18</v>
      </c>
      <c r="K9" s="1">
        <v>252000</v>
      </c>
    </row>
    <row r="10" spans="1:11" x14ac:dyDescent="0.3">
      <c r="A10" s="1" t="s">
        <v>13</v>
      </c>
      <c r="B10" s="1">
        <v>58</v>
      </c>
      <c r="C10" s="1">
        <v>70</v>
      </c>
      <c r="D10" s="1" t="s">
        <v>14</v>
      </c>
      <c r="E10" s="1">
        <v>61</v>
      </c>
      <c r="F10" s="1" t="s">
        <v>23</v>
      </c>
      <c r="G10" s="1">
        <v>54</v>
      </c>
      <c r="H10" s="1" t="s">
        <v>21</v>
      </c>
      <c r="I10" s="1">
        <v>52.21</v>
      </c>
      <c r="J10" s="1" t="s">
        <v>24</v>
      </c>
      <c r="K10" s="1"/>
    </row>
    <row r="11" spans="1:11" x14ac:dyDescent="0.3">
      <c r="A11" s="1" t="s">
        <v>13</v>
      </c>
      <c r="B11" s="1">
        <v>58</v>
      </c>
      <c r="C11" s="1">
        <v>61</v>
      </c>
      <c r="D11" s="1" t="s">
        <v>14</v>
      </c>
      <c r="E11" s="1">
        <v>60</v>
      </c>
      <c r="F11" s="1" t="s">
        <v>23</v>
      </c>
      <c r="G11" s="1">
        <v>62</v>
      </c>
      <c r="H11" s="1" t="s">
        <v>17</v>
      </c>
      <c r="I11" s="1">
        <v>60.85</v>
      </c>
      <c r="J11" s="1" t="s">
        <v>18</v>
      </c>
      <c r="K11" s="1">
        <v>260000</v>
      </c>
    </row>
    <row r="12" spans="1:11" x14ac:dyDescent="0.3">
      <c r="A12" s="1" t="s">
        <v>13</v>
      </c>
      <c r="B12" s="1">
        <v>69.599999999999994</v>
      </c>
      <c r="C12" s="1">
        <v>68.400000000000006</v>
      </c>
      <c r="D12" s="1" t="s">
        <v>14</v>
      </c>
      <c r="E12" s="1">
        <v>78.3</v>
      </c>
      <c r="F12" s="1" t="s">
        <v>23</v>
      </c>
      <c r="G12" s="1">
        <v>60</v>
      </c>
      <c r="H12" s="1" t="s">
        <v>21</v>
      </c>
      <c r="I12" s="1">
        <v>63.7</v>
      </c>
      <c r="J12" s="1" t="s">
        <v>18</v>
      </c>
      <c r="K12" s="1">
        <v>250000</v>
      </c>
    </row>
    <row r="13" spans="1:11" x14ac:dyDescent="0.3">
      <c r="A13" s="1" t="s">
        <v>25</v>
      </c>
      <c r="B13" s="1">
        <v>47</v>
      </c>
      <c r="C13" s="1">
        <v>55</v>
      </c>
      <c r="D13" s="1" t="s">
        <v>19</v>
      </c>
      <c r="E13" s="1">
        <v>65</v>
      </c>
      <c r="F13" s="1" t="s">
        <v>23</v>
      </c>
      <c r="G13" s="1">
        <v>62</v>
      </c>
      <c r="H13" s="1" t="s">
        <v>17</v>
      </c>
      <c r="I13" s="1">
        <v>65.040000000000006</v>
      </c>
      <c r="J13" s="1" t="s">
        <v>24</v>
      </c>
      <c r="K13" s="1"/>
    </row>
    <row r="14" spans="1:11" x14ac:dyDescent="0.3">
      <c r="A14" s="1" t="s">
        <v>25</v>
      </c>
      <c r="B14" s="1">
        <v>77</v>
      </c>
      <c r="C14" s="1">
        <v>87</v>
      </c>
      <c r="D14" s="1" t="s">
        <v>14</v>
      </c>
      <c r="E14" s="1">
        <v>59</v>
      </c>
      <c r="F14" s="1" t="s">
        <v>23</v>
      </c>
      <c r="G14" s="1">
        <v>68</v>
      </c>
      <c r="H14" s="1" t="s">
        <v>21</v>
      </c>
      <c r="I14" s="1">
        <v>68.63</v>
      </c>
      <c r="J14" s="1" t="s">
        <v>18</v>
      </c>
      <c r="K14" s="1">
        <v>218000</v>
      </c>
    </row>
    <row r="15" spans="1:11" x14ac:dyDescent="0.3">
      <c r="A15" s="1" t="s">
        <v>13</v>
      </c>
      <c r="B15" s="1">
        <v>62</v>
      </c>
      <c r="C15" s="1">
        <v>47</v>
      </c>
      <c r="D15" s="1" t="s">
        <v>14</v>
      </c>
      <c r="E15" s="1">
        <v>50</v>
      </c>
      <c r="F15" s="1" t="s">
        <v>23</v>
      </c>
      <c r="G15" s="1">
        <v>76</v>
      </c>
      <c r="H15" s="1" t="s">
        <v>17</v>
      </c>
      <c r="I15" s="1">
        <v>54.96</v>
      </c>
      <c r="J15" s="1" t="s">
        <v>24</v>
      </c>
      <c r="K15" s="1"/>
    </row>
    <row r="16" spans="1:11" x14ac:dyDescent="0.3">
      <c r="A16" s="1" t="s">
        <v>25</v>
      </c>
      <c r="B16" s="1">
        <v>65</v>
      </c>
      <c r="C16" s="1">
        <v>75</v>
      </c>
      <c r="D16" s="1" t="s">
        <v>14</v>
      </c>
      <c r="E16" s="1">
        <v>69</v>
      </c>
      <c r="F16" s="1" t="s">
        <v>23</v>
      </c>
      <c r="G16" s="1">
        <v>72</v>
      </c>
      <c r="H16" s="1" t="s">
        <v>21</v>
      </c>
      <c r="I16" s="1">
        <v>64.66</v>
      </c>
      <c r="J16" s="1" t="s">
        <v>18</v>
      </c>
      <c r="K16" s="1">
        <v>200000</v>
      </c>
    </row>
    <row r="17" spans="1:11" x14ac:dyDescent="0.3">
      <c r="A17" s="1" t="s">
        <v>13</v>
      </c>
      <c r="B17" s="1">
        <v>63</v>
      </c>
      <c r="C17" s="1">
        <v>66.2</v>
      </c>
      <c r="D17" s="1" t="s">
        <v>14</v>
      </c>
      <c r="E17" s="1">
        <v>65.599999999999994</v>
      </c>
      <c r="F17" s="1" t="s">
        <v>23</v>
      </c>
      <c r="G17" s="1">
        <v>60</v>
      </c>
      <c r="H17" s="1" t="s">
        <v>21</v>
      </c>
      <c r="I17" s="1">
        <v>62.54</v>
      </c>
      <c r="J17" s="1" t="s">
        <v>18</v>
      </c>
      <c r="K17" s="1">
        <v>300000</v>
      </c>
    </row>
    <row r="18" spans="1:11" x14ac:dyDescent="0.3">
      <c r="A18" s="1" t="s">
        <v>25</v>
      </c>
      <c r="B18" s="1">
        <v>55</v>
      </c>
      <c r="C18" s="1">
        <v>67</v>
      </c>
      <c r="D18" s="1" t="s">
        <v>14</v>
      </c>
      <c r="E18" s="1">
        <v>64</v>
      </c>
      <c r="F18" s="1" t="s">
        <v>23</v>
      </c>
      <c r="G18" s="1">
        <v>60</v>
      </c>
      <c r="H18" s="1" t="s">
        <v>21</v>
      </c>
      <c r="I18" s="1">
        <v>67.28</v>
      </c>
      <c r="J18" s="1" t="s">
        <v>24</v>
      </c>
      <c r="K18" s="1"/>
    </row>
    <row r="19" spans="1:11" x14ac:dyDescent="0.3">
      <c r="A19" s="1" t="s">
        <v>25</v>
      </c>
      <c r="B19" s="1">
        <v>63</v>
      </c>
      <c r="C19" s="1">
        <v>66</v>
      </c>
      <c r="D19" s="1" t="s">
        <v>14</v>
      </c>
      <c r="E19" s="1">
        <v>64</v>
      </c>
      <c r="F19" s="1" t="s">
        <v>23</v>
      </c>
      <c r="G19" s="1">
        <v>68</v>
      </c>
      <c r="H19" s="1" t="s">
        <v>17</v>
      </c>
      <c r="I19" s="1">
        <v>64.08</v>
      </c>
      <c r="J19" s="1" t="s">
        <v>24</v>
      </c>
      <c r="K19" s="1"/>
    </row>
    <row r="20" spans="1:11" x14ac:dyDescent="0.3">
      <c r="A20" s="1" t="s">
        <v>13</v>
      </c>
      <c r="B20" s="1">
        <v>60</v>
      </c>
      <c r="C20" s="1">
        <v>67</v>
      </c>
      <c r="D20" s="1" t="s">
        <v>22</v>
      </c>
      <c r="E20" s="1">
        <v>70</v>
      </c>
      <c r="F20" s="1" t="s">
        <v>23</v>
      </c>
      <c r="G20" s="1">
        <v>50.48</v>
      </c>
      <c r="H20" s="1" t="s">
        <v>21</v>
      </c>
      <c r="I20" s="1">
        <v>77.89</v>
      </c>
      <c r="J20" s="1" t="s">
        <v>18</v>
      </c>
      <c r="K20" s="1">
        <v>236000</v>
      </c>
    </row>
    <row r="21" spans="1:11" x14ac:dyDescent="0.3">
      <c r="A21" s="1" t="s">
        <v>13</v>
      </c>
      <c r="B21" s="1">
        <v>62</v>
      </c>
      <c r="C21" s="1">
        <v>65</v>
      </c>
      <c r="D21" s="1" t="s">
        <v>14</v>
      </c>
      <c r="E21" s="1">
        <v>66</v>
      </c>
      <c r="F21" s="1" t="s">
        <v>23</v>
      </c>
      <c r="G21" s="1">
        <v>50</v>
      </c>
      <c r="H21" s="1" t="s">
        <v>17</v>
      </c>
      <c r="I21" s="1">
        <v>56.7</v>
      </c>
      <c r="J21" s="1" t="s">
        <v>18</v>
      </c>
      <c r="K21" s="1">
        <v>265000</v>
      </c>
    </row>
    <row r="22" spans="1:11" x14ac:dyDescent="0.3">
      <c r="A22" s="1" t="s">
        <v>25</v>
      </c>
      <c r="B22" s="1">
        <v>79</v>
      </c>
      <c r="C22" s="1">
        <v>76</v>
      </c>
      <c r="D22" s="1" t="s">
        <v>14</v>
      </c>
      <c r="E22" s="1">
        <v>85</v>
      </c>
      <c r="F22" s="1" t="s">
        <v>23</v>
      </c>
      <c r="G22" s="1">
        <v>95</v>
      </c>
      <c r="H22" s="1" t="s">
        <v>21</v>
      </c>
      <c r="I22" s="1">
        <v>69.06</v>
      </c>
      <c r="J22" s="1" t="s">
        <v>18</v>
      </c>
      <c r="K22" s="1">
        <v>393000</v>
      </c>
    </row>
    <row r="23" spans="1:11" x14ac:dyDescent="0.3">
      <c r="A23" s="1" t="s">
        <v>25</v>
      </c>
      <c r="B23" s="1">
        <v>69.8</v>
      </c>
      <c r="C23" s="1">
        <v>60.8</v>
      </c>
      <c r="D23" s="1" t="s">
        <v>19</v>
      </c>
      <c r="E23" s="1">
        <v>72.23</v>
      </c>
      <c r="F23" s="1" t="s">
        <v>15</v>
      </c>
      <c r="G23" s="1">
        <v>55.53</v>
      </c>
      <c r="H23" s="1" t="s">
        <v>17</v>
      </c>
      <c r="I23" s="1">
        <v>68.81</v>
      </c>
      <c r="J23" s="1" t="s">
        <v>18</v>
      </c>
      <c r="K23" s="1">
        <v>360000</v>
      </c>
    </row>
    <row r="24" spans="1:11" x14ac:dyDescent="0.3">
      <c r="A24" s="1" t="s">
        <v>25</v>
      </c>
      <c r="B24" s="1">
        <v>77.400000000000006</v>
      </c>
      <c r="C24" s="1">
        <v>60</v>
      </c>
      <c r="D24" s="1" t="s">
        <v>19</v>
      </c>
      <c r="E24" s="1">
        <v>64.739999999999995</v>
      </c>
      <c r="F24" s="1" t="s">
        <v>15</v>
      </c>
      <c r="G24" s="1">
        <v>92</v>
      </c>
      <c r="H24" s="1" t="s">
        <v>21</v>
      </c>
      <c r="I24" s="1">
        <v>63.62</v>
      </c>
      <c r="J24" s="1" t="s">
        <v>18</v>
      </c>
      <c r="K24" s="1">
        <v>300000</v>
      </c>
    </row>
    <row r="25" spans="1:11" x14ac:dyDescent="0.3">
      <c r="A25" s="1" t="s">
        <v>13</v>
      </c>
      <c r="B25" s="1">
        <v>76.5</v>
      </c>
      <c r="C25" s="1">
        <v>97.7</v>
      </c>
      <c r="D25" s="1" t="s">
        <v>19</v>
      </c>
      <c r="E25" s="1">
        <v>78.86</v>
      </c>
      <c r="F25" s="1" t="s">
        <v>15</v>
      </c>
      <c r="G25" s="1">
        <v>97.4</v>
      </c>
      <c r="H25" s="1" t="s">
        <v>21</v>
      </c>
      <c r="I25" s="1">
        <v>74.010000000000005</v>
      </c>
      <c r="J25" s="1" t="s">
        <v>18</v>
      </c>
      <c r="K25" s="1">
        <v>360000</v>
      </c>
    </row>
    <row r="26" spans="1:11" x14ac:dyDescent="0.3">
      <c r="A26" s="1" t="s">
        <v>25</v>
      </c>
      <c r="B26" s="1">
        <v>52.58</v>
      </c>
      <c r="C26" s="1">
        <v>54.6</v>
      </c>
      <c r="D26" s="1" t="s">
        <v>14</v>
      </c>
      <c r="E26" s="1">
        <v>50.2</v>
      </c>
      <c r="F26" s="1" t="s">
        <v>23</v>
      </c>
      <c r="G26" s="1">
        <v>76</v>
      </c>
      <c r="H26" s="1" t="s">
        <v>21</v>
      </c>
      <c r="I26" s="1">
        <v>65.33</v>
      </c>
      <c r="J26" s="1" t="s">
        <v>24</v>
      </c>
      <c r="K26" s="1"/>
    </row>
    <row r="27" spans="1:11" x14ac:dyDescent="0.3">
      <c r="A27" s="1" t="s">
        <v>13</v>
      </c>
      <c r="B27" s="1">
        <v>71</v>
      </c>
      <c r="C27" s="1">
        <v>79</v>
      </c>
      <c r="D27" s="1" t="s">
        <v>14</v>
      </c>
      <c r="E27" s="1">
        <v>66</v>
      </c>
      <c r="F27" s="1" t="s">
        <v>23</v>
      </c>
      <c r="G27" s="1">
        <v>94</v>
      </c>
      <c r="H27" s="1" t="s">
        <v>21</v>
      </c>
      <c r="I27" s="1">
        <v>57.55</v>
      </c>
      <c r="J27" s="1" t="s">
        <v>18</v>
      </c>
      <c r="K27" s="1">
        <v>240000</v>
      </c>
    </row>
    <row r="28" spans="1:11" x14ac:dyDescent="0.3">
      <c r="A28" s="1" t="s">
        <v>13</v>
      </c>
      <c r="B28" s="1">
        <v>63</v>
      </c>
      <c r="C28" s="1">
        <v>67</v>
      </c>
      <c r="D28" s="1" t="s">
        <v>14</v>
      </c>
      <c r="E28" s="1">
        <v>66</v>
      </c>
      <c r="F28" s="1" t="s">
        <v>23</v>
      </c>
      <c r="G28" s="1">
        <v>68</v>
      </c>
      <c r="H28" s="1" t="s">
        <v>17</v>
      </c>
      <c r="I28" s="1">
        <v>57.69</v>
      </c>
      <c r="J28" s="1" t="s">
        <v>18</v>
      </c>
      <c r="K28" s="1">
        <v>265000</v>
      </c>
    </row>
    <row r="29" spans="1:11" x14ac:dyDescent="0.3">
      <c r="A29" s="1" t="s">
        <v>13</v>
      </c>
      <c r="B29" s="1">
        <v>76.760000000000005</v>
      </c>
      <c r="C29" s="1">
        <v>76.5</v>
      </c>
      <c r="D29" s="1" t="s">
        <v>14</v>
      </c>
      <c r="E29" s="1">
        <v>67.5</v>
      </c>
      <c r="F29" s="1" t="s">
        <v>23</v>
      </c>
      <c r="G29" s="1">
        <v>73.349999999999994</v>
      </c>
      <c r="H29" s="1" t="s">
        <v>21</v>
      </c>
      <c r="I29" s="1">
        <v>64.150000000000006</v>
      </c>
      <c r="J29" s="1" t="s">
        <v>18</v>
      </c>
      <c r="K29" s="1">
        <v>350000</v>
      </c>
    </row>
    <row r="30" spans="1:11" x14ac:dyDescent="0.3">
      <c r="A30" s="1" t="s">
        <v>13</v>
      </c>
      <c r="B30" s="1">
        <v>62</v>
      </c>
      <c r="C30" s="1">
        <v>67</v>
      </c>
      <c r="D30" s="1" t="s">
        <v>14</v>
      </c>
      <c r="E30" s="1">
        <v>58</v>
      </c>
      <c r="F30" s="1" t="s">
        <v>23</v>
      </c>
      <c r="G30" s="1">
        <v>77</v>
      </c>
      <c r="H30" s="1" t="s">
        <v>21</v>
      </c>
      <c r="I30" s="1">
        <v>51.29</v>
      </c>
      <c r="J30" s="1" t="s">
        <v>24</v>
      </c>
      <c r="K30" s="1"/>
    </row>
    <row r="31" spans="1:11" x14ac:dyDescent="0.3">
      <c r="A31" s="1" t="s">
        <v>25</v>
      </c>
      <c r="B31" s="1">
        <v>64</v>
      </c>
      <c r="C31" s="1">
        <v>73.5</v>
      </c>
      <c r="D31" s="1" t="s">
        <v>14</v>
      </c>
      <c r="E31" s="1">
        <v>73</v>
      </c>
      <c r="F31" s="1" t="s">
        <v>23</v>
      </c>
      <c r="G31" s="1">
        <v>52</v>
      </c>
      <c r="H31" s="1" t="s">
        <v>17</v>
      </c>
      <c r="I31" s="1">
        <v>56.7</v>
      </c>
      <c r="J31" s="1" t="s">
        <v>18</v>
      </c>
      <c r="K31" s="1">
        <v>250000</v>
      </c>
    </row>
    <row r="32" spans="1:11" x14ac:dyDescent="0.3">
      <c r="A32" s="1" t="s">
        <v>25</v>
      </c>
      <c r="B32" s="1">
        <v>67</v>
      </c>
      <c r="C32" s="1">
        <v>53</v>
      </c>
      <c r="D32" s="1" t="s">
        <v>19</v>
      </c>
      <c r="E32" s="1">
        <v>65</v>
      </c>
      <c r="F32" s="1" t="s">
        <v>15</v>
      </c>
      <c r="G32" s="1">
        <v>64</v>
      </c>
      <c r="H32" s="1" t="s">
        <v>17</v>
      </c>
      <c r="I32" s="1">
        <v>58.32</v>
      </c>
      <c r="J32" s="1" t="s">
        <v>24</v>
      </c>
      <c r="K32" s="1"/>
    </row>
    <row r="33" spans="1:11" x14ac:dyDescent="0.3">
      <c r="A33" s="1" t="s">
        <v>25</v>
      </c>
      <c r="B33" s="1">
        <v>61</v>
      </c>
      <c r="C33" s="1">
        <v>81</v>
      </c>
      <c r="D33" s="1" t="s">
        <v>14</v>
      </c>
      <c r="E33" s="1">
        <v>66.400000000000006</v>
      </c>
      <c r="F33" s="1" t="s">
        <v>23</v>
      </c>
      <c r="G33" s="1">
        <v>50.89</v>
      </c>
      <c r="H33" s="1" t="s">
        <v>17</v>
      </c>
      <c r="I33" s="1">
        <v>62.21</v>
      </c>
      <c r="J33" s="1" t="s">
        <v>18</v>
      </c>
      <c r="K33" s="1">
        <v>278000</v>
      </c>
    </row>
    <row r="34" spans="1:11" x14ac:dyDescent="0.3">
      <c r="A34" s="1" t="s">
        <v>25</v>
      </c>
      <c r="B34" s="1">
        <v>87</v>
      </c>
      <c r="C34" s="1">
        <v>65</v>
      </c>
      <c r="D34" s="1" t="s">
        <v>19</v>
      </c>
      <c r="E34" s="1">
        <v>81</v>
      </c>
      <c r="F34" s="1" t="s">
        <v>23</v>
      </c>
      <c r="G34" s="1">
        <v>88</v>
      </c>
      <c r="H34" s="1" t="s">
        <v>21</v>
      </c>
      <c r="I34" s="1">
        <v>72.78</v>
      </c>
      <c r="J34" s="1" t="s">
        <v>18</v>
      </c>
      <c r="K34" s="1">
        <v>260000</v>
      </c>
    </row>
    <row r="35" spans="1:11" x14ac:dyDescent="0.3">
      <c r="A35" s="1" t="s">
        <v>13</v>
      </c>
      <c r="B35" s="1">
        <v>62</v>
      </c>
      <c r="C35" s="1">
        <v>51</v>
      </c>
      <c r="D35" s="1" t="s">
        <v>19</v>
      </c>
      <c r="E35" s="1">
        <v>52</v>
      </c>
      <c r="F35" s="1" t="s">
        <v>26</v>
      </c>
      <c r="G35" s="1">
        <v>68.44</v>
      </c>
      <c r="H35" s="1" t="s">
        <v>17</v>
      </c>
      <c r="I35" s="1">
        <v>62.77</v>
      </c>
      <c r="J35" s="1" t="s">
        <v>24</v>
      </c>
      <c r="K35" s="1"/>
    </row>
    <row r="36" spans="1:11" x14ac:dyDescent="0.3">
      <c r="A36" s="1" t="s">
        <v>25</v>
      </c>
      <c r="B36" s="1">
        <v>69</v>
      </c>
      <c r="C36" s="1">
        <v>78</v>
      </c>
      <c r="D36" s="1" t="s">
        <v>14</v>
      </c>
      <c r="E36" s="1">
        <v>72</v>
      </c>
      <c r="F36" s="1" t="s">
        <v>23</v>
      </c>
      <c r="G36" s="1">
        <v>71</v>
      </c>
      <c r="H36" s="1" t="s">
        <v>17</v>
      </c>
      <c r="I36" s="1">
        <v>62.74</v>
      </c>
      <c r="J36" s="1" t="s">
        <v>18</v>
      </c>
      <c r="K36" s="1">
        <v>300000</v>
      </c>
    </row>
    <row r="37" spans="1:11" x14ac:dyDescent="0.3">
      <c r="A37" s="1" t="s">
        <v>13</v>
      </c>
      <c r="B37" s="1">
        <v>51</v>
      </c>
      <c r="C37" s="1">
        <v>44</v>
      </c>
      <c r="D37" s="1" t="s">
        <v>14</v>
      </c>
      <c r="E37" s="1">
        <v>57</v>
      </c>
      <c r="F37" s="1" t="s">
        <v>23</v>
      </c>
      <c r="G37" s="1">
        <v>64</v>
      </c>
      <c r="H37" s="1" t="s">
        <v>21</v>
      </c>
      <c r="I37" s="1">
        <v>51.45</v>
      </c>
      <c r="J37" s="1" t="s">
        <v>24</v>
      </c>
      <c r="K37" s="1"/>
    </row>
    <row r="38" spans="1:11" x14ac:dyDescent="0.3">
      <c r="A38" s="1" t="s">
        <v>25</v>
      </c>
      <c r="B38" s="1">
        <v>79</v>
      </c>
      <c r="C38" s="1">
        <v>76</v>
      </c>
      <c r="D38" s="1" t="s">
        <v>19</v>
      </c>
      <c r="E38" s="1">
        <v>65.599999999999994</v>
      </c>
      <c r="F38" s="1" t="s">
        <v>15</v>
      </c>
      <c r="G38" s="1">
        <v>58</v>
      </c>
      <c r="H38" s="1" t="s">
        <v>17</v>
      </c>
      <c r="I38" s="1">
        <v>55.47</v>
      </c>
      <c r="J38" s="1" t="s">
        <v>18</v>
      </c>
      <c r="K38" s="1">
        <v>320000</v>
      </c>
    </row>
    <row r="39" spans="1:11" x14ac:dyDescent="0.3">
      <c r="A39" s="1" t="s">
        <v>25</v>
      </c>
      <c r="B39" s="1">
        <v>73</v>
      </c>
      <c r="C39" s="1">
        <v>58</v>
      </c>
      <c r="D39" s="1" t="s">
        <v>19</v>
      </c>
      <c r="E39" s="1">
        <v>66</v>
      </c>
      <c r="F39" s="1" t="s">
        <v>23</v>
      </c>
      <c r="G39" s="1">
        <v>53.7</v>
      </c>
      <c r="H39" s="1" t="s">
        <v>17</v>
      </c>
      <c r="I39" s="1">
        <v>56.86</v>
      </c>
      <c r="J39" s="1" t="s">
        <v>18</v>
      </c>
      <c r="K39" s="1">
        <v>240000</v>
      </c>
    </row>
    <row r="40" spans="1:11" x14ac:dyDescent="0.3">
      <c r="A40" s="1" t="s">
        <v>13</v>
      </c>
      <c r="B40" s="1">
        <v>81</v>
      </c>
      <c r="C40" s="1">
        <v>68</v>
      </c>
      <c r="D40" s="1" t="s">
        <v>19</v>
      </c>
      <c r="E40" s="1">
        <v>64</v>
      </c>
      <c r="F40" s="1" t="s">
        <v>15</v>
      </c>
      <c r="G40" s="1">
        <v>93</v>
      </c>
      <c r="H40" s="1" t="s">
        <v>21</v>
      </c>
      <c r="I40" s="1">
        <v>62.56</v>
      </c>
      <c r="J40" s="1" t="s">
        <v>18</v>
      </c>
      <c r="K40" s="1">
        <v>411000</v>
      </c>
    </row>
    <row r="41" spans="1:11" x14ac:dyDescent="0.3">
      <c r="A41" s="1" t="s">
        <v>25</v>
      </c>
      <c r="B41" s="1">
        <v>78</v>
      </c>
      <c r="C41" s="1">
        <v>77</v>
      </c>
      <c r="D41" s="1" t="s">
        <v>14</v>
      </c>
      <c r="E41" s="1">
        <v>80</v>
      </c>
      <c r="F41" s="1" t="s">
        <v>23</v>
      </c>
      <c r="G41" s="1">
        <v>60</v>
      </c>
      <c r="H41" s="1" t="s">
        <v>21</v>
      </c>
      <c r="I41" s="1">
        <v>66.72</v>
      </c>
      <c r="J41" s="1" t="s">
        <v>18</v>
      </c>
      <c r="K41" s="1">
        <v>287000</v>
      </c>
    </row>
    <row r="42" spans="1:11" x14ac:dyDescent="0.3">
      <c r="A42" s="1" t="s">
        <v>25</v>
      </c>
      <c r="B42" s="1">
        <v>74</v>
      </c>
      <c r="C42" s="1">
        <v>63.16</v>
      </c>
      <c r="D42" s="1" t="s">
        <v>14</v>
      </c>
      <c r="E42" s="1">
        <v>65</v>
      </c>
      <c r="F42" s="1" t="s">
        <v>23</v>
      </c>
      <c r="G42" s="1">
        <v>65</v>
      </c>
      <c r="H42" s="1" t="s">
        <v>17</v>
      </c>
      <c r="I42" s="1">
        <v>69.760000000000005</v>
      </c>
      <c r="J42" s="1" t="s">
        <v>24</v>
      </c>
      <c r="K42" s="1"/>
    </row>
    <row r="43" spans="1:11" x14ac:dyDescent="0.3">
      <c r="A43" s="1" t="s">
        <v>13</v>
      </c>
      <c r="B43" s="1">
        <v>49</v>
      </c>
      <c r="C43" s="1">
        <v>39</v>
      </c>
      <c r="D43" s="1" t="s">
        <v>19</v>
      </c>
      <c r="E43" s="1">
        <v>65</v>
      </c>
      <c r="F43" s="1" t="s">
        <v>26</v>
      </c>
      <c r="G43" s="1">
        <v>63</v>
      </c>
      <c r="H43" s="1" t="s">
        <v>21</v>
      </c>
      <c r="I43" s="1">
        <v>51.21</v>
      </c>
      <c r="J43" s="1" t="s">
        <v>24</v>
      </c>
      <c r="K43" s="1"/>
    </row>
    <row r="44" spans="1:11" x14ac:dyDescent="0.3">
      <c r="A44" s="1" t="s">
        <v>13</v>
      </c>
      <c r="B44" s="1">
        <v>87</v>
      </c>
      <c r="C44" s="1">
        <v>87</v>
      </c>
      <c r="D44" s="1" t="s">
        <v>14</v>
      </c>
      <c r="E44" s="1">
        <v>68</v>
      </c>
      <c r="F44" s="1" t="s">
        <v>23</v>
      </c>
      <c r="G44" s="1">
        <v>95</v>
      </c>
      <c r="H44" s="1" t="s">
        <v>17</v>
      </c>
      <c r="I44" s="1">
        <v>62.9</v>
      </c>
      <c r="J44" s="1" t="s">
        <v>18</v>
      </c>
      <c r="K44" s="1">
        <v>300000</v>
      </c>
    </row>
    <row r="45" spans="1:11" x14ac:dyDescent="0.3">
      <c r="A45" s="1" t="s">
        <v>25</v>
      </c>
      <c r="B45" s="1">
        <v>77</v>
      </c>
      <c r="C45" s="1">
        <v>73</v>
      </c>
      <c r="D45" s="1" t="s">
        <v>14</v>
      </c>
      <c r="E45" s="1">
        <v>81</v>
      </c>
      <c r="F45" s="1" t="s">
        <v>23</v>
      </c>
      <c r="G45" s="1">
        <v>89</v>
      </c>
      <c r="H45" s="1" t="s">
        <v>21</v>
      </c>
      <c r="I45" s="1">
        <v>69.7</v>
      </c>
      <c r="J45" s="1" t="s">
        <v>18</v>
      </c>
      <c r="K45" s="1">
        <v>200000</v>
      </c>
    </row>
    <row r="46" spans="1:11" x14ac:dyDescent="0.3">
      <c r="A46" s="1" t="s">
        <v>25</v>
      </c>
      <c r="B46" s="1">
        <v>76</v>
      </c>
      <c r="C46" s="1">
        <v>64</v>
      </c>
      <c r="D46" s="1" t="s">
        <v>19</v>
      </c>
      <c r="E46" s="1">
        <v>72</v>
      </c>
      <c r="F46" s="1" t="s">
        <v>15</v>
      </c>
      <c r="G46" s="1">
        <v>58</v>
      </c>
      <c r="H46" s="1" t="s">
        <v>17</v>
      </c>
      <c r="I46" s="1">
        <v>66.53</v>
      </c>
      <c r="J46" s="1" t="s">
        <v>24</v>
      </c>
      <c r="K46" s="1"/>
    </row>
    <row r="47" spans="1:11" x14ac:dyDescent="0.3">
      <c r="A47" s="1" t="s">
        <v>25</v>
      </c>
      <c r="B47" s="1">
        <v>70.89</v>
      </c>
      <c r="C47" s="1">
        <v>71.98</v>
      </c>
      <c r="D47" s="1" t="s">
        <v>19</v>
      </c>
      <c r="E47" s="1">
        <v>65.599999999999994</v>
      </c>
      <c r="F47" s="1" t="s">
        <v>23</v>
      </c>
      <c r="G47" s="1">
        <v>68</v>
      </c>
      <c r="H47" s="1" t="s">
        <v>17</v>
      </c>
      <c r="I47" s="1">
        <v>71.63</v>
      </c>
      <c r="J47" s="1" t="s">
        <v>24</v>
      </c>
      <c r="K47" s="1"/>
    </row>
    <row r="48" spans="1:11" x14ac:dyDescent="0.3">
      <c r="A48" s="1" t="s">
        <v>13</v>
      </c>
      <c r="B48" s="1">
        <v>63</v>
      </c>
      <c r="C48" s="1">
        <v>60</v>
      </c>
      <c r="D48" s="1" t="s">
        <v>14</v>
      </c>
      <c r="E48" s="1">
        <v>57</v>
      </c>
      <c r="F48" s="1" t="s">
        <v>23</v>
      </c>
      <c r="G48" s="1">
        <v>78</v>
      </c>
      <c r="H48" s="1" t="s">
        <v>21</v>
      </c>
      <c r="I48" s="1">
        <v>54.55</v>
      </c>
      <c r="J48" s="1" t="s">
        <v>18</v>
      </c>
      <c r="K48" s="1">
        <v>204000</v>
      </c>
    </row>
    <row r="49" spans="1:11" x14ac:dyDescent="0.3">
      <c r="A49" s="1" t="s">
        <v>13</v>
      </c>
      <c r="B49" s="1">
        <v>63</v>
      </c>
      <c r="C49" s="1">
        <v>62</v>
      </c>
      <c r="D49" s="1" t="s">
        <v>14</v>
      </c>
      <c r="E49" s="1">
        <v>68</v>
      </c>
      <c r="F49" s="1" t="s">
        <v>23</v>
      </c>
      <c r="G49" s="1">
        <v>64</v>
      </c>
      <c r="H49" s="1" t="s">
        <v>21</v>
      </c>
      <c r="I49" s="1">
        <v>62.46</v>
      </c>
      <c r="J49" s="1" t="s">
        <v>18</v>
      </c>
      <c r="K49" s="1">
        <v>250000</v>
      </c>
    </row>
    <row r="50" spans="1:11" x14ac:dyDescent="0.3">
      <c r="A50" s="1" t="s">
        <v>25</v>
      </c>
      <c r="B50" s="1">
        <v>50</v>
      </c>
      <c r="C50" s="1">
        <v>37</v>
      </c>
      <c r="D50" s="1" t="s">
        <v>22</v>
      </c>
      <c r="E50" s="1">
        <v>52</v>
      </c>
      <c r="F50" s="1" t="s">
        <v>26</v>
      </c>
      <c r="G50" s="1">
        <v>65</v>
      </c>
      <c r="H50" s="1" t="s">
        <v>17</v>
      </c>
      <c r="I50" s="1">
        <v>56.11</v>
      </c>
      <c r="J50" s="1" t="s">
        <v>24</v>
      </c>
      <c r="K50" s="1"/>
    </row>
    <row r="51" spans="1:11" x14ac:dyDescent="0.3">
      <c r="A51" s="1" t="s">
        <v>25</v>
      </c>
      <c r="B51" s="1">
        <v>75.2</v>
      </c>
      <c r="C51" s="1">
        <v>73.2</v>
      </c>
      <c r="D51" s="1" t="s">
        <v>19</v>
      </c>
      <c r="E51" s="1">
        <v>68.400000000000006</v>
      </c>
      <c r="F51" s="1" t="s">
        <v>23</v>
      </c>
      <c r="G51" s="1">
        <v>65</v>
      </c>
      <c r="H51" s="1" t="s">
        <v>17</v>
      </c>
      <c r="I51" s="1">
        <v>62.98</v>
      </c>
      <c r="J51" s="1" t="s">
        <v>18</v>
      </c>
      <c r="K51" s="1">
        <v>200000</v>
      </c>
    </row>
    <row r="52" spans="1:11" x14ac:dyDescent="0.3">
      <c r="A52" s="1" t="s">
        <v>13</v>
      </c>
      <c r="B52" s="1">
        <v>54.4</v>
      </c>
      <c r="C52" s="1">
        <v>61.12</v>
      </c>
      <c r="D52" s="1" t="s">
        <v>14</v>
      </c>
      <c r="E52" s="1">
        <v>56.2</v>
      </c>
      <c r="F52" s="1" t="s">
        <v>23</v>
      </c>
      <c r="G52" s="1">
        <v>67</v>
      </c>
      <c r="H52" s="1" t="s">
        <v>17</v>
      </c>
      <c r="I52" s="1">
        <v>62.65</v>
      </c>
      <c r="J52" s="1" t="s">
        <v>24</v>
      </c>
      <c r="K52" s="1"/>
    </row>
    <row r="53" spans="1:11" x14ac:dyDescent="0.3">
      <c r="A53" s="1" t="s">
        <v>25</v>
      </c>
      <c r="B53" s="1">
        <v>40.89</v>
      </c>
      <c r="C53" s="1">
        <v>45.83</v>
      </c>
      <c r="D53" s="1" t="s">
        <v>14</v>
      </c>
      <c r="E53" s="1">
        <v>53</v>
      </c>
      <c r="F53" s="1" t="s">
        <v>23</v>
      </c>
      <c r="G53" s="1">
        <v>71.2</v>
      </c>
      <c r="H53" s="1" t="s">
        <v>17</v>
      </c>
      <c r="I53" s="1">
        <v>65.489999999999995</v>
      </c>
      <c r="J53" s="1" t="s">
        <v>24</v>
      </c>
      <c r="K53" s="1"/>
    </row>
    <row r="54" spans="1:11" x14ac:dyDescent="0.3">
      <c r="A54" s="1" t="s">
        <v>13</v>
      </c>
      <c r="B54" s="1">
        <v>80</v>
      </c>
      <c r="C54" s="1">
        <v>70</v>
      </c>
      <c r="D54" s="1" t="s">
        <v>19</v>
      </c>
      <c r="E54" s="1">
        <v>72</v>
      </c>
      <c r="F54" s="1" t="s">
        <v>15</v>
      </c>
      <c r="G54" s="1">
        <v>87</v>
      </c>
      <c r="H54" s="1" t="s">
        <v>17</v>
      </c>
      <c r="I54" s="1">
        <v>71.040000000000006</v>
      </c>
      <c r="J54" s="1" t="s">
        <v>18</v>
      </c>
      <c r="K54" s="1">
        <v>450000</v>
      </c>
    </row>
    <row r="55" spans="1:11" x14ac:dyDescent="0.3">
      <c r="A55" s="1" t="s">
        <v>25</v>
      </c>
      <c r="B55" s="1">
        <v>74</v>
      </c>
      <c r="C55" s="1">
        <v>60</v>
      </c>
      <c r="D55" s="1" t="s">
        <v>19</v>
      </c>
      <c r="E55" s="1">
        <v>69</v>
      </c>
      <c r="F55" s="1" t="s">
        <v>23</v>
      </c>
      <c r="G55" s="1">
        <v>78</v>
      </c>
      <c r="H55" s="1" t="s">
        <v>17</v>
      </c>
      <c r="I55" s="1">
        <v>65.56</v>
      </c>
      <c r="J55" s="1" t="s">
        <v>18</v>
      </c>
      <c r="K55" s="1">
        <v>216000</v>
      </c>
    </row>
    <row r="56" spans="1:11" x14ac:dyDescent="0.3">
      <c r="A56" s="1" t="s">
        <v>13</v>
      </c>
      <c r="B56" s="1">
        <v>60.4</v>
      </c>
      <c r="C56" s="1">
        <v>66.599999999999994</v>
      </c>
      <c r="D56" s="1" t="s">
        <v>19</v>
      </c>
      <c r="E56" s="1">
        <v>65</v>
      </c>
      <c r="F56" s="1" t="s">
        <v>23</v>
      </c>
      <c r="G56" s="1">
        <v>71</v>
      </c>
      <c r="H56" s="1" t="s">
        <v>17</v>
      </c>
      <c r="I56" s="1">
        <v>52.71</v>
      </c>
      <c r="J56" s="1" t="s">
        <v>18</v>
      </c>
      <c r="K56" s="1">
        <v>220000</v>
      </c>
    </row>
    <row r="57" spans="1:11" x14ac:dyDescent="0.3">
      <c r="A57" s="1" t="s">
        <v>13</v>
      </c>
      <c r="B57" s="1">
        <v>63</v>
      </c>
      <c r="C57" s="1">
        <v>71.400000000000006</v>
      </c>
      <c r="D57" s="1" t="s">
        <v>14</v>
      </c>
      <c r="E57" s="1">
        <v>61.4</v>
      </c>
      <c r="F57" s="1" t="s">
        <v>23</v>
      </c>
      <c r="G57" s="1">
        <v>68</v>
      </c>
      <c r="H57" s="1" t="s">
        <v>21</v>
      </c>
      <c r="I57" s="1">
        <v>66.88</v>
      </c>
      <c r="J57" s="1" t="s">
        <v>18</v>
      </c>
      <c r="K57" s="1">
        <v>240000</v>
      </c>
    </row>
    <row r="58" spans="1:11" x14ac:dyDescent="0.3">
      <c r="A58" s="1" t="s">
        <v>13</v>
      </c>
      <c r="B58" s="1">
        <v>68</v>
      </c>
      <c r="C58" s="1">
        <v>76</v>
      </c>
      <c r="D58" s="1" t="s">
        <v>14</v>
      </c>
      <c r="E58" s="1">
        <v>74</v>
      </c>
      <c r="F58" s="1" t="s">
        <v>23</v>
      </c>
      <c r="G58" s="1">
        <v>80</v>
      </c>
      <c r="H58" s="1" t="s">
        <v>21</v>
      </c>
      <c r="I58" s="1">
        <v>63.59</v>
      </c>
      <c r="J58" s="1" t="s">
        <v>18</v>
      </c>
      <c r="K58" s="1">
        <v>360000</v>
      </c>
    </row>
    <row r="59" spans="1:11" x14ac:dyDescent="0.3">
      <c r="A59" s="1" t="s">
        <v>13</v>
      </c>
      <c r="B59" s="1">
        <v>74</v>
      </c>
      <c r="C59" s="1">
        <v>62</v>
      </c>
      <c r="D59" s="1" t="s">
        <v>19</v>
      </c>
      <c r="E59" s="1">
        <v>68</v>
      </c>
      <c r="F59" s="1" t="s">
        <v>23</v>
      </c>
      <c r="G59" s="1">
        <v>74</v>
      </c>
      <c r="H59" s="1" t="s">
        <v>21</v>
      </c>
      <c r="I59" s="1">
        <v>57.99</v>
      </c>
      <c r="J59" s="1" t="s">
        <v>18</v>
      </c>
      <c r="K59" s="1">
        <v>268000</v>
      </c>
    </row>
    <row r="60" spans="1:11" x14ac:dyDescent="0.3">
      <c r="A60" s="1" t="s">
        <v>13</v>
      </c>
      <c r="B60" s="1">
        <v>52.6</v>
      </c>
      <c r="C60" s="1">
        <v>65.58</v>
      </c>
      <c r="D60" s="1" t="s">
        <v>19</v>
      </c>
      <c r="E60" s="1">
        <v>72.11</v>
      </c>
      <c r="F60" s="1" t="s">
        <v>15</v>
      </c>
      <c r="G60" s="1">
        <v>57.6</v>
      </c>
      <c r="H60" s="1" t="s">
        <v>21</v>
      </c>
      <c r="I60" s="1">
        <v>56.66</v>
      </c>
      <c r="J60" s="1" t="s">
        <v>18</v>
      </c>
      <c r="K60" s="1">
        <v>265000</v>
      </c>
    </row>
    <row r="61" spans="1:11" x14ac:dyDescent="0.3">
      <c r="A61" s="1" t="s">
        <v>13</v>
      </c>
      <c r="B61" s="1">
        <v>74</v>
      </c>
      <c r="C61" s="1">
        <v>70</v>
      </c>
      <c r="D61" s="1" t="s">
        <v>19</v>
      </c>
      <c r="E61" s="1">
        <v>72</v>
      </c>
      <c r="F61" s="1" t="s">
        <v>23</v>
      </c>
      <c r="G61" s="1">
        <v>60</v>
      </c>
      <c r="H61" s="1" t="s">
        <v>21</v>
      </c>
      <c r="I61" s="1">
        <v>57.24</v>
      </c>
      <c r="J61" s="1" t="s">
        <v>18</v>
      </c>
      <c r="K61" s="1">
        <v>260000</v>
      </c>
    </row>
    <row r="62" spans="1:11" x14ac:dyDescent="0.3">
      <c r="A62" s="1" t="s">
        <v>13</v>
      </c>
      <c r="B62" s="1">
        <v>84.2</v>
      </c>
      <c r="C62" s="1">
        <v>73.400000000000006</v>
      </c>
      <c r="D62" s="1" t="s">
        <v>14</v>
      </c>
      <c r="E62" s="1">
        <v>66.89</v>
      </c>
      <c r="F62" s="1" t="s">
        <v>23</v>
      </c>
      <c r="G62" s="1">
        <v>61.6</v>
      </c>
      <c r="H62" s="1" t="s">
        <v>21</v>
      </c>
      <c r="I62" s="1">
        <v>62.48</v>
      </c>
      <c r="J62" s="1" t="s">
        <v>18</v>
      </c>
      <c r="K62" s="1">
        <v>300000</v>
      </c>
    </row>
    <row r="63" spans="1:11" x14ac:dyDescent="0.3">
      <c r="A63" s="1" t="s">
        <v>25</v>
      </c>
      <c r="B63" s="1">
        <v>86.5</v>
      </c>
      <c r="C63" s="1">
        <v>64.2</v>
      </c>
      <c r="D63" s="1" t="s">
        <v>19</v>
      </c>
      <c r="E63" s="1">
        <v>67.400000000000006</v>
      </c>
      <c r="F63" s="1" t="s">
        <v>15</v>
      </c>
      <c r="G63" s="1">
        <v>59</v>
      </c>
      <c r="H63" s="1" t="s">
        <v>21</v>
      </c>
      <c r="I63" s="1">
        <v>59.69</v>
      </c>
      <c r="J63" s="1" t="s">
        <v>18</v>
      </c>
      <c r="K63" s="1">
        <v>240000</v>
      </c>
    </row>
    <row r="64" spans="1:11" x14ac:dyDescent="0.3">
      <c r="A64" s="1" t="s">
        <v>13</v>
      </c>
      <c r="B64" s="1">
        <v>61</v>
      </c>
      <c r="C64" s="1">
        <v>70</v>
      </c>
      <c r="D64" s="1" t="s">
        <v>14</v>
      </c>
      <c r="E64" s="1">
        <v>64</v>
      </c>
      <c r="F64" s="1" t="s">
        <v>23</v>
      </c>
      <c r="G64" s="1">
        <v>68.5</v>
      </c>
      <c r="H64" s="1" t="s">
        <v>17</v>
      </c>
      <c r="I64" s="1">
        <v>59.5</v>
      </c>
      <c r="J64" s="1" t="s">
        <v>24</v>
      </c>
      <c r="K64" s="1"/>
    </row>
    <row r="65" spans="1:11" x14ac:dyDescent="0.3">
      <c r="A65" s="1" t="s">
        <v>13</v>
      </c>
      <c r="B65" s="1">
        <v>80</v>
      </c>
      <c r="C65" s="1">
        <v>73</v>
      </c>
      <c r="D65" s="1" t="s">
        <v>14</v>
      </c>
      <c r="E65" s="1">
        <v>75</v>
      </c>
      <c r="F65" s="1" t="s">
        <v>23</v>
      </c>
      <c r="G65" s="1">
        <v>61</v>
      </c>
      <c r="H65" s="1" t="s">
        <v>21</v>
      </c>
      <c r="I65" s="1">
        <v>58.78</v>
      </c>
      <c r="J65" s="1" t="s">
        <v>18</v>
      </c>
      <c r="K65" s="1">
        <v>240000</v>
      </c>
    </row>
    <row r="66" spans="1:11" x14ac:dyDescent="0.3">
      <c r="A66" s="1" t="s">
        <v>13</v>
      </c>
      <c r="B66" s="1">
        <v>54</v>
      </c>
      <c r="C66" s="1">
        <v>47</v>
      </c>
      <c r="D66" s="1" t="s">
        <v>19</v>
      </c>
      <c r="E66" s="1">
        <v>57</v>
      </c>
      <c r="F66" s="1" t="s">
        <v>23</v>
      </c>
      <c r="G66" s="1">
        <v>89.69</v>
      </c>
      <c r="H66" s="1" t="s">
        <v>17</v>
      </c>
      <c r="I66" s="1">
        <v>57.1</v>
      </c>
      <c r="J66" s="1" t="s">
        <v>24</v>
      </c>
      <c r="K66" s="1"/>
    </row>
    <row r="67" spans="1:11" x14ac:dyDescent="0.3">
      <c r="A67" s="1" t="s">
        <v>13</v>
      </c>
      <c r="B67" s="1">
        <v>83</v>
      </c>
      <c r="C67" s="1">
        <v>74</v>
      </c>
      <c r="D67" s="1" t="s">
        <v>19</v>
      </c>
      <c r="E67" s="1">
        <v>66</v>
      </c>
      <c r="F67" s="1" t="s">
        <v>23</v>
      </c>
      <c r="G67" s="1">
        <v>68.92</v>
      </c>
      <c r="H67" s="1" t="s">
        <v>17</v>
      </c>
      <c r="I67" s="1">
        <v>58.46</v>
      </c>
      <c r="J67" s="1" t="s">
        <v>18</v>
      </c>
      <c r="K67" s="1">
        <v>275000</v>
      </c>
    </row>
    <row r="68" spans="1:11" x14ac:dyDescent="0.3">
      <c r="A68" s="1" t="s">
        <v>13</v>
      </c>
      <c r="B68" s="1">
        <v>80.92</v>
      </c>
      <c r="C68" s="1">
        <v>78.5</v>
      </c>
      <c r="D68" s="1" t="s">
        <v>14</v>
      </c>
      <c r="E68" s="1">
        <v>67</v>
      </c>
      <c r="F68" s="1" t="s">
        <v>23</v>
      </c>
      <c r="G68" s="1">
        <v>68.709999999999994</v>
      </c>
      <c r="H68" s="1" t="s">
        <v>21</v>
      </c>
      <c r="I68" s="1">
        <v>60.99</v>
      </c>
      <c r="J68" s="1" t="s">
        <v>18</v>
      </c>
      <c r="K68" s="1">
        <v>275000</v>
      </c>
    </row>
    <row r="69" spans="1:11" x14ac:dyDescent="0.3">
      <c r="A69" s="1" t="s">
        <v>25</v>
      </c>
      <c r="B69" s="1">
        <v>69.7</v>
      </c>
      <c r="C69" s="1">
        <v>47</v>
      </c>
      <c r="D69" s="1" t="s">
        <v>14</v>
      </c>
      <c r="E69" s="1">
        <v>72.7</v>
      </c>
      <c r="F69" s="1" t="s">
        <v>15</v>
      </c>
      <c r="G69" s="1">
        <v>79</v>
      </c>
      <c r="H69" s="1" t="s">
        <v>17</v>
      </c>
      <c r="I69" s="1">
        <v>59.24</v>
      </c>
      <c r="J69" s="1" t="s">
        <v>24</v>
      </c>
      <c r="K69" s="1"/>
    </row>
    <row r="70" spans="1:11" x14ac:dyDescent="0.3">
      <c r="A70" s="1" t="s">
        <v>13</v>
      </c>
      <c r="B70" s="1">
        <v>73</v>
      </c>
      <c r="C70" s="1">
        <v>73</v>
      </c>
      <c r="D70" s="1" t="s">
        <v>19</v>
      </c>
      <c r="E70" s="1">
        <v>66</v>
      </c>
      <c r="F70" s="1" t="s">
        <v>15</v>
      </c>
      <c r="G70" s="1">
        <v>70</v>
      </c>
      <c r="H70" s="1" t="s">
        <v>21</v>
      </c>
      <c r="I70" s="1">
        <v>68.069999999999993</v>
      </c>
      <c r="J70" s="1" t="s">
        <v>18</v>
      </c>
      <c r="K70" s="1">
        <v>275000</v>
      </c>
    </row>
    <row r="71" spans="1:11" x14ac:dyDescent="0.3">
      <c r="A71" s="1" t="s">
        <v>13</v>
      </c>
      <c r="B71" s="1">
        <v>82</v>
      </c>
      <c r="C71" s="1">
        <v>61</v>
      </c>
      <c r="D71" s="1" t="s">
        <v>19</v>
      </c>
      <c r="E71" s="1">
        <v>62</v>
      </c>
      <c r="F71" s="1" t="s">
        <v>15</v>
      </c>
      <c r="G71" s="1">
        <v>89</v>
      </c>
      <c r="H71" s="1" t="s">
        <v>21</v>
      </c>
      <c r="I71" s="1">
        <v>65.45</v>
      </c>
      <c r="J71" s="1" t="s">
        <v>18</v>
      </c>
      <c r="K71" s="1">
        <v>360000</v>
      </c>
    </row>
    <row r="72" spans="1:11" x14ac:dyDescent="0.3">
      <c r="A72" s="1" t="s">
        <v>13</v>
      </c>
      <c r="B72" s="1">
        <v>75</v>
      </c>
      <c r="C72" s="1">
        <v>70.290000000000006</v>
      </c>
      <c r="D72" s="1" t="s">
        <v>14</v>
      </c>
      <c r="E72" s="1">
        <v>71</v>
      </c>
      <c r="F72" s="1" t="s">
        <v>23</v>
      </c>
      <c r="G72" s="1">
        <v>95</v>
      </c>
      <c r="H72" s="1" t="s">
        <v>21</v>
      </c>
      <c r="I72" s="1">
        <v>66.94</v>
      </c>
      <c r="J72" s="1" t="s">
        <v>18</v>
      </c>
      <c r="K72" s="1">
        <v>240000</v>
      </c>
    </row>
    <row r="73" spans="1:11" x14ac:dyDescent="0.3">
      <c r="A73" s="1" t="s">
        <v>13</v>
      </c>
      <c r="B73" s="1">
        <v>84.86</v>
      </c>
      <c r="C73" s="1">
        <v>67</v>
      </c>
      <c r="D73" s="1" t="s">
        <v>19</v>
      </c>
      <c r="E73" s="1">
        <v>78</v>
      </c>
      <c r="F73" s="1" t="s">
        <v>23</v>
      </c>
      <c r="G73" s="1">
        <v>95.5</v>
      </c>
      <c r="H73" s="1" t="s">
        <v>21</v>
      </c>
      <c r="I73" s="1">
        <v>68.53</v>
      </c>
      <c r="J73" s="1" t="s">
        <v>18</v>
      </c>
      <c r="K73" s="1">
        <v>240000</v>
      </c>
    </row>
    <row r="74" spans="1:11" x14ac:dyDescent="0.3">
      <c r="A74" s="1" t="s">
        <v>13</v>
      </c>
      <c r="B74" s="1">
        <v>64.599999999999994</v>
      </c>
      <c r="C74" s="1">
        <v>83.83</v>
      </c>
      <c r="D74" s="1" t="s">
        <v>14</v>
      </c>
      <c r="E74" s="1">
        <v>71.72</v>
      </c>
      <c r="F74" s="1" t="s">
        <v>23</v>
      </c>
      <c r="G74" s="1">
        <v>86</v>
      </c>
      <c r="H74" s="1" t="s">
        <v>21</v>
      </c>
      <c r="I74" s="1">
        <v>59.75</v>
      </c>
      <c r="J74" s="1" t="s">
        <v>18</v>
      </c>
      <c r="K74" s="1">
        <v>218000</v>
      </c>
    </row>
    <row r="75" spans="1:11" x14ac:dyDescent="0.3">
      <c r="A75" s="1" t="s">
        <v>13</v>
      </c>
      <c r="B75" s="1">
        <v>56.6</v>
      </c>
      <c r="C75" s="1">
        <v>64.8</v>
      </c>
      <c r="D75" s="1" t="s">
        <v>14</v>
      </c>
      <c r="E75" s="1">
        <v>70.2</v>
      </c>
      <c r="F75" s="1" t="s">
        <v>23</v>
      </c>
      <c r="G75" s="1">
        <v>84.27</v>
      </c>
      <c r="H75" s="1" t="s">
        <v>21</v>
      </c>
      <c r="I75" s="1">
        <v>67.2</v>
      </c>
      <c r="J75" s="1" t="s">
        <v>18</v>
      </c>
      <c r="K75" s="1">
        <v>336000</v>
      </c>
    </row>
    <row r="76" spans="1:11" x14ac:dyDescent="0.3">
      <c r="A76" s="1" t="s">
        <v>25</v>
      </c>
      <c r="B76" s="1">
        <v>59</v>
      </c>
      <c r="C76" s="1">
        <v>62</v>
      </c>
      <c r="D76" s="1" t="s">
        <v>14</v>
      </c>
      <c r="E76" s="1">
        <v>77.5</v>
      </c>
      <c r="F76" s="1" t="s">
        <v>23</v>
      </c>
      <c r="G76" s="1">
        <v>74</v>
      </c>
      <c r="H76" s="1" t="s">
        <v>17</v>
      </c>
      <c r="I76" s="1">
        <v>67</v>
      </c>
      <c r="J76" s="1" t="s">
        <v>24</v>
      </c>
      <c r="K76" s="1"/>
    </row>
    <row r="77" spans="1:11" x14ac:dyDescent="0.3">
      <c r="A77" s="1" t="s">
        <v>25</v>
      </c>
      <c r="B77" s="1">
        <v>66.5</v>
      </c>
      <c r="C77" s="1">
        <v>70.400000000000006</v>
      </c>
      <c r="D77" s="1" t="s">
        <v>22</v>
      </c>
      <c r="E77" s="1">
        <v>71.930000000000007</v>
      </c>
      <c r="F77" s="1" t="s">
        <v>23</v>
      </c>
      <c r="G77" s="1">
        <v>61</v>
      </c>
      <c r="H77" s="1" t="s">
        <v>21</v>
      </c>
      <c r="I77" s="1">
        <v>64.27</v>
      </c>
      <c r="J77" s="1" t="s">
        <v>18</v>
      </c>
      <c r="K77" s="1">
        <v>230000</v>
      </c>
    </row>
    <row r="78" spans="1:11" x14ac:dyDescent="0.3">
      <c r="A78" s="1" t="s">
        <v>13</v>
      </c>
      <c r="B78" s="1">
        <v>64</v>
      </c>
      <c r="C78" s="1">
        <v>80</v>
      </c>
      <c r="D78" s="1" t="s">
        <v>19</v>
      </c>
      <c r="E78" s="1">
        <v>65</v>
      </c>
      <c r="F78" s="1" t="s">
        <v>15</v>
      </c>
      <c r="G78" s="1">
        <v>69</v>
      </c>
      <c r="H78" s="1" t="s">
        <v>21</v>
      </c>
      <c r="I78" s="1">
        <v>57.65</v>
      </c>
      <c r="J78" s="1" t="s">
        <v>18</v>
      </c>
      <c r="K78" s="1">
        <v>500000</v>
      </c>
    </row>
    <row r="79" spans="1:11" x14ac:dyDescent="0.3">
      <c r="A79" s="1" t="s">
        <v>13</v>
      </c>
      <c r="B79" s="1">
        <v>84</v>
      </c>
      <c r="C79" s="1">
        <v>90.9</v>
      </c>
      <c r="D79" s="1" t="s">
        <v>19</v>
      </c>
      <c r="E79" s="1">
        <v>64.5</v>
      </c>
      <c r="F79" s="1" t="s">
        <v>15</v>
      </c>
      <c r="G79" s="1">
        <v>86.04</v>
      </c>
      <c r="H79" s="1" t="s">
        <v>21</v>
      </c>
      <c r="I79" s="1">
        <v>59.42</v>
      </c>
      <c r="J79" s="1" t="s">
        <v>18</v>
      </c>
      <c r="K79" s="1">
        <v>270000</v>
      </c>
    </row>
    <row r="80" spans="1:11" x14ac:dyDescent="0.3">
      <c r="A80" s="1" t="s">
        <v>25</v>
      </c>
      <c r="B80" s="1">
        <v>69</v>
      </c>
      <c r="C80" s="1">
        <v>62</v>
      </c>
      <c r="D80" s="1" t="s">
        <v>19</v>
      </c>
      <c r="E80" s="1">
        <v>66</v>
      </c>
      <c r="F80" s="1" t="s">
        <v>15</v>
      </c>
      <c r="G80" s="1">
        <v>75</v>
      </c>
      <c r="H80" s="1" t="s">
        <v>17</v>
      </c>
      <c r="I80" s="1">
        <v>67.989999999999995</v>
      </c>
      <c r="J80" s="1" t="s">
        <v>24</v>
      </c>
      <c r="K80" s="1"/>
    </row>
    <row r="81" spans="1:11" x14ac:dyDescent="0.3">
      <c r="A81" s="1" t="s">
        <v>25</v>
      </c>
      <c r="B81" s="1">
        <v>69</v>
      </c>
      <c r="C81" s="1">
        <v>62</v>
      </c>
      <c r="D81" s="1" t="s">
        <v>14</v>
      </c>
      <c r="E81" s="1">
        <v>69</v>
      </c>
      <c r="F81" s="1" t="s">
        <v>23</v>
      </c>
      <c r="G81" s="1">
        <v>67</v>
      </c>
      <c r="H81" s="1" t="s">
        <v>17</v>
      </c>
      <c r="I81" s="1">
        <v>62.35</v>
      </c>
      <c r="J81" s="1" t="s">
        <v>18</v>
      </c>
      <c r="K81" s="1">
        <v>240000</v>
      </c>
    </row>
    <row r="82" spans="1:11" x14ac:dyDescent="0.3">
      <c r="A82" s="1" t="s">
        <v>13</v>
      </c>
      <c r="B82" s="1">
        <v>81.7</v>
      </c>
      <c r="C82" s="1">
        <v>63</v>
      </c>
      <c r="D82" s="1" t="s">
        <v>19</v>
      </c>
      <c r="E82" s="1">
        <v>67</v>
      </c>
      <c r="F82" s="1" t="s">
        <v>23</v>
      </c>
      <c r="G82" s="1">
        <v>86</v>
      </c>
      <c r="H82" s="1" t="s">
        <v>21</v>
      </c>
      <c r="I82" s="1">
        <v>70.2</v>
      </c>
      <c r="J82" s="1" t="s">
        <v>18</v>
      </c>
      <c r="K82" s="1">
        <v>300000</v>
      </c>
    </row>
    <row r="83" spans="1:11" x14ac:dyDescent="0.3">
      <c r="A83" s="1" t="s">
        <v>13</v>
      </c>
      <c r="B83" s="1">
        <v>63</v>
      </c>
      <c r="C83" s="1">
        <v>67</v>
      </c>
      <c r="D83" s="1" t="s">
        <v>14</v>
      </c>
      <c r="E83" s="1">
        <v>74</v>
      </c>
      <c r="F83" s="1" t="s">
        <v>23</v>
      </c>
      <c r="G83" s="1">
        <v>82</v>
      </c>
      <c r="H83" s="1" t="s">
        <v>21</v>
      </c>
      <c r="I83" s="1">
        <v>60.44</v>
      </c>
      <c r="J83" s="1" t="s">
        <v>24</v>
      </c>
      <c r="K83" s="1"/>
    </row>
    <row r="84" spans="1:11" x14ac:dyDescent="0.3">
      <c r="A84" s="1" t="s">
        <v>13</v>
      </c>
      <c r="B84" s="1">
        <v>84</v>
      </c>
      <c r="C84" s="1">
        <v>79</v>
      </c>
      <c r="D84" s="1" t="s">
        <v>19</v>
      </c>
      <c r="E84" s="1">
        <v>68</v>
      </c>
      <c r="F84" s="1" t="s">
        <v>15</v>
      </c>
      <c r="G84" s="1">
        <v>84</v>
      </c>
      <c r="H84" s="1" t="s">
        <v>21</v>
      </c>
      <c r="I84" s="1">
        <v>66.69</v>
      </c>
      <c r="J84" s="1" t="s">
        <v>18</v>
      </c>
      <c r="K84" s="1">
        <v>300000</v>
      </c>
    </row>
    <row r="85" spans="1:11" x14ac:dyDescent="0.3">
      <c r="A85" s="1" t="s">
        <v>13</v>
      </c>
      <c r="B85" s="1">
        <v>70</v>
      </c>
      <c r="C85" s="1">
        <v>63</v>
      </c>
      <c r="D85" s="1" t="s">
        <v>19</v>
      </c>
      <c r="E85" s="1">
        <v>70</v>
      </c>
      <c r="F85" s="1" t="s">
        <v>15</v>
      </c>
      <c r="G85" s="1">
        <v>55</v>
      </c>
      <c r="H85" s="1" t="s">
        <v>21</v>
      </c>
      <c r="I85" s="1">
        <v>62</v>
      </c>
      <c r="J85" s="1" t="s">
        <v>18</v>
      </c>
      <c r="K85" s="1">
        <v>300000</v>
      </c>
    </row>
    <row r="86" spans="1:11" x14ac:dyDescent="0.3">
      <c r="A86" s="1" t="s">
        <v>25</v>
      </c>
      <c r="B86" s="1">
        <v>83.84</v>
      </c>
      <c r="C86" s="1">
        <v>89.83</v>
      </c>
      <c r="D86" s="1" t="s">
        <v>14</v>
      </c>
      <c r="E86" s="1">
        <v>77.2</v>
      </c>
      <c r="F86" s="1" t="s">
        <v>23</v>
      </c>
      <c r="G86" s="1">
        <v>78.739999999999995</v>
      </c>
      <c r="H86" s="1" t="s">
        <v>21</v>
      </c>
      <c r="I86" s="1">
        <v>76.180000000000007</v>
      </c>
      <c r="J86" s="1" t="s">
        <v>18</v>
      </c>
      <c r="K86" s="1">
        <v>400000</v>
      </c>
    </row>
    <row r="87" spans="1:11" x14ac:dyDescent="0.3">
      <c r="A87" s="1" t="s">
        <v>13</v>
      </c>
      <c r="B87" s="1">
        <v>62</v>
      </c>
      <c r="C87" s="1">
        <v>63</v>
      </c>
      <c r="D87" s="1" t="s">
        <v>14</v>
      </c>
      <c r="E87" s="1">
        <v>64</v>
      </c>
      <c r="F87" s="1" t="s">
        <v>23</v>
      </c>
      <c r="G87" s="1">
        <v>67</v>
      </c>
      <c r="H87" s="1" t="s">
        <v>21</v>
      </c>
      <c r="I87" s="1">
        <v>57.03</v>
      </c>
      <c r="J87" s="1" t="s">
        <v>18</v>
      </c>
      <c r="K87" s="1">
        <v>220000</v>
      </c>
    </row>
    <row r="88" spans="1:11" x14ac:dyDescent="0.3">
      <c r="A88" s="1" t="s">
        <v>13</v>
      </c>
      <c r="B88" s="1">
        <v>59.6</v>
      </c>
      <c r="C88" s="1">
        <v>51</v>
      </c>
      <c r="D88" s="1" t="s">
        <v>19</v>
      </c>
      <c r="E88" s="1">
        <v>60</v>
      </c>
      <c r="F88" s="1" t="s">
        <v>26</v>
      </c>
      <c r="G88" s="1">
        <v>75</v>
      </c>
      <c r="H88" s="1" t="s">
        <v>17</v>
      </c>
      <c r="I88" s="1">
        <v>59.08</v>
      </c>
      <c r="J88" s="1" t="s">
        <v>24</v>
      </c>
      <c r="K88" s="1"/>
    </row>
    <row r="89" spans="1:11" x14ac:dyDescent="0.3">
      <c r="A89" s="1" t="s">
        <v>25</v>
      </c>
      <c r="B89" s="1">
        <v>66</v>
      </c>
      <c r="C89" s="1">
        <v>62</v>
      </c>
      <c r="D89" s="1" t="s">
        <v>14</v>
      </c>
      <c r="E89" s="1">
        <v>73</v>
      </c>
      <c r="F89" s="1" t="s">
        <v>23</v>
      </c>
      <c r="G89" s="1">
        <v>58</v>
      </c>
      <c r="H89" s="1" t="s">
        <v>17</v>
      </c>
      <c r="I89" s="1">
        <v>64.36</v>
      </c>
      <c r="J89" s="1" t="s">
        <v>18</v>
      </c>
      <c r="K89" s="1">
        <v>210000</v>
      </c>
    </row>
    <row r="90" spans="1:11" x14ac:dyDescent="0.3">
      <c r="A90" s="1" t="s">
        <v>25</v>
      </c>
      <c r="B90" s="1">
        <v>84</v>
      </c>
      <c r="C90" s="1">
        <v>75</v>
      </c>
      <c r="D90" s="1" t="s">
        <v>19</v>
      </c>
      <c r="E90" s="1">
        <v>69</v>
      </c>
      <c r="F90" s="1" t="s">
        <v>15</v>
      </c>
      <c r="G90" s="1">
        <v>62</v>
      </c>
      <c r="H90" s="1" t="s">
        <v>17</v>
      </c>
      <c r="I90" s="1">
        <v>62.36</v>
      </c>
      <c r="J90" s="1" t="s">
        <v>18</v>
      </c>
      <c r="K90" s="1">
        <v>210000</v>
      </c>
    </row>
    <row r="91" spans="1:11" x14ac:dyDescent="0.3">
      <c r="A91" s="1" t="s">
        <v>25</v>
      </c>
      <c r="B91" s="1">
        <v>85</v>
      </c>
      <c r="C91" s="1">
        <v>90</v>
      </c>
      <c r="D91" s="1" t="s">
        <v>14</v>
      </c>
      <c r="E91" s="1">
        <v>82</v>
      </c>
      <c r="F91" s="1" t="s">
        <v>23</v>
      </c>
      <c r="G91" s="1">
        <v>92</v>
      </c>
      <c r="H91" s="1" t="s">
        <v>21</v>
      </c>
      <c r="I91" s="1">
        <v>68.03</v>
      </c>
      <c r="J91" s="1" t="s">
        <v>18</v>
      </c>
      <c r="K91" s="1">
        <v>300000</v>
      </c>
    </row>
    <row r="92" spans="1:11" x14ac:dyDescent="0.3">
      <c r="A92" s="1" t="s">
        <v>13</v>
      </c>
      <c r="B92" s="1">
        <v>52</v>
      </c>
      <c r="C92" s="1">
        <v>57</v>
      </c>
      <c r="D92" s="1" t="s">
        <v>14</v>
      </c>
      <c r="E92" s="1">
        <v>50.8</v>
      </c>
      <c r="F92" s="1" t="s">
        <v>23</v>
      </c>
      <c r="G92" s="1">
        <v>67</v>
      </c>
      <c r="H92" s="1" t="s">
        <v>17</v>
      </c>
      <c r="I92" s="1">
        <v>62.79</v>
      </c>
      <c r="J92" s="1" t="s">
        <v>24</v>
      </c>
      <c r="K92" s="1"/>
    </row>
    <row r="93" spans="1:11" x14ac:dyDescent="0.3">
      <c r="A93" s="1" t="s">
        <v>25</v>
      </c>
      <c r="B93" s="1">
        <v>60.23</v>
      </c>
      <c r="C93" s="1">
        <v>69</v>
      </c>
      <c r="D93" s="1" t="s">
        <v>19</v>
      </c>
      <c r="E93" s="1">
        <v>66</v>
      </c>
      <c r="F93" s="1" t="s">
        <v>23</v>
      </c>
      <c r="G93" s="1">
        <v>72</v>
      </c>
      <c r="H93" s="1" t="s">
        <v>21</v>
      </c>
      <c r="I93" s="1">
        <v>59.47</v>
      </c>
      <c r="J93" s="1" t="s">
        <v>18</v>
      </c>
      <c r="K93" s="1">
        <v>230000</v>
      </c>
    </row>
    <row r="94" spans="1:11" x14ac:dyDescent="0.3">
      <c r="A94" s="1" t="s">
        <v>13</v>
      </c>
      <c r="B94" s="1">
        <v>52</v>
      </c>
      <c r="C94" s="1">
        <v>62</v>
      </c>
      <c r="D94" s="1" t="s">
        <v>14</v>
      </c>
      <c r="E94" s="1">
        <v>54</v>
      </c>
      <c r="F94" s="1" t="s">
        <v>23</v>
      </c>
      <c r="G94" s="1">
        <v>72</v>
      </c>
      <c r="H94" s="1" t="s">
        <v>17</v>
      </c>
      <c r="I94" s="1">
        <v>55.41</v>
      </c>
      <c r="J94" s="1" t="s">
        <v>24</v>
      </c>
      <c r="K94" s="1"/>
    </row>
    <row r="95" spans="1:11" x14ac:dyDescent="0.3">
      <c r="A95" s="1" t="s">
        <v>13</v>
      </c>
      <c r="B95" s="1">
        <v>58</v>
      </c>
      <c r="C95" s="1">
        <v>62</v>
      </c>
      <c r="D95" s="1" t="s">
        <v>14</v>
      </c>
      <c r="E95" s="1">
        <v>64</v>
      </c>
      <c r="F95" s="1" t="s">
        <v>23</v>
      </c>
      <c r="G95" s="1">
        <v>53.88</v>
      </c>
      <c r="H95" s="1" t="s">
        <v>21</v>
      </c>
      <c r="I95" s="1">
        <v>54.97</v>
      </c>
      <c r="J95" s="1" t="s">
        <v>18</v>
      </c>
      <c r="K95" s="1">
        <v>260000</v>
      </c>
    </row>
    <row r="96" spans="1:11" x14ac:dyDescent="0.3">
      <c r="A96" s="1" t="s">
        <v>13</v>
      </c>
      <c r="B96" s="1">
        <v>73</v>
      </c>
      <c r="C96" s="1">
        <v>78</v>
      </c>
      <c r="D96" s="1" t="s">
        <v>14</v>
      </c>
      <c r="E96" s="1">
        <v>65</v>
      </c>
      <c r="F96" s="1" t="s">
        <v>23</v>
      </c>
      <c r="G96" s="1">
        <v>95.46</v>
      </c>
      <c r="H96" s="1" t="s">
        <v>21</v>
      </c>
      <c r="I96" s="1">
        <v>62.16</v>
      </c>
      <c r="J96" s="1" t="s">
        <v>18</v>
      </c>
      <c r="K96" s="1">
        <v>420000</v>
      </c>
    </row>
    <row r="97" spans="1:11" x14ac:dyDescent="0.3">
      <c r="A97" s="1" t="s">
        <v>25</v>
      </c>
      <c r="B97" s="1">
        <v>76</v>
      </c>
      <c r="C97" s="1">
        <v>70</v>
      </c>
      <c r="D97" s="1" t="s">
        <v>19</v>
      </c>
      <c r="E97" s="1">
        <v>76</v>
      </c>
      <c r="F97" s="1" t="s">
        <v>23</v>
      </c>
      <c r="G97" s="1">
        <v>66</v>
      </c>
      <c r="H97" s="1" t="s">
        <v>21</v>
      </c>
      <c r="I97" s="1">
        <v>64.44</v>
      </c>
      <c r="J97" s="1" t="s">
        <v>18</v>
      </c>
      <c r="K97" s="1">
        <v>300000</v>
      </c>
    </row>
    <row r="98" spans="1:11" x14ac:dyDescent="0.3">
      <c r="A98" s="1" t="s">
        <v>25</v>
      </c>
      <c r="B98" s="1">
        <v>70.5</v>
      </c>
      <c r="C98" s="1">
        <v>62.5</v>
      </c>
      <c r="D98" s="1" t="s">
        <v>14</v>
      </c>
      <c r="E98" s="1">
        <v>61</v>
      </c>
      <c r="F98" s="1" t="s">
        <v>23</v>
      </c>
      <c r="G98" s="1">
        <v>93.91</v>
      </c>
      <c r="H98" s="1" t="s">
        <v>21</v>
      </c>
      <c r="I98" s="1">
        <v>69.03</v>
      </c>
      <c r="J98" s="1" t="s">
        <v>24</v>
      </c>
      <c r="K98" s="1"/>
    </row>
    <row r="99" spans="1:11" x14ac:dyDescent="0.3">
      <c r="A99" s="1" t="s">
        <v>25</v>
      </c>
      <c r="B99" s="1">
        <v>69</v>
      </c>
      <c r="C99" s="1">
        <v>73</v>
      </c>
      <c r="D99" s="1" t="s">
        <v>14</v>
      </c>
      <c r="E99" s="1">
        <v>65</v>
      </c>
      <c r="F99" s="1" t="s">
        <v>23</v>
      </c>
      <c r="G99" s="1">
        <v>70</v>
      </c>
      <c r="H99" s="1" t="s">
        <v>21</v>
      </c>
      <c r="I99" s="1">
        <v>57.31</v>
      </c>
      <c r="J99" s="1" t="s">
        <v>18</v>
      </c>
      <c r="K99" s="1">
        <v>220000</v>
      </c>
    </row>
    <row r="100" spans="1:11" x14ac:dyDescent="0.3">
      <c r="A100" s="1" t="s">
        <v>13</v>
      </c>
      <c r="B100" s="1">
        <v>54</v>
      </c>
      <c r="C100" s="1">
        <v>82</v>
      </c>
      <c r="D100" s="1" t="s">
        <v>14</v>
      </c>
      <c r="E100" s="1">
        <v>63</v>
      </c>
      <c r="F100" s="1" t="s">
        <v>15</v>
      </c>
      <c r="G100" s="1">
        <v>50</v>
      </c>
      <c r="H100" s="1" t="s">
        <v>21</v>
      </c>
      <c r="I100" s="1">
        <v>59.47</v>
      </c>
      <c r="J100" s="1" t="s">
        <v>24</v>
      </c>
      <c r="K100" s="1"/>
    </row>
    <row r="101" spans="1:11" x14ac:dyDescent="0.3">
      <c r="A101" s="1" t="s">
        <v>25</v>
      </c>
      <c r="B101" s="1">
        <v>45</v>
      </c>
      <c r="C101" s="1">
        <v>57</v>
      </c>
      <c r="D101" s="1" t="s">
        <v>14</v>
      </c>
      <c r="E101" s="1">
        <v>58</v>
      </c>
      <c r="F101" s="1" t="s">
        <v>23</v>
      </c>
      <c r="G101" s="1">
        <v>56.39</v>
      </c>
      <c r="H101" s="1" t="s">
        <v>17</v>
      </c>
      <c r="I101" s="1">
        <v>64.95</v>
      </c>
      <c r="J101" s="1" t="s">
        <v>24</v>
      </c>
      <c r="K101" s="1"/>
    </row>
    <row r="102" spans="1:11" x14ac:dyDescent="0.3">
      <c r="A102" s="1" t="s">
        <v>13</v>
      </c>
      <c r="B102" s="1">
        <v>63</v>
      </c>
      <c r="C102" s="1">
        <v>72</v>
      </c>
      <c r="D102" s="1" t="s">
        <v>14</v>
      </c>
      <c r="E102" s="1">
        <v>68</v>
      </c>
      <c r="F102" s="1" t="s">
        <v>23</v>
      </c>
      <c r="G102" s="1">
        <v>78</v>
      </c>
      <c r="H102" s="1" t="s">
        <v>17</v>
      </c>
      <c r="I102" s="1">
        <v>60.44</v>
      </c>
      <c r="J102" s="1" t="s">
        <v>18</v>
      </c>
      <c r="K102" s="1">
        <v>380000</v>
      </c>
    </row>
    <row r="103" spans="1:11" x14ac:dyDescent="0.3">
      <c r="A103" s="1" t="s">
        <v>25</v>
      </c>
      <c r="B103" s="1">
        <v>77</v>
      </c>
      <c r="C103" s="1">
        <v>61</v>
      </c>
      <c r="D103" s="1" t="s">
        <v>14</v>
      </c>
      <c r="E103" s="1">
        <v>68</v>
      </c>
      <c r="F103" s="1" t="s">
        <v>23</v>
      </c>
      <c r="G103" s="1">
        <v>57.5</v>
      </c>
      <c r="H103" s="1" t="s">
        <v>21</v>
      </c>
      <c r="I103" s="1">
        <v>61.31</v>
      </c>
      <c r="J103" s="1" t="s">
        <v>18</v>
      </c>
      <c r="K103" s="1">
        <v>300000</v>
      </c>
    </row>
    <row r="104" spans="1:11" x14ac:dyDescent="0.3">
      <c r="A104" s="1" t="s">
        <v>13</v>
      </c>
      <c r="B104" s="1">
        <v>73</v>
      </c>
      <c r="C104" s="1">
        <v>78</v>
      </c>
      <c r="D104" s="1" t="s">
        <v>19</v>
      </c>
      <c r="E104" s="1">
        <v>73</v>
      </c>
      <c r="F104" s="1" t="s">
        <v>15</v>
      </c>
      <c r="G104" s="1">
        <v>85</v>
      </c>
      <c r="H104" s="1" t="s">
        <v>17</v>
      </c>
      <c r="I104" s="1">
        <v>65.83</v>
      </c>
      <c r="J104" s="1" t="s">
        <v>18</v>
      </c>
      <c r="K104" s="1">
        <v>240000</v>
      </c>
    </row>
    <row r="105" spans="1:11" x14ac:dyDescent="0.3">
      <c r="A105" s="1" t="s">
        <v>13</v>
      </c>
      <c r="B105" s="1">
        <v>69</v>
      </c>
      <c r="C105" s="1">
        <v>63</v>
      </c>
      <c r="D105" s="1" t="s">
        <v>19</v>
      </c>
      <c r="E105" s="1">
        <v>65</v>
      </c>
      <c r="F105" s="1" t="s">
        <v>23</v>
      </c>
      <c r="G105" s="1">
        <v>55</v>
      </c>
      <c r="H105" s="1" t="s">
        <v>17</v>
      </c>
      <c r="I105" s="1">
        <v>58.23</v>
      </c>
      <c r="J105" s="1" t="s">
        <v>18</v>
      </c>
      <c r="K105" s="1">
        <v>360000</v>
      </c>
    </row>
    <row r="106" spans="1:11" x14ac:dyDescent="0.3">
      <c r="A106" s="1" t="s">
        <v>13</v>
      </c>
      <c r="B106" s="1">
        <v>59</v>
      </c>
      <c r="C106" s="1">
        <v>64</v>
      </c>
      <c r="D106" s="1" t="s">
        <v>19</v>
      </c>
      <c r="E106" s="1">
        <v>58</v>
      </c>
      <c r="F106" s="1" t="s">
        <v>15</v>
      </c>
      <c r="G106" s="1">
        <v>85</v>
      </c>
      <c r="H106" s="1" t="s">
        <v>17</v>
      </c>
      <c r="I106" s="1">
        <v>55.3</v>
      </c>
      <c r="J106" s="1" t="s">
        <v>24</v>
      </c>
      <c r="K106" s="1"/>
    </row>
    <row r="107" spans="1:11" x14ac:dyDescent="0.3">
      <c r="A107" s="1" t="s">
        <v>13</v>
      </c>
      <c r="B107" s="1">
        <v>61.08</v>
      </c>
      <c r="C107" s="1">
        <v>50</v>
      </c>
      <c r="D107" s="1" t="s">
        <v>19</v>
      </c>
      <c r="E107" s="1">
        <v>54</v>
      </c>
      <c r="F107" s="1" t="s">
        <v>15</v>
      </c>
      <c r="G107" s="1">
        <v>71</v>
      </c>
      <c r="H107" s="1" t="s">
        <v>21</v>
      </c>
      <c r="I107" s="1">
        <v>65.69</v>
      </c>
      <c r="J107" s="1" t="s">
        <v>24</v>
      </c>
      <c r="K107" s="1"/>
    </row>
    <row r="108" spans="1:11" x14ac:dyDescent="0.3">
      <c r="A108" s="1" t="s">
        <v>13</v>
      </c>
      <c r="B108" s="1">
        <v>82</v>
      </c>
      <c r="C108" s="1">
        <v>90</v>
      </c>
      <c r="D108" s="1" t="s">
        <v>14</v>
      </c>
      <c r="E108" s="1">
        <v>83</v>
      </c>
      <c r="F108" s="1" t="s">
        <v>23</v>
      </c>
      <c r="G108" s="1">
        <v>80</v>
      </c>
      <c r="H108" s="1" t="s">
        <v>17</v>
      </c>
      <c r="I108" s="1">
        <v>73.52</v>
      </c>
      <c r="J108" s="1" t="s">
        <v>18</v>
      </c>
      <c r="K108" s="1">
        <v>200000</v>
      </c>
    </row>
    <row r="109" spans="1:11" x14ac:dyDescent="0.3">
      <c r="A109" s="1" t="s">
        <v>13</v>
      </c>
      <c r="B109" s="1">
        <v>61</v>
      </c>
      <c r="C109" s="1">
        <v>82</v>
      </c>
      <c r="D109" s="1" t="s">
        <v>14</v>
      </c>
      <c r="E109" s="1">
        <v>69</v>
      </c>
      <c r="F109" s="1" t="s">
        <v>23</v>
      </c>
      <c r="G109" s="1">
        <v>84</v>
      </c>
      <c r="H109" s="1" t="s">
        <v>21</v>
      </c>
      <c r="I109" s="1">
        <v>58.31</v>
      </c>
      <c r="J109" s="1" t="s">
        <v>18</v>
      </c>
      <c r="K109" s="1">
        <v>300000</v>
      </c>
    </row>
    <row r="110" spans="1:11" x14ac:dyDescent="0.3">
      <c r="A110" s="1" t="s">
        <v>13</v>
      </c>
      <c r="B110" s="1">
        <v>52</v>
      </c>
      <c r="C110" s="1">
        <v>63</v>
      </c>
      <c r="D110" s="1" t="s">
        <v>19</v>
      </c>
      <c r="E110" s="1">
        <v>65</v>
      </c>
      <c r="F110" s="1" t="s">
        <v>15</v>
      </c>
      <c r="G110" s="1">
        <v>86</v>
      </c>
      <c r="H110" s="1" t="s">
        <v>17</v>
      </c>
      <c r="I110" s="1">
        <v>56.09</v>
      </c>
      <c r="J110" s="1" t="s">
        <v>24</v>
      </c>
      <c r="K110" s="1"/>
    </row>
    <row r="111" spans="1:11" x14ac:dyDescent="0.3">
      <c r="A111" s="1" t="s">
        <v>25</v>
      </c>
      <c r="B111" s="1">
        <v>69.5</v>
      </c>
      <c r="C111" s="1">
        <v>70</v>
      </c>
      <c r="D111" s="1" t="s">
        <v>19</v>
      </c>
      <c r="E111" s="1">
        <v>72</v>
      </c>
      <c r="F111" s="1" t="s">
        <v>15</v>
      </c>
      <c r="G111" s="1">
        <v>57.2</v>
      </c>
      <c r="H111" s="1" t="s">
        <v>17</v>
      </c>
      <c r="I111" s="1">
        <v>54.8</v>
      </c>
      <c r="J111" s="1" t="s">
        <v>18</v>
      </c>
      <c r="K111" s="1">
        <v>250000</v>
      </c>
    </row>
    <row r="112" spans="1:11" x14ac:dyDescent="0.3">
      <c r="A112" s="1" t="s">
        <v>13</v>
      </c>
      <c r="B112" s="1">
        <v>51</v>
      </c>
      <c r="C112" s="1">
        <v>54</v>
      </c>
      <c r="D112" s="1" t="s">
        <v>19</v>
      </c>
      <c r="E112" s="1">
        <v>61</v>
      </c>
      <c r="F112" s="1" t="s">
        <v>15</v>
      </c>
      <c r="G112" s="1">
        <v>60</v>
      </c>
      <c r="H112" s="1" t="s">
        <v>17</v>
      </c>
      <c r="I112" s="1">
        <v>60.64</v>
      </c>
      <c r="J112" s="1" t="s">
        <v>24</v>
      </c>
      <c r="K112" s="1"/>
    </row>
    <row r="113" spans="1:11" x14ac:dyDescent="0.3">
      <c r="A113" s="1" t="s">
        <v>13</v>
      </c>
      <c r="B113" s="1">
        <v>58</v>
      </c>
      <c r="C113" s="1">
        <v>61</v>
      </c>
      <c r="D113" s="1" t="s">
        <v>14</v>
      </c>
      <c r="E113" s="1">
        <v>61</v>
      </c>
      <c r="F113" s="1" t="s">
        <v>23</v>
      </c>
      <c r="G113" s="1">
        <v>58</v>
      </c>
      <c r="H113" s="1" t="s">
        <v>17</v>
      </c>
      <c r="I113" s="1">
        <v>53.94</v>
      </c>
      <c r="J113" s="1" t="s">
        <v>18</v>
      </c>
      <c r="K113" s="1">
        <v>250000</v>
      </c>
    </row>
    <row r="114" spans="1:11" x14ac:dyDescent="0.3">
      <c r="A114" s="1" t="s">
        <v>25</v>
      </c>
      <c r="B114" s="1">
        <v>73.959999999999994</v>
      </c>
      <c r="C114" s="1">
        <v>79</v>
      </c>
      <c r="D114" s="1" t="s">
        <v>14</v>
      </c>
      <c r="E114" s="1">
        <v>67</v>
      </c>
      <c r="F114" s="1" t="s">
        <v>23</v>
      </c>
      <c r="G114" s="1">
        <v>72.150000000000006</v>
      </c>
      <c r="H114" s="1" t="s">
        <v>21</v>
      </c>
      <c r="I114" s="1">
        <v>63.08</v>
      </c>
      <c r="J114" s="1" t="s">
        <v>18</v>
      </c>
      <c r="K114" s="1">
        <v>280000</v>
      </c>
    </row>
    <row r="115" spans="1:11" x14ac:dyDescent="0.3">
      <c r="A115" s="1" t="s">
        <v>13</v>
      </c>
      <c r="B115" s="1">
        <v>65</v>
      </c>
      <c r="C115" s="1">
        <v>68</v>
      </c>
      <c r="D115" s="1" t="s">
        <v>19</v>
      </c>
      <c r="E115" s="1">
        <v>69</v>
      </c>
      <c r="F115" s="1" t="s">
        <v>23</v>
      </c>
      <c r="G115" s="1">
        <v>53.7</v>
      </c>
      <c r="H115" s="1" t="s">
        <v>17</v>
      </c>
      <c r="I115" s="1">
        <v>55.01</v>
      </c>
      <c r="J115" s="1" t="s">
        <v>18</v>
      </c>
      <c r="K115" s="1">
        <v>250000</v>
      </c>
    </row>
    <row r="116" spans="1:11" x14ac:dyDescent="0.3">
      <c r="A116" s="1" t="s">
        <v>25</v>
      </c>
      <c r="B116" s="1">
        <v>73</v>
      </c>
      <c r="C116" s="1">
        <v>63</v>
      </c>
      <c r="D116" s="1" t="s">
        <v>19</v>
      </c>
      <c r="E116" s="1">
        <v>66</v>
      </c>
      <c r="F116" s="1" t="s">
        <v>23</v>
      </c>
      <c r="G116" s="1">
        <v>89</v>
      </c>
      <c r="H116" s="1" t="s">
        <v>21</v>
      </c>
      <c r="I116" s="1">
        <v>60.5</v>
      </c>
      <c r="J116" s="1" t="s">
        <v>18</v>
      </c>
      <c r="K116" s="1">
        <v>216000</v>
      </c>
    </row>
    <row r="117" spans="1:11" x14ac:dyDescent="0.3">
      <c r="A117" s="1" t="s">
        <v>13</v>
      </c>
      <c r="B117" s="1">
        <v>68.2</v>
      </c>
      <c r="C117" s="1">
        <v>72.8</v>
      </c>
      <c r="D117" s="1" t="s">
        <v>14</v>
      </c>
      <c r="E117" s="1">
        <v>66.599999999999994</v>
      </c>
      <c r="F117" s="1" t="s">
        <v>23</v>
      </c>
      <c r="G117" s="1">
        <v>96</v>
      </c>
      <c r="H117" s="1" t="s">
        <v>21</v>
      </c>
      <c r="I117" s="1">
        <v>70.849999999999994</v>
      </c>
      <c r="J117" s="1" t="s">
        <v>18</v>
      </c>
      <c r="K117" s="1">
        <v>300000</v>
      </c>
    </row>
    <row r="118" spans="1:11" x14ac:dyDescent="0.3">
      <c r="A118" s="1" t="s">
        <v>13</v>
      </c>
      <c r="B118" s="1">
        <v>77</v>
      </c>
      <c r="C118" s="1">
        <v>75</v>
      </c>
      <c r="D118" s="1" t="s">
        <v>19</v>
      </c>
      <c r="E118" s="1">
        <v>73</v>
      </c>
      <c r="F118" s="1" t="s">
        <v>15</v>
      </c>
      <c r="G118" s="1">
        <v>80</v>
      </c>
      <c r="H118" s="1" t="s">
        <v>21</v>
      </c>
      <c r="I118" s="1">
        <v>67.05</v>
      </c>
      <c r="J118" s="1" t="s">
        <v>18</v>
      </c>
      <c r="K118" s="1">
        <v>240000</v>
      </c>
    </row>
    <row r="119" spans="1:11" x14ac:dyDescent="0.3">
      <c r="A119" s="1" t="s">
        <v>13</v>
      </c>
      <c r="B119" s="1">
        <v>76</v>
      </c>
      <c r="C119" s="1">
        <v>80</v>
      </c>
      <c r="D119" s="1" t="s">
        <v>19</v>
      </c>
      <c r="E119" s="1">
        <v>78</v>
      </c>
      <c r="F119" s="1" t="s">
        <v>15</v>
      </c>
      <c r="G119" s="1">
        <v>97</v>
      </c>
      <c r="H119" s="1" t="s">
        <v>17</v>
      </c>
      <c r="I119" s="1">
        <v>70.48</v>
      </c>
      <c r="J119" s="1" t="s">
        <v>18</v>
      </c>
      <c r="K119" s="1">
        <v>276000</v>
      </c>
    </row>
    <row r="120" spans="1:11" x14ac:dyDescent="0.3">
      <c r="A120" s="1" t="s">
        <v>13</v>
      </c>
      <c r="B120" s="1">
        <v>60.8</v>
      </c>
      <c r="C120" s="1">
        <v>68.400000000000006</v>
      </c>
      <c r="D120" s="1" t="s">
        <v>14</v>
      </c>
      <c r="E120" s="1">
        <v>64.599999999999994</v>
      </c>
      <c r="F120" s="1" t="s">
        <v>23</v>
      </c>
      <c r="G120" s="1">
        <v>82.66</v>
      </c>
      <c r="H120" s="1" t="s">
        <v>21</v>
      </c>
      <c r="I120" s="1">
        <v>64.34</v>
      </c>
      <c r="J120" s="1" t="s">
        <v>18</v>
      </c>
      <c r="K120" s="1">
        <v>940000</v>
      </c>
    </row>
    <row r="121" spans="1:11" x14ac:dyDescent="0.3">
      <c r="A121" s="1" t="s">
        <v>13</v>
      </c>
      <c r="B121" s="1">
        <v>58</v>
      </c>
      <c r="C121" s="1">
        <v>40</v>
      </c>
      <c r="D121" s="1" t="s">
        <v>19</v>
      </c>
      <c r="E121" s="1">
        <v>59</v>
      </c>
      <c r="F121" s="1" t="s">
        <v>23</v>
      </c>
      <c r="G121" s="1">
        <v>73</v>
      </c>
      <c r="H121" s="1" t="s">
        <v>17</v>
      </c>
      <c r="I121" s="1">
        <v>58.81</v>
      </c>
      <c r="J121" s="1" t="s">
        <v>24</v>
      </c>
      <c r="K121" s="1"/>
    </row>
    <row r="122" spans="1:11" x14ac:dyDescent="0.3">
      <c r="A122" s="1" t="s">
        <v>25</v>
      </c>
      <c r="B122" s="1">
        <v>64</v>
      </c>
      <c r="C122" s="1">
        <v>67</v>
      </c>
      <c r="D122" s="1" t="s">
        <v>19</v>
      </c>
      <c r="E122" s="1">
        <v>69.599999999999994</v>
      </c>
      <c r="F122" s="1" t="s">
        <v>15</v>
      </c>
      <c r="G122" s="1">
        <v>55.67</v>
      </c>
      <c r="H122" s="1" t="s">
        <v>17</v>
      </c>
      <c r="I122" s="1">
        <v>71.489999999999995</v>
      </c>
      <c r="J122" s="1" t="s">
        <v>18</v>
      </c>
      <c r="K122" s="1">
        <v>250000</v>
      </c>
    </row>
    <row r="123" spans="1:11" x14ac:dyDescent="0.3">
      <c r="A123" s="1" t="s">
        <v>25</v>
      </c>
      <c r="B123" s="1">
        <v>66.5</v>
      </c>
      <c r="C123" s="1">
        <v>66.8</v>
      </c>
      <c r="D123" s="1" t="s">
        <v>22</v>
      </c>
      <c r="E123" s="1">
        <v>69.3</v>
      </c>
      <c r="F123" s="1" t="s">
        <v>23</v>
      </c>
      <c r="G123" s="1">
        <v>80.400000000000006</v>
      </c>
      <c r="H123" s="1" t="s">
        <v>21</v>
      </c>
      <c r="I123" s="1">
        <v>71</v>
      </c>
      <c r="J123" s="1" t="s">
        <v>18</v>
      </c>
      <c r="K123" s="1">
        <v>236000</v>
      </c>
    </row>
    <row r="124" spans="1:11" x14ac:dyDescent="0.3">
      <c r="A124" s="1" t="s">
        <v>13</v>
      </c>
      <c r="B124" s="1">
        <v>74</v>
      </c>
      <c r="C124" s="1">
        <v>59</v>
      </c>
      <c r="D124" s="1" t="s">
        <v>14</v>
      </c>
      <c r="E124" s="1">
        <v>73</v>
      </c>
      <c r="F124" s="1" t="s">
        <v>23</v>
      </c>
      <c r="G124" s="1">
        <v>60</v>
      </c>
      <c r="H124" s="1" t="s">
        <v>17</v>
      </c>
      <c r="I124" s="1">
        <v>56.7</v>
      </c>
      <c r="J124" s="1" t="s">
        <v>18</v>
      </c>
      <c r="K124" s="1">
        <v>240000</v>
      </c>
    </row>
    <row r="125" spans="1:11" x14ac:dyDescent="0.3">
      <c r="A125" s="1" t="s">
        <v>13</v>
      </c>
      <c r="B125" s="1">
        <v>67</v>
      </c>
      <c r="C125" s="1">
        <v>71</v>
      </c>
      <c r="D125" s="1" t="s">
        <v>19</v>
      </c>
      <c r="E125" s="1">
        <v>64.33</v>
      </c>
      <c r="F125" s="1" t="s">
        <v>26</v>
      </c>
      <c r="G125" s="1">
        <v>64</v>
      </c>
      <c r="H125" s="1" t="s">
        <v>17</v>
      </c>
      <c r="I125" s="1">
        <v>61.26</v>
      </c>
      <c r="J125" s="1" t="s">
        <v>18</v>
      </c>
      <c r="K125" s="1">
        <v>250000</v>
      </c>
    </row>
    <row r="126" spans="1:11" x14ac:dyDescent="0.3">
      <c r="A126" s="1" t="s">
        <v>25</v>
      </c>
      <c r="B126" s="1">
        <v>84</v>
      </c>
      <c r="C126" s="1">
        <v>73</v>
      </c>
      <c r="D126" s="1" t="s">
        <v>14</v>
      </c>
      <c r="E126" s="1">
        <v>73</v>
      </c>
      <c r="F126" s="1" t="s">
        <v>23</v>
      </c>
      <c r="G126" s="1">
        <v>75</v>
      </c>
      <c r="H126" s="1" t="s">
        <v>21</v>
      </c>
      <c r="I126" s="1">
        <v>73.33</v>
      </c>
      <c r="J126" s="1" t="s">
        <v>18</v>
      </c>
      <c r="K126" s="1">
        <v>350000</v>
      </c>
    </row>
    <row r="127" spans="1:11" x14ac:dyDescent="0.3">
      <c r="A127" s="1" t="s">
        <v>25</v>
      </c>
      <c r="B127" s="1">
        <v>79</v>
      </c>
      <c r="C127" s="1">
        <v>61</v>
      </c>
      <c r="D127" s="1" t="s">
        <v>19</v>
      </c>
      <c r="E127" s="1">
        <v>75.5</v>
      </c>
      <c r="F127" s="1" t="s">
        <v>15</v>
      </c>
      <c r="G127" s="1">
        <v>70</v>
      </c>
      <c r="H127" s="1" t="s">
        <v>21</v>
      </c>
      <c r="I127" s="1">
        <v>68.2</v>
      </c>
      <c r="J127" s="1" t="s">
        <v>18</v>
      </c>
      <c r="K127" s="1">
        <v>210000</v>
      </c>
    </row>
    <row r="128" spans="1:11" x14ac:dyDescent="0.3">
      <c r="A128" s="1" t="s">
        <v>25</v>
      </c>
      <c r="B128" s="1">
        <v>72</v>
      </c>
      <c r="C128" s="1">
        <v>60</v>
      </c>
      <c r="D128" s="1" t="s">
        <v>19</v>
      </c>
      <c r="E128" s="1">
        <v>69</v>
      </c>
      <c r="F128" s="1" t="s">
        <v>23</v>
      </c>
      <c r="G128" s="1">
        <v>55.5</v>
      </c>
      <c r="H128" s="1" t="s">
        <v>17</v>
      </c>
      <c r="I128" s="1">
        <v>58.4</v>
      </c>
      <c r="J128" s="1" t="s">
        <v>18</v>
      </c>
      <c r="K128" s="1">
        <v>250000</v>
      </c>
    </row>
    <row r="129" spans="1:11" x14ac:dyDescent="0.3">
      <c r="A129" s="1" t="s">
        <v>13</v>
      </c>
      <c r="B129" s="1">
        <v>80.400000000000006</v>
      </c>
      <c r="C129" s="1">
        <v>73.400000000000006</v>
      </c>
      <c r="D129" s="1" t="s">
        <v>19</v>
      </c>
      <c r="E129" s="1">
        <v>77.72</v>
      </c>
      <c r="F129" s="1" t="s">
        <v>15</v>
      </c>
      <c r="G129" s="1">
        <v>81.2</v>
      </c>
      <c r="H129" s="1" t="s">
        <v>17</v>
      </c>
      <c r="I129" s="1">
        <v>76.260000000000005</v>
      </c>
      <c r="J129" s="1" t="s">
        <v>18</v>
      </c>
      <c r="K129" s="1">
        <v>400000</v>
      </c>
    </row>
    <row r="130" spans="1:11" x14ac:dyDescent="0.3">
      <c r="A130" s="1" t="s">
        <v>13</v>
      </c>
      <c r="B130" s="1">
        <v>76.7</v>
      </c>
      <c r="C130" s="1">
        <v>89.7</v>
      </c>
      <c r="D130" s="1" t="s">
        <v>14</v>
      </c>
      <c r="E130" s="1">
        <v>66</v>
      </c>
      <c r="F130" s="1" t="s">
        <v>23</v>
      </c>
      <c r="G130" s="1">
        <v>90</v>
      </c>
      <c r="H130" s="1" t="s">
        <v>21</v>
      </c>
      <c r="I130" s="1">
        <v>68.55</v>
      </c>
      <c r="J130" s="1" t="s">
        <v>18</v>
      </c>
      <c r="K130" s="1">
        <v>250000</v>
      </c>
    </row>
    <row r="131" spans="1:11" x14ac:dyDescent="0.3">
      <c r="A131" s="1" t="s">
        <v>13</v>
      </c>
      <c r="B131" s="1">
        <v>62</v>
      </c>
      <c r="C131" s="1">
        <v>65</v>
      </c>
      <c r="D131" s="1" t="s">
        <v>14</v>
      </c>
      <c r="E131" s="1">
        <v>60</v>
      </c>
      <c r="F131" s="1" t="s">
        <v>23</v>
      </c>
      <c r="G131" s="1">
        <v>84</v>
      </c>
      <c r="H131" s="1" t="s">
        <v>21</v>
      </c>
      <c r="I131" s="1">
        <v>64.150000000000006</v>
      </c>
      <c r="J131" s="1" t="s">
        <v>24</v>
      </c>
      <c r="K131" s="1"/>
    </row>
    <row r="132" spans="1:11" x14ac:dyDescent="0.3">
      <c r="A132" s="1" t="s">
        <v>25</v>
      </c>
      <c r="B132" s="1">
        <v>74.900000000000006</v>
      </c>
      <c r="C132" s="1">
        <v>57</v>
      </c>
      <c r="D132" s="1" t="s">
        <v>19</v>
      </c>
      <c r="E132" s="1">
        <v>62</v>
      </c>
      <c r="F132" s="1" t="s">
        <v>26</v>
      </c>
      <c r="G132" s="1">
        <v>80</v>
      </c>
      <c r="H132" s="1" t="s">
        <v>21</v>
      </c>
      <c r="I132" s="1">
        <v>60.78</v>
      </c>
      <c r="J132" s="1" t="s">
        <v>18</v>
      </c>
      <c r="K132" s="1">
        <v>360000</v>
      </c>
    </row>
    <row r="133" spans="1:11" x14ac:dyDescent="0.3">
      <c r="A133" s="1" t="s">
        <v>13</v>
      </c>
      <c r="B133" s="1">
        <v>67</v>
      </c>
      <c r="C133" s="1">
        <v>68</v>
      </c>
      <c r="D133" s="1" t="s">
        <v>14</v>
      </c>
      <c r="E133" s="1">
        <v>64</v>
      </c>
      <c r="F133" s="1" t="s">
        <v>23</v>
      </c>
      <c r="G133" s="1">
        <v>74.400000000000006</v>
      </c>
      <c r="H133" s="1" t="s">
        <v>17</v>
      </c>
      <c r="I133" s="1">
        <v>53.49</v>
      </c>
      <c r="J133" s="1" t="s">
        <v>18</v>
      </c>
      <c r="K133" s="1">
        <v>300000</v>
      </c>
    </row>
    <row r="134" spans="1:11" x14ac:dyDescent="0.3">
      <c r="A134" s="1" t="s">
        <v>13</v>
      </c>
      <c r="B134" s="1">
        <v>73</v>
      </c>
      <c r="C134" s="1">
        <v>64</v>
      </c>
      <c r="D134" s="1" t="s">
        <v>14</v>
      </c>
      <c r="E134" s="1">
        <v>77</v>
      </c>
      <c r="F134" s="1" t="s">
        <v>23</v>
      </c>
      <c r="G134" s="1">
        <v>65</v>
      </c>
      <c r="H134" s="1" t="s">
        <v>17</v>
      </c>
      <c r="I134" s="1">
        <v>60.98</v>
      </c>
      <c r="J134" s="1" t="s">
        <v>18</v>
      </c>
      <c r="K134" s="1">
        <v>250000</v>
      </c>
    </row>
    <row r="135" spans="1:11" x14ac:dyDescent="0.3">
      <c r="A135" s="1" t="s">
        <v>25</v>
      </c>
      <c r="B135" s="1">
        <v>77.44</v>
      </c>
      <c r="C135" s="1">
        <v>92</v>
      </c>
      <c r="D135" s="1" t="s">
        <v>14</v>
      </c>
      <c r="E135" s="1">
        <v>72</v>
      </c>
      <c r="F135" s="1" t="s">
        <v>23</v>
      </c>
      <c r="G135" s="1">
        <v>94</v>
      </c>
      <c r="H135" s="1" t="s">
        <v>21</v>
      </c>
      <c r="I135" s="1">
        <v>67.13</v>
      </c>
      <c r="J135" s="1" t="s">
        <v>18</v>
      </c>
      <c r="K135" s="1">
        <v>250000</v>
      </c>
    </row>
    <row r="136" spans="1:11" x14ac:dyDescent="0.3">
      <c r="A136" s="1" t="s">
        <v>25</v>
      </c>
      <c r="B136" s="1">
        <v>72</v>
      </c>
      <c r="C136" s="1">
        <v>56</v>
      </c>
      <c r="D136" s="1" t="s">
        <v>19</v>
      </c>
      <c r="E136" s="1">
        <v>69</v>
      </c>
      <c r="F136" s="1" t="s">
        <v>23</v>
      </c>
      <c r="G136" s="1">
        <v>55.6</v>
      </c>
      <c r="H136" s="1" t="s">
        <v>17</v>
      </c>
      <c r="I136" s="1">
        <v>65.63</v>
      </c>
      <c r="J136" s="1" t="s">
        <v>18</v>
      </c>
      <c r="K136" s="1">
        <v>200000</v>
      </c>
    </row>
    <row r="137" spans="1:11" x14ac:dyDescent="0.3">
      <c r="A137" s="1" t="s">
        <v>25</v>
      </c>
      <c r="B137" s="1">
        <v>47</v>
      </c>
      <c r="C137" s="1">
        <v>59</v>
      </c>
      <c r="D137" s="1" t="s">
        <v>22</v>
      </c>
      <c r="E137" s="1">
        <v>64</v>
      </c>
      <c r="F137" s="1" t="s">
        <v>23</v>
      </c>
      <c r="G137" s="1">
        <v>78</v>
      </c>
      <c r="H137" s="1" t="s">
        <v>21</v>
      </c>
      <c r="I137" s="1">
        <v>61.58</v>
      </c>
      <c r="J137" s="1" t="s">
        <v>24</v>
      </c>
      <c r="K137" s="1"/>
    </row>
    <row r="138" spans="1:11" x14ac:dyDescent="0.3">
      <c r="A138" s="1" t="s">
        <v>13</v>
      </c>
      <c r="B138" s="1">
        <v>67</v>
      </c>
      <c r="C138" s="1">
        <v>63</v>
      </c>
      <c r="D138" s="1" t="s">
        <v>14</v>
      </c>
      <c r="E138" s="1">
        <v>72</v>
      </c>
      <c r="F138" s="1" t="s">
        <v>23</v>
      </c>
      <c r="G138" s="1">
        <v>56</v>
      </c>
      <c r="H138" s="1" t="s">
        <v>17</v>
      </c>
      <c r="I138" s="1">
        <v>60.41</v>
      </c>
      <c r="J138" s="1" t="s">
        <v>18</v>
      </c>
      <c r="K138" s="1">
        <v>225000</v>
      </c>
    </row>
    <row r="139" spans="1:11" x14ac:dyDescent="0.3">
      <c r="A139" s="1" t="s">
        <v>25</v>
      </c>
      <c r="B139" s="1">
        <v>82</v>
      </c>
      <c r="C139" s="1">
        <v>64</v>
      </c>
      <c r="D139" s="1" t="s">
        <v>19</v>
      </c>
      <c r="E139" s="1">
        <v>73</v>
      </c>
      <c r="F139" s="1" t="s">
        <v>15</v>
      </c>
      <c r="G139" s="1">
        <v>96</v>
      </c>
      <c r="H139" s="1" t="s">
        <v>21</v>
      </c>
      <c r="I139" s="1">
        <v>71.77</v>
      </c>
      <c r="J139" s="1" t="s">
        <v>18</v>
      </c>
      <c r="K139" s="1">
        <v>250000</v>
      </c>
    </row>
    <row r="140" spans="1:11" x14ac:dyDescent="0.3">
      <c r="A140" s="1" t="s">
        <v>13</v>
      </c>
      <c r="B140" s="1">
        <v>77</v>
      </c>
      <c r="C140" s="1">
        <v>70</v>
      </c>
      <c r="D140" s="1" t="s">
        <v>14</v>
      </c>
      <c r="E140" s="1">
        <v>59</v>
      </c>
      <c r="F140" s="1" t="s">
        <v>23</v>
      </c>
      <c r="G140" s="1">
        <v>58</v>
      </c>
      <c r="H140" s="1" t="s">
        <v>21</v>
      </c>
      <c r="I140" s="1">
        <v>54.43</v>
      </c>
      <c r="J140" s="1" t="s">
        <v>18</v>
      </c>
      <c r="K140" s="1">
        <v>220000</v>
      </c>
    </row>
    <row r="141" spans="1:11" x14ac:dyDescent="0.3">
      <c r="A141" s="1" t="s">
        <v>13</v>
      </c>
      <c r="B141" s="1">
        <v>65</v>
      </c>
      <c r="C141" s="1">
        <v>64.8</v>
      </c>
      <c r="D141" s="1" t="s">
        <v>14</v>
      </c>
      <c r="E141" s="1">
        <v>69.5</v>
      </c>
      <c r="F141" s="1" t="s">
        <v>23</v>
      </c>
      <c r="G141" s="1">
        <v>56</v>
      </c>
      <c r="H141" s="1" t="s">
        <v>21</v>
      </c>
      <c r="I141" s="1">
        <v>56.94</v>
      </c>
      <c r="J141" s="1" t="s">
        <v>18</v>
      </c>
      <c r="K141" s="1">
        <v>265000</v>
      </c>
    </row>
    <row r="142" spans="1:11" x14ac:dyDescent="0.3">
      <c r="A142" s="1" t="s">
        <v>13</v>
      </c>
      <c r="B142" s="1">
        <v>66</v>
      </c>
      <c r="C142" s="1">
        <v>64</v>
      </c>
      <c r="D142" s="1" t="s">
        <v>19</v>
      </c>
      <c r="E142" s="1">
        <v>60</v>
      </c>
      <c r="F142" s="1" t="s">
        <v>23</v>
      </c>
      <c r="G142" s="1">
        <v>60</v>
      </c>
      <c r="H142" s="1" t="s">
        <v>17</v>
      </c>
      <c r="I142" s="1">
        <v>61.9</v>
      </c>
      <c r="J142" s="1" t="s">
        <v>24</v>
      </c>
      <c r="K142" s="1"/>
    </row>
    <row r="143" spans="1:11" x14ac:dyDescent="0.3">
      <c r="A143" s="1" t="s">
        <v>13</v>
      </c>
      <c r="B143" s="1">
        <v>85</v>
      </c>
      <c r="C143" s="1">
        <v>60</v>
      </c>
      <c r="D143" s="1" t="s">
        <v>19</v>
      </c>
      <c r="E143" s="1">
        <v>73.430000000000007</v>
      </c>
      <c r="F143" s="1" t="s">
        <v>15</v>
      </c>
      <c r="G143" s="1">
        <v>60</v>
      </c>
      <c r="H143" s="1" t="s">
        <v>21</v>
      </c>
      <c r="I143" s="1">
        <v>61.29</v>
      </c>
      <c r="J143" s="1" t="s">
        <v>18</v>
      </c>
      <c r="K143" s="1">
        <v>260000</v>
      </c>
    </row>
    <row r="144" spans="1:11" x14ac:dyDescent="0.3">
      <c r="A144" s="1" t="s">
        <v>13</v>
      </c>
      <c r="B144" s="1">
        <v>77.67</v>
      </c>
      <c r="C144" s="1">
        <v>64.89</v>
      </c>
      <c r="D144" s="1" t="s">
        <v>14</v>
      </c>
      <c r="E144" s="1">
        <v>70.67</v>
      </c>
      <c r="F144" s="1" t="s">
        <v>23</v>
      </c>
      <c r="G144" s="1">
        <v>89</v>
      </c>
      <c r="H144" s="1" t="s">
        <v>21</v>
      </c>
      <c r="I144" s="1">
        <v>60.39</v>
      </c>
      <c r="J144" s="1" t="s">
        <v>18</v>
      </c>
      <c r="K144" s="1">
        <v>300000</v>
      </c>
    </row>
    <row r="145" spans="1:11" x14ac:dyDescent="0.3">
      <c r="A145" s="1" t="s">
        <v>13</v>
      </c>
      <c r="B145" s="1">
        <v>52</v>
      </c>
      <c r="C145" s="1">
        <v>50</v>
      </c>
      <c r="D145" s="1" t="s">
        <v>22</v>
      </c>
      <c r="E145" s="1">
        <v>61</v>
      </c>
      <c r="F145" s="1" t="s">
        <v>23</v>
      </c>
      <c r="G145" s="1">
        <v>60</v>
      </c>
      <c r="H145" s="1" t="s">
        <v>21</v>
      </c>
      <c r="I145" s="1">
        <v>58.52</v>
      </c>
      <c r="J145" s="1" t="s">
        <v>24</v>
      </c>
      <c r="K145" s="1"/>
    </row>
    <row r="146" spans="1:11" x14ac:dyDescent="0.3">
      <c r="A146" s="1" t="s">
        <v>13</v>
      </c>
      <c r="B146" s="1">
        <v>89.4</v>
      </c>
      <c r="C146" s="1">
        <v>65.66</v>
      </c>
      <c r="D146" s="1" t="s">
        <v>19</v>
      </c>
      <c r="E146" s="1">
        <v>71.25</v>
      </c>
      <c r="F146" s="1" t="s">
        <v>15</v>
      </c>
      <c r="G146" s="1">
        <v>72</v>
      </c>
      <c r="H146" s="1" t="s">
        <v>17</v>
      </c>
      <c r="I146" s="1">
        <v>63.23</v>
      </c>
      <c r="J146" s="1" t="s">
        <v>18</v>
      </c>
      <c r="K146" s="1">
        <v>400000</v>
      </c>
    </row>
    <row r="147" spans="1:11" x14ac:dyDescent="0.3">
      <c r="A147" s="1" t="s">
        <v>13</v>
      </c>
      <c r="B147" s="1">
        <v>62</v>
      </c>
      <c r="C147" s="1">
        <v>63</v>
      </c>
      <c r="D147" s="1" t="s">
        <v>19</v>
      </c>
      <c r="E147" s="1">
        <v>66</v>
      </c>
      <c r="F147" s="1" t="s">
        <v>23</v>
      </c>
      <c r="G147" s="1">
        <v>85</v>
      </c>
      <c r="H147" s="1" t="s">
        <v>17</v>
      </c>
      <c r="I147" s="1">
        <v>55.14</v>
      </c>
      <c r="J147" s="1" t="s">
        <v>18</v>
      </c>
      <c r="K147" s="1">
        <v>233000</v>
      </c>
    </row>
    <row r="148" spans="1:11" x14ac:dyDescent="0.3">
      <c r="A148" s="1" t="s">
        <v>13</v>
      </c>
      <c r="B148" s="1">
        <v>70</v>
      </c>
      <c r="C148" s="1">
        <v>74</v>
      </c>
      <c r="D148" s="1" t="s">
        <v>14</v>
      </c>
      <c r="E148" s="1">
        <v>65</v>
      </c>
      <c r="F148" s="1" t="s">
        <v>23</v>
      </c>
      <c r="G148" s="1">
        <v>83</v>
      </c>
      <c r="H148" s="1" t="s">
        <v>21</v>
      </c>
      <c r="I148" s="1">
        <v>62.28</v>
      </c>
      <c r="J148" s="1" t="s">
        <v>18</v>
      </c>
      <c r="K148" s="1">
        <v>300000</v>
      </c>
    </row>
    <row r="149" spans="1:11" x14ac:dyDescent="0.3">
      <c r="A149" s="1" t="s">
        <v>25</v>
      </c>
      <c r="B149" s="1">
        <v>77</v>
      </c>
      <c r="C149" s="1">
        <v>86</v>
      </c>
      <c r="D149" s="1" t="s">
        <v>22</v>
      </c>
      <c r="E149" s="1">
        <v>56</v>
      </c>
      <c r="F149" s="1" t="s">
        <v>26</v>
      </c>
      <c r="G149" s="1">
        <v>57</v>
      </c>
      <c r="H149" s="1" t="s">
        <v>21</v>
      </c>
      <c r="I149" s="1">
        <v>64.08</v>
      </c>
      <c r="J149" s="1" t="s">
        <v>18</v>
      </c>
      <c r="K149" s="1">
        <v>240000</v>
      </c>
    </row>
    <row r="150" spans="1:11" x14ac:dyDescent="0.3">
      <c r="A150" s="1" t="s">
        <v>13</v>
      </c>
      <c r="B150" s="1">
        <v>44</v>
      </c>
      <c r="C150" s="1">
        <v>58</v>
      </c>
      <c r="D150" s="1" t="s">
        <v>22</v>
      </c>
      <c r="E150" s="1">
        <v>55</v>
      </c>
      <c r="F150" s="1" t="s">
        <v>23</v>
      </c>
      <c r="G150" s="1">
        <v>64.25</v>
      </c>
      <c r="H150" s="1" t="s">
        <v>17</v>
      </c>
      <c r="I150" s="1">
        <v>58.54</v>
      </c>
      <c r="J150" s="1" t="s">
        <v>24</v>
      </c>
      <c r="K150" s="1"/>
    </row>
    <row r="151" spans="1:11" x14ac:dyDescent="0.3">
      <c r="A151" s="1" t="s">
        <v>13</v>
      </c>
      <c r="B151" s="1">
        <v>71</v>
      </c>
      <c r="C151" s="1">
        <v>58.66</v>
      </c>
      <c r="D151" s="1" t="s">
        <v>19</v>
      </c>
      <c r="E151" s="1">
        <v>58</v>
      </c>
      <c r="F151" s="1" t="s">
        <v>15</v>
      </c>
      <c r="G151" s="1">
        <v>56</v>
      </c>
      <c r="H151" s="1" t="s">
        <v>21</v>
      </c>
      <c r="I151" s="1">
        <v>61.3</v>
      </c>
      <c r="J151" s="1" t="s">
        <v>18</v>
      </c>
      <c r="K151" s="1">
        <v>690000</v>
      </c>
    </row>
    <row r="152" spans="1:11" x14ac:dyDescent="0.3">
      <c r="A152" s="1" t="s">
        <v>13</v>
      </c>
      <c r="B152" s="1">
        <v>65</v>
      </c>
      <c r="C152" s="1">
        <v>65</v>
      </c>
      <c r="D152" s="1" t="s">
        <v>14</v>
      </c>
      <c r="E152" s="1">
        <v>75</v>
      </c>
      <c r="F152" s="1" t="s">
        <v>23</v>
      </c>
      <c r="G152" s="1">
        <v>83</v>
      </c>
      <c r="H152" s="1" t="s">
        <v>21</v>
      </c>
      <c r="I152" s="1">
        <v>58.87</v>
      </c>
      <c r="J152" s="1" t="s">
        <v>18</v>
      </c>
      <c r="K152" s="1">
        <v>270000</v>
      </c>
    </row>
    <row r="153" spans="1:11" x14ac:dyDescent="0.3">
      <c r="A153" s="1" t="s">
        <v>25</v>
      </c>
      <c r="B153" s="1">
        <v>75.400000000000006</v>
      </c>
      <c r="C153" s="1">
        <v>60.5</v>
      </c>
      <c r="D153" s="1" t="s">
        <v>19</v>
      </c>
      <c r="E153" s="1">
        <v>84</v>
      </c>
      <c r="F153" s="1" t="s">
        <v>15</v>
      </c>
      <c r="G153" s="1">
        <v>98</v>
      </c>
      <c r="H153" s="1" t="s">
        <v>21</v>
      </c>
      <c r="I153" s="1">
        <v>65.25</v>
      </c>
      <c r="J153" s="1" t="s">
        <v>18</v>
      </c>
      <c r="K153" s="1">
        <v>240000</v>
      </c>
    </row>
    <row r="154" spans="1:11" x14ac:dyDescent="0.3">
      <c r="A154" s="1" t="s">
        <v>13</v>
      </c>
      <c r="B154" s="1">
        <v>49</v>
      </c>
      <c r="C154" s="1">
        <v>59</v>
      </c>
      <c r="D154" s="1" t="s">
        <v>19</v>
      </c>
      <c r="E154" s="1">
        <v>65</v>
      </c>
      <c r="F154" s="1" t="s">
        <v>15</v>
      </c>
      <c r="G154" s="1">
        <v>86</v>
      </c>
      <c r="H154" s="1" t="s">
        <v>21</v>
      </c>
      <c r="I154" s="1">
        <v>62.48</v>
      </c>
      <c r="J154" s="1" t="s">
        <v>18</v>
      </c>
      <c r="K154" s="1">
        <v>340000</v>
      </c>
    </row>
    <row r="155" spans="1:11" x14ac:dyDescent="0.3">
      <c r="A155" s="1" t="s">
        <v>13</v>
      </c>
      <c r="B155" s="1">
        <v>53</v>
      </c>
      <c r="C155" s="1">
        <v>63</v>
      </c>
      <c r="D155" s="1" t="s">
        <v>19</v>
      </c>
      <c r="E155" s="1">
        <v>60</v>
      </c>
      <c r="F155" s="1" t="s">
        <v>23</v>
      </c>
      <c r="G155" s="1">
        <v>70</v>
      </c>
      <c r="H155" s="1" t="s">
        <v>21</v>
      </c>
      <c r="I155" s="1">
        <v>53.2</v>
      </c>
      <c r="J155" s="1" t="s">
        <v>18</v>
      </c>
      <c r="K155" s="1">
        <v>250000</v>
      </c>
    </row>
    <row r="156" spans="1:11" x14ac:dyDescent="0.3">
      <c r="A156" s="1" t="s">
        <v>13</v>
      </c>
      <c r="B156" s="1">
        <v>51.57</v>
      </c>
      <c r="C156" s="1">
        <v>74.66</v>
      </c>
      <c r="D156" s="1" t="s">
        <v>14</v>
      </c>
      <c r="E156" s="1">
        <v>59.9</v>
      </c>
      <c r="F156" s="1" t="s">
        <v>23</v>
      </c>
      <c r="G156" s="1">
        <v>56.15</v>
      </c>
      <c r="H156" s="1" t="s">
        <v>17</v>
      </c>
      <c r="I156" s="1">
        <v>65.989999999999995</v>
      </c>
      <c r="J156" s="1" t="s">
        <v>24</v>
      </c>
      <c r="K156" s="1"/>
    </row>
    <row r="157" spans="1:11" x14ac:dyDescent="0.3">
      <c r="A157" s="1" t="s">
        <v>13</v>
      </c>
      <c r="B157" s="1">
        <v>84.2</v>
      </c>
      <c r="C157" s="1">
        <v>69.400000000000006</v>
      </c>
      <c r="D157" s="1" t="s">
        <v>19</v>
      </c>
      <c r="E157" s="1">
        <v>65</v>
      </c>
      <c r="F157" s="1" t="s">
        <v>15</v>
      </c>
      <c r="G157" s="1">
        <v>80</v>
      </c>
      <c r="H157" s="1" t="s">
        <v>17</v>
      </c>
      <c r="I157" s="1">
        <v>52.72</v>
      </c>
      <c r="J157" s="1" t="s">
        <v>18</v>
      </c>
      <c r="K157" s="1">
        <v>255000</v>
      </c>
    </row>
    <row r="158" spans="1:11" x14ac:dyDescent="0.3">
      <c r="A158" s="1" t="s">
        <v>13</v>
      </c>
      <c r="B158" s="1">
        <v>66.5</v>
      </c>
      <c r="C158" s="1">
        <v>62.5</v>
      </c>
      <c r="D158" s="1" t="s">
        <v>14</v>
      </c>
      <c r="E158" s="1">
        <v>60.9</v>
      </c>
      <c r="F158" s="1" t="s">
        <v>23</v>
      </c>
      <c r="G158" s="1">
        <v>93.4</v>
      </c>
      <c r="H158" s="1" t="s">
        <v>21</v>
      </c>
      <c r="I158" s="1">
        <v>55.03</v>
      </c>
      <c r="J158" s="1" t="s">
        <v>18</v>
      </c>
      <c r="K158" s="1">
        <v>300000</v>
      </c>
    </row>
    <row r="159" spans="1:11" x14ac:dyDescent="0.3">
      <c r="A159" s="1" t="s">
        <v>13</v>
      </c>
      <c r="B159" s="1">
        <v>67</v>
      </c>
      <c r="C159" s="1">
        <v>63</v>
      </c>
      <c r="D159" s="1" t="s">
        <v>19</v>
      </c>
      <c r="E159" s="1">
        <v>64</v>
      </c>
      <c r="F159" s="1" t="s">
        <v>15</v>
      </c>
      <c r="G159" s="1">
        <v>60</v>
      </c>
      <c r="H159" s="1" t="s">
        <v>21</v>
      </c>
      <c r="I159" s="1">
        <v>61.87</v>
      </c>
      <c r="J159" s="1" t="s">
        <v>24</v>
      </c>
      <c r="K159" s="1"/>
    </row>
    <row r="160" spans="1:11" x14ac:dyDescent="0.3">
      <c r="A160" s="1" t="s">
        <v>13</v>
      </c>
      <c r="B160" s="1">
        <v>52</v>
      </c>
      <c r="C160" s="1">
        <v>49</v>
      </c>
      <c r="D160" s="1" t="s">
        <v>14</v>
      </c>
      <c r="E160" s="1">
        <v>58</v>
      </c>
      <c r="F160" s="1" t="s">
        <v>23</v>
      </c>
      <c r="G160" s="1">
        <v>62</v>
      </c>
      <c r="H160" s="1" t="s">
        <v>17</v>
      </c>
      <c r="I160" s="1">
        <v>60.59</v>
      </c>
      <c r="J160" s="1" t="s">
        <v>24</v>
      </c>
      <c r="K160" s="1"/>
    </row>
    <row r="161" spans="1:11" x14ac:dyDescent="0.3">
      <c r="A161" s="1" t="s">
        <v>13</v>
      </c>
      <c r="B161" s="1">
        <v>87</v>
      </c>
      <c r="C161" s="1">
        <v>74</v>
      </c>
      <c r="D161" s="1" t="s">
        <v>19</v>
      </c>
      <c r="E161" s="1">
        <v>65</v>
      </c>
      <c r="F161" s="1" t="s">
        <v>15</v>
      </c>
      <c r="G161" s="1">
        <v>75</v>
      </c>
      <c r="H161" s="1" t="s">
        <v>17</v>
      </c>
      <c r="I161" s="1">
        <v>72.290000000000006</v>
      </c>
      <c r="J161" s="1" t="s">
        <v>18</v>
      </c>
      <c r="K161" s="1">
        <v>300000</v>
      </c>
    </row>
    <row r="162" spans="1:11" x14ac:dyDescent="0.3">
      <c r="A162" s="1" t="s">
        <v>13</v>
      </c>
      <c r="B162" s="1">
        <v>55.6</v>
      </c>
      <c r="C162" s="1">
        <v>51</v>
      </c>
      <c r="D162" s="1" t="s">
        <v>14</v>
      </c>
      <c r="E162" s="1">
        <v>57.5</v>
      </c>
      <c r="F162" s="1" t="s">
        <v>23</v>
      </c>
      <c r="G162" s="1">
        <v>57.63</v>
      </c>
      <c r="H162" s="1" t="s">
        <v>17</v>
      </c>
      <c r="I162" s="1">
        <v>62.72</v>
      </c>
      <c r="J162" s="1" t="s">
        <v>24</v>
      </c>
      <c r="K162" s="1"/>
    </row>
    <row r="163" spans="1:11" x14ac:dyDescent="0.3">
      <c r="A163" s="1" t="s">
        <v>13</v>
      </c>
      <c r="B163" s="1">
        <v>74.2</v>
      </c>
      <c r="C163" s="1">
        <v>87.6</v>
      </c>
      <c r="D163" s="1" t="s">
        <v>14</v>
      </c>
      <c r="E163" s="1">
        <v>77.25</v>
      </c>
      <c r="F163" s="1" t="s">
        <v>23</v>
      </c>
      <c r="G163" s="1">
        <v>75.2</v>
      </c>
      <c r="H163" s="1" t="s">
        <v>21</v>
      </c>
      <c r="I163" s="1">
        <v>66.06</v>
      </c>
      <c r="J163" s="1" t="s">
        <v>18</v>
      </c>
      <c r="K163" s="1">
        <v>285000</v>
      </c>
    </row>
    <row r="164" spans="1:11" x14ac:dyDescent="0.3">
      <c r="A164" s="1" t="s">
        <v>13</v>
      </c>
      <c r="B164" s="1">
        <v>63</v>
      </c>
      <c r="C164" s="1">
        <v>67</v>
      </c>
      <c r="D164" s="1" t="s">
        <v>19</v>
      </c>
      <c r="E164" s="1">
        <v>64</v>
      </c>
      <c r="F164" s="1" t="s">
        <v>15</v>
      </c>
      <c r="G164" s="1">
        <v>75</v>
      </c>
      <c r="H164" s="1" t="s">
        <v>21</v>
      </c>
      <c r="I164" s="1">
        <v>66.459999999999994</v>
      </c>
      <c r="J164" s="1" t="s">
        <v>18</v>
      </c>
      <c r="K164" s="1">
        <v>500000</v>
      </c>
    </row>
    <row r="165" spans="1:11" x14ac:dyDescent="0.3">
      <c r="A165" s="1" t="s">
        <v>25</v>
      </c>
      <c r="B165" s="1">
        <v>67.16</v>
      </c>
      <c r="C165" s="1">
        <v>72.5</v>
      </c>
      <c r="D165" s="1" t="s">
        <v>14</v>
      </c>
      <c r="E165" s="1">
        <v>63.35</v>
      </c>
      <c r="F165" s="1" t="s">
        <v>23</v>
      </c>
      <c r="G165" s="1">
        <v>53.04</v>
      </c>
      <c r="H165" s="1" t="s">
        <v>21</v>
      </c>
      <c r="I165" s="1">
        <v>65.52</v>
      </c>
      <c r="J165" s="1" t="s">
        <v>18</v>
      </c>
      <c r="K165" s="1">
        <v>250000</v>
      </c>
    </row>
    <row r="166" spans="1:11" x14ac:dyDescent="0.3">
      <c r="A166" s="1" t="s">
        <v>25</v>
      </c>
      <c r="B166" s="1">
        <v>63.3</v>
      </c>
      <c r="C166" s="1">
        <v>78.33</v>
      </c>
      <c r="D166" s="1" t="s">
        <v>14</v>
      </c>
      <c r="E166" s="1">
        <v>74</v>
      </c>
      <c r="F166" s="1" t="s">
        <v>23</v>
      </c>
      <c r="G166" s="1">
        <v>80</v>
      </c>
      <c r="H166" s="1" t="s">
        <v>21</v>
      </c>
      <c r="I166" s="1">
        <v>74.56</v>
      </c>
      <c r="J166" s="1" t="s">
        <v>24</v>
      </c>
      <c r="K166" s="1"/>
    </row>
    <row r="167" spans="1:11" x14ac:dyDescent="0.3">
      <c r="A167" s="1" t="s">
        <v>13</v>
      </c>
      <c r="B167" s="1">
        <v>62</v>
      </c>
      <c r="C167" s="1">
        <v>62</v>
      </c>
      <c r="D167" s="1" t="s">
        <v>14</v>
      </c>
      <c r="E167" s="1">
        <v>60</v>
      </c>
      <c r="F167" s="1" t="s">
        <v>23</v>
      </c>
      <c r="G167" s="1">
        <v>63</v>
      </c>
      <c r="H167" s="1" t="s">
        <v>17</v>
      </c>
      <c r="I167" s="1">
        <v>52.38</v>
      </c>
      <c r="J167" s="1" t="s">
        <v>18</v>
      </c>
      <c r="K167" s="1">
        <v>240000</v>
      </c>
    </row>
    <row r="168" spans="1:11" x14ac:dyDescent="0.3">
      <c r="A168" s="1" t="s">
        <v>13</v>
      </c>
      <c r="B168" s="1">
        <v>67.900000000000006</v>
      </c>
      <c r="C168" s="1">
        <v>62</v>
      </c>
      <c r="D168" s="1" t="s">
        <v>19</v>
      </c>
      <c r="E168" s="1">
        <v>67</v>
      </c>
      <c r="F168" s="1" t="s">
        <v>15</v>
      </c>
      <c r="G168" s="1">
        <v>58.1</v>
      </c>
      <c r="H168" s="1" t="s">
        <v>21</v>
      </c>
      <c r="I168" s="1">
        <v>75.709999999999994</v>
      </c>
      <c r="J168" s="1" t="s">
        <v>24</v>
      </c>
      <c r="K168" s="1"/>
    </row>
    <row r="169" spans="1:11" x14ac:dyDescent="0.3">
      <c r="A169" s="1" t="s">
        <v>25</v>
      </c>
      <c r="B169" s="1">
        <v>48</v>
      </c>
      <c r="C169" s="1">
        <v>51</v>
      </c>
      <c r="D169" s="1" t="s">
        <v>14</v>
      </c>
      <c r="E169" s="1">
        <v>58</v>
      </c>
      <c r="F169" s="1" t="s">
        <v>23</v>
      </c>
      <c r="G169" s="1">
        <v>60</v>
      </c>
      <c r="H169" s="1" t="s">
        <v>17</v>
      </c>
      <c r="I169" s="1">
        <v>58.79</v>
      </c>
      <c r="J169" s="1" t="s">
        <v>24</v>
      </c>
      <c r="K169" s="1"/>
    </row>
    <row r="170" spans="1:11" x14ac:dyDescent="0.3">
      <c r="A170" s="1" t="s">
        <v>13</v>
      </c>
      <c r="B170" s="1">
        <v>59.96</v>
      </c>
      <c r="C170" s="1">
        <v>42.16</v>
      </c>
      <c r="D170" s="1" t="s">
        <v>19</v>
      </c>
      <c r="E170" s="1">
        <v>61.26</v>
      </c>
      <c r="F170" s="1" t="s">
        <v>15</v>
      </c>
      <c r="G170" s="1">
        <v>54.48</v>
      </c>
      <c r="H170" s="1" t="s">
        <v>17</v>
      </c>
      <c r="I170" s="1">
        <v>65.48</v>
      </c>
      <c r="J170" s="1" t="s">
        <v>24</v>
      </c>
      <c r="K170" s="1"/>
    </row>
    <row r="171" spans="1:11" x14ac:dyDescent="0.3">
      <c r="A171" s="1" t="s">
        <v>25</v>
      </c>
      <c r="B171" s="1">
        <v>63.4</v>
      </c>
      <c r="C171" s="1">
        <v>67.2</v>
      </c>
      <c r="D171" s="1" t="s">
        <v>14</v>
      </c>
      <c r="E171" s="1">
        <v>60</v>
      </c>
      <c r="F171" s="1" t="s">
        <v>23</v>
      </c>
      <c r="G171" s="1">
        <v>58.06</v>
      </c>
      <c r="H171" s="1" t="s">
        <v>17</v>
      </c>
      <c r="I171" s="1">
        <v>69.28</v>
      </c>
      <c r="J171" s="1" t="s">
        <v>24</v>
      </c>
      <c r="K171" s="1"/>
    </row>
    <row r="172" spans="1:11" x14ac:dyDescent="0.3">
      <c r="A172" s="1" t="s">
        <v>13</v>
      </c>
      <c r="B172" s="1">
        <v>80</v>
      </c>
      <c r="C172" s="1">
        <v>80</v>
      </c>
      <c r="D172" s="1" t="s">
        <v>14</v>
      </c>
      <c r="E172" s="1">
        <v>72</v>
      </c>
      <c r="F172" s="1" t="s">
        <v>23</v>
      </c>
      <c r="G172" s="1">
        <v>63.79</v>
      </c>
      <c r="H172" s="1" t="s">
        <v>21</v>
      </c>
      <c r="I172" s="1">
        <v>66.040000000000006</v>
      </c>
      <c r="J172" s="1" t="s">
        <v>18</v>
      </c>
      <c r="K172" s="1">
        <v>290000</v>
      </c>
    </row>
    <row r="173" spans="1:11" x14ac:dyDescent="0.3">
      <c r="A173" s="1" t="s">
        <v>13</v>
      </c>
      <c r="B173" s="1">
        <v>73</v>
      </c>
      <c r="C173" s="1">
        <v>58</v>
      </c>
      <c r="D173" s="1" t="s">
        <v>14</v>
      </c>
      <c r="E173" s="1">
        <v>56</v>
      </c>
      <c r="F173" s="1" t="s">
        <v>23</v>
      </c>
      <c r="G173" s="1">
        <v>84</v>
      </c>
      <c r="H173" s="1" t="s">
        <v>17</v>
      </c>
      <c r="I173" s="1">
        <v>52.64</v>
      </c>
      <c r="J173" s="1" t="s">
        <v>18</v>
      </c>
      <c r="K173" s="1">
        <v>300000</v>
      </c>
    </row>
    <row r="174" spans="1:11" x14ac:dyDescent="0.3">
      <c r="A174" s="1" t="s">
        <v>25</v>
      </c>
      <c r="B174" s="1">
        <v>52</v>
      </c>
      <c r="C174" s="1">
        <v>52</v>
      </c>
      <c r="D174" s="1" t="s">
        <v>19</v>
      </c>
      <c r="E174" s="1">
        <v>55</v>
      </c>
      <c r="F174" s="1" t="s">
        <v>15</v>
      </c>
      <c r="G174" s="1">
        <v>67</v>
      </c>
      <c r="H174" s="1" t="s">
        <v>17</v>
      </c>
      <c r="I174" s="1">
        <v>59.32</v>
      </c>
      <c r="J174" s="1" t="s">
        <v>24</v>
      </c>
      <c r="K174" s="1"/>
    </row>
    <row r="175" spans="1:11" x14ac:dyDescent="0.3">
      <c r="A175" s="1" t="s">
        <v>13</v>
      </c>
      <c r="B175" s="1">
        <v>73.239999999999995</v>
      </c>
      <c r="C175" s="1">
        <v>50.83</v>
      </c>
      <c r="D175" s="1" t="s">
        <v>19</v>
      </c>
      <c r="E175" s="1">
        <v>64.27</v>
      </c>
      <c r="F175" s="1" t="s">
        <v>15</v>
      </c>
      <c r="G175" s="1">
        <v>64</v>
      </c>
      <c r="H175" s="1" t="s">
        <v>21</v>
      </c>
      <c r="I175" s="1">
        <v>66.23</v>
      </c>
      <c r="J175" s="1" t="s">
        <v>18</v>
      </c>
      <c r="K175" s="1">
        <v>500000</v>
      </c>
    </row>
    <row r="176" spans="1:11" x14ac:dyDescent="0.3">
      <c r="A176" s="1" t="s">
        <v>13</v>
      </c>
      <c r="B176" s="1">
        <v>63</v>
      </c>
      <c r="C176" s="1">
        <v>62</v>
      </c>
      <c r="D176" s="1" t="s">
        <v>19</v>
      </c>
      <c r="E176" s="1">
        <v>65</v>
      </c>
      <c r="F176" s="1" t="s">
        <v>15</v>
      </c>
      <c r="G176" s="1">
        <v>87.5</v>
      </c>
      <c r="H176" s="1" t="s">
        <v>17</v>
      </c>
      <c r="I176" s="1">
        <v>60.69</v>
      </c>
      <c r="J176" s="1" t="s">
        <v>24</v>
      </c>
      <c r="K176" s="1"/>
    </row>
    <row r="177" spans="1:11" x14ac:dyDescent="0.3">
      <c r="A177" s="1" t="s">
        <v>25</v>
      </c>
      <c r="B177" s="1">
        <v>59</v>
      </c>
      <c r="C177" s="1">
        <v>60</v>
      </c>
      <c r="D177" s="1" t="s">
        <v>14</v>
      </c>
      <c r="E177" s="1">
        <v>56</v>
      </c>
      <c r="F177" s="1" t="s">
        <v>23</v>
      </c>
      <c r="G177" s="1">
        <v>55</v>
      </c>
      <c r="H177" s="1" t="s">
        <v>17</v>
      </c>
      <c r="I177" s="1">
        <v>57.9</v>
      </c>
      <c r="J177" s="1" t="s">
        <v>18</v>
      </c>
      <c r="K177" s="1">
        <v>220000</v>
      </c>
    </row>
    <row r="178" spans="1:11" x14ac:dyDescent="0.3">
      <c r="A178" s="1" t="s">
        <v>25</v>
      </c>
      <c r="B178" s="1">
        <v>73</v>
      </c>
      <c r="C178" s="1">
        <v>97</v>
      </c>
      <c r="D178" s="1" t="s">
        <v>14</v>
      </c>
      <c r="E178" s="1">
        <v>79</v>
      </c>
      <c r="F178" s="1" t="s">
        <v>23</v>
      </c>
      <c r="G178" s="1">
        <v>89</v>
      </c>
      <c r="H178" s="1" t="s">
        <v>21</v>
      </c>
      <c r="I178" s="1">
        <v>70.81</v>
      </c>
      <c r="J178" s="1" t="s">
        <v>18</v>
      </c>
      <c r="K178" s="1">
        <v>650000</v>
      </c>
    </row>
    <row r="179" spans="1:11" x14ac:dyDescent="0.3">
      <c r="A179" s="1" t="s">
        <v>13</v>
      </c>
      <c r="B179" s="1">
        <v>68</v>
      </c>
      <c r="C179" s="1">
        <v>56</v>
      </c>
      <c r="D179" s="1" t="s">
        <v>19</v>
      </c>
      <c r="E179" s="1">
        <v>68</v>
      </c>
      <c r="F179" s="1" t="s">
        <v>15</v>
      </c>
      <c r="G179" s="1">
        <v>73</v>
      </c>
      <c r="H179" s="1" t="s">
        <v>17</v>
      </c>
      <c r="I179" s="1">
        <v>68.069999999999993</v>
      </c>
      <c r="J179" s="1" t="s">
        <v>18</v>
      </c>
      <c r="K179" s="1">
        <v>350000</v>
      </c>
    </row>
    <row r="180" spans="1:11" x14ac:dyDescent="0.3">
      <c r="A180" s="1" t="s">
        <v>25</v>
      </c>
      <c r="B180" s="1">
        <v>77.8</v>
      </c>
      <c r="C180" s="1">
        <v>64</v>
      </c>
      <c r="D180" s="1" t="s">
        <v>19</v>
      </c>
      <c r="E180" s="1">
        <v>64.2</v>
      </c>
      <c r="F180" s="1" t="s">
        <v>15</v>
      </c>
      <c r="G180" s="1">
        <v>75.5</v>
      </c>
      <c r="H180" s="1" t="s">
        <v>17</v>
      </c>
      <c r="I180" s="1">
        <v>72.14</v>
      </c>
      <c r="J180" s="1" t="s">
        <v>24</v>
      </c>
      <c r="K180" s="1"/>
    </row>
    <row r="181" spans="1:11" x14ac:dyDescent="0.3">
      <c r="A181" s="1" t="s">
        <v>13</v>
      </c>
      <c r="B181" s="1">
        <v>65</v>
      </c>
      <c r="C181" s="1">
        <v>71.5</v>
      </c>
      <c r="D181" s="1" t="s">
        <v>14</v>
      </c>
      <c r="E181" s="1">
        <v>62.8</v>
      </c>
      <c r="F181" s="1" t="s">
        <v>23</v>
      </c>
      <c r="G181" s="1">
        <v>57</v>
      </c>
      <c r="H181" s="1" t="s">
        <v>21</v>
      </c>
      <c r="I181" s="1">
        <v>56.6</v>
      </c>
      <c r="J181" s="1" t="s">
        <v>18</v>
      </c>
      <c r="K181" s="1">
        <v>265000</v>
      </c>
    </row>
    <row r="182" spans="1:11" x14ac:dyDescent="0.3">
      <c r="A182" s="1" t="s">
        <v>13</v>
      </c>
      <c r="B182" s="1">
        <v>62</v>
      </c>
      <c r="C182" s="1">
        <v>60.33</v>
      </c>
      <c r="D182" s="1" t="s">
        <v>19</v>
      </c>
      <c r="E182" s="1">
        <v>64.209999999999994</v>
      </c>
      <c r="F182" s="1" t="s">
        <v>15</v>
      </c>
      <c r="G182" s="1">
        <v>63</v>
      </c>
      <c r="H182" s="1" t="s">
        <v>17</v>
      </c>
      <c r="I182" s="1">
        <v>60.02</v>
      </c>
      <c r="J182" s="1" t="s">
        <v>24</v>
      </c>
      <c r="K182" s="1"/>
    </row>
    <row r="183" spans="1:11" x14ac:dyDescent="0.3">
      <c r="A183" s="1" t="s">
        <v>13</v>
      </c>
      <c r="B183" s="1">
        <v>52</v>
      </c>
      <c r="C183" s="1">
        <v>65</v>
      </c>
      <c r="D183" s="1" t="s">
        <v>22</v>
      </c>
      <c r="E183" s="1">
        <v>57</v>
      </c>
      <c r="F183" s="1" t="s">
        <v>26</v>
      </c>
      <c r="G183" s="1">
        <v>75</v>
      </c>
      <c r="H183" s="1" t="s">
        <v>21</v>
      </c>
      <c r="I183" s="1">
        <v>59.81</v>
      </c>
      <c r="J183" s="1" t="s">
        <v>24</v>
      </c>
      <c r="K183" s="1"/>
    </row>
    <row r="184" spans="1:11" x14ac:dyDescent="0.3">
      <c r="A184" s="1" t="s">
        <v>13</v>
      </c>
      <c r="B184" s="1">
        <v>65</v>
      </c>
      <c r="C184" s="1">
        <v>77</v>
      </c>
      <c r="D184" s="1" t="s">
        <v>14</v>
      </c>
      <c r="E184" s="1">
        <v>69</v>
      </c>
      <c r="F184" s="1" t="s">
        <v>23</v>
      </c>
      <c r="G184" s="1">
        <v>60</v>
      </c>
      <c r="H184" s="1" t="s">
        <v>17</v>
      </c>
      <c r="I184" s="1">
        <v>61.82</v>
      </c>
      <c r="J184" s="1" t="s">
        <v>18</v>
      </c>
      <c r="K184" s="1">
        <v>276000</v>
      </c>
    </row>
    <row r="185" spans="1:11" x14ac:dyDescent="0.3">
      <c r="A185" s="1" t="s">
        <v>25</v>
      </c>
      <c r="B185" s="1">
        <v>56.28</v>
      </c>
      <c r="C185" s="1">
        <v>62.83</v>
      </c>
      <c r="D185" s="1" t="s">
        <v>14</v>
      </c>
      <c r="E185" s="1">
        <v>59.79</v>
      </c>
      <c r="F185" s="1" t="s">
        <v>23</v>
      </c>
      <c r="G185" s="1">
        <v>60</v>
      </c>
      <c r="H185" s="1" t="s">
        <v>17</v>
      </c>
      <c r="I185" s="1">
        <v>57.29</v>
      </c>
      <c r="J185" s="1" t="s">
        <v>24</v>
      </c>
      <c r="K185" s="1"/>
    </row>
    <row r="186" spans="1:11" x14ac:dyDescent="0.3">
      <c r="A186" s="1" t="s">
        <v>25</v>
      </c>
      <c r="B186" s="1">
        <v>88</v>
      </c>
      <c r="C186" s="1">
        <v>72</v>
      </c>
      <c r="D186" s="1" t="s">
        <v>19</v>
      </c>
      <c r="E186" s="1">
        <v>78</v>
      </c>
      <c r="F186" s="1" t="s">
        <v>26</v>
      </c>
      <c r="G186" s="1">
        <v>82</v>
      </c>
      <c r="H186" s="1" t="s">
        <v>17</v>
      </c>
      <c r="I186" s="1">
        <v>71.430000000000007</v>
      </c>
      <c r="J186" s="1" t="s">
        <v>18</v>
      </c>
      <c r="K186" s="1">
        <v>252000</v>
      </c>
    </row>
    <row r="187" spans="1:11" x14ac:dyDescent="0.3">
      <c r="A187" s="1" t="s">
        <v>25</v>
      </c>
      <c r="B187" s="1">
        <v>52</v>
      </c>
      <c r="C187" s="1">
        <v>64</v>
      </c>
      <c r="D187" s="1" t="s">
        <v>14</v>
      </c>
      <c r="E187" s="1">
        <v>61</v>
      </c>
      <c r="F187" s="1" t="s">
        <v>23</v>
      </c>
      <c r="G187" s="1">
        <v>55</v>
      </c>
      <c r="H187" s="1" t="s">
        <v>21</v>
      </c>
      <c r="I187" s="1">
        <v>62.93</v>
      </c>
      <c r="J187" s="1" t="s">
        <v>24</v>
      </c>
      <c r="K187" s="1"/>
    </row>
    <row r="188" spans="1:11" x14ac:dyDescent="0.3">
      <c r="A188" s="1" t="s">
        <v>13</v>
      </c>
      <c r="B188" s="1">
        <v>78.5</v>
      </c>
      <c r="C188" s="1">
        <v>65.5</v>
      </c>
      <c r="D188" s="1" t="s">
        <v>19</v>
      </c>
      <c r="E188" s="1">
        <v>67</v>
      </c>
      <c r="F188" s="1" t="s">
        <v>15</v>
      </c>
      <c r="G188" s="1">
        <v>95</v>
      </c>
      <c r="H188" s="1" t="s">
        <v>21</v>
      </c>
      <c r="I188" s="1">
        <v>64.86</v>
      </c>
      <c r="J188" s="1" t="s">
        <v>18</v>
      </c>
      <c r="K188" s="1">
        <v>280000</v>
      </c>
    </row>
    <row r="189" spans="1:11" x14ac:dyDescent="0.3">
      <c r="A189" s="1" t="s">
        <v>13</v>
      </c>
      <c r="B189" s="1">
        <v>61.8</v>
      </c>
      <c r="C189" s="1">
        <v>47</v>
      </c>
      <c r="D189" s="1" t="s">
        <v>14</v>
      </c>
      <c r="E189" s="1">
        <v>54.38</v>
      </c>
      <c r="F189" s="1" t="s">
        <v>23</v>
      </c>
      <c r="G189" s="1">
        <v>57</v>
      </c>
      <c r="H189" s="1" t="s">
        <v>21</v>
      </c>
      <c r="I189" s="1">
        <v>56.13</v>
      </c>
      <c r="J189" s="1" t="s">
        <v>24</v>
      </c>
      <c r="K189" s="1"/>
    </row>
    <row r="190" spans="1:11" x14ac:dyDescent="0.3">
      <c r="A190" s="1" t="s">
        <v>25</v>
      </c>
      <c r="B190" s="1">
        <v>54</v>
      </c>
      <c r="C190" s="1">
        <v>77.599999999999994</v>
      </c>
      <c r="D190" s="1" t="s">
        <v>14</v>
      </c>
      <c r="E190" s="1">
        <v>69.2</v>
      </c>
      <c r="F190" s="1" t="s">
        <v>23</v>
      </c>
      <c r="G190" s="1">
        <v>95.65</v>
      </c>
      <c r="H190" s="1" t="s">
        <v>21</v>
      </c>
      <c r="I190" s="1">
        <v>66.94</v>
      </c>
      <c r="J190" s="1" t="s">
        <v>24</v>
      </c>
      <c r="K190" s="1"/>
    </row>
    <row r="191" spans="1:11" x14ac:dyDescent="0.3">
      <c r="A191" s="1" t="s">
        <v>25</v>
      </c>
      <c r="B191" s="1">
        <v>64</v>
      </c>
      <c r="C191" s="1">
        <v>70.2</v>
      </c>
      <c r="D191" s="1" t="s">
        <v>14</v>
      </c>
      <c r="E191" s="1">
        <v>61</v>
      </c>
      <c r="F191" s="1" t="s">
        <v>23</v>
      </c>
      <c r="G191" s="1">
        <v>50</v>
      </c>
      <c r="H191" s="1" t="s">
        <v>21</v>
      </c>
      <c r="I191" s="1">
        <v>62.5</v>
      </c>
      <c r="J191" s="1" t="s">
        <v>24</v>
      </c>
      <c r="K191" s="1"/>
    </row>
    <row r="192" spans="1:11" x14ac:dyDescent="0.3">
      <c r="A192" s="1" t="s">
        <v>13</v>
      </c>
      <c r="B192" s="1">
        <v>67</v>
      </c>
      <c r="C192" s="1">
        <v>61</v>
      </c>
      <c r="D192" s="1" t="s">
        <v>19</v>
      </c>
      <c r="E192" s="1">
        <v>72</v>
      </c>
      <c r="F192" s="1" t="s">
        <v>23</v>
      </c>
      <c r="G192" s="1">
        <v>72</v>
      </c>
      <c r="H192" s="1" t="s">
        <v>21</v>
      </c>
      <c r="I192" s="1">
        <v>61.01</v>
      </c>
      <c r="J192" s="1" t="s">
        <v>18</v>
      </c>
      <c r="K192" s="1">
        <v>264000</v>
      </c>
    </row>
    <row r="193" spans="1:11" x14ac:dyDescent="0.3">
      <c r="A193" s="1" t="s">
        <v>13</v>
      </c>
      <c r="B193" s="1">
        <v>65.2</v>
      </c>
      <c r="C193" s="1">
        <v>61.4</v>
      </c>
      <c r="D193" s="1" t="s">
        <v>14</v>
      </c>
      <c r="E193" s="1">
        <v>64.8</v>
      </c>
      <c r="F193" s="1" t="s">
        <v>23</v>
      </c>
      <c r="G193" s="1">
        <v>93.4</v>
      </c>
      <c r="H193" s="1" t="s">
        <v>21</v>
      </c>
      <c r="I193" s="1">
        <v>57.34</v>
      </c>
      <c r="J193" s="1" t="s">
        <v>18</v>
      </c>
      <c r="K193" s="1">
        <v>270000</v>
      </c>
    </row>
    <row r="194" spans="1:11" x14ac:dyDescent="0.3">
      <c r="A194" s="1" t="s">
        <v>25</v>
      </c>
      <c r="B194" s="1">
        <v>60</v>
      </c>
      <c r="C194" s="1">
        <v>63</v>
      </c>
      <c r="D194" s="1" t="s">
        <v>22</v>
      </c>
      <c r="E194" s="1">
        <v>56</v>
      </c>
      <c r="F194" s="1" t="s">
        <v>26</v>
      </c>
      <c r="G194" s="1">
        <v>80</v>
      </c>
      <c r="H194" s="1" t="s">
        <v>17</v>
      </c>
      <c r="I194" s="1">
        <v>56.63</v>
      </c>
      <c r="J194" s="1" t="s">
        <v>18</v>
      </c>
      <c r="K194" s="1">
        <v>300000</v>
      </c>
    </row>
    <row r="195" spans="1:11" x14ac:dyDescent="0.3">
      <c r="A195" s="1" t="s">
        <v>13</v>
      </c>
      <c r="B195" s="1">
        <v>52</v>
      </c>
      <c r="C195" s="1">
        <v>55</v>
      </c>
      <c r="D195" s="1" t="s">
        <v>14</v>
      </c>
      <c r="E195" s="1">
        <v>56.3</v>
      </c>
      <c r="F195" s="1" t="s">
        <v>23</v>
      </c>
      <c r="G195" s="1">
        <v>59</v>
      </c>
      <c r="H195" s="1" t="s">
        <v>21</v>
      </c>
      <c r="I195" s="1">
        <v>64.739999999999995</v>
      </c>
      <c r="J195" s="1" t="s">
        <v>24</v>
      </c>
      <c r="K195" s="1"/>
    </row>
    <row r="196" spans="1:11" x14ac:dyDescent="0.3">
      <c r="A196" s="1" t="s">
        <v>13</v>
      </c>
      <c r="B196" s="1">
        <v>66</v>
      </c>
      <c r="C196" s="1">
        <v>76</v>
      </c>
      <c r="D196" s="1" t="s">
        <v>14</v>
      </c>
      <c r="E196" s="1">
        <v>72</v>
      </c>
      <c r="F196" s="1" t="s">
        <v>23</v>
      </c>
      <c r="G196" s="1">
        <v>84</v>
      </c>
      <c r="H196" s="1" t="s">
        <v>17</v>
      </c>
      <c r="I196" s="1">
        <v>58.95</v>
      </c>
      <c r="J196" s="1" t="s">
        <v>18</v>
      </c>
      <c r="K196" s="1">
        <v>275000</v>
      </c>
    </row>
    <row r="197" spans="1:11" x14ac:dyDescent="0.3">
      <c r="A197" s="1" t="s">
        <v>13</v>
      </c>
      <c r="B197" s="1">
        <v>72</v>
      </c>
      <c r="C197" s="1">
        <v>63</v>
      </c>
      <c r="D197" s="1" t="s">
        <v>19</v>
      </c>
      <c r="E197" s="1">
        <v>77.5</v>
      </c>
      <c r="F197" s="1" t="s">
        <v>15</v>
      </c>
      <c r="G197" s="1">
        <v>78</v>
      </c>
      <c r="H197" s="1" t="s">
        <v>21</v>
      </c>
      <c r="I197" s="1">
        <v>54.48</v>
      </c>
      <c r="J197" s="1" t="s">
        <v>18</v>
      </c>
      <c r="K197" s="1">
        <v>250000</v>
      </c>
    </row>
    <row r="198" spans="1:11" x14ac:dyDescent="0.3">
      <c r="A198" s="1" t="s">
        <v>25</v>
      </c>
      <c r="B198" s="1">
        <v>83.96</v>
      </c>
      <c r="C198" s="1">
        <v>53</v>
      </c>
      <c r="D198" s="1" t="s">
        <v>19</v>
      </c>
      <c r="E198" s="1">
        <v>91</v>
      </c>
      <c r="F198" s="1" t="s">
        <v>15</v>
      </c>
      <c r="G198" s="1">
        <v>59.32</v>
      </c>
      <c r="H198" s="1" t="s">
        <v>17</v>
      </c>
      <c r="I198" s="1">
        <v>69.709999999999994</v>
      </c>
      <c r="J198" s="1" t="s">
        <v>18</v>
      </c>
      <c r="K198" s="1">
        <v>260000</v>
      </c>
    </row>
    <row r="199" spans="1:11" x14ac:dyDescent="0.3">
      <c r="A199" s="1" t="s">
        <v>25</v>
      </c>
      <c r="B199" s="1">
        <v>67</v>
      </c>
      <c r="C199" s="1">
        <v>70</v>
      </c>
      <c r="D199" s="1" t="s">
        <v>14</v>
      </c>
      <c r="E199" s="1">
        <v>65</v>
      </c>
      <c r="F199" s="1" t="s">
        <v>26</v>
      </c>
      <c r="G199" s="1">
        <v>88</v>
      </c>
      <c r="H199" s="1" t="s">
        <v>17</v>
      </c>
      <c r="I199" s="1">
        <v>71.959999999999994</v>
      </c>
      <c r="J199" s="1" t="s">
        <v>24</v>
      </c>
      <c r="K199" s="1"/>
    </row>
    <row r="200" spans="1:11" x14ac:dyDescent="0.3">
      <c r="A200" s="1" t="s">
        <v>13</v>
      </c>
      <c r="B200" s="1">
        <v>69</v>
      </c>
      <c r="C200" s="1">
        <v>65</v>
      </c>
      <c r="D200" s="1" t="s">
        <v>14</v>
      </c>
      <c r="E200" s="1">
        <v>57</v>
      </c>
      <c r="F200" s="1" t="s">
        <v>23</v>
      </c>
      <c r="G200" s="1">
        <v>73</v>
      </c>
      <c r="H200" s="1" t="s">
        <v>17</v>
      </c>
      <c r="I200" s="1">
        <v>55.8</v>
      </c>
      <c r="J200" s="1" t="s">
        <v>18</v>
      </c>
      <c r="K200" s="1">
        <v>265000</v>
      </c>
    </row>
    <row r="201" spans="1:11" x14ac:dyDescent="0.3">
      <c r="A201" s="1" t="s">
        <v>13</v>
      </c>
      <c r="B201" s="1">
        <v>69</v>
      </c>
      <c r="C201" s="1">
        <v>60</v>
      </c>
      <c r="D201" s="1" t="s">
        <v>14</v>
      </c>
      <c r="E201" s="1">
        <v>65</v>
      </c>
      <c r="F201" s="1" t="s">
        <v>23</v>
      </c>
      <c r="G201" s="1">
        <v>87.55</v>
      </c>
      <c r="H201" s="1" t="s">
        <v>21</v>
      </c>
      <c r="I201" s="1">
        <v>52.81</v>
      </c>
      <c r="J201" s="1" t="s">
        <v>18</v>
      </c>
      <c r="K201" s="1">
        <v>300000</v>
      </c>
    </row>
    <row r="202" spans="1:11" x14ac:dyDescent="0.3">
      <c r="A202" s="1" t="s">
        <v>13</v>
      </c>
      <c r="B202" s="1">
        <v>54.2</v>
      </c>
      <c r="C202" s="1">
        <v>63</v>
      </c>
      <c r="D202" s="1" t="s">
        <v>19</v>
      </c>
      <c r="E202" s="1">
        <v>58</v>
      </c>
      <c r="F202" s="1" t="s">
        <v>23</v>
      </c>
      <c r="G202" s="1">
        <v>79</v>
      </c>
      <c r="H202" s="1" t="s">
        <v>17</v>
      </c>
      <c r="I202" s="1">
        <v>58.44</v>
      </c>
      <c r="J202" s="1" t="s">
        <v>24</v>
      </c>
      <c r="K202" s="1"/>
    </row>
    <row r="203" spans="1:11" x14ac:dyDescent="0.3">
      <c r="A203" s="1" t="s">
        <v>13</v>
      </c>
      <c r="B203" s="1">
        <v>70</v>
      </c>
      <c r="C203" s="1">
        <v>63</v>
      </c>
      <c r="D203" s="1" t="s">
        <v>19</v>
      </c>
      <c r="E203" s="1">
        <v>66</v>
      </c>
      <c r="F203" s="1" t="s">
        <v>15</v>
      </c>
      <c r="G203" s="1">
        <v>61.28</v>
      </c>
      <c r="H203" s="1" t="s">
        <v>17</v>
      </c>
      <c r="I203" s="1">
        <v>60.11</v>
      </c>
      <c r="J203" s="1" t="s">
        <v>18</v>
      </c>
      <c r="K203" s="1">
        <v>240000</v>
      </c>
    </row>
    <row r="204" spans="1:11" x14ac:dyDescent="0.3">
      <c r="A204" s="1" t="s">
        <v>13</v>
      </c>
      <c r="B204" s="1">
        <v>55.68</v>
      </c>
      <c r="C204" s="1">
        <v>61.33</v>
      </c>
      <c r="D204" s="1" t="s">
        <v>14</v>
      </c>
      <c r="E204" s="1">
        <v>56.87</v>
      </c>
      <c r="F204" s="1" t="s">
        <v>23</v>
      </c>
      <c r="G204" s="1">
        <v>66</v>
      </c>
      <c r="H204" s="1" t="s">
        <v>17</v>
      </c>
      <c r="I204" s="1">
        <v>58.3</v>
      </c>
      <c r="J204" s="1" t="s">
        <v>18</v>
      </c>
      <c r="K204" s="1">
        <v>260000</v>
      </c>
    </row>
    <row r="205" spans="1:11" x14ac:dyDescent="0.3">
      <c r="A205" s="1" t="s">
        <v>25</v>
      </c>
      <c r="B205" s="1">
        <v>74</v>
      </c>
      <c r="C205" s="1">
        <v>73</v>
      </c>
      <c r="D205" s="1" t="s">
        <v>14</v>
      </c>
      <c r="E205" s="1">
        <v>73</v>
      </c>
      <c r="F205" s="1" t="s">
        <v>23</v>
      </c>
      <c r="G205" s="1">
        <v>80</v>
      </c>
      <c r="H205" s="1" t="s">
        <v>21</v>
      </c>
      <c r="I205" s="1">
        <v>67.69</v>
      </c>
      <c r="J205" s="1" t="s">
        <v>18</v>
      </c>
      <c r="K205" s="1">
        <v>210000</v>
      </c>
    </row>
    <row r="206" spans="1:11" x14ac:dyDescent="0.3">
      <c r="A206" s="1" t="s">
        <v>13</v>
      </c>
      <c r="B206" s="1">
        <v>61</v>
      </c>
      <c r="C206" s="1">
        <v>62</v>
      </c>
      <c r="D206" s="1" t="s">
        <v>14</v>
      </c>
      <c r="E206" s="1">
        <v>65</v>
      </c>
      <c r="F206" s="1" t="s">
        <v>23</v>
      </c>
      <c r="G206" s="1">
        <v>62</v>
      </c>
      <c r="H206" s="1" t="s">
        <v>21</v>
      </c>
      <c r="I206" s="1">
        <v>56.81</v>
      </c>
      <c r="J206" s="1" t="s">
        <v>18</v>
      </c>
      <c r="K206" s="1">
        <v>250000</v>
      </c>
    </row>
    <row r="207" spans="1:11" x14ac:dyDescent="0.3">
      <c r="A207" s="1" t="s">
        <v>13</v>
      </c>
      <c r="B207" s="1">
        <v>41</v>
      </c>
      <c r="C207" s="1">
        <v>42</v>
      </c>
      <c r="D207" s="1" t="s">
        <v>19</v>
      </c>
      <c r="E207" s="1">
        <v>60</v>
      </c>
      <c r="F207" s="1" t="s">
        <v>23</v>
      </c>
      <c r="G207" s="1">
        <v>97</v>
      </c>
      <c r="H207" s="1" t="s">
        <v>21</v>
      </c>
      <c r="I207" s="1">
        <v>53.39</v>
      </c>
      <c r="J207" s="1" t="s">
        <v>24</v>
      </c>
      <c r="K207" s="1"/>
    </row>
    <row r="208" spans="1:11" x14ac:dyDescent="0.3">
      <c r="A208" s="1" t="s">
        <v>13</v>
      </c>
      <c r="B208" s="1">
        <v>83.33</v>
      </c>
      <c r="C208" s="1">
        <v>78</v>
      </c>
      <c r="D208" s="1" t="s">
        <v>14</v>
      </c>
      <c r="E208" s="1">
        <v>61</v>
      </c>
      <c r="F208" s="1" t="s">
        <v>23</v>
      </c>
      <c r="G208" s="1">
        <v>88.56</v>
      </c>
      <c r="H208" s="1" t="s">
        <v>21</v>
      </c>
      <c r="I208" s="1">
        <v>71.55</v>
      </c>
      <c r="J208" s="1" t="s">
        <v>18</v>
      </c>
      <c r="K208" s="1">
        <v>300000</v>
      </c>
    </row>
    <row r="209" spans="1:11" x14ac:dyDescent="0.3">
      <c r="A209" s="1" t="s">
        <v>25</v>
      </c>
      <c r="B209" s="1">
        <v>43</v>
      </c>
      <c r="C209" s="1">
        <v>60</v>
      </c>
      <c r="D209" s="1" t="s">
        <v>19</v>
      </c>
      <c r="E209" s="1">
        <v>65</v>
      </c>
      <c r="F209" s="1" t="s">
        <v>23</v>
      </c>
      <c r="G209" s="1">
        <v>92.66</v>
      </c>
      <c r="H209" s="1" t="s">
        <v>17</v>
      </c>
      <c r="I209" s="1">
        <v>62.92</v>
      </c>
      <c r="J209" s="1" t="s">
        <v>24</v>
      </c>
      <c r="K209" s="1"/>
    </row>
    <row r="210" spans="1:11" x14ac:dyDescent="0.3">
      <c r="A210" s="1" t="s">
        <v>13</v>
      </c>
      <c r="B210" s="1">
        <v>62</v>
      </c>
      <c r="C210" s="1">
        <v>72</v>
      </c>
      <c r="D210" s="1" t="s">
        <v>14</v>
      </c>
      <c r="E210" s="1">
        <v>65</v>
      </c>
      <c r="F210" s="1" t="s">
        <v>23</v>
      </c>
      <c r="G210" s="1">
        <v>67</v>
      </c>
      <c r="H210" s="1" t="s">
        <v>21</v>
      </c>
      <c r="I210" s="1">
        <v>56.49</v>
      </c>
      <c r="J210" s="1" t="s">
        <v>18</v>
      </c>
      <c r="K210" s="1">
        <v>216000</v>
      </c>
    </row>
    <row r="211" spans="1:11" x14ac:dyDescent="0.3">
      <c r="A211" s="1" t="s">
        <v>13</v>
      </c>
      <c r="B211" s="1">
        <v>80.599999999999994</v>
      </c>
      <c r="C211" s="1">
        <v>82</v>
      </c>
      <c r="D211" s="1" t="s">
        <v>14</v>
      </c>
      <c r="E211" s="1">
        <v>77.599999999999994</v>
      </c>
      <c r="F211" s="1" t="s">
        <v>23</v>
      </c>
      <c r="G211" s="1">
        <v>91</v>
      </c>
      <c r="H211" s="1" t="s">
        <v>21</v>
      </c>
      <c r="I211" s="1">
        <v>74.489999999999995</v>
      </c>
      <c r="J211" s="1" t="s">
        <v>18</v>
      </c>
      <c r="K211" s="1">
        <v>400000</v>
      </c>
    </row>
    <row r="212" spans="1:11" x14ac:dyDescent="0.3">
      <c r="A212" s="1" t="s">
        <v>13</v>
      </c>
      <c r="B212" s="1">
        <v>58</v>
      </c>
      <c r="C212" s="1">
        <v>60</v>
      </c>
      <c r="D212" s="1" t="s">
        <v>19</v>
      </c>
      <c r="E212" s="1">
        <v>72</v>
      </c>
      <c r="F212" s="1" t="s">
        <v>15</v>
      </c>
      <c r="G212" s="1">
        <v>74</v>
      </c>
      <c r="H212" s="1" t="s">
        <v>21</v>
      </c>
      <c r="I212" s="1">
        <v>53.62</v>
      </c>
      <c r="J212" s="1" t="s">
        <v>18</v>
      </c>
      <c r="K212" s="1">
        <v>275000</v>
      </c>
    </row>
    <row r="213" spans="1:11" x14ac:dyDescent="0.3">
      <c r="A213" s="1" t="s">
        <v>13</v>
      </c>
      <c r="B213" s="1">
        <v>67</v>
      </c>
      <c r="C213" s="1">
        <v>67</v>
      </c>
      <c r="D213" s="1" t="s">
        <v>14</v>
      </c>
      <c r="E213" s="1">
        <v>73</v>
      </c>
      <c r="F213" s="1" t="s">
        <v>23</v>
      </c>
      <c r="G213" s="1">
        <v>59</v>
      </c>
      <c r="H213" s="1" t="s">
        <v>21</v>
      </c>
      <c r="I213" s="1">
        <v>69.72</v>
      </c>
      <c r="J213" s="1" t="s">
        <v>18</v>
      </c>
      <c r="K213" s="1">
        <v>295000</v>
      </c>
    </row>
    <row r="214" spans="1:11" x14ac:dyDescent="0.3">
      <c r="A214" s="1" t="s">
        <v>25</v>
      </c>
      <c r="B214" s="1">
        <v>74</v>
      </c>
      <c r="C214" s="1">
        <v>66</v>
      </c>
      <c r="D214" s="1" t="s">
        <v>14</v>
      </c>
      <c r="E214" s="1">
        <v>58</v>
      </c>
      <c r="F214" s="1" t="s">
        <v>23</v>
      </c>
      <c r="G214" s="1">
        <v>70</v>
      </c>
      <c r="H214" s="1" t="s">
        <v>17</v>
      </c>
      <c r="I214" s="1">
        <v>60.23</v>
      </c>
      <c r="J214" s="1" t="s">
        <v>18</v>
      </c>
      <c r="K214" s="1">
        <v>204000</v>
      </c>
    </row>
    <row r="215" spans="1:11" x14ac:dyDescent="0.3">
      <c r="A215" s="1" t="s">
        <v>13</v>
      </c>
      <c r="B215" s="1">
        <v>62</v>
      </c>
      <c r="C215" s="1">
        <v>58</v>
      </c>
      <c r="D215" s="1" t="s">
        <v>19</v>
      </c>
      <c r="E215" s="1">
        <v>53</v>
      </c>
      <c r="F215" s="1" t="s">
        <v>23</v>
      </c>
      <c r="G215" s="1">
        <v>89</v>
      </c>
      <c r="H215" s="1" t="s">
        <v>17</v>
      </c>
      <c r="I215" s="1">
        <v>60.22</v>
      </c>
      <c r="J215" s="1" t="s">
        <v>24</v>
      </c>
      <c r="K2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F538-2E4E-4D5D-A6FA-61915E4CBDBE}">
  <dimension ref="A1:S95"/>
  <sheetViews>
    <sheetView topLeftCell="B10" zoomScale="82" zoomScaleNormal="82" workbookViewId="0">
      <selection activeCell="D15" sqref="D15:M55"/>
    </sheetView>
  </sheetViews>
  <sheetFormatPr defaultRowHeight="14.4" x14ac:dyDescent="0.3"/>
  <cols>
    <col min="4" max="4" width="15.21875" bestFit="1" customWidth="1"/>
    <col min="5" max="5" width="39.44140625" bestFit="1" customWidth="1"/>
    <col min="18" max="18" width="13.77734375" bestFit="1" customWidth="1"/>
    <col min="19" max="19" width="32.77734375" bestFit="1" customWidth="1"/>
  </cols>
  <sheetData>
    <row r="1" spans="1:19" x14ac:dyDescent="0.3">
      <c r="A1" s="1" t="s">
        <v>9</v>
      </c>
      <c r="B1" s="1" t="s">
        <v>29</v>
      </c>
      <c r="C1" s="1" t="s">
        <v>11</v>
      </c>
      <c r="D1" s="2" t="s">
        <v>27</v>
      </c>
      <c r="O1" s="1" t="s">
        <v>9</v>
      </c>
      <c r="P1" s="1" t="s">
        <v>30</v>
      </c>
      <c r="Q1" s="1" t="s">
        <v>11</v>
      </c>
      <c r="R1" s="3" t="s">
        <v>28</v>
      </c>
    </row>
    <row r="2" spans="1:19" x14ac:dyDescent="0.3">
      <c r="A2" s="1" t="s">
        <v>21</v>
      </c>
      <c r="B2" s="1">
        <v>200000</v>
      </c>
      <c r="C2" s="1" t="s">
        <v>18</v>
      </c>
      <c r="O2" s="1" t="s">
        <v>17</v>
      </c>
      <c r="P2" s="1">
        <v>270000</v>
      </c>
      <c r="Q2" s="1" t="s">
        <v>18</v>
      </c>
    </row>
    <row r="3" spans="1:19" x14ac:dyDescent="0.3">
      <c r="A3" s="1" t="s">
        <v>21</v>
      </c>
      <c r="B3" s="1">
        <v>250000</v>
      </c>
      <c r="C3" s="1" t="s">
        <v>18</v>
      </c>
      <c r="O3" s="1" t="s">
        <v>17</v>
      </c>
      <c r="P3" s="1">
        <v>260000</v>
      </c>
      <c r="Q3" s="1" t="s">
        <v>18</v>
      </c>
      <c r="R3" s="4" t="s">
        <v>31</v>
      </c>
      <c r="S3" t="s">
        <v>40</v>
      </c>
    </row>
    <row r="4" spans="1:19" x14ac:dyDescent="0.3">
      <c r="A4" s="1" t="s">
        <v>21</v>
      </c>
      <c r="B4" s="1">
        <v>425000</v>
      </c>
      <c r="C4" s="1" t="s">
        <v>18</v>
      </c>
      <c r="O4" s="1" t="s">
        <v>17</v>
      </c>
      <c r="P4" s="1">
        <v>265000</v>
      </c>
      <c r="Q4" s="1" t="s">
        <v>18</v>
      </c>
      <c r="R4" s="5" t="s">
        <v>34</v>
      </c>
      <c r="S4">
        <v>39</v>
      </c>
    </row>
    <row r="5" spans="1:19" x14ac:dyDescent="0.3">
      <c r="A5" s="1" t="s">
        <v>21</v>
      </c>
      <c r="B5" s="1">
        <v>252000</v>
      </c>
      <c r="C5" s="1" t="s">
        <v>18</v>
      </c>
      <c r="D5" s="4" t="s">
        <v>31</v>
      </c>
      <c r="E5" t="s">
        <v>33</v>
      </c>
      <c r="O5" s="1" t="s">
        <v>17</v>
      </c>
      <c r="P5" s="1">
        <v>360000</v>
      </c>
      <c r="Q5" s="1" t="s">
        <v>18</v>
      </c>
      <c r="R5" s="5" t="s">
        <v>35</v>
      </c>
      <c r="S5">
        <v>11</v>
      </c>
    </row>
    <row r="6" spans="1:19" x14ac:dyDescent="0.3">
      <c r="A6" s="1" t="s">
        <v>21</v>
      </c>
      <c r="B6" s="1">
        <v>250000</v>
      </c>
      <c r="C6" s="1" t="s">
        <v>18</v>
      </c>
      <c r="D6" s="5" t="s">
        <v>34</v>
      </c>
      <c r="E6">
        <v>58</v>
      </c>
      <c r="O6" s="1" t="s">
        <v>17</v>
      </c>
      <c r="P6" s="1">
        <v>265000</v>
      </c>
      <c r="Q6" s="1" t="s">
        <v>18</v>
      </c>
      <c r="R6" s="5" t="s">
        <v>36</v>
      </c>
      <c r="S6">
        <v>3</v>
      </c>
    </row>
    <row r="7" spans="1:19" x14ac:dyDescent="0.3">
      <c r="A7" s="1" t="s">
        <v>21</v>
      </c>
      <c r="B7" s="1">
        <v>218000</v>
      </c>
      <c r="C7" s="1" t="s">
        <v>18</v>
      </c>
      <c r="D7" s="5" t="s">
        <v>35</v>
      </c>
      <c r="E7">
        <v>25</v>
      </c>
      <c r="O7" s="1" t="s">
        <v>17</v>
      </c>
      <c r="P7" s="1">
        <v>250000</v>
      </c>
      <c r="Q7" s="1" t="s">
        <v>18</v>
      </c>
      <c r="R7" s="5" t="s">
        <v>32</v>
      </c>
      <c r="S7">
        <v>53</v>
      </c>
    </row>
    <row r="8" spans="1:19" x14ac:dyDescent="0.3">
      <c r="A8" s="1" t="s">
        <v>21</v>
      </c>
      <c r="B8" s="1">
        <v>200000</v>
      </c>
      <c r="C8" s="1" t="s">
        <v>18</v>
      </c>
      <c r="D8" s="5" t="s">
        <v>36</v>
      </c>
      <c r="E8">
        <v>5</v>
      </c>
      <c r="O8" s="1" t="s">
        <v>17</v>
      </c>
      <c r="P8" s="1">
        <v>278000</v>
      </c>
      <c r="Q8" s="1" t="s">
        <v>18</v>
      </c>
    </row>
    <row r="9" spans="1:19" x14ac:dyDescent="0.3">
      <c r="A9" s="1" t="s">
        <v>21</v>
      </c>
      <c r="B9" s="1">
        <v>300000</v>
      </c>
      <c r="C9" s="1" t="s">
        <v>18</v>
      </c>
      <c r="D9" s="5" t="s">
        <v>37</v>
      </c>
      <c r="E9">
        <v>3</v>
      </c>
      <c r="O9" s="1" t="s">
        <v>17</v>
      </c>
      <c r="P9" s="1">
        <v>300000</v>
      </c>
      <c r="Q9" s="1" t="s">
        <v>18</v>
      </c>
    </row>
    <row r="10" spans="1:19" x14ac:dyDescent="0.3">
      <c r="A10" s="1" t="s">
        <v>21</v>
      </c>
      <c r="B10" s="1">
        <v>236000</v>
      </c>
      <c r="C10" s="1" t="s">
        <v>18</v>
      </c>
      <c r="D10" s="5" t="s">
        <v>38</v>
      </c>
      <c r="E10">
        <v>2</v>
      </c>
      <c r="O10" s="1" t="s">
        <v>17</v>
      </c>
      <c r="P10" s="1">
        <v>320000</v>
      </c>
      <c r="Q10" s="1" t="s">
        <v>18</v>
      </c>
    </row>
    <row r="11" spans="1:19" x14ac:dyDescent="0.3">
      <c r="A11" s="1" t="s">
        <v>21</v>
      </c>
      <c r="B11" s="1">
        <v>393000</v>
      </c>
      <c r="C11" s="1" t="s">
        <v>18</v>
      </c>
      <c r="D11" s="5" t="s">
        <v>39</v>
      </c>
      <c r="E11">
        <v>1</v>
      </c>
      <c r="O11" s="1" t="s">
        <v>17</v>
      </c>
      <c r="P11" s="1">
        <v>240000</v>
      </c>
      <c r="Q11" s="1" t="s">
        <v>18</v>
      </c>
    </row>
    <row r="12" spans="1:19" x14ac:dyDescent="0.3">
      <c r="A12" s="1" t="s">
        <v>21</v>
      </c>
      <c r="B12" s="1">
        <v>300000</v>
      </c>
      <c r="C12" s="1" t="s">
        <v>18</v>
      </c>
      <c r="D12" s="5" t="s">
        <v>32</v>
      </c>
      <c r="E12">
        <v>94</v>
      </c>
      <c r="O12" s="1" t="s">
        <v>17</v>
      </c>
      <c r="P12" s="1">
        <v>300000</v>
      </c>
      <c r="Q12" s="1" t="s">
        <v>18</v>
      </c>
    </row>
    <row r="13" spans="1:19" x14ac:dyDescent="0.3">
      <c r="A13" s="1" t="s">
        <v>21</v>
      </c>
      <c r="B13" s="1">
        <v>360000</v>
      </c>
      <c r="C13" s="1" t="s">
        <v>18</v>
      </c>
      <c r="O13" s="1" t="s">
        <v>17</v>
      </c>
      <c r="P13" s="1">
        <v>200000</v>
      </c>
      <c r="Q13" s="1" t="s">
        <v>18</v>
      </c>
    </row>
    <row r="14" spans="1:19" x14ac:dyDescent="0.3">
      <c r="A14" s="1" t="s">
        <v>21</v>
      </c>
      <c r="B14" s="1">
        <v>240000</v>
      </c>
      <c r="C14" s="1" t="s">
        <v>18</v>
      </c>
      <c r="O14" s="1" t="s">
        <v>17</v>
      </c>
      <c r="P14" s="1">
        <v>450000</v>
      </c>
      <c r="Q14" s="1" t="s">
        <v>18</v>
      </c>
    </row>
    <row r="15" spans="1:19" x14ac:dyDescent="0.3">
      <c r="A15" s="1" t="s">
        <v>21</v>
      </c>
      <c r="B15" s="1">
        <v>350000</v>
      </c>
      <c r="C15" s="1" t="s">
        <v>18</v>
      </c>
      <c r="O15" s="1" t="s">
        <v>17</v>
      </c>
      <c r="P15" s="1">
        <v>216000</v>
      </c>
      <c r="Q15" s="1" t="s">
        <v>18</v>
      </c>
    </row>
    <row r="16" spans="1:19" x14ac:dyDescent="0.3">
      <c r="A16" s="1" t="s">
        <v>21</v>
      </c>
      <c r="B16" s="1">
        <v>260000</v>
      </c>
      <c r="C16" s="1" t="s">
        <v>18</v>
      </c>
      <c r="D16" s="6" t="s">
        <v>27</v>
      </c>
      <c r="H16" s="6" t="s">
        <v>28</v>
      </c>
      <c r="O16" s="1" t="s">
        <v>17</v>
      </c>
      <c r="P16" s="1">
        <v>220000</v>
      </c>
      <c r="Q16" s="1" t="s">
        <v>18</v>
      </c>
    </row>
    <row r="17" spans="1:17" x14ac:dyDescent="0.3">
      <c r="A17" s="1" t="s">
        <v>21</v>
      </c>
      <c r="B17" s="1">
        <v>411000</v>
      </c>
      <c r="C17" s="1" t="s">
        <v>18</v>
      </c>
      <c r="O17" s="1" t="s">
        <v>17</v>
      </c>
      <c r="P17" s="1">
        <v>275000</v>
      </c>
      <c r="Q17" s="1" t="s">
        <v>18</v>
      </c>
    </row>
    <row r="18" spans="1:17" x14ac:dyDescent="0.3">
      <c r="A18" s="1" t="s">
        <v>21</v>
      </c>
      <c r="B18" s="1">
        <v>287000</v>
      </c>
      <c r="C18" s="1" t="s">
        <v>18</v>
      </c>
      <c r="O18" s="1" t="s">
        <v>17</v>
      </c>
      <c r="P18" s="1">
        <v>240000</v>
      </c>
      <c r="Q18" s="1" t="s">
        <v>18</v>
      </c>
    </row>
    <row r="19" spans="1:17" x14ac:dyDescent="0.3">
      <c r="A19" s="1" t="s">
        <v>21</v>
      </c>
      <c r="B19" s="1">
        <v>200000</v>
      </c>
      <c r="C19" s="1" t="s">
        <v>18</v>
      </c>
      <c r="O19" s="1" t="s">
        <v>17</v>
      </c>
      <c r="P19" s="1">
        <v>210000</v>
      </c>
      <c r="Q19" s="1" t="s">
        <v>18</v>
      </c>
    </row>
    <row r="20" spans="1:17" x14ac:dyDescent="0.3">
      <c r="A20" s="1" t="s">
        <v>21</v>
      </c>
      <c r="B20" s="1">
        <v>204000</v>
      </c>
      <c r="C20" s="1" t="s">
        <v>18</v>
      </c>
      <c r="O20" s="1" t="s">
        <v>17</v>
      </c>
      <c r="P20" s="1">
        <v>210000</v>
      </c>
      <c r="Q20" s="1" t="s">
        <v>18</v>
      </c>
    </row>
    <row r="21" spans="1:17" x14ac:dyDescent="0.3">
      <c r="A21" s="1" t="s">
        <v>21</v>
      </c>
      <c r="B21" s="1">
        <v>250000</v>
      </c>
      <c r="C21" s="1" t="s">
        <v>18</v>
      </c>
      <c r="O21" s="1" t="s">
        <v>17</v>
      </c>
      <c r="P21" s="1">
        <v>380000</v>
      </c>
      <c r="Q21" s="1" t="s">
        <v>18</v>
      </c>
    </row>
    <row r="22" spans="1:17" x14ac:dyDescent="0.3">
      <c r="A22" s="1" t="s">
        <v>21</v>
      </c>
      <c r="B22" s="1">
        <v>240000</v>
      </c>
      <c r="C22" s="1" t="s">
        <v>18</v>
      </c>
      <c r="O22" s="1" t="s">
        <v>17</v>
      </c>
      <c r="P22" s="1">
        <v>240000</v>
      </c>
      <c r="Q22" s="1" t="s">
        <v>18</v>
      </c>
    </row>
    <row r="23" spans="1:17" x14ac:dyDescent="0.3">
      <c r="A23" s="1" t="s">
        <v>21</v>
      </c>
      <c r="B23" s="1">
        <v>360000</v>
      </c>
      <c r="C23" s="1" t="s">
        <v>18</v>
      </c>
      <c r="O23" s="1" t="s">
        <v>17</v>
      </c>
      <c r="P23" s="1">
        <v>360000</v>
      </c>
      <c r="Q23" s="1" t="s">
        <v>18</v>
      </c>
    </row>
    <row r="24" spans="1:17" x14ac:dyDescent="0.3">
      <c r="A24" s="1" t="s">
        <v>21</v>
      </c>
      <c r="B24" s="1">
        <v>268000</v>
      </c>
      <c r="C24" s="1" t="s">
        <v>18</v>
      </c>
      <c r="O24" s="1" t="s">
        <v>17</v>
      </c>
      <c r="P24" s="1">
        <v>200000</v>
      </c>
      <c r="Q24" s="1" t="s">
        <v>18</v>
      </c>
    </row>
    <row r="25" spans="1:17" x14ac:dyDescent="0.3">
      <c r="A25" s="1" t="s">
        <v>21</v>
      </c>
      <c r="B25" s="1">
        <v>265000</v>
      </c>
      <c r="C25" s="1" t="s">
        <v>18</v>
      </c>
      <c r="O25" s="1" t="s">
        <v>17</v>
      </c>
      <c r="P25" s="1">
        <v>250000</v>
      </c>
      <c r="Q25" s="1" t="s">
        <v>18</v>
      </c>
    </row>
    <row r="26" spans="1:17" x14ac:dyDescent="0.3">
      <c r="A26" s="1" t="s">
        <v>21</v>
      </c>
      <c r="B26" s="1">
        <v>260000</v>
      </c>
      <c r="C26" s="1" t="s">
        <v>18</v>
      </c>
      <c r="O26" s="1" t="s">
        <v>17</v>
      </c>
      <c r="P26" s="1">
        <v>250000</v>
      </c>
      <c r="Q26" s="1" t="s">
        <v>18</v>
      </c>
    </row>
    <row r="27" spans="1:17" x14ac:dyDescent="0.3">
      <c r="A27" s="1" t="s">
        <v>21</v>
      </c>
      <c r="B27" s="1">
        <v>300000</v>
      </c>
      <c r="C27" s="1" t="s">
        <v>18</v>
      </c>
      <c r="O27" s="1" t="s">
        <v>17</v>
      </c>
      <c r="P27" s="1">
        <v>250000</v>
      </c>
      <c r="Q27" s="1" t="s">
        <v>18</v>
      </c>
    </row>
    <row r="28" spans="1:17" x14ac:dyDescent="0.3">
      <c r="A28" s="1" t="s">
        <v>21</v>
      </c>
      <c r="B28" s="1">
        <v>240000</v>
      </c>
      <c r="C28" s="1" t="s">
        <v>18</v>
      </c>
      <c r="O28" s="1" t="s">
        <v>17</v>
      </c>
      <c r="P28" s="1">
        <v>276000</v>
      </c>
      <c r="Q28" s="1" t="s">
        <v>18</v>
      </c>
    </row>
    <row r="29" spans="1:17" x14ac:dyDescent="0.3">
      <c r="A29" s="1" t="s">
        <v>21</v>
      </c>
      <c r="B29" s="1">
        <v>240000</v>
      </c>
      <c r="C29" s="1" t="s">
        <v>18</v>
      </c>
      <c r="O29" s="1" t="s">
        <v>17</v>
      </c>
      <c r="P29" s="1">
        <v>250000</v>
      </c>
      <c r="Q29" s="1" t="s">
        <v>18</v>
      </c>
    </row>
    <row r="30" spans="1:17" x14ac:dyDescent="0.3">
      <c r="A30" s="1" t="s">
        <v>21</v>
      </c>
      <c r="B30" s="1">
        <v>275000</v>
      </c>
      <c r="C30" s="1" t="s">
        <v>18</v>
      </c>
      <c r="O30" s="1" t="s">
        <v>17</v>
      </c>
      <c r="P30" s="1">
        <v>240000</v>
      </c>
      <c r="Q30" s="1" t="s">
        <v>18</v>
      </c>
    </row>
    <row r="31" spans="1:17" x14ac:dyDescent="0.3">
      <c r="A31" s="1" t="s">
        <v>21</v>
      </c>
      <c r="B31" s="1">
        <v>275000</v>
      </c>
      <c r="C31" s="1" t="s">
        <v>18</v>
      </c>
      <c r="O31" s="1" t="s">
        <v>17</v>
      </c>
      <c r="P31" s="1">
        <v>250000</v>
      </c>
      <c r="Q31" s="1" t="s">
        <v>18</v>
      </c>
    </row>
    <row r="32" spans="1:17" x14ac:dyDescent="0.3">
      <c r="A32" s="1" t="s">
        <v>21</v>
      </c>
      <c r="B32" s="1">
        <v>360000</v>
      </c>
      <c r="C32" s="1" t="s">
        <v>18</v>
      </c>
      <c r="O32" s="1" t="s">
        <v>17</v>
      </c>
      <c r="P32" s="1">
        <v>250000</v>
      </c>
      <c r="Q32" s="1" t="s">
        <v>18</v>
      </c>
    </row>
    <row r="33" spans="1:17" x14ac:dyDescent="0.3">
      <c r="A33" s="1" t="s">
        <v>21</v>
      </c>
      <c r="B33" s="1">
        <v>240000</v>
      </c>
      <c r="C33" s="1" t="s">
        <v>18</v>
      </c>
      <c r="O33" s="1" t="s">
        <v>17</v>
      </c>
      <c r="P33" s="1">
        <v>400000</v>
      </c>
      <c r="Q33" s="1" t="s">
        <v>18</v>
      </c>
    </row>
    <row r="34" spans="1:17" x14ac:dyDescent="0.3">
      <c r="A34" s="1" t="s">
        <v>21</v>
      </c>
      <c r="B34" s="1">
        <v>240000</v>
      </c>
      <c r="C34" s="1" t="s">
        <v>18</v>
      </c>
      <c r="O34" s="1" t="s">
        <v>17</v>
      </c>
      <c r="P34" s="1">
        <v>300000</v>
      </c>
      <c r="Q34" s="1" t="s">
        <v>18</v>
      </c>
    </row>
    <row r="35" spans="1:17" x14ac:dyDescent="0.3">
      <c r="A35" s="1" t="s">
        <v>21</v>
      </c>
      <c r="B35" s="1">
        <v>218000</v>
      </c>
      <c r="C35" s="1" t="s">
        <v>18</v>
      </c>
      <c r="O35" s="1" t="s">
        <v>17</v>
      </c>
      <c r="P35" s="1">
        <v>250000</v>
      </c>
      <c r="Q35" s="1" t="s">
        <v>18</v>
      </c>
    </row>
    <row r="36" spans="1:17" x14ac:dyDescent="0.3">
      <c r="A36" s="1" t="s">
        <v>21</v>
      </c>
      <c r="B36" s="1">
        <v>336000</v>
      </c>
      <c r="C36" s="1" t="s">
        <v>18</v>
      </c>
      <c r="O36" s="1" t="s">
        <v>17</v>
      </c>
      <c r="P36" s="1">
        <v>200000</v>
      </c>
      <c r="Q36" s="1" t="s">
        <v>18</v>
      </c>
    </row>
    <row r="37" spans="1:17" x14ac:dyDescent="0.3">
      <c r="A37" s="1" t="s">
        <v>21</v>
      </c>
      <c r="B37" s="1">
        <v>230000</v>
      </c>
      <c r="C37" s="1" t="s">
        <v>18</v>
      </c>
      <c r="O37" s="1" t="s">
        <v>17</v>
      </c>
      <c r="P37" s="1">
        <v>225000</v>
      </c>
      <c r="Q37" s="1" t="s">
        <v>18</v>
      </c>
    </row>
    <row r="38" spans="1:17" x14ac:dyDescent="0.3">
      <c r="A38" s="1" t="s">
        <v>21</v>
      </c>
      <c r="B38" s="1">
        <v>500000</v>
      </c>
      <c r="C38" s="1" t="s">
        <v>18</v>
      </c>
      <c r="O38" s="1" t="s">
        <v>17</v>
      </c>
      <c r="P38" s="1">
        <v>400000</v>
      </c>
      <c r="Q38" s="1" t="s">
        <v>18</v>
      </c>
    </row>
    <row r="39" spans="1:17" x14ac:dyDescent="0.3">
      <c r="A39" s="1" t="s">
        <v>21</v>
      </c>
      <c r="B39" s="1">
        <v>270000</v>
      </c>
      <c r="C39" s="1" t="s">
        <v>18</v>
      </c>
      <c r="O39" s="1" t="s">
        <v>17</v>
      </c>
      <c r="P39" s="1">
        <v>233000</v>
      </c>
      <c r="Q39" s="1" t="s">
        <v>18</v>
      </c>
    </row>
    <row r="40" spans="1:17" x14ac:dyDescent="0.3">
      <c r="A40" s="1" t="s">
        <v>21</v>
      </c>
      <c r="B40" s="1">
        <v>300000</v>
      </c>
      <c r="C40" s="1" t="s">
        <v>18</v>
      </c>
      <c r="O40" s="1" t="s">
        <v>17</v>
      </c>
      <c r="P40" s="1">
        <v>255000</v>
      </c>
      <c r="Q40" s="1" t="s">
        <v>18</v>
      </c>
    </row>
    <row r="41" spans="1:17" x14ac:dyDescent="0.3">
      <c r="A41" s="1" t="s">
        <v>21</v>
      </c>
      <c r="B41" s="1">
        <v>300000</v>
      </c>
      <c r="C41" s="1" t="s">
        <v>18</v>
      </c>
      <c r="O41" s="1" t="s">
        <v>17</v>
      </c>
      <c r="P41" s="1">
        <v>300000</v>
      </c>
      <c r="Q41" s="1" t="s">
        <v>18</v>
      </c>
    </row>
    <row r="42" spans="1:17" x14ac:dyDescent="0.3">
      <c r="A42" s="1" t="s">
        <v>21</v>
      </c>
      <c r="B42" s="1">
        <v>300000</v>
      </c>
      <c r="C42" s="1" t="s">
        <v>18</v>
      </c>
      <c r="O42" s="1" t="s">
        <v>17</v>
      </c>
      <c r="P42" s="1">
        <v>240000</v>
      </c>
      <c r="Q42" s="1" t="s">
        <v>18</v>
      </c>
    </row>
    <row r="43" spans="1:17" x14ac:dyDescent="0.3">
      <c r="A43" s="1" t="s">
        <v>21</v>
      </c>
      <c r="B43" s="1">
        <v>400000</v>
      </c>
      <c r="C43" s="1" t="s">
        <v>18</v>
      </c>
      <c r="O43" s="1" t="s">
        <v>17</v>
      </c>
      <c r="P43" s="1">
        <v>300000</v>
      </c>
      <c r="Q43" s="1" t="s">
        <v>18</v>
      </c>
    </row>
    <row r="44" spans="1:17" x14ac:dyDescent="0.3">
      <c r="A44" s="1" t="s">
        <v>21</v>
      </c>
      <c r="B44" s="1">
        <v>220000</v>
      </c>
      <c r="C44" s="1" t="s">
        <v>18</v>
      </c>
      <c r="O44" s="1" t="s">
        <v>17</v>
      </c>
      <c r="P44" s="1">
        <v>220000</v>
      </c>
      <c r="Q44" s="1" t="s">
        <v>18</v>
      </c>
    </row>
    <row r="45" spans="1:17" x14ac:dyDescent="0.3">
      <c r="A45" s="1" t="s">
        <v>21</v>
      </c>
      <c r="B45" s="1">
        <v>300000</v>
      </c>
      <c r="C45" s="1" t="s">
        <v>18</v>
      </c>
      <c r="O45" s="1" t="s">
        <v>17</v>
      </c>
      <c r="P45" s="1">
        <v>350000</v>
      </c>
      <c r="Q45" s="1" t="s">
        <v>18</v>
      </c>
    </row>
    <row r="46" spans="1:17" x14ac:dyDescent="0.3">
      <c r="A46" s="1" t="s">
        <v>21</v>
      </c>
      <c r="B46" s="1">
        <v>230000</v>
      </c>
      <c r="C46" s="1" t="s">
        <v>18</v>
      </c>
      <c r="O46" s="1" t="s">
        <v>17</v>
      </c>
      <c r="P46" s="1">
        <v>276000</v>
      </c>
      <c r="Q46" s="1" t="s">
        <v>18</v>
      </c>
    </row>
    <row r="47" spans="1:17" x14ac:dyDescent="0.3">
      <c r="A47" s="1" t="s">
        <v>21</v>
      </c>
      <c r="B47" s="1">
        <v>260000</v>
      </c>
      <c r="C47" s="1" t="s">
        <v>18</v>
      </c>
      <c r="O47" s="1" t="s">
        <v>17</v>
      </c>
      <c r="P47" s="1">
        <v>252000</v>
      </c>
      <c r="Q47" s="1" t="s">
        <v>18</v>
      </c>
    </row>
    <row r="48" spans="1:17" x14ac:dyDescent="0.3">
      <c r="A48" s="1" t="s">
        <v>21</v>
      </c>
      <c r="B48" s="1">
        <v>420000</v>
      </c>
      <c r="C48" s="1" t="s">
        <v>18</v>
      </c>
      <c r="O48" s="1" t="s">
        <v>17</v>
      </c>
      <c r="P48" s="1">
        <v>300000</v>
      </c>
      <c r="Q48" s="1" t="s">
        <v>18</v>
      </c>
    </row>
    <row r="49" spans="1:17" x14ac:dyDescent="0.3">
      <c r="A49" s="1" t="s">
        <v>21</v>
      </c>
      <c r="B49" s="1">
        <v>300000</v>
      </c>
      <c r="C49" s="1" t="s">
        <v>18</v>
      </c>
      <c r="O49" s="1" t="s">
        <v>17</v>
      </c>
      <c r="P49" s="1">
        <v>275000</v>
      </c>
      <c r="Q49" s="1" t="s">
        <v>18</v>
      </c>
    </row>
    <row r="50" spans="1:17" x14ac:dyDescent="0.3">
      <c r="A50" s="1" t="s">
        <v>21</v>
      </c>
      <c r="B50" s="1">
        <v>220000</v>
      </c>
      <c r="C50" s="1" t="s">
        <v>18</v>
      </c>
      <c r="O50" s="1" t="s">
        <v>17</v>
      </c>
      <c r="P50" s="1">
        <v>260000</v>
      </c>
      <c r="Q50" s="1" t="s">
        <v>18</v>
      </c>
    </row>
    <row r="51" spans="1:17" x14ac:dyDescent="0.3">
      <c r="A51" s="1" t="s">
        <v>21</v>
      </c>
      <c r="B51" s="1">
        <v>300000</v>
      </c>
      <c r="C51" s="1" t="s">
        <v>18</v>
      </c>
      <c r="O51" s="1" t="s">
        <v>17</v>
      </c>
      <c r="P51" s="1">
        <v>265000</v>
      </c>
      <c r="Q51" s="1" t="s">
        <v>18</v>
      </c>
    </row>
    <row r="52" spans="1:17" x14ac:dyDescent="0.3">
      <c r="A52" s="1" t="s">
        <v>21</v>
      </c>
      <c r="B52" s="1">
        <v>300000</v>
      </c>
      <c r="C52" s="1" t="s">
        <v>18</v>
      </c>
      <c r="E52" t="s">
        <v>53</v>
      </c>
      <c r="O52" s="1" t="s">
        <v>17</v>
      </c>
      <c r="P52" s="1">
        <v>240000</v>
      </c>
      <c r="Q52" s="1" t="s">
        <v>18</v>
      </c>
    </row>
    <row r="53" spans="1:17" x14ac:dyDescent="0.3">
      <c r="A53" s="1" t="s">
        <v>21</v>
      </c>
      <c r="B53" s="1">
        <v>280000</v>
      </c>
      <c r="C53" s="1" t="s">
        <v>18</v>
      </c>
      <c r="E53" t="s">
        <v>63</v>
      </c>
      <c r="O53" s="1" t="s">
        <v>17</v>
      </c>
      <c r="P53" s="1">
        <v>260000</v>
      </c>
      <c r="Q53" s="1" t="s">
        <v>18</v>
      </c>
    </row>
    <row r="54" spans="1:17" x14ac:dyDescent="0.3">
      <c r="A54" s="1" t="s">
        <v>21</v>
      </c>
      <c r="B54" s="1">
        <v>216000</v>
      </c>
      <c r="C54" s="1" t="s">
        <v>18</v>
      </c>
      <c r="E54" t="s">
        <v>64</v>
      </c>
      <c r="O54" s="1" t="s">
        <v>17</v>
      </c>
      <c r="P54" s="1">
        <v>204000</v>
      </c>
      <c r="Q54" s="1" t="s">
        <v>18</v>
      </c>
    </row>
    <row r="55" spans="1:17" x14ac:dyDescent="0.3">
      <c r="A55" s="1" t="s">
        <v>21</v>
      </c>
      <c r="B55" s="1">
        <v>300000</v>
      </c>
      <c r="C55" s="1" t="s">
        <v>18</v>
      </c>
      <c r="E55" t="s">
        <v>54</v>
      </c>
    </row>
    <row r="56" spans="1:17" x14ac:dyDescent="0.3">
      <c r="A56" s="1" t="s">
        <v>21</v>
      </c>
      <c r="B56" s="1">
        <v>240000</v>
      </c>
      <c r="C56" s="1" t="s">
        <v>18</v>
      </c>
    </row>
    <row r="57" spans="1:17" x14ac:dyDescent="0.3">
      <c r="A57" s="1" t="s">
        <v>21</v>
      </c>
      <c r="B57" s="1">
        <v>940000</v>
      </c>
      <c r="C57" s="1" t="s">
        <v>18</v>
      </c>
    </row>
    <row r="58" spans="1:17" x14ac:dyDescent="0.3">
      <c r="A58" s="1" t="s">
        <v>21</v>
      </c>
      <c r="B58" s="1">
        <v>236000</v>
      </c>
      <c r="C58" s="1" t="s">
        <v>18</v>
      </c>
    </row>
    <row r="59" spans="1:17" x14ac:dyDescent="0.3">
      <c r="A59" s="1" t="s">
        <v>21</v>
      </c>
      <c r="B59" s="1">
        <v>350000</v>
      </c>
      <c r="C59" s="1" t="s">
        <v>18</v>
      </c>
    </row>
    <row r="60" spans="1:17" x14ac:dyDescent="0.3">
      <c r="A60" s="1" t="s">
        <v>21</v>
      </c>
      <c r="B60" s="1">
        <v>210000</v>
      </c>
      <c r="C60" s="1" t="s">
        <v>18</v>
      </c>
    </row>
    <row r="61" spans="1:17" x14ac:dyDescent="0.3">
      <c r="A61" s="1" t="s">
        <v>21</v>
      </c>
      <c r="B61" s="1">
        <v>250000</v>
      </c>
      <c r="C61" s="1" t="s">
        <v>18</v>
      </c>
    </row>
    <row r="62" spans="1:17" x14ac:dyDescent="0.3">
      <c r="A62" s="1" t="s">
        <v>21</v>
      </c>
      <c r="B62" s="1">
        <v>360000</v>
      </c>
      <c r="C62" s="1" t="s">
        <v>18</v>
      </c>
    </row>
    <row r="63" spans="1:17" x14ac:dyDescent="0.3">
      <c r="A63" s="1" t="s">
        <v>21</v>
      </c>
      <c r="B63" s="1">
        <v>250000</v>
      </c>
      <c r="C63" s="1" t="s">
        <v>18</v>
      </c>
    </row>
    <row r="64" spans="1:17" x14ac:dyDescent="0.3">
      <c r="A64" s="1" t="s">
        <v>21</v>
      </c>
      <c r="B64" s="1">
        <v>250000</v>
      </c>
      <c r="C64" s="1" t="s">
        <v>18</v>
      </c>
    </row>
    <row r="65" spans="1:3" x14ac:dyDescent="0.3">
      <c r="A65" s="1" t="s">
        <v>21</v>
      </c>
      <c r="B65" s="1">
        <v>220000</v>
      </c>
      <c r="C65" s="1" t="s">
        <v>18</v>
      </c>
    </row>
    <row r="66" spans="1:3" x14ac:dyDescent="0.3">
      <c r="A66" s="1" t="s">
        <v>21</v>
      </c>
      <c r="B66" s="1">
        <v>265000</v>
      </c>
      <c r="C66" s="1" t="s">
        <v>18</v>
      </c>
    </row>
    <row r="67" spans="1:3" x14ac:dyDescent="0.3">
      <c r="A67" s="1" t="s">
        <v>21</v>
      </c>
      <c r="B67" s="1">
        <v>260000</v>
      </c>
      <c r="C67" s="1" t="s">
        <v>18</v>
      </c>
    </row>
    <row r="68" spans="1:3" x14ac:dyDescent="0.3">
      <c r="A68" s="1" t="s">
        <v>21</v>
      </c>
      <c r="B68" s="1">
        <v>300000</v>
      </c>
      <c r="C68" s="1" t="s">
        <v>18</v>
      </c>
    </row>
    <row r="69" spans="1:3" x14ac:dyDescent="0.3">
      <c r="A69" s="1" t="s">
        <v>21</v>
      </c>
      <c r="B69" s="1">
        <v>300000</v>
      </c>
      <c r="C69" s="1" t="s">
        <v>18</v>
      </c>
    </row>
    <row r="70" spans="1:3" x14ac:dyDescent="0.3">
      <c r="A70" s="1" t="s">
        <v>21</v>
      </c>
      <c r="B70" s="1">
        <v>240000</v>
      </c>
      <c r="C70" s="1" t="s">
        <v>18</v>
      </c>
    </row>
    <row r="71" spans="1:3" x14ac:dyDescent="0.3">
      <c r="A71" s="1" t="s">
        <v>21</v>
      </c>
      <c r="B71" s="1">
        <v>690000</v>
      </c>
      <c r="C71" s="1" t="s">
        <v>18</v>
      </c>
    </row>
    <row r="72" spans="1:3" x14ac:dyDescent="0.3">
      <c r="A72" s="1" t="s">
        <v>21</v>
      </c>
      <c r="B72" s="1">
        <v>270000</v>
      </c>
      <c r="C72" s="1" t="s">
        <v>18</v>
      </c>
    </row>
    <row r="73" spans="1:3" x14ac:dyDescent="0.3">
      <c r="A73" s="1" t="s">
        <v>21</v>
      </c>
      <c r="B73" s="1">
        <v>240000</v>
      </c>
      <c r="C73" s="1" t="s">
        <v>18</v>
      </c>
    </row>
    <row r="74" spans="1:3" x14ac:dyDescent="0.3">
      <c r="A74" s="1" t="s">
        <v>21</v>
      </c>
      <c r="B74" s="1">
        <v>340000</v>
      </c>
      <c r="C74" s="1" t="s">
        <v>18</v>
      </c>
    </row>
    <row r="75" spans="1:3" x14ac:dyDescent="0.3">
      <c r="A75" s="1" t="s">
        <v>21</v>
      </c>
      <c r="B75" s="1">
        <v>250000</v>
      </c>
      <c r="C75" s="1" t="s">
        <v>18</v>
      </c>
    </row>
    <row r="76" spans="1:3" x14ac:dyDescent="0.3">
      <c r="A76" s="1" t="s">
        <v>21</v>
      </c>
      <c r="B76" s="1">
        <v>300000</v>
      </c>
      <c r="C76" s="1" t="s">
        <v>18</v>
      </c>
    </row>
    <row r="77" spans="1:3" x14ac:dyDescent="0.3">
      <c r="A77" s="1" t="s">
        <v>21</v>
      </c>
      <c r="B77" s="1">
        <v>285000</v>
      </c>
      <c r="C77" s="1" t="s">
        <v>18</v>
      </c>
    </row>
    <row r="78" spans="1:3" x14ac:dyDescent="0.3">
      <c r="A78" s="1" t="s">
        <v>21</v>
      </c>
      <c r="B78" s="1">
        <v>500000</v>
      </c>
      <c r="C78" s="1" t="s">
        <v>18</v>
      </c>
    </row>
    <row r="79" spans="1:3" x14ac:dyDescent="0.3">
      <c r="A79" s="1" t="s">
        <v>21</v>
      </c>
      <c r="B79" s="1">
        <v>250000</v>
      </c>
      <c r="C79" s="1" t="s">
        <v>18</v>
      </c>
    </row>
    <row r="80" spans="1:3" x14ac:dyDescent="0.3">
      <c r="A80" s="1" t="s">
        <v>21</v>
      </c>
      <c r="B80" s="1">
        <v>290000</v>
      </c>
      <c r="C80" s="1" t="s">
        <v>18</v>
      </c>
    </row>
    <row r="81" spans="1:3" x14ac:dyDescent="0.3">
      <c r="A81" s="1" t="s">
        <v>21</v>
      </c>
      <c r="B81" s="1">
        <v>500000</v>
      </c>
      <c r="C81" s="1" t="s">
        <v>18</v>
      </c>
    </row>
    <row r="82" spans="1:3" x14ac:dyDescent="0.3">
      <c r="A82" s="1" t="s">
        <v>21</v>
      </c>
      <c r="B82" s="1">
        <v>650000</v>
      </c>
      <c r="C82" s="1" t="s">
        <v>18</v>
      </c>
    </row>
    <row r="83" spans="1:3" x14ac:dyDescent="0.3">
      <c r="A83" s="1" t="s">
        <v>21</v>
      </c>
      <c r="B83" s="1">
        <v>265000</v>
      </c>
      <c r="C83" s="1" t="s">
        <v>18</v>
      </c>
    </row>
    <row r="84" spans="1:3" x14ac:dyDescent="0.3">
      <c r="A84" s="1" t="s">
        <v>21</v>
      </c>
      <c r="B84" s="1">
        <v>280000</v>
      </c>
      <c r="C84" s="1" t="s">
        <v>18</v>
      </c>
    </row>
    <row r="85" spans="1:3" x14ac:dyDescent="0.3">
      <c r="A85" s="1" t="s">
        <v>21</v>
      </c>
      <c r="B85" s="1">
        <v>264000</v>
      </c>
      <c r="C85" s="1" t="s">
        <v>18</v>
      </c>
    </row>
    <row r="86" spans="1:3" x14ac:dyDescent="0.3">
      <c r="A86" s="1" t="s">
        <v>21</v>
      </c>
      <c r="B86" s="1">
        <v>270000</v>
      </c>
      <c r="C86" s="1" t="s">
        <v>18</v>
      </c>
    </row>
    <row r="87" spans="1:3" x14ac:dyDescent="0.3">
      <c r="A87" s="1" t="s">
        <v>21</v>
      </c>
      <c r="B87" s="1">
        <v>250000</v>
      </c>
      <c r="C87" s="1" t="s">
        <v>18</v>
      </c>
    </row>
    <row r="88" spans="1:3" x14ac:dyDescent="0.3">
      <c r="A88" s="1" t="s">
        <v>21</v>
      </c>
      <c r="B88" s="1">
        <v>300000</v>
      </c>
      <c r="C88" s="1" t="s">
        <v>18</v>
      </c>
    </row>
    <row r="89" spans="1:3" x14ac:dyDescent="0.3">
      <c r="A89" s="1" t="s">
        <v>21</v>
      </c>
      <c r="B89" s="1">
        <v>210000</v>
      </c>
      <c r="C89" s="1" t="s">
        <v>18</v>
      </c>
    </row>
    <row r="90" spans="1:3" x14ac:dyDescent="0.3">
      <c r="A90" s="1" t="s">
        <v>21</v>
      </c>
      <c r="B90" s="1">
        <v>250000</v>
      </c>
      <c r="C90" s="1" t="s">
        <v>18</v>
      </c>
    </row>
    <row r="91" spans="1:3" x14ac:dyDescent="0.3">
      <c r="A91" s="1" t="s">
        <v>21</v>
      </c>
      <c r="B91" s="1">
        <v>300000</v>
      </c>
      <c r="C91" s="1" t="s">
        <v>18</v>
      </c>
    </row>
    <row r="92" spans="1:3" x14ac:dyDescent="0.3">
      <c r="A92" s="1" t="s">
        <v>21</v>
      </c>
      <c r="B92" s="1">
        <v>216000</v>
      </c>
      <c r="C92" s="1" t="s">
        <v>18</v>
      </c>
    </row>
    <row r="93" spans="1:3" x14ac:dyDescent="0.3">
      <c r="A93" s="1" t="s">
        <v>21</v>
      </c>
      <c r="B93" s="1">
        <v>400000</v>
      </c>
      <c r="C93" s="1" t="s">
        <v>18</v>
      </c>
    </row>
    <row r="94" spans="1:3" x14ac:dyDescent="0.3">
      <c r="A94" s="1" t="s">
        <v>21</v>
      </c>
      <c r="B94" s="1">
        <v>275000</v>
      </c>
      <c r="C94" s="1" t="s">
        <v>18</v>
      </c>
    </row>
    <row r="95" spans="1:3" x14ac:dyDescent="0.3">
      <c r="A95" s="1" t="s">
        <v>21</v>
      </c>
      <c r="B95" s="1">
        <v>295000</v>
      </c>
      <c r="C95" s="1" t="s">
        <v>18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8D60-05B1-48FA-9476-4E3806BE24F5}">
  <dimension ref="A1:J96"/>
  <sheetViews>
    <sheetView topLeftCell="A49" zoomScale="76" zoomScaleNormal="76" workbookViewId="0">
      <selection activeCell="F62" sqref="F62"/>
    </sheetView>
  </sheetViews>
  <sheetFormatPr defaultRowHeight="14.4" x14ac:dyDescent="0.3"/>
  <cols>
    <col min="1" max="2" width="32.77734375" customWidth="1"/>
    <col min="5" max="5" width="11.77734375" customWidth="1"/>
    <col min="6" max="6" width="36.77734375" customWidth="1"/>
    <col min="9" max="9" width="18" customWidth="1"/>
    <col min="10" max="10" width="33.6640625" customWidth="1"/>
  </cols>
  <sheetData>
    <row r="1" spans="1:10" x14ac:dyDescent="0.3">
      <c r="A1" s="1" t="s">
        <v>29</v>
      </c>
      <c r="B1" s="1" t="s">
        <v>30</v>
      </c>
    </row>
    <row r="2" spans="1:10" x14ac:dyDescent="0.3">
      <c r="A2" s="1">
        <v>200000</v>
      </c>
      <c r="B2" s="1">
        <v>270000</v>
      </c>
    </row>
    <row r="3" spans="1:10" x14ac:dyDescent="0.3">
      <c r="A3" s="1">
        <v>250000</v>
      </c>
      <c r="B3" s="1">
        <v>260000</v>
      </c>
    </row>
    <row r="4" spans="1:10" x14ac:dyDescent="0.3">
      <c r="A4" s="1">
        <v>425000</v>
      </c>
      <c r="B4" s="1">
        <v>265000</v>
      </c>
    </row>
    <row r="5" spans="1:10" x14ac:dyDescent="0.3">
      <c r="A5" s="1">
        <v>252000</v>
      </c>
      <c r="B5" s="1">
        <v>360000</v>
      </c>
      <c r="E5" s="4" t="s">
        <v>31</v>
      </c>
      <c r="F5" t="s">
        <v>33</v>
      </c>
      <c r="I5" s="4" t="s">
        <v>31</v>
      </c>
      <c r="J5" t="s">
        <v>40</v>
      </c>
    </row>
    <row r="6" spans="1:10" x14ac:dyDescent="0.3">
      <c r="A6" s="1">
        <v>250000</v>
      </c>
      <c r="B6" s="1">
        <v>265000</v>
      </c>
      <c r="E6" s="5" t="s">
        <v>34</v>
      </c>
      <c r="F6">
        <v>58</v>
      </c>
      <c r="I6" s="5" t="s">
        <v>34</v>
      </c>
      <c r="J6">
        <v>39</v>
      </c>
    </row>
    <row r="7" spans="1:10" x14ac:dyDescent="0.3">
      <c r="A7" s="1">
        <v>218000</v>
      </c>
      <c r="B7" s="1">
        <v>250000</v>
      </c>
      <c r="E7" s="5" t="s">
        <v>35</v>
      </c>
      <c r="F7">
        <v>25</v>
      </c>
      <c r="I7" s="5" t="s">
        <v>35</v>
      </c>
      <c r="J7">
        <v>11</v>
      </c>
    </row>
    <row r="8" spans="1:10" x14ac:dyDescent="0.3">
      <c r="A8" s="1">
        <v>200000</v>
      </c>
      <c r="B8" s="1">
        <v>278000</v>
      </c>
      <c r="E8" s="5" t="s">
        <v>36</v>
      </c>
      <c r="F8">
        <v>5</v>
      </c>
      <c r="I8" s="5" t="s">
        <v>36</v>
      </c>
      <c r="J8">
        <v>3</v>
      </c>
    </row>
    <row r="9" spans="1:10" x14ac:dyDescent="0.3">
      <c r="A9" s="1">
        <v>300000</v>
      </c>
      <c r="B9" s="1">
        <v>300000</v>
      </c>
      <c r="E9" s="5" t="s">
        <v>37</v>
      </c>
      <c r="F9">
        <v>3</v>
      </c>
      <c r="I9" s="5" t="s">
        <v>32</v>
      </c>
      <c r="J9">
        <v>53</v>
      </c>
    </row>
    <row r="10" spans="1:10" x14ac:dyDescent="0.3">
      <c r="A10" s="1">
        <v>236000</v>
      </c>
      <c r="B10" s="1">
        <v>320000</v>
      </c>
      <c r="E10" s="5" t="s">
        <v>38</v>
      </c>
      <c r="F10">
        <v>2</v>
      </c>
    </row>
    <row r="11" spans="1:10" x14ac:dyDescent="0.3">
      <c r="A11" s="1">
        <v>393000</v>
      </c>
      <c r="B11" s="1">
        <v>240000</v>
      </c>
      <c r="E11" s="5" t="s">
        <v>39</v>
      </c>
      <c r="F11">
        <v>1</v>
      </c>
    </row>
    <row r="12" spans="1:10" x14ac:dyDescent="0.3">
      <c r="A12" s="1">
        <v>300000</v>
      </c>
      <c r="B12" s="1">
        <v>300000</v>
      </c>
      <c r="E12" s="5" t="s">
        <v>32</v>
      </c>
      <c r="F12">
        <v>94</v>
      </c>
    </row>
    <row r="13" spans="1:10" x14ac:dyDescent="0.3">
      <c r="A13" s="1">
        <v>360000</v>
      </c>
      <c r="B13" s="1">
        <v>200000</v>
      </c>
    </row>
    <row r="14" spans="1:10" x14ac:dyDescent="0.3">
      <c r="A14" s="1">
        <v>240000</v>
      </c>
      <c r="B14" s="1">
        <v>450000</v>
      </c>
    </row>
    <row r="15" spans="1:10" x14ac:dyDescent="0.3">
      <c r="A15" s="1">
        <v>350000</v>
      </c>
      <c r="B15" s="1">
        <v>216000</v>
      </c>
    </row>
    <row r="16" spans="1:10" x14ac:dyDescent="0.3">
      <c r="A16" s="1">
        <v>260000</v>
      </c>
      <c r="B16" s="1">
        <v>220000</v>
      </c>
    </row>
    <row r="17" spans="1:6" x14ac:dyDescent="0.3">
      <c r="A17" s="1">
        <v>411000</v>
      </c>
      <c r="B17" s="1">
        <v>275000</v>
      </c>
    </row>
    <row r="18" spans="1:6" x14ac:dyDescent="0.3">
      <c r="A18" s="1">
        <v>287000</v>
      </c>
      <c r="B18" s="1">
        <v>240000</v>
      </c>
    </row>
    <row r="19" spans="1:6" x14ac:dyDescent="0.3">
      <c r="A19" s="1">
        <v>200000</v>
      </c>
      <c r="B19" s="1">
        <v>210000</v>
      </c>
    </row>
    <row r="20" spans="1:6" x14ac:dyDescent="0.3">
      <c r="A20" s="1">
        <v>204000</v>
      </c>
      <c r="B20" s="1">
        <v>210000</v>
      </c>
    </row>
    <row r="21" spans="1:6" x14ac:dyDescent="0.3">
      <c r="A21" s="1">
        <v>250000</v>
      </c>
      <c r="B21" s="1">
        <v>380000</v>
      </c>
    </row>
    <row r="22" spans="1:6" x14ac:dyDescent="0.3">
      <c r="A22" s="1">
        <v>240000</v>
      </c>
      <c r="B22" s="1">
        <v>240000</v>
      </c>
    </row>
    <row r="23" spans="1:6" x14ac:dyDescent="0.3">
      <c r="A23" s="1">
        <v>360000</v>
      </c>
      <c r="B23" s="1">
        <v>360000</v>
      </c>
    </row>
    <row r="24" spans="1:6" x14ac:dyDescent="0.3">
      <c r="A24" s="1">
        <v>268000</v>
      </c>
      <c r="B24" s="1">
        <v>200000</v>
      </c>
    </row>
    <row r="25" spans="1:6" x14ac:dyDescent="0.3">
      <c r="A25" s="1">
        <v>265000</v>
      </c>
      <c r="B25" s="1">
        <v>250000</v>
      </c>
    </row>
    <row r="26" spans="1:6" x14ac:dyDescent="0.3">
      <c r="A26" s="1">
        <v>260000</v>
      </c>
      <c r="B26" s="1">
        <v>250000</v>
      </c>
    </row>
    <row r="27" spans="1:6" x14ac:dyDescent="0.3">
      <c r="A27" s="1">
        <v>300000</v>
      </c>
      <c r="B27" s="1">
        <v>250000</v>
      </c>
    </row>
    <row r="28" spans="1:6" x14ac:dyDescent="0.3">
      <c r="A28" s="1">
        <v>240000</v>
      </c>
      <c r="B28" s="1">
        <v>276000</v>
      </c>
    </row>
    <row r="29" spans="1:6" x14ac:dyDescent="0.3">
      <c r="A29" s="1">
        <v>240000</v>
      </c>
      <c r="B29" s="1">
        <v>250000</v>
      </c>
    </row>
    <row r="30" spans="1:6" x14ac:dyDescent="0.3">
      <c r="A30" s="1">
        <v>275000</v>
      </c>
      <c r="B30" s="1">
        <v>240000</v>
      </c>
    </row>
    <row r="31" spans="1:6" x14ac:dyDescent="0.3">
      <c r="A31" s="1">
        <v>275000</v>
      </c>
      <c r="B31" s="1">
        <v>250000</v>
      </c>
      <c r="E31" t="s">
        <v>55</v>
      </c>
      <c r="F31" t="s">
        <v>56</v>
      </c>
    </row>
    <row r="32" spans="1:6" x14ac:dyDescent="0.3">
      <c r="A32" s="1">
        <v>360000</v>
      </c>
      <c r="B32" s="1">
        <v>250000</v>
      </c>
      <c r="D32" t="s">
        <v>57</v>
      </c>
      <c r="E32">
        <f>QUARTILE(A2:A95,1)</f>
        <v>240000</v>
      </c>
      <c r="F32">
        <f>QUARTILE(B2:B54,1)</f>
        <v>240000</v>
      </c>
    </row>
    <row r="33" spans="1:6" x14ac:dyDescent="0.3">
      <c r="A33" s="1">
        <v>240000</v>
      </c>
      <c r="B33" s="1">
        <v>400000</v>
      </c>
      <c r="D33" t="s">
        <v>58</v>
      </c>
      <c r="E33">
        <f>QUARTILE(A2:A95,3)</f>
        <v>300000</v>
      </c>
      <c r="F33">
        <f>QUARTILE(B2:B54,3)</f>
        <v>300000</v>
      </c>
    </row>
    <row r="34" spans="1:6" x14ac:dyDescent="0.3">
      <c r="A34" s="1">
        <v>240000</v>
      </c>
      <c r="B34" s="1">
        <v>300000</v>
      </c>
      <c r="D34" t="s">
        <v>59</v>
      </c>
      <c r="E34">
        <f>E33-E32</f>
        <v>60000</v>
      </c>
      <c r="F34">
        <f>F33-F32</f>
        <v>60000</v>
      </c>
    </row>
    <row r="35" spans="1:6" x14ac:dyDescent="0.3">
      <c r="A35" s="1">
        <v>218000</v>
      </c>
      <c r="B35" s="1">
        <v>250000</v>
      </c>
      <c r="D35" t="s">
        <v>60</v>
      </c>
      <c r="E35">
        <f>E33+1.5*E34</f>
        <v>390000</v>
      </c>
      <c r="F35">
        <f>F33+1.5*F34</f>
        <v>390000</v>
      </c>
    </row>
    <row r="36" spans="1:6" x14ac:dyDescent="0.3">
      <c r="A36" s="1">
        <v>336000</v>
      </c>
      <c r="B36" s="1">
        <v>200000</v>
      </c>
      <c r="D36" t="s">
        <v>61</v>
      </c>
      <c r="E36">
        <f>E32-1.5*E34</f>
        <v>150000</v>
      </c>
      <c r="F36">
        <f>F32-1.5*F34</f>
        <v>150000</v>
      </c>
    </row>
    <row r="37" spans="1:6" x14ac:dyDescent="0.3">
      <c r="A37" s="1">
        <v>230000</v>
      </c>
      <c r="B37" s="1">
        <v>225000</v>
      </c>
    </row>
    <row r="38" spans="1:6" x14ac:dyDescent="0.3">
      <c r="A38" s="1">
        <v>500000</v>
      </c>
      <c r="B38" s="1">
        <v>400000</v>
      </c>
    </row>
    <row r="39" spans="1:6" x14ac:dyDescent="0.3">
      <c r="A39" s="1">
        <v>270000</v>
      </c>
      <c r="B39" s="1">
        <v>233000</v>
      </c>
    </row>
    <row r="40" spans="1:6" x14ac:dyDescent="0.3">
      <c r="A40" s="1">
        <v>300000</v>
      </c>
      <c r="B40" s="1">
        <v>255000</v>
      </c>
    </row>
    <row r="41" spans="1:6" x14ac:dyDescent="0.3">
      <c r="A41" s="1">
        <v>300000</v>
      </c>
      <c r="B41" s="1">
        <v>300000</v>
      </c>
    </row>
    <row r="42" spans="1:6" x14ac:dyDescent="0.3">
      <c r="A42" s="1">
        <v>300000</v>
      </c>
      <c r="B42" s="1">
        <v>240000</v>
      </c>
    </row>
    <row r="43" spans="1:6" x14ac:dyDescent="0.3">
      <c r="A43" s="1">
        <v>400000</v>
      </c>
      <c r="B43" s="1">
        <v>300000</v>
      </c>
    </row>
    <row r="44" spans="1:6" x14ac:dyDescent="0.3">
      <c r="A44" s="1">
        <v>220000</v>
      </c>
      <c r="B44" s="1">
        <v>220000</v>
      </c>
    </row>
    <row r="45" spans="1:6" x14ac:dyDescent="0.3">
      <c r="A45" s="1">
        <v>300000</v>
      </c>
      <c r="B45" s="1">
        <v>350000</v>
      </c>
    </row>
    <row r="46" spans="1:6" x14ac:dyDescent="0.3">
      <c r="A46" s="1">
        <v>230000</v>
      </c>
      <c r="B46" s="1">
        <v>276000</v>
      </c>
    </row>
    <row r="47" spans="1:6" x14ac:dyDescent="0.3">
      <c r="A47" s="1">
        <v>260000</v>
      </c>
      <c r="B47" s="1">
        <v>252000</v>
      </c>
    </row>
    <row r="48" spans="1:6" x14ac:dyDescent="0.3">
      <c r="A48" s="1">
        <v>420000</v>
      </c>
      <c r="B48" s="1">
        <v>300000</v>
      </c>
    </row>
    <row r="49" spans="1:8" x14ac:dyDescent="0.3">
      <c r="A49" s="1">
        <v>300000</v>
      </c>
      <c r="B49" s="1">
        <v>275000</v>
      </c>
    </row>
    <row r="50" spans="1:8" x14ac:dyDescent="0.3">
      <c r="A50" s="1">
        <v>220000</v>
      </c>
      <c r="B50" s="1">
        <v>260000</v>
      </c>
    </row>
    <row r="51" spans="1:8" x14ac:dyDescent="0.3">
      <c r="A51" s="1">
        <v>300000</v>
      </c>
      <c r="B51" s="1">
        <v>265000</v>
      </c>
    </row>
    <row r="52" spans="1:8" x14ac:dyDescent="0.3">
      <c r="A52" s="1">
        <v>300000</v>
      </c>
      <c r="B52" s="1">
        <v>240000</v>
      </c>
    </row>
    <row r="53" spans="1:8" x14ac:dyDescent="0.3">
      <c r="A53" s="1">
        <v>280000</v>
      </c>
      <c r="B53" s="1">
        <v>260000</v>
      </c>
    </row>
    <row r="54" spans="1:8" x14ac:dyDescent="0.3">
      <c r="A54" s="1">
        <v>216000</v>
      </c>
      <c r="B54" s="1">
        <v>204000</v>
      </c>
    </row>
    <row r="55" spans="1:8" x14ac:dyDescent="0.3">
      <c r="A55" s="1">
        <v>300000</v>
      </c>
    </row>
    <row r="56" spans="1:8" x14ac:dyDescent="0.3">
      <c r="A56" s="1">
        <v>240000</v>
      </c>
    </row>
    <row r="57" spans="1:8" x14ac:dyDescent="0.3">
      <c r="A57" s="1">
        <v>940000</v>
      </c>
    </row>
    <row r="58" spans="1:8" x14ac:dyDescent="0.3">
      <c r="A58" s="1">
        <v>236000</v>
      </c>
    </row>
    <row r="59" spans="1:8" x14ac:dyDescent="0.3">
      <c r="A59" s="1">
        <v>350000</v>
      </c>
      <c r="E59" t="s">
        <v>62</v>
      </c>
    </row>
    <row r="60" spans="1:8" x14ac:dyDescent="0.3">
      <c r="A60" s="1">
        <v>210000</v>
      </c>
      <c r="E60" t="s">
        <v>65</v>
      </c>
      <c r="G60">
        <f>COUNTIF(A2:A95,"&gt;"&amp;E35)</f>
        <v>12</v>
      </c>
      <c r="H60" t="s">
        <v>67</v>
      </c>
    </row>
    <row r="61" spans="1:8" x14ac:dyDescent="0.3">
      <c r="A61" s="1">
        <v>250000</v>
      </c>
      <c r="E61" t="s">
        <v>66</v>
      </c>
      <c r="G61">
        <f>COUNTIF(B2:B54,"&gt;"&amp;F35)</f>
        <v>3</v>
      </c>
      <c r="H61" t="s">
        <v>67</v>
      </c>
    </row>
    <row r="62" spans="1:8" x14ac:dyDescent="0.3">
      <c r="A62" s="1">
        <v>360000</v>
      </c>
    </row>
    <row r="63" spans="1:8" x14ac:dyDescent="0.3">
      <c r="A63" s="1">
        <v>250000</v>
      </c>
    </row>
    <row r="64" spans="1:8" x14ac:dyDescent="0.3">
      <c r="A64" s="1">
        <v>250000</v>
      </c>
    </row>
    <row r="65" spans="1:1" x14ac:dyDescent="0.3">
      <c r="A65" s="1">
        <v>220000</v>
      </c>
    </row>
    <row r="66" spans="1:1" x14ac:dyDescent="0.3">
      <c r="A66" s="1">
        <v>265000</v>
      </c>
    </row>
    <row r="67" spans="1:1" x14ac:dyDescent="0.3">
      <c r="A67" s="1">
        <v>260000</v>
      </c>
    </row>
    <row r="68" spans="1:1" x14ac:dyDescent="0.3">
      <c r="A68" s="1">
        <v>300000</v>
      </c>
    </row>
    <row r="69" spans="1:1" x14ac:dyDescent="0.3">
      <c r="A69" s="1">
        <v>300000</v>
      </c>
    </row>
    <row r="70" spans="1:1" x14ac:dyDescent="0.3">
      <c r="A70" s="1">
        <v>240000</v>
      </c>
    </row>
    <row r="71" spans="1:1" x14ac:dyDescent="0.3">
      <c r="A71" s="1">
        <v>690000</v>
      </c>
    </row>
    <row r="72" spans="1:1" x14ac:dyDescent="0.3">
      <c r="A72" s="1">
        <v>270000</v>
      </c>
    </row>
    <row r="73" spans="1:1" x14ac:dyDescent="0.3">
      <c r="A73" s="1">
        <v>240000</v>
      </c>
    </row>
    <row r="74" spans="1:1" x14ac:dyDescent="0.3">
      <c r="A74" s="1">
        <v>340000</v>
      </c>
    </row>
    <row r="75" spans="1:1" x14ac:dyDescent="0.3">
      <c r="A75" s="1">
        <v>250000</v>
      </c>
    </row>
    <row r="76" spans="1:1" x14ac:dyDescent="0.3">
      <c r="A76" s="1">
        <v>300000</v>
      </c>
    </row>
    <row r="77" spans="1:1" x14ac:dyDescent="0.3">
      <c r="A77" s="1">
        <v>285000</v>
      </c>
    </row>
    <row r="78" spans="1:1" x14ac:dyDescent="0.3">
      <c r="A78" s="1">
        <v>500000</v>
      </c>
    </row>
    <row r="79" spans="1:1" x14ac:dyDescent="0.3">
      <c r="A79" s="1">
        <v>250000</v>
      </c>
    </row>
    <row r="80" spans="1:1" x14ac:dyDescent="0.3">
      <c r="A80" s="1">
        <v>290000</v>
      </c>
    </row>
    <row r="81" spans="1:2" x14ac:dyDescent="0.3">
      <c r="A81" s="1">
        <v>500000</v>
      </c>
    </row>
    <row r="82" spans="1:2" x14ac:dyDescent="0.3">
      <c r="A82" s="1">
        <v>650000</v>
      </c>
    </row>
    <row r="83" spans="1:2" x14ac:dyDescent="0.3">
      <c r="A83" s="1">
        <v>265000</v>
      </c>
    </row>
    <row r="84" spans="1:2" x14ac:dyDescent="0.3">
      <c r="A84" s="1">
        <v>280000</v>
      </c>
    </row>
    <row r="85" spans="1:2" x14ac:dyDescent="0.3">
      <c r="A85" s="1">
        <v>264000</v>
      </c>
    </row>
    <row r="86" spans="1:2" x14ac:dyDescent="0.3">
      <c r="A86" s="1">
        <v>270000</v>
      </c>
    </row>
    <row r="87" spans="1:2" x14ac:dyDescent="0.3">
      <c r="A87" s="1">
        <v>250000</v>
      </c>
    </row>
    <row r="88" spans="1:2" x14ac:dyDescent="0.3">
      <c r="A88" s="1">
        <v>300000</v>
      </c>
    </row>
    <row r="89" spans="1:2" x14ac:dyDescent="0.3">
      <c r="A89" s="1">
        <v>210000</v>
      </c>
    </row>
    <row r="90" spans="1:2" x14ac:dyDescent="0.3">
      <c r="A90" s="1">
        <v>250000</v>
      </c>
    </row>
    <row r="91" spans="1:2" x14ac:dyDescent="0.3">
      <c r="A91" s="1">
        <v>300000</v>
      </c>
    </row>
    <row r="92" spans="1:2" x14ac:dyDescent="0.3">
      <c r="A92" s="1">
        <v>216000</v>
      </c>
    </row>
    <row r="93" spans="1:2" x14ac:dyDescent="0.3">
      <c r="A93" s="1">
        <v>400000</v>
      </c>
    </row>
    <row r="94" spans="1:2" x14ac:dyDescent="0.3">
      <c r="A94" s="1">
        <v>275000</v>
      </c>
    </row>
    <row r="95" spans="1:2" x14ac:dyDescent="0.3">
      <c r="A95" s="1">
        <v>295000</v>
      </c>
    </row>
    <row r="96" spans="1:2" x14ac:dyDescent="0.3">
      <c r="B96" cm="1">
        <f t="array" aca="1" ref="B96" ca="1">B55:B96+B68:B96+B68:B96+B55+B68:B96</f>
        <v>0</v>
      </c>
    </row>
  </sheetData>
  <conditionalFormatting sqref="A2:B54 A55:A95">
    <cfRule type="cellIs" dxfId="11" priority="1" operator="lessThan">
      <formula>150000</formula>
    </cfRule>
    <cfRule type="cellIs" dxfId="10" priority="2" operator="greaterThan">
      <formula>390000</formula>
    </cfRule>
  </conditionalFormatting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7E78-C652-4296-8E20-BF89830769E6}">
  <dimension ref="B1:R120"/>
  <sheetViews>
    <sheetView topLeftCell="F10" workbookViewId="0">
      <selection activeCell="P1" sqref="P1:R96"/>
    </sheetView>
  </sheetViews>
  <sheetFormatPr defaultRowHeight="14.4" x14ac:dyDescent="0.3"/>
  <cols>
    <col min="1" max="1" width="3.5546875" customWidth="1"/>
    <col min="2" max="3" width="23.6640625" hidden="1" customWidth="1"/>
    <col min="4" max="5" width="8.88671875" hidden="1" customWidth="1"/>
    <col min="6" max="6" width="14.77734375" customWidth="1"/>
    <col min="7" max="7" width="11" customWidth="1"/>
    <col min="10" max="10" width="12.5546875" customWidth="1"/>
    <col min="11" max="11" width="13.77734375" bestFit="1" customWidth="1"/>
    <col min="13" max="13" width="12.5546875" bestFit="1" customWidth="1"/>
    <col min="14" max="14" width="13.77734375" bestFit="1" customWidth="1"/>
  </cols>
  <sheetData>
    <row r="1" spans="6:18" x14ac:dyDescent="0.3">
      <c r="F1" s="1" t="s">
        <v>9</v>
      </c>
      <c r="G1" s="1" t="s">
        <v>10</v>
      </c>
      <c r="H1" s="1" t="s">
        <v>12</v>
      </c>
      <c r="J1" s="4" t="s">
        <v>75</v>
      </c>
      <c r="K1" t="s">
        <v>74</v>
      </c>
      <c r="M1" s="4" t="s">
        <v>81</v>
      </c>
      <c r="N1" t="s">
        <v>74</v>
      </c>
      <c r="P1" s="1" t="s">
        <v>9</v>
      </c>
      <c r="Q1" s="1" t="s">
        <v>10</v>
      </c>
      <c r="R1" s="1" t="s">
        <v>12</v>
      </c>
    </row>
    <row r="2" spans="6:18" x14ac:dyDescent="0.3">
      <c r="F2" s="1" t="s">
        <v>21</v>
      </c>
      <c r="G2" s="1">
        <v>66.28</v>
      </c>
      <c r="H2" s="1">
        <v>200000</v>
      </c>
      <c r="J2" s="5" t="s">
        <v>68</v>
      </c>
      <c r="K2">
        <v>9</v>
      </c>
      <c r="M2" s="5" t="s">
        <v>76</v>
      </c>
      <c r="N2">
        <v>16</v>
      </c>
      <c r="P2" s="1" t="s">
        <v>17</v>
      </c>
      <c r="Q2" s="1">
        <v>58.8</v>
      </c>
      <c r="R2" s="1">
        <v>270000</v>
      </c>
    </row>
    <row r="3" spans="6:18" x14ac:dyDescent="0.3">
      <c r="F3" s="1" t="s">
        <v>21</v>
      </c>
      <c r="G3" s="1">
        <v>57.8</v>
      </c>
      <c r="H3" s="1">
        <v>250000</v>
      </c>
      <c r="J3" s="5" t="s">
        <v>69</v>
      </c>
      <c r="K3">
        <v>25</v>
      </c>
      <c r="M3" s="5" t="s">
        <v>77</v>
      </c>
      <c r="N3">
        <v>19</v>
      </c>
      <c r="P3" s="1" t="s">
        <v>17</v>
      </c>
      <c r="Q3" s="1">
        <v>59.43</v>
      </c>
      <c r="R3" s="1"/>
    </row>
    <row r="4" spans="6:18" x14ac:dyDescent="0.3">
      <c r="F4" s="1" t="s">
        <v>21</v>
      </c>
      <c r="G4" s="1">
        <v>55.5</v>
      </c>
      <c r="H4" s="1">
        <v>425000</v>
      </c>
      <c r="J4" s="5" t="s">
        <v>70</v>
      </c>
      <c r="K4">
        <v>28</v>
      </c>
      <c r="M4" s="5" t="s">
        <v>78</v>
      </c>
      <c r="N4">
        <v>8</v>
      </c>
      <c r="P4" s="1" t="s">
        <v>17</v>
      </c>
      <c r="Q4" s="1">
        <v>60.85</v>
      </c>
      <c r="R4" s="1">
        <v>260000</v>
      </c>
    </row>
    <row r="5" spans="6:18" x14ac:dyDescent="0.3">
      <c r="F5" s="1" t="s">
        <v>21</v>
      </c>
      <c r="G5" s="1">
        <v>51.58</v>
      </c>
      <c r="H5" s="1"/>
      <c r="J5" s="5" t="s">
        <v>71</v>
      </c>
      <c r="K5">
        <v>24</v>
      </c>
      <c r="M5" s="5" t="s">
        <v>79</v>
      </c>
      <c r="N5">
        <v>8</v>
      </c>
      <c r="P5" s="1" t="s">
        <v>17</v>
      </c>
      <c r="Q5" s="1">
        <v>65.040000000000006</v>
      </c>
      <c r="R5" s="1"/>
    </row>
    <row r="6" spans="6:18" x14ac:dyDescent="0.3">
      <c r="F6" s="1" t="s">
        <v>21</v>
      </c>
      <c r="G6" s="1">
        <v>53.29</v>
      </c>
      <c r="H6" s="1"/>
      <c r="J6" s="5" t="s">
        <v>72</v>
      </c>
      <c r="K6">
        <v>7</v>
      </c>
      <c r="M6" s="5" t="s">
        <v>80</v>
      </c>
      <c r="N6">
        <v>2</v>
      </c>
      <c r="P6" s="1" t="s">
        <v>17</v>
      </c>
      <c r="Q6" s="1">
        <v>54.96</v>
      </c>
      <c r="R6" s="1"/>
    </row>
    <row r="7" spans="6:18" x14ac:dyDescent="0.3">
      <c r="F7" s="1" t="s">
        <v>21</v>
      </c>
      <c r="G7" s="1">
        <v>62.14</v>
      </c>
      <c r="H7" s="1">
        <v>252000</v>
      </c>
      <c r="J7" s="5" t="s">
        <v>73</v>
      </c>
      <c r="K7">
        <v>1</v>
      </c>
      <c r="M7" s="5" t="s">
        <v>32</v>
      </c>
      <c r="N7">
        <v>53</v>
      </c>
      <c r="P7" s="1" t="s">
        <v>17</v>
      </c>
      <c r="Q7" s="1">
        <v>64.08</v>
      </c>
      <c r="R7" s="1"/>
    </row>
    <row r="8" spans="6:18" x14ac:dyDescent="0.3">
      <c r="F8" s="1" t="s">
        <v>21</v>
      </c>
      <c r="G8" s="1">
        <v>52.21</v>
      </c>
      <c r="H8" s="1"/>
      <c r="J8" s="5" t="s">
        <v>32</v>
      </c>
      <c r="K8">
        <v>94</v>
      </c>
      <c r="P8" s="1" t="s">
        <v>17</v>
      </c>
      <c r="Q8" s="1">
        <v>56.7</v>
      </c>
      <c r="R8" s="1">
        <v>265000</v>
      </c>
    </row>
    <row r="9" spans="6:18" x14ac:dyDescent="0.3">
      <c r="F9" s="1" t="s">
        <v>21</v>
      </c>
      <c r="G9" s="1">
        <v>63.7</v>
      </c>
      <c r="H9" s="1">
        <v>250000</v>
      </c>
      <c r="P9" s="1" t="s">
        <v>17</v>
      </c>
      <c r="Q9" s="1">
        <v>68.81</v>
      </c>
      <c r="R9" s="1">
        <v>360000</v>
      </c>
    </row>
    <row r="10" spans="6:18" x14ac:dyDescent="0.3">
      <c r="F10" s="1" t="s">
        <v>21</v>
      </c>
      <c r="G10" s="1">
        <v>68.63</v>
      </c>
      <c r="H10" s="1">
        <v>218000</v>
      </c>
      <c r="P10" s="1" t="s">
        <v>17</v>
      </c>
      <c r="Q10" s="1">
        <v>57.69</v>
      </c>
      <c r="R10" s="1">
        <v>265000</v>
      </c>
    </row>
    <row r="11" spans="6:18" x14ac:dyDescent="0.3">
      <c r="F11" s="1" t="s">
        <v>21</v>
      </c>
      <c r="G11" s="1">
        <v>64.66</v>
      </c>
      <c r="H11" s="1">
        <v>200000</v>
      </c>
      <c r="P11" s="1" t="s">
        <v>17</v>
      </c>
      <c r="Q11" s="1">
        <v>56.7</v>
      </c>
      <c r="R11" s="1">
        <v>250000</v>
      </c>
    </row>
    <row r="12" spans="6:18" x14ac:dyDescent="0.3">
      <c r="F12" s="1" t="s">
        <v>21</v>
      </c>
      <c r="G12" s="1">
        <v>62.54</v>
      </c>
      <c r="H12" s="1">
        <v>300000</v>
      </c>
      <c r="P12" s="1" t="s">
        <v>17</v>
      </c>
      <c r="Q12" s="1">
        <v>58.32</v>
      </c>
      <c r="R12" s="1"/>
    </row>
    <row r="13" spans="6:18" x14ac:dyDescent="0.3">
      <c r="F13" s="1" t="s">
        <v>21</v>
      </c>
      <c r="G13" s="1">
        <v>67.28</v>
      </c>
      <c r="H13" s="1"/>
      <c r="P13" s="1" t="s">
        <v>17</v>
      </c>
      <c r="Q13" s="1">
        <v>62.21</v>
      </c>
      <c r="R13" s="1">
        <v>278000</v>
      </c>
    </row>
    <row r="14" spans="6:18" x14ac:dyDescent="0.3">
      <c r="F14" s="1" t="s">
        <v>21</v>
      </c>
      <c r="G14" s="1">
        <v>77.89</v>
      </c>
      <c r="H14" s="1">
        <v>236000</v>
      </c>
      <c r="P14" s="1" t="s">
        <v>17</v>
      </c>
      <c r="Q14" s="1">
        <v>62.77</v>
      </c>
      <c r="R14" s="1"/>
    </row>
    <row r="15" spans="6:18" x14ac:dyDescent="0.3">
      <c r="F15" s="1" t="s">
        <v>21</v>
      </c>
      <c r="G15" s="1">
        <v>69.06</v>
      </c>
      <c r="H15" s="1">
        <v>393000</v>
      </c>
      <c r="P15" s="1" t="s">
        <v>17</v>
      </c>
      <c r="Q15" s="1">
        <v>62.74</v>
      </c>
      <c r="R15" s="1">
        <v>300000</v>
      </c>
    </row>
    <row r="16" spans="6:18" x14ac:dyDescent="0.3">
      <c r="F16" s="1" t="s">
        <v>21</v>
      </c>
      <c r="G16" s="1">
        <v>63.62</v>
      </c>
      <c r="H16" s="1">
        <v>300000</v>
      </c>
      <c r="P16" s="1" t="s">
        <v>17</v>
      </c>
      <c r="Q16" s="1">
        <v>55.47</v>
      </c>
      <c r="R16" s="1">
        <v>320000</v>
      </c>
    </row>
    <row r="17" spans="6:18" x14ac:dyDescent="0.3">
      <c r="F17" s="1" t="s">
        <v>21</v>
      </c>
      <c r="G17" s="1">
        <v>74.010000000000005</v>
      </c>
      <c r="H17" s="1">
        <v>360000</v>
      </c>
      <c r="P17" s="1" t="s">
        <v>17</v>
      </c>
      <c r="Q17" s="1">
        <v>56.86</v>
      </c>
      <c r="R17" s="1">
        <v>240000</v>
      </c>
    </row>
    <row r="18" spans="6:18" x14ac:dyDescent="0.3">
      <c r="F18" s="1" t="s">
        <v>21</v>
      </c>
      <c r="G18" s="1">
        <v>65.33</v>
      </c>
      <c r="H18" s="1"/>
      <c r="P18" s="1" t="s">
        <v>17</v>
      </c>
      <c r="Q18" s="1">
        <v>69.760000000000005</v>
      </c>
      <c r="R18" s="1"/>
    </row>
    <row r="19" spans="6:18" x14ac:dyDescent="0.3">
      <c r="F19" s="1" t="s">
        <v>21</v>
      </c>
      <c r="G19" s="1">
        <v>57.55</v>
      </c>
      <c r="H19" s="1">
        <v>240000</v>
      </c>
      <c r="P19" s="1" t="s">
        <v>17</v>
      </c>
      <c r="Q19" s="1">
        <v>62.9</v>
      </c>
      <c r="R19" s="1">
        <v>300000</v>
      </c>
    </row>
    <row r="20" spans="6:18" x14ac:dyDescent="0.3">
      <c r="F20" s="1" t="s">
        <v>21</v>
      </c>
      <c r="G20" s="1">
        <v>64.150000000000006</v>
      </c>
      <c r="H20" s="1">
        <v>350000</v>
      </c>
      <c r="P20" s="1" t="s">
        <v>17</v>
      </c>
      <c r="Q20" s="1">
        <v>66.53</v>
      </c>
      <c r="R20" s="1"/>
    </row>
    <row r="21" spans="6:18" x14ac:dyDescent="0.3">
      <c r="F21" s="1" t="s">
        <v>21</v>
      </c>
      <c r="G21" s="1">
        <v>51.29</v>
      </c>
      <c r="H21" s="1"/>
      <c r="P21" s="1" t="s">
        <v>17</v>
      </c>
      <c r="Q21" s="1">
        <v>71.63</v>
      </c>
      <c r="R21" s="1"/>
    </row>
    <row r="22" spans="6:18" x14ac:dyDescent="0.3">
      <c r="F22" s="1" t="s">
        <v>21</v>
      </c>
      <c r="G22" s="1">
        <v>72.78</v>
      </c>
      <c r="H22" s="1">
        <v>260000</v>
      </c>
      <c r="P22" s="1" t="s">
        <v>17</v>
      </c>
      <c r="Q22" s="1">
        <v>56.11</v>
      </c>
      <c r="R22" s="1"/>
    </row>
    <row r="23" spans="6:18" x14ac:dyDescent="0.3">
      <c r="F23" s="1" t="s">
        <v>21</v>
      </c>
      <c r="G23" s="1">
        <v>51.45</v>
      </c>
      <c r="H23" s="1"/>
      <c r="P23" s="1" t="s">
        <v>17</v>
      </c>
      <c r="Q23" s="1">
        <v>62.98</v>
      </c>
      <c r="R23" s="1">
        <v>200000</v>
      </c>
    </row>
    <row r="24" spans="6:18" x14ac:dyDescent="0.3">
      <c r="F24" s="1" t="s">
        <v>21</v>
      </c>
      <c r="G24" s="1">
        <v>62.56</v>
      </c>
      <c r="H24" s="1">
        <v>411000</v>
      </c>
      <c r="P24" s="1" t="s">
        <v>17</v>
      </c>
      <c r="Q24" s="1">
        <v>62.65</v>
      </c>
      <c r="R24" s="1"/>
    </row>
    <row r="25" spans="6:18" x14ac:dyDescent="0.3">
      <c r="F25" s="1" t="s">
        <v>21</v>
      </c>
      <c r="G25" s="1">
        <v>66.72</v>
      </c>
      <c r="H25" s="1">
        <v>287000</v>
      </c>
      <c r="J25" t="s">
        <v>82</v>
      </c>
      <c r="M25" t="s">
        <v>82</v>
      </c>
      <c r="P25" s="1" t="s">
        <v>17</v>
      </c>
      <c r="Q25" s="1">
        <v>65.489999999999995</v>
      </c>
      <c r="R25" s="1"/>
    </row>
    <row r="26" spans="6:18" x14ac:dyDescent="0.3">
      <c r="F26" s="1" t="s">
        <v>21</v>
      </c>
      <c r="G26" s="1">
        <v>51.21</v>
      </c>
      <c r="H26" s="1"/>
      <c r="J26" t="s">
        <v>83</v>
      </c>
      <c r="M26" t="s">
        <v>84</v>
      </c>
      <c r="P26" s="1" t="s">
        <v>17</v>
      </c>
      <c r="Q26" s="1">
        <v>71.040000000000006</v>
      </c>
      <c r="R26" s="1">
        <v>450000</v>
      </c>
    </row>
    <row r="27" spans="6:18" x14ac:dyDescent="0.3">
      <c r="F27" s="1" t="s">
        <v>21</v>
      </c>
      <c r="G27" s="1">
        <v>69.7</v>
      </c>
      <c r="H27" s="1">
        <v>200000</v>
      </c>
      <c r="P27" s="1" t="s">
        <v>17</v>
      </c>
      <c r="Q27" s="1">
        <v>65.56</v>
      </c>
      <c r="R27" s="1">
        <v>216000</v>
      </c>
    </row>
    <row r="28" spans="6:18" x14ac:dyDescent="0.3">
      <c r="F28" s="1" t="s">
        <v>21</v>
      </c>
      <c r="G28" s="1">
        <v>54.55</v>
      </c>
      <c r="H28" s="1">
        <v>204000</v>
      </c>
      <c r="J28" t="s">
        <v>85</v>
      </c>
      <c r="P28" s="1" t="s">
        <v>17</v>
      </c>
      <c r="Q28" s="1">
        <v>52.71</v>
      </c>
      <c r="R28" s="1">
        <v>220000</v>
      </c>
    </row>
    <row r="29" spans="6:18" x14ac:dyDescent="0.3">
      <c r="F29" s="1" t="s">
        <v>21</v>
      </c>
      <c r="G29" s="1">
        <v>62.46</v>
      </c>
      <c r="H29" s="1">
        <v>250000</v>
      </c>
      <c r="J29" t="s">
        <v>86</v>
      </c>
      <c r="P29" s="1" t="s">
        <v>17</v>
      </c>
      <c r="Q29" s="1">
        <v>59.5</v>
      </c>
      <c r="R29" s="1"/>
    </row>
    <row r="30" spans="6:18" x14ac:dyDescent="0.3">
      <c r="F30" s="1" t="s">
        <v>21</v>
      </c>
      <c r="G30" s="1">
        <v>66.88</v>
      </c>
      <c r="H30" s="1">
        <v>240000</v>
      </c>
      <c r="P30" s="1" t="s">
        <v>17</v>
      </c>
      <c r="Q30" s="1">
        <v>57.1</v>
      </c>
      <c r="R30" s="1"/>
    </row>
    <row r="31" spans="6:18" x14ac:dyDescent="0.3">
      <c r="F31" s="1" t="s">
        <v>21</v>
      </c>
      <c r="G31" s="1">
        <v>63.59</v>
      </c>
      <c r="H31" s="1">
        <v>360000</v>
      </c>
      <c r="P31" s="1" t="s">
        <v>17</v>
      </c>
      <c r="Q31" s="1">
        <v>58.46</v>
      </c>
      <c r="R31" s="1">
        <v>275000</v>
      </c>
    </row>
    <row r="32" spans="6:18" x14ac:dyDescent="0.3">
      <c r="F32" s="1" t="s">
        <v>21</v>
      </c>
      <c r="G32" s="1">
        <v>57.99</v>
      </c>
      <c r="H32" s="1">
        <v>268000</v>
      </c>
      <c r="P32" s="1" t="s">
        <v>17</v>
      </c>
      <c r="Q32" s="1">
        <v>59.24</v>
      </c>
      <c r="R32" s="1"/>
    </row>
    <row r="33" spans="6:18" x14ac:dyDescent="0.3">
      <c r="F33" s="1" t="s">
        <v>21</v>
      </c>
      <c r="G33" s="1">
        <v>56.66</v>
      </c>
      <c r="H33" s="1">
        <v>265000</v>
      </c>
      <c r="P33" s="1" t="s">
        <v>17</v>
      </c>
      <c r="Q33" s="1">
        <v>67</v>
      </c>
      <c r="R33" s="1"/>
    </row>
    <row r="34" spans="6:18" x14ac:dyDescent="0.3">
      <c r="F34" s="1" t="s">
        <v>21</v>
      </c>
      <c r="G34" s="1">
        <v>57.24</v>
      </c>
      <c r="H34" s="1">
        <v>260000</v>
      </c>
      <c r="P34" s="1" t="s">
        <v>17</v>
      </c>
      <c r="Q34" s="1">
        <v>67.989999999999995</v>
      </c>
      <c r="R34" s="1"/>
    </row>
    <row r="35" spans="6:18" x14ac:dyDescent="0.3">
      <c r="F35" s="1" t="s">
        <v>21</v>
      </c>
      <c r="G35" s="1">
        <v>62.48</v>
      </c>
      <c r="H35" s="1">
        <v>300000</v>
      </c>
      <c r="P35" s="1" t="s">
        <v>17</v>
      </c>
      <c r="Q35" s="1">
        <v>62.35</v>
      </c>
      <c r="R35" s="1">
        <v>240000</v>
      </c>
    </row>
    <row r="36" spans="6:18" x14ac:dyDescent="0.3">
      <c r="F36" s="1" t="s">
        <v>21</v>
      </c>
      <c r="G36" s="1">
        <v>59.69</v>
      </c>
      <c r="H36" s="1">
        <v>240000</v>
      </c>
      <c r="P36" s="1" t="s">
        <v>17</v>
      </c>
      <c r="Q36" s="1">
        <v>59.08</v>
      </c>
      <c r="R36" s="1"/>
    </row>
    <row r="37" spans="6:18" x14ac:dyDescent="0.3">
      <c r="F37" s="1" t="s">
        <v>21</v>
      </c>
      <c r="G37" s="1">
        <v>58.78</v>
      </c>
      <c r="H37" s="1">
        <v>240000</v>
      </c>
      <c r="P37" s="1" t="s">
        <v>17</v>
      </c>
      <c r="Q37" s="1">
        <v>64.36</v>
      </c>
      <c r="R37" s="1">
        <v>210000</v>
      </c>
    </row>
    <row r="38" spans="6:18" x14ac:dyDescent="0.3">
      <c r="F38" s="1" t="s">
        <v>21</v>
      </c>
      <c r="G38" s="1">
        <v>60.99</v>
      </c>
      <c r="H38" s="1">
        <v>275000</v>
      </c>
      <c r="P38" s="1" t="s">
        <v>17</v>
      </c>
      <c r="Q38" s="1">
        <v>62.36</v>
      </c>
      <c r="R38" s="1">
        <v>210000</v>
      </c>
    </row>
    <row r="39" spans="6:18" x14ac:dyDescent="0.3">
      <c r="F39" s="1" t="s">
        <v>21</v>
      </c>
      <c r="G39" s="1">
        <v>68.069999999999993</v>
      </c>
      <c r="H39" s="1">
        <v>275000</v>
      </c>
      <c r="P39" s="1" t="s">
        <v>17</v>
      </c>
      <c r="Q39" s="1">
        <v>62.79</v>
      </c>
      <c r="R39" s="1"/>
    </row>
    <row r="40" spans="6:18" x14ac:dyDescent="0.3">
      <c r="F40" s="1" t="s">
        <v>21</v>
      </c>
      <c r="G40" s="1">
        <v>65.45</v>
      </c>
      <c r="H40" s="1">
        <v>360000</v>
      </c>
      <c r="P40" s="1" t="s">
        <v>17</v>
      </c>
      <c r="Q40" s="1">
        <v>55.41</v>
      </c>
      <c r="R40" s="1"/>
    </row>
    <row r="41" spans="6:18" x14ac:dyDescent="0.3">
      <c r="F41" s="1" t="s">
        <v>21</v>
      </c>
      <c r="G41" s="1">
        <v>66.94</v>
      </c>
      <c r="H41" s="1">
        <v>240000</v>
      </c>
      <c r="P41" s="1" t="s">
        <v>17</v>
      </c>
      <c r="Q41" s="1">
        <v>64.95</v>
      </c>
      <c r="R41" s="1"/>
    </row>
    <row r="42" spans="6:18" x14ac:dyDescent="0.3">
      <c r="F42" s="1" t="s">
        <v>21</v>
      </c>
      <c r="G42" s="1">
        <v>68.53</v>
      </c>
      <c r="H42" s="1">
        <v>240000</v>
      </c>
      <c r="P42" s="1" t="s">
        <v>17</v>
      </c>
      <c r="Q42" s="1">
        <v>60.44</v>
      </c>
      <c r="R42" s="1">
        <v>380000</v>
      </c>
    </row>
    <row r="43" spans="6:18" x14ac:dyDescent="0.3">
      <c r="F43" s="1" t="s">
        <v>21</v>
      </c>
      <c r="G43" s="1">
        <v>59.75</v>
      </c>
      <c r="H43" s="1">
        <v>218000</v>
      </c>
      <c r="P43" s="1" t="s">
        <v>17</v>
      </c>
      <c r="Q43" s="1">
        <v>65.83</v>
      </c>
      <c r="R43" s="1">
        <v>240000</v>
      </c>
    </row>
    <row r="44" spans="6:18" x14ac:dyDescent="0.3">
      <c r="F44" s="1" t="s">
        <v>21</v>
      </c>
      <c r="G44" s="1">
        <v>67.2</v>
      </c>
      <c r="H44" s="1">
        <v>336000</v>
      </c>
      <c r="P44" s="1" t="s">
        <v>17</v>
      </c>
      <c r="Q44" s="1">
        <v>58.23</v>
      </c>
      <c r="R44" s="1">
        <v>360000</v>
      </c>
    </row>
    <row r="45" spans="6:18" x14ac:dyDescent="0.3">
      <c r="F45" s="1" t="s">
        <v>21</v>
      </c>
      <c r="G45" s="1">
        <v>64.27</v>
      </c>
      <c r="H45" s="1">
        <v>230000</v>
      </c>
      <c r="P45" s="1" t="s">
        <v>17</v>
      </c>
      <c r="Q45" s="1">
        <v>55.3</v>
      </c>
      <c r="R45" s="1"/>
    </row>
    <row r="46" spans="6:18" x14ac:dyDescent="0.3">
      <c r="F46" s="1" t="s">
        <v>21</v>
      </c>
      <c r="G46" s="1">
        <v>57.65</v>
      </c>
      <c r="H46" s="1">
        <v>500000</v>
      </c>
      <c r="P46" s="1" t="s">
        <v>17</v>
      </c>
      <c r="Q46" s="1">
        <v>73.52</v>
      </c>
      <c r="R46" s="1">
        <v>200000</v>
      </c>
    </row>
    <row r="47" spans="6:18" x14ac:dyDescent="0.3">
      <c r="F47" s="1" t="s">
        <v>21</v>
      </c>
      <c r="G47" s="1">
        <v>59.42</v>
      </c>
      <c r="H47" s="1">
        <v>270000</v>
      </c>
      <c r="P47" s="1" t="s">
        <v>17</v>
      </c>
      <c r="Q47" s="1">
        <v>56.09</v>
      </c>
      <c r="R47" s="1"/>
    </row>
    <row r="48" spans="6:18" x14ac:dyDescent="0.3">
      <c r="F48" s="1" t="s">
        <v>21</v>
      </c>
      <c r="G48" s="1">
        <v>70.2</v>
      </c>
      <c r="H48" s="1">
        <v>300000</v>
      </c>
      <c r="P48" s="1" t="s">
        <v>17</v>
      </c>
      <c r="Q48" s="1">
        <v>54.8</v>
      </c>
      <c r="R48" s="1">
        <v>250000</v>
      </c>
    </row>
    <row r="49" spans="6:18" x14ac:dyDescent="0.3">
      <c r="F49" s="1" t="s">
        <v>21</v>
      </c>
      <c r="G49" s="1">
        <v>60.44</v>
      </c>
      <c r="H49" s="1"/>
      <c r="P49" s="1" t="s">
        <v>17</v>
      </c>
      <c r="Q49" s="1">
        <v>60.64</v>
      </c>
      <c r="R49" s="1"/>
    </row>
    <row r="50" spans="6:18" x14ac:dyDescent="0.3">
      <c r="F50" s="1" t="s">
        <v>21</v>
      </c>
      <c r="G50" s="1">
        <v>66.69</v>
      </c>
      <c r="H50" s="1">
        <v>300000</v>
      </c>
      <c r="P50" s="1" t="s">
        <v>17</v>
      </c>
      <c r="Q50" s="1">
        <v>53.94</v>
      </c>
      <c r="R50" s="1">
        <v>250000</v>
      </c>
    </row>
    <row r="51" spans="6:18" x14ac:dyDescent="0.3">
      <c r="F51" s="1" t="s">
        <v>21</v>
      </c>
      <c r="G51" s="1">
        <v>62</v>
      </c>
      <c r="H51" s="1">
        <v>300000</v>
      </c>
      <c r="P51" s="1" t="s">
        <v>17</v>
      </c>
      <c r="Q51" s="1">
        <v>55.01</v>
      </c>
      <c r="R51" s="1">
        <v>250000</v>
      </c>
    </row>
    <row r="52" spans="6:18" x14ac:dyDescent="0.3">
      <c r="F52" s="1" t="s">
        <v>21</v>
      </c>
      <c r="G52" s="1">
        <v>76.180000000000007</v>
      </c>
      <c r="H52" s="1">
        <v>400000</v>
      </c>
      <c r="P52" s="1" t="s">
        <v>17</v>
      </c>
      <c r="Q52" s="1">
        <v>70.48</v>
      </c>
      <c r="R52" s="1">
        <v>276000</v>
      </c>
    </row>
    <row r="53" spans="6:18" x14ac:dyDescent="0.3">
      <c r="F53" s="1" t="s">
        <v>21</v>
      </c>
      <c r="G53" s="1">
        <v>57.03</v>
      </c>
      <c r="H53" s="1">
        <v>220000</v>
      </c>
      <c r="P53" s="1" t="s">
        <v>17</v>
      </c>
      <c r="Q53" s="1">
        <v>58.81</v>
      </c>
      <c r="R53" s="1"/>
    </row>
    <row r="54" spans="6:18" x14ac:dyDescent="0.3">
      <c r="F54" s="1" t="s">
        <v>21</v>
      </c>
      <c r="G54" s="1">
        <v>68.03</v>
      </c>
      <c r="H54" s="1">
        <v>300000</v>
      </c>
      <c r="P54" s="1" t="s">
        <v>17</v>
      </c>
      <c r="Q54" s="1">
        <v>71.489999999999995</v>
      </c>
      <c r="R54" s="1">
        <v>250000</v>
      </c>
    </row>
    <row r="55" spans="6:18" x14ac:dyDescent="0.3">
      <c r="F55" s="1" t="s">
        <v>21</v>
      </c>
      <c r="G55" s="1">
        <v>59.47</v>
      </c>
      <c r="H55" s="1">
        <v>230000</v>
      </c>
      <c r="P55" s="1" t="s">
        <v>17</v>
      </c>
      <c r="Q55" s="1">
        <v>56.7</v>
      </c>
      <c r="R55" s="1">
        <v>240000</v>
      </c>
    </row>
    <row r="56" spans="6:18" x14ac:dyDescent="0.3">
      <c r="F56" s="1" t="s">
        <v>21</v>
      </c>
      <c r="G56" s="1">
        <v>54.97</v>
      </c>
      <c r="H56" s="1">
        <v>260000</v>
      </c>
      <c r="P56" s="1" t="s">
        <v>17</v>
      </c>
      <c r="Q56" s="1">
        <v>61.26</v>
      </c>
      <c r="R56" s="1">
        <v>250000</v>
      </c>
    </row>
    <row r="57" spans="6:18" x14ac:dyDescent="0.3">
      <c r="F57" s="1" t="s">
        <v>21</v>
      </c>
      <c r="G57" s="1">
        <v>62.16</v>
      </c>
      <c r="H57" s="1">
        <v>420000</v>
      </c>
      <c r="P57" s="1" t="s">
        <v>17</v>
      </c>
      <c r="Q57" s="1">
        <v>58.4</v>
      </c>
      <c r="R57" s="1">
        <v>250000</v>
      </c>
    </row>
    <row r="58" spans="6:18" x14ac:dyDescent="0.3">
      <c r="F58" s="1" t="s">
        <v>21</v>
      </c>
      <c r="G58" s="1">
        <v>64.44</v>
      </c>
      <c r="H58" s="1">
        <v>300000</v>
      </c>
      <c r="P58" s="1" t="s">
        <v>17</v>
      </c>
      <c r="Q58" s="1">
        <v>76.260000000000005</v>
      </c>
      <c r="R58" s="1">
        <v>400000</v>
      </c>
    </row>
    <row r="59" spans="6:18" x14ac:dyDescent="0.3">
      <c r="F59" s="1" t="s">
        <v>21</v>
      </c>
      <c r="G59" s="1">
        <v>69.03</v>
      </c>
      <c r="H59" s="1"/>
      <c r="P59" s="1" t="s">
        <v>17</v>
      </c>
      <c r="Q59" s="1">
        <v>53.49</v>
      </c>
      <c r="R59" s="1">
        <v>300000</v>
      </c>
    </row>
    <row r="60" spans="6:18" x14ac:dyDescent="0.3">
      <c r="F60" s="1" t="s">
        <v>21</v>
      </c>
      <c r="G60" s="1">
        <v>57.31</v>
      </c>
      <c r="H60" s="1">
        <v>220000</v>
      </c>
      <c r="P60" s="1" t="s">
        <v>17</v>
      </c>
      <c r="Q60" s="1">
        <v>60.98</v>
      </c>
      <c r="R60" s="1">
        <v>250000</v>
      </c>
    </row>
    <row r="61" spans="6:18" x14ac:dyDescent="0.3">
      <c r="F61" s="1" t="s">
        <v>21</v>
      </c>
      <c r="G61" s="1">
        <v>59.47</v>
      </c>
      <c r="H61" s="1"/>
      <c r="P61" s="1" t="s">
        <v>17</v>
      </c>
      <c r="Q61" s="1">
        <v>65.63</v>
      </c>
      <c r="R61" s="1">
        <v>200000</v>
      </c>
    </row>
    <row r="62" spans="6:18" x14ac:dyDescent="0.3">
      <c r="F62" s="1" t="s">
        <v>21</v>
      </c>
      <c r="G62" s="1">
        <v>61.31</v>
      </c>
      <c r="H62" s="1">
        <v>300000</v>
      </c>
      <c r="P62" s="1" t="s">
        <v>17</v>
      </c>
      <c r="Q62" s="1">
        <v>60.41</v>
      </c>
      <c r="R62" s="1">
        <v>225000</v>
      </c>
    </row>
    <row r="63" spans="6:18" x14ac:dyDescent="0.3">
      <c r="F63" s="1" t="s">
        <v>21</v>
      </c>
      <c r="G63" s="1">
        <v>65.69</v>
      </c>
      <c r="H63" s="1"/>
      <c r="P63" s="1" t="s">
        <v>17</v>
      </c>
      <c r="Q63" s="1">
        <v>61.9</v>
      </c>
      <c r="R63" s="1"/>
    </row>
    <row r="64" spans="6:18" x14ac:dyDescent="0.3">
      <c r="F64" s="1" t="s">
        <v>21</v>
      </c>
      <c r="G64" s="1">
        <v>58.31</v>
      </c>
      <c r="H64" s="1">
        <v>300000</v>
      </c>
      <c r="P64" s="1" t="s">
        <v>17</v>
      </c>
      <c r="Q64" s="1">
        <v>63.23</v>
      </c>
      <c r="R64" s="1">
        <v>400000</v>
      </c>
    </row>
    <row r="65" spans="6:18" x14ac:dyDescent="0.3">
      <c r="F65" s="1" t="s">
        <v>21</v>
      </c>
      <c r="G65" s="1">
        <v>63.08</v>
      </c>
      <c r="H65" s="1">
        <v>280000</v>
      </c>
      <c r="P65" s="1" t="s">
        <v>17</v>
      </c>
      <c r="Q65" s="1">
        <v>55.14</v>
      </c>
      <c r="R65" s="1">
        <v>233000</v>
      </c>
    </row>
    <row r="66" spans="6:18" x14ac:dyDescent="0.3">
      <c r="F66" s="1" t="s">
        <v>21</v>
      </c>
      <c r="G66" s="1">
        <v>60.5</v>
      </c>
      <c r="H66" s="1">
        <v>216000</v>
      </c>
      <c r="P66" s="1" t="s">
        <v>17</v>
      </c>
      <c r="Q66" s="1">
        <v>58.54</v>
      </c>
      <c r="R66" s="1"/>
    </row>
    <row r="67" spans="6:18" x14ac:dyDescent="0.3">
      <c r="F67" s="1" t="s">
        <v>21</v>
      </c>
      <c r="G67" s="1">
        <v>70.849999999999994</v>
      </c>
      <c r="H67" s="1">
        <v>300000</v>
      </c>
      <c r="P67" s="1" t="s">
        <v>17</v>
      </c>
      <c r="Q67" s="1">
        <v>65.989999999999995</v>
      </c>
      <c r="R67" s="1"/>
    </row>
    <row r="68" spans="6:18" x14ac:dyDescent="0.3">
      <c r="F68" s="1" t="s">
        <v>21</v>
      </c>
      <c r="G68" s="1">
        <v>67.05</v>
      </c>
      <c r="H68" s="1">
        <v>240000</v>
      </c>
      <c r="P68" s="1" t="s">
        <v>17</v>
      </c>
      <c r="Q68" s="1">
        <v>52.72</v>
      </c>
      <c r="R68" s="1">
        <v>255000</v>
      </c>
    </row>
    <row r="69" spans="6:18" x14ac:dyDescent="0.3">
      <c r="F69" s="1" t="s">
        <v>21</v>
      </c>
      <c r="G69" s="1">
        <v>64.34</v>
      </c>
      <c r="H69" s="1">
        <v>940000</v>
      </c>
      <c r="P69" s="1" t="s">
        <v>17</v>
      </c>
      <c r="Q69" s="1">
        <v>60.59</v>
      </c>
      <c r="R69" s="1"/>
    </row>
    <row r="70" spans="6:18" x14ac:dyDescent="0.3">
      <c r="F70" s="1" t="s">
        <v>21</v>
      </c>
      <c r="G70" s="1">
        <v>71</v>
      </c>
      <c r="H70" s="1">
        <v>236000</v>
      </c>
      <c r="P70" s="1" t="s">
        <v>17</v>
      </c>
      <c r="Q70" s="1">
        <v>72.290000000000006</v>
      </c>
      <c r="R70" s="1">
        <v>300000</v>
      </c>
    </row>
    <row r="71" spans="6:18" x14ac:dyDescent="0.3">
      <c r="F71" s="1" t="s">
        <v>21</v>
      </c>
      <c r="G71" s="1">
        <v>73.33</v>
      </c>
      <c r="H71" s="1">
        <v>350000</v>
      </c>
      <c r="P71" s="1" t="s">
        <v>17</v>
      </c>
      <c r="Q71" s="1">
        <v>62.72</v>
      </c>
      <c r="R71" s="1"/>
    </row>
    <row r="72" spans="6:18" x14ac:dyDescent="0.3">
      <c r="F72" s="1" t="s">
        <v>21</v>
      </c>
      <c r="G72" s="1">
        <v>68.2</v>
      </c>
      <c r="H72" s="1">
        <v>210000</v>
      </c>
      <c r="P72" s="1" t="s">
        <v>17</v>
      </c>
      <c r="Q72" s="1">
        <v>52.38</v>
      </c>
      <c r="R72" s="1">
        <v>240000</v>
      </c>
    </row>
    <row r="73" spans="6:18" x14ac:dyDescent="0.3">
      <c r="F73" s="1" t="s">
        <v>21</v>
      </c>
      <c r="G73" s="1">
        <v>68.55</v>
      </c>
      <c r="H73" s="1">
        <v>250000</v>
      </c>
      <c r="P73" s="1" t="s">
        <v>17</v>
      </c>
      <c r="Q73" s="1">
        <v>58.79</v>
      </c>
      <c r="R73" s="1"/>
    </row>
    <row r="74" spans="6:18" x14ac:dyDescent="0.3">
      <c r="F74" s="1" t="s">
        <v>21</v>
      </c>
      <c r="G74" s="1">
        <v>64.150000000000006</v>
      </c>
      <c r="H74" s="1"/>
      <c r="P74" s="1" t="s">
        <v>17</v>
      </c>
      <c r="Q74" s="1">
        <v>65.48</v>
      </c>
      <c r="R74" s="1"/>
    </row>
    <row r="75" spans="6:18" x14ac:dyDescent="0.3">
      <c r="F75" s="1" t="s">
        <v>21</v>
      </c>
      <c r="G75" s="1">
        <v>60.78</v>
      </c>
      <c r="H75" s="1">
        <v>360000</v>
      </c>
      <c r="P75" s="1" t="s">
        <v>17</v>
      </c>
      <c r="Q75" s="1">
        <v>69.28</v>
      </c>
      <c r="R75" s="1"/>
    </row>
    <row r="76" spans="6:18" x14ac:dyDescent="0.3">
      <c r="F76" s="1" t="s">
        <v>21</v>
      </c>
      <c r="G76" s="1">
        <v>67.13</v>
      </c>
      <c r="H76" s="1">
        <v>250000</v>
      </c>
      <c r="P76" s="1" t="s">
        <v>17</v>
      </c>
      <c r="Q76" s="1">
        <v>52.64</v>
      </c>
      <c r="R76" s="1">
        <v>300000</v>
      </c>
    </row>
    <row r="77" spans="6:18" x14ac:dyDescent="0.3">
      <c r="F77" s="1" t="s">
        <v>21</v>
      </c>
      <c r="G77" s="1">
        <v>61.58</v>
      </c>
      <c r="H77" s="1"/>
      <c r="P77" s="1" t="s">
        <v>17</v>
      </c>
      <c r="Q77" s="1">
        <v>59.32</v>
      </c>
      <c r="R77" s="1"/>
    </row>
    <row r="78" spans="6:18" x14ac:dyDescent="0.3">
      <c r="F78" s="1" t="s">
        <v>21</v>
      </c>
      <c r="G78" s="1">
        <v>71.77</v>
      </c>
      <c r="H78" s="1">
        <v>250000</v>
      </c>
      <c r="P78" s="1" t="s">
        <v>17</v>
      </c>
      <c r="Q78" s="1">
        <v>60.69</v>
      </c>
      <c r="R78" s="1"/>
    </row>
    <row r="79" spans="6:18" x14ac:dyDescent="0.3">
      <c r="F79" s="1" t="s">
        <v>21</v>
      </c>
      <c r="G79" s="1">
        <v>54.43</v>
      </c>
      <c r="H79" s="1">
        <v>220000</v>
      </c>
      <c r="P79" s="1" t="s">
        <v>17</v>
      </c>
      <c r="Q79" s="1">
        <v>57.9</v>
      </c>
      <c r="R79" s="1">
        <v>220000</v>
      </c>
    </row>
    <row r="80" spans="6:18" x14ac:dyDescent="0.3">
      <c r="F80" s="1" t="s">
        <v>21</v>
      </c>
      <c r="G80" s="1">
        <v>56.94</v>
      </c>
      <c r="H80" s="1">
        <v>265000</v>
      </c>
      <c r="P80" s="1" t="s">
        <v>17</v>
      </c>
      <c r="Q80" s="1">
        <v>68.069999999999993</v>
      </c>
      <c r="R80" s="1">
        <v>350000</v>
      </c>
    </row>
    <row r="81" spans="6:18" x14ac:dyDescent="0.3">
      <c r="F81" s="1" t="s">
        <v>21</v>
      </c>
      <c r="G81" s="1">
        <v>61.29</v>
      </c>
      <c r="H81" s="1">
        <v>260000</v>
      </c>
      <c r="P81" s="1" t="s">
        <v>17</v>
      </c>
      <c r="Q81" s="1">
        <v>72.14</v>
      </c>
      <c r="R81" s="1"/>
    </row>
    <row r="82" spans="6:18" x14ac:dyDescent="0.3">
      <c r="F82" s="1" t="s">
        <v>21</v>
      </c>
      <c r="G82" s="1">
        <v>60.39</v>
      </c>
      <c r="H82" s="1">
        <v>300000</v>
      </c>
      <c r="P82" s="1" t="s">
        <v>17</v>
      </c>
      <c r="Q82" s="1">
        <v>60.02</v>
      </c>
      <c r="R82" s="1"/>
    </row>
    <row r="83" spans="6:18" x14ac:dyDescent="0.3">
      <c r="F83" s="1" t="s">
        <v>21</v>
      </c>
      <c r="G83" s="1">
        <v>58.52</v>
      </c>
      <c r="H83" s="1"/>
      <c r="P83" s="1" t="s">
        <v>17</v>
      </c>
      <c r="Q83" s="1">
        <v>61.82</v>
      </c>
      <c r="R83" s="1">
        <v>276000</v>
      </c>
    </row>
    <row r="84" spans="6:18" x14ac:dyDescent="0.3">
      <c r="F84" s="1" t="s">
        <v>21</v>
      </c>
      <c r="G84" s="1">
        <v>62.28</v>
      </c>
      <c r="H84" s="1">
        <v>300000</v>
      </c>
      <c r="P84" s="1" t="s">
        <v>17</v>
      </c>
      <c r="Q84" s="1">
        <v>57.29</v>
      </c>
      <c r="R84" s="1"/>
    </row>
    <row r="85" spans="6:18" x14ac:dyDescent="0.3">
      <c r="F85" s="1" t="s">
        <v>21</v>
      </c>
      <c r="G85" s="1">
        <v>64.08</v>
      </c>
      <c r="H85" s="1">
        <v>240000</v>
      </c>
      <c r="P85" s="1" t="s">
        <v>17</v>
      </c>
      <c r="Q85" s="1">
        <v>71.430000000000007</v>
      </c>
      <c r="R85" s="1">
        <v>252000</v>
      </c>
    </row>
    <row r="86" spans="6:18" x14ac:dyDescent="0.3">
      <c r="F86" s="1" t="s">
        <v>21</v>
      </c>
      <c r="G86" s="1">
        <v>61.3</v>
      </c>
      <c r="H86" s="1">
        <v>690000</v>
      </c>
      <c r="P86" s="1" t="s">
        <v>17</v>
      </c>
      <c r="Q86" s="1">
        <v>56.63</v>
      </c>
      <c r="R86" s="1">
        <v>300000</v>
      </c>
    </row>
    <row r="87" spans="6:18" x14ac:dyDescent="0.3">
      <c r="F87" s="1" t="s">
        <v>21</v>
      </c>
      <c r="G87" s="1">
        <v>58.87</v>
      </c>
      <c r="H87" s="1">
        <v>270000</v>
      </c>
      <c r="P87" s="1" t="s">
        <v>17</v>
      </c>
      <c r="Q87" s="1">
        <v>58.95</v>
      </c>
      <c r="R87" s="1">
        <v>275000</v>
      </c>
    </row>
    <row r="88" spans="6:18" x14ac:dyDescent="0.3">
      <c r="F88" s="1" t="s">
        <v>21</v>
      </c>
      <c r="G88" s="1">
        <v>65.25</v>
      </c>
      <c r="H88" s="1">
        <v>240000</v>
      </c>
      <c r="P88" s="1" t="s">
        <v>17</v>
      </c>
      <c r="Q88" s="1">
        <v>69.709999999999994</v>
      </c>
      <c r="R88" s="1">
        <v>260000</v>
      </c>
    </row>
    <row r="89" spans="6:18" x14ac:dyDescent="0.3">
      <c r="F89" s="1" t="s">
        <v>21</v>
      </c>
      <c r="G89" s="1">
        <v>62.48</v>
      </c>
      <c r="H89" s="1">
        <v>340000</v>
      </c>
      <c r="P89" s="1" t="s">
        <v>17</v>
      </c>
      <c r="Q89" s="1">
        <v>71.959999999999994</v>
      </c>
      <c r="R89" s="1"/>
    </row>
    <row r="90" spans="6:18" x14ac:dyDescent="0.3">
      <c r="F90" s="1" t="s">
        <v>21</v>
      </c>
      <c r="G90" s="1">
        <v>53.2</v>
      </c>
      <c r="H90" s="1">
        <v>250000</v>
      </c>
      <c r="P90" s="1" t="s">
        <v>17</v>
      </c>
      <c r="Q90" s="1">
        <v>55.8</v>
      </c>
      <c r="R90" s="1">
        <v>265000</v>
      </c>
    </row>
    <row r="91" spans="6:18" x14ac:dyDescent="0.3">
      <c r="F91" s="1" t="s">
        <v>21</v>
      </c>
      <c r="G91" s="1">
        <v>55.03</v>
      </c>
      <c r="H91" s="1">
        <v>300000</v>
      </c>
      <c r="P91" s="1" t="s">
        <v>17</v>
      </c>
      <c r="Q91" s="1">
        <v>58.44</v>
      </c>
      <c r="R91" s="1"/>
    </row>
    <row r="92" spans="6:18" x14ac:dyDescent="0.3">
      <c r="F92" s="1" t="s">
        <v>21</v>
      </c>
      <c r="G92" s="1">
        <v>61.87</v>
      </c>
      <c r="H92" s="1"/>
      <c r="P92" s="1" t="s">
        <v>17</v>
      </c>
      <c r="Q92" s="1">
        <v>60.11</v>
      </c>
      <c r="R92" s="1">
        <v>240000</v>
      </c>
    </row>
    <row r="93" spans="6:18" x14ac:dyDescent="0.3">
      <c r="F93" s="1" t="s">
        <v>21</v>
      </c>
      <c r="G93" s="1">
        <v>66.06</v>
      </c>
      <c r="H93" s="1">
        <v>285000</v>
      </c>
      <c r="P93" s="1" t="s">
        <v>17</v>
      </c>
      <c r="Q93" s="1">
        <v>58.3</v>
      </c>
      <c r="R93" s="1">
        <v>260000</v>
      </c>
    </row>
    <row r="94" spans="6:18" x14ac:dyDescent="0.3">
      <c r="F94" s="1" t="s">
        <v>21</v>
      </c>
      <c r="G94" s="1">
        <v>66.459999999999994</v>
      </c>
      <c r="H94" s="1">
        <v>500000</v>
      </c>
      <c r="P94" s="1" t="s">
        <v>17</v>
      </c>
      <c r="Q94" s="1">
        <v>62.92</v>
      </c>
      <c r="R94" s="1"/>
    </row>
    <row r="95" spans="6:18" x14ac:dyDescent="0.3">
      <c r="F95" s="1" t="s">
        <v>21</v>
      </c>
      <c r="G95" s="1">
        <v>65.52</v>
      </c>
      <c r="H95" s="1">
        <v>250000</v>
      </c>
      <c r="P95" s="1" t="s">
        <v>17</v>
      </c>
      <c r="Q95" s="1">
        <v>60.23</v>
      </c>
      <c r="R95" s="1">
        <v>204000</v>
      </c>
    </row>
    <row r="96" spans="6:18" x14ac:dyDescent="0.3">
      <c r="F96" s="1" t="s">
        <v>21</v>
      </c>
      <c r="G96" s="1">
        <v>74.56</v>
      </c>
      <c r="H96" s="1"/>
      <c r="P96" s="1" t="s">
        <v>17</v>
      </c>
      <c r="Q96" s="1">
        <v>60.22</v>
      </c>
      <c r="R96" s="1"/>
    </row>
    <row r="97" spans="6:8" x14ac:dyDescent="0.3">
      <c r="F97" s="1" t="s">
        <v>21</v>
      </c>
      <c r="G97" s="1">
        <v>75.709999999999994</v>
      </c>
      <c r="H97" s="1"/>
    </row>
    <row r="98" spans="6:8" x14ac:dyDescent="0.3">
      <c r="F98" s="1" t="s">
        <v>21</v>
      </c>
      <c r="G98" s="1">
        <v>66.040000000000006</v>
      </c>
      <c r="H98" s="1">
        <v>290000</v>
      </c>
    </row>
    <row r="99" spans="6:8" x14ac:dyDescent="0.3">
      <c r="F99" s="1" t="s">
        <v>21</v>
      </c>
      <c r="G99" s="1">
        <v>66.23</v>
      </c>
      <c r="H99" s="1">
        <v>500000</v>
      </c>
    </row>
    <row r="100" spans="6:8" x14ac:dyDescent="0.3">
      <c r="F100" s="1" t="s">
        <v>21</v>
      </c>
      <c r="G100" s="1">
        <v>70.81</v>
      </c>
      <c r="H100" s="1">
        <v>650000</v>
      </c>
    </row>
    <row r="101" spans="6:8" x14ac:dyDescent="0.3">
      <c r="F101" s="1" t="s">
        <v>21</v>
      </c>
      <c r="G101" s="1">
        <v>56.6</v>
      </c>
      <c r="H101" s="1">
        <v>265000</v>
      </c>
    </row>
    <row r="102" spans="6:8" x14ac:dyDescent="0.3">
      <c r="F102" s="1" t="s">
        <v>21</v>
      </c>
      <c r="G102" s="1">
        <v>59.81</v>
      </c>
      <c r="H102" s="1"/>
    </row>
    <row r="103" spans="6:8" x14ac:dyDescent="0.3">
      <c r="F103" s="1" t="s">
        <v>21</v>
      </c>
      <c r="G103" s="1">
        <v>62.93</v>
      </c>
      <c r="H103" s="1"/>
    </row>
    <row r="104" spans="6:8" x14ac:dyDescent="0.3">
      <c r="F104" s="1" t="s">
        <v>21</v>
      </c>
      <c r="G104" s="1">
        <v>64.86</v>
      </c>
      <c r="H104" s="1">
        <v>280000</v>
      </c>
    </row>
    <row r="105" spans="6:8" x14ac:dyDescent="0.3">
      <c r="F105" s="1" t="s">
        <v>21</v>
      </c>
      <c r="G105" s="1">
        <v>56.13</v>
      </c>
      <c r="H105" s="1"/>
    </row>
    <row r="106" spans="6:8" x14ac:dyDescent="0.3">
      <c r="F106" s="1" t="s">
        <v>21</v>
      </c>
      <c r="G106" s="1">
        <v>66.94</v>
      </c>
      <c r="H106" s="1"/>
    </row>
    <row r="107" spans="6:8" x14ac:dyDescent="0.3">
      <c r="F107" s="1" t="s">
        <v>21</v>
      </c>
      <c r="G107" s="1">
        <v>62.5</v>
      </c>
      <c r="H107" s="1"/>
    </row>
    <row r="108" spans="6:8" x14ac:dyDescent="0.3">
      <c r="F108" s="1" t="s">
        <v>21</v>
      </c>
      <c r="G108" s="1">
        <v>61.01</v>
      </c>
      <c r="H108" s="1">
        <v>264000</v>
      </c>
    </row>
    <row r="109" spans="6:8" x14ac:dyDescent="0.3">
      <c r="F109" s="1" t="s">
        <v>21</v>
      </c>
      <c r="G109" s="1">
        <v>57.34</v>
      </c>
      <c r="H109" s="1">
        <v>270000</v>
      </c>
    </row>
    <row r="110" spans="6:8" x14ac:dyDescent="0.3">
      <c r="F110" s="1" t="s">
        <v>21</v>
      </c>
      <c r="G110" s="1">
        <v>64.739999999999995</v>
      </c>
      <c r="H110" s="1"/>
    </row>
    <row r="111" spans="6:8" x14ac:dyDescent="0.3">
      <c r="F111" s="1" t="s">
        <v>21</v>
      </c>
      <c r="G111" s="1">
        <v>54.48</v>
      </c>
      <c r="H111" s="1">
        <v>250000</v>
      </c>
    </row>
    <row r="112" spans="6:8" x14ac:dyDescent="0.3">
      <c r="F112" s="1" t="s">
        <v>21</v>
      </c>
      <c r="G112" s="1">
        <v>52.81</v>
      </c>
      <c r="H112" s="1">
        <v>300000</v>
      </c>
    </row>
    <row r="113" spans="6:8" x14ac:dyDescent="0.3">
      <c r="F113" s="1" t="s">
        <v>21</v>
      </c>
      <c r="G113" s="1">
        <v>67.69</v>
      </c>
      <c r="H113" s="1">
        <v>210000</v>
      </c>
    </row>
    <row r="114" spans="6:8" x14ac:dyDescent="0.3">
      <c r="F114" s="1" t="s">
        <v>21</v>
      </c>
      <c r="G114" s="1">
        <v>56.81</v>
      </c>
      <c r="H114" s="1">
        <v>250000</v>
      </c>
    </row>
    <row r="115" spans="6:8" x14ac:dyDescent="0.3">
      <c r="F115" s="1" t="s">
        <v>21</v>
      </c>
      <c r="G115" s="1">
        <v>53.39</v>
      </c>
      <c r="H115" s="1"/>
    </row>
    <row r="116" spans="6:8" x14ac:dyDescent="0.3">
      <c r="F116" s="1" t="s">
        <v>21</v>
      </c>
      <c r="G116" s="1">
        <v>71.55</v>
      </c>
      <c r="H116" s="1">
        <v>300000</v>
      </c>
    </row>
    <row r="117" spans="6:8" x14ac:dyDescent="0.3">
      <c r="F117" s="1" t="s">
        <v>21</v>
      </c>
      <c r="G117" s="1">
        <v>56.49</v>
      </c>
      <c r="H117" s="1">
        <v>216000</v>
      </c>
    </row>
    <row r="118" spans="6:8" x14ac:dyDescent="0.3">
      <c r="F118" s="1" t="s">
        <v>21</v>
      </c>
      <c r="G118" s="1">
        <v>74.489999999999995</v>
      </c>
      <c r="H118" s="1">
        <v>400000</v>
      </c>
    </row>
    <row r="119" spans="6:8" x14ac:dyDescent="0.3">
      <c r="F119" s="1" t="s">
        <v>21</v>
      </c>
      <c r="G119" s="1">
        <v>53.62</v>
      </c>
      <c r="H119" s="1">
        <v>275000</v>
      </c>
    </row>
    <row r="120" spans="6:8" x14ac:dyDescent="0.3">
      <c r="F120" s="1" t="s">
        <v>21</v>
      </c>
      <c r="G120" s="1">
        <v>69.72</v>
      </c>
      <c r="H120" s="1">
        <v>295000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A909-99E1-4EC6-B008-8C1FE98B5230}">
  <dimension ref="A1:J120"/>
  <sheetViews>
    <sheetView workbookViewId="0">
      <selection activeCell="E16" sqref="E16"/>
    </sheetView>
  </sheetViews>
  <sheetFormatPr defaultRowHeight="14.4" x14ac:dyDescent="0.3"/>
  <cols>
    <col min="1" max="1" width="13.109375" customWidth="1"/>
    <col min="2" max="2" width="11" customWidth="1"/>
    <col min="5" max="5" width="14.44140625" customWidth="1"/>
    <col min="8" max="8" width="11.21875" customWidth="1"/>
    <col min="9" max="9" width="15.6640625" customWidth="1"/>
  </cols>
  <sheetData>
    <row r="1" spans="1:10" x14ac:dyDescent="0.3">
      <c r="A1" s="1" t="s">
        <v>9</v>
      </c>
      <c r="B1" s="1" t="s">
        <v>10</v>
      </c>
      <c r="C1" s="1" t="s">
        <v>12</v>
      </c>
      <c r="H1" s="1" t="s">
        <v>9</v>
      </c>
      <c r="I1" s="1" t="s">
        <v>10</v>
      </c>
      <c r="J1" s="1" t="s">
        <v>12</v>
      </c>
    </row>
    <row r="2" spans="1:10" x14ac:dyDescent="0.3">
      <c r="A2" s="1" t="s">
        <v>21</v>
      </c>
      <c r="B2" s="1">
        <v>66.28</v>
      </c>
      <c r="C2" s="1">
        <v>200000</v>
      </c>
      <c r="H2" s="1" t="s">
        <v>17</v>
      </c>
      <c r="I2" s="1">
        <v>58.8</v>
      </c>
      <c r="J2" s="1">
        <v>270000</v>
      </c>
    </row>
    <row r="3" spans="1:10" x14ac:dyDescent="0.3">
      <c r="A3" s="1" t="s">
        <v>21</v>
      </c>
      <c r="B3" s="1">
        <v>57.8</v>
      </c>
      <c r="C3" s="1">
        <v>250000</v>
      </c>
      <c r="H3" s="1" t="s">
        <v>17</v>
      </c>
      <c r="I3" s="1">
        <v>59.43</v>
      </c>
      <c r="J3" s="1"/>
    </row>
    <row r="4" spans="1:10" x14ac:dyDescent="0.3">
      <c r="A4" s="1" t="s">
        <v>21</v>
      </c>
      <c r="B4" s="1">
        <v>55.5</v>
      </c>
      <c r="C4" s="1">
        <v>425000</v>
      </c>
      <c r="H4" s="1" t="s">
        <v>17</v>
      </c>
      <c r="I4" s="1">
        <v>60.85</v>
      </c>
      <c r="J4" s="1">
        <v>260000</v>
      </c>
    </row>
    <row r="5" spans="1:10" x14ac:dyDescent="0.3">
      <c r="A5" s="1" t="s">
        <v>21</v>
      </c>
      <c r="B5" s="1">
        <v>51.58</v>
      </c>
      <c r="C5" s="1"/>
      <c r="H5" s="1" t="s">
        <v>17</v>
      </c>
      <c r="I5" s="1">
        <v>65.040000000000006</v>
      </c>
      <c r="J5" s="1"/>
    </row>
    <row r="6" spans="1:10" x14ac:dyDescent="0.3">
      <c r="A6" s="1" t="s">
        <v>21</v>
      </c>
      <c r="B6" s="1">
        <v>53.29</v>
      </c>
      <c r="C6" s="1"/>
      <c r="H6" s="1" t="s">
        <v>17</v>
      </c>
      <c r="I6" s="1">
        <v>54.96</v>
      </c>
      <c r="J6" s="1"/>
    </row>
    <row r="7" spans="1:10" x14ac:dyDescent="0.3">
      <c r="A7" s="1" t="s">
        <v>21</v>
      </c>
      <c r="B7" s="1">
        <v>62.14</v>
      </c>
      <c r="C7" s="1">
        <v>252000</v>
      </c>
      <c r="H7" s="1" t="s">
        <v>17</v>
      </c>
      <c r="I7" s="1">
        <v>64.08</v>
      </c>
      <c r="J7" s="1"/>
    </row>
    <row r="8" spans="1:10" x14ac:dyDescent="0.3">
      <c r="A8" s="1" t="s">
        <v>21</v>
      </c>
      <c r="B8" s="1">
        <v>52.21</v>
      </c>
      <c r="C8" s="1"/>
      <c r="H8" s="1" t="s">
        <v>17</v>
      </c>
      <c r="I8" s="1">
        <v>56.7</v>
      </c>
      <c r="J8" s="1">
        <v>265000</v>
      </c>
    </row>
    <row r="9" spans="1:10" x14ac:dyDescent="0.3">
      <c r="A9" s="1" t="s">
        <v>21</v>
      </c>
      <c r="B9" s="1">
        <v>63.7</v>
      </c>
      <c r="C9" s="1">
        <v>250000</v>
      </c>
      <c r="H9" s="1" t="s">
        <v>17</v>
      </c>
      <c r="I9" s="1">
        <v>68.81</v>
      </c>
      <c r="J9" s="1">
        <v>360000</v>
      </c>
    </row>
    <row r="10" spans="1:10" x14ac:dyDescent="0.3">
      <c r="A10" s="1" t="s">
        <v>21</v>
      </c>
      <c r="B10" s="1">
        <v>68.63</v>
      </c>
      <c r="C10" s="1">
        <v>218000</v>
      </c>
      <c r="H10" s="1" t="s">
        <v>17</v>
      </c>
      <c r="I10" s="1">
        <v>57.69</v>
      </c>
      <c r="J10" s="1">
        <v>265000</v>
      </c>
    </row>
    <row r="11" spans="1:10" x14ac:dyDescent="0.3">
      <c r="A11" s="1" t="s">
        <v>21</v>
      </c>
      <c r="B11" s="1">
        <v>64.66</v>
      </c>
      <c r="C11" s="1">
        <v>200000</v>
      </c>
      <c r="D11" t="s">
        <v>21</v>
      </c>
      <c r="F11" t="s">
        <v>17</v>
      </c>
      <c r="H11" s="1" t="s">
        <v>17</v>
      </c>
      <c r="I11" s="1">
        <v>56.7</v>
      </c>
      <c r="J11" s="1">
        <v>250000</v>
      </c>
    </row>
    <row r="12" spans="1:10" x14ac:dyDescent="0.3">
      <c r="A12" s="1" t="s">
        <v>21</v>
      </c>
      <c r="B12" s="1">
        <v>62.54</v>
      </c>
      <c r="C12" s="1">
        <v>300000</v>
      </c>
      <c r="D12">
        <f>AVERAGE(C2:C120)</f>
        <v>299574.4680851064</v>
      </c>
      <c r="E12" t="s">
        <v>87</v>
      </c>
      <c r="F12">
        <f>AVERAGE(J2:J96)</f>
        <v>270377.35849056602</v>
      </c>
      <c r="H12" s="1" t="s">
        <v>17</v>
      </c>
      <c r="I12" s="1">
        <v>58.32</v>
      </c>
      <c r="J12" s="1"/>
    </row>
    <row r="13" spans="1:10" x14ac:dyDescent="0.3">
      <c r="A13" s="1" t="s">
        <v>21</v>
      </c>
      <c r="B13" s="1">
        <v>67.28</v>
      </c>
      <c r="C13" s="1"/>
      <c r="H13" s="1" t="s">
        <v>17</v>
      </c>
      <c r="I13" s="1">
        <v>62.21</v>
      </c>
      <c r="J13" s="1">
        <v>278000</v>
      </c>
    </row>
    <row r="14" spans="1:10" x14ac:dyDescent="0.3">
      <c r="A14" s="1" t="s">
        <v>21</v>
      </c>
      <c r="B14" s="1">
        <v>77.89</v>
      </c>
      <c r="C14" s="1">
        <v>236000</v>
      </c>
      <c r="H14" s="1" t="s">
        <v>17</v>
      </c>
      <c r="I14" s="1">
        <v>62.77</v>
      </c>
      <c r="J14" s="1"/>
    </row>
    <row r="15" spans="1:10" x14ac:dyDescent="0.3">
      <c r="A15" s="1" t="s">
        <v>21</v>
      </c>
      <c r="B15" s="1">
        <v>69.06</v>
      </c>
      <c r="C15" s="1">
        <v>393000</v>
      </c>
      <c r="H15" s="1" t="s">
        <v>17</v>
      </c>
      <c r="I15" s="1">
        <v>62.74</v>
      </c>
      <c r="J15" s="1">
        <v>300000</v>
      </c>
    </row>
    <row r="16" spans="1:10" x14ac:dyDescent="0.3">
      <c r="A16" s="1" t="s">
        <v>21</v>
      </c>
      <c r="B16" s="1">
        <v>63.62</v>
      </c>
      <c r="C16" s="1">
        <v>300000</v>
      </c>
      <c r="H16" s="1" t="s">
        <v>17</v>
      </c>
      <c r="I16" s="1">
        <v>55.47</v>
      </c>
      <c r="J16" s="1">
        <v>320000</v>
      </c>
    </row>
    <row r="17" spans="1:10" x14ac:dyDescent="0.3">
      <c r="A17" s="1" t="s">
        <v>21</v>
      </c>
      <c r="B17" s="1">
        <v>74.010000000000005</v>
      </c>
      <c r="C17" s="1">
        <v>360000</v>
      </c>
      <c r="H17" s="1" t="s">
        <v>17</v>
      </c>
      <c r="I17" s="1">
        <v>56.86</v>
      </c>
      <c r="J17" s="1">
        <v>240000</v>
      </c>
    </row>
    <row r="18" spans="1:10" x14ac:dyDescent="0.3">
      <c r="A18" s="1" t="s">
        <v>21</v>
      </c>
      <c r="B18" s="1">
        <v>65.33</v>
      </c>
      <c r="C18" s="1"/>
      <c r="H18" s="1" t="s">
        <v>17</v>
      </c>
      <c r="I18" s="1">
        <v>69.760000000000005</v>
      </c>
      <c r="J18" s="1"/>
    </row>
    <row r="19" spans="1:10" x14ac:dyDescent="0.3">
      <c r="A19" s="1" t="s">
        <v>21</v>
      </c>
      <c r="B19" s="1">
        <v>57.55</v>
      </c>
      <c r="C19" s="1">
        <v>240000</v>
      </c>
      <c r="H19" s="1" t="s">
        <v>17</v>
      </c>
      <c r="I19" s="1">
        <v>62.9</v>
      </c>
      <c r="J19" s="1">
        <v>300000</v>
      </c>
    </row>
    <row r="20" spans="1:10" x14ac:dyDescent="0.3">
      <c r="A20" s="1" t="s">
        <v>21</v>
      </c>
      <c r="B20" s="1">
        <v>64.150000000000006</v>
      </c>
      <c r="C20" s="1">
        <v>350000</v>
      </c>
      <c r="H20" s="1" t="s">
        <v>17</v>
      </c>
      <c r="I20" s="1">
        <v>66.53</v>
      </c>
      <c r="J20" s="1"/>
    </row>
    <row r="21" spans="1:10" x14ac:dyDescent="0.3">
      <c r="A21" s="1" t="s">
        <v>21</v>
      </c>
      <c r="B21" s="1">
        <v>51.29</v>
      </c>
      <c r="C21" s="1"/>
      <c r="H21" s="1" t="s">
        <v>17</v>
      </c>
      <c r="I21" s="1">
        <v>71.63</v>
      </c>
      <c r="J21" s="1"/>
    </row>
    <row r="22" spans="1:10" x14ac:dyDescent="0.3">
      <c r="A22" s="1" t="s">
        <v>21</v>
      </c>
      <c r="B22" s="1">
        <v>72.78</v>
      </c>
      <c r="C22" s="1">
        <v>260000</v>
      </c>
      <c r="H22" s="1" t="s">
        <v>17</v>
      </c>
      <c r="I22" s="1">
        <v>56.11</v>
      </c>
      <c r="J22" s="1"/>
    </row>
    <row r="23" spans="1:10" x14ac:dyDescent="0.3">
      <c r="A23" s="1" t="s">
        <v>21</v>
      </c>
      <c r="B23" s="1">
        <v>51.45</v>
      </c>
      <c r="C23" s="1"/>
      <c r="H23" s="1" t="s">
        <v>17</v>
      </c>
      <c r="I23" s="1">
        <v>62.98</v>
      </c>
      <c r="J23" s="1">
        <v>200000</v>
      </c>
    </row>
    <row r="24" spans="1:10" x14ac:dyDescent="0.3">
      <c r="A24" s="1" t="s">
        <v>21</v>
      </c>
      <c r="B24" s="1">
        <v>62.56</v>
      </c>
      <c r="C24" s="1">
        <v>411000</v>
      </c>
      <c r="H24" s="1" t="s">
        <v>17</v>
      </c>
      <c r="I24" s="1">
        <v>62.65</v>
      </c>
      <c r="J24" s="1"/>
    </row>
    <row r="25" spans="1:10" x14ac:dyDescent="0.3">
      <c r="A25" s="1" t="s">
        <v>21</v>
      </c>
      <c r="B25" s="1">
        <v>66.72</v>
      </c>
      <c r="C25" s="1">
        <v>287000</v>
      </c>
      <c r="H25" s="1" t="s">
        <v>17</v>
      </c>
      <c r="I25" s="1">
        <v>65.489999999999995</v>
      </c>
      <c r="J25" s="1"/>
    </row>
    <row r="26" spans="1:10" x14ac:dyDescent="0.3">
      <c r="A26" s="1" t="s">
        <v>21</v>
      </c>
      <c r="B26" s="1">
        <v>51.21</v>
      </c>
      <c r="C26" s="1"/>
      <c r="H26" s="1" t="s">
        <v>17</v>
      </c>
      <c r="I26" s="1">
        <v>71.040000000000006</v>
      </c>
      <c r="J26" s="1">
        <v>450000</v>
      </c>
    </row>
    <row r="27" spans="1:10" x14ac:dyDescent="0.3">
      <c r="A27" s="1" t="s">
        <v>21</v>
      </c>
      <c r="B27" s="1">
        <v>69.7</v>
      </c>
      <c r="C27" s="1">
        <v>200000</v>
      </c>
      <c r="H27" s="1" t="s">
        <v>17</v>
      </c>
      <c r="I27" s="1">
        <v>65.56</v>
      </c>
      <c r="J27" s="1">
        <v>216000</v>
      </c>
    </row>
    <row r="28" spans="1:10" x14ac:dyDescent="0.3">
      <c r="A28" s="1" t="s">
        <v>21</v>
      </c>
      <c r="B28" s="1">
        <v>54.55</v>
      </c>
      <c r="C28" s="1">
        <v>204000</v>
      </c>
      <c r="H28" s="1" t="s">
        <v>17</v>
      </c>
      <c r="I28" s="1">
        <v>52.71</v>
      </c>
      <c r="J28" s="1">
        <v>220000</v>
      </c>
    </row>
    <row r="29" spans="1:10" x14ac:dyDescent="0.3">
      <c r="A29" s="1" t="s">
        <v>21</v>
      </c>
      <c r="B29" s="1">
        <v>62.46</v>
      </c>
      <c r="C29" s="1">
        <v>250000</v>
      </c>
      <c r="H29" s="1" t="s">
        <v>17</v>
      </c>
      <c r="I29" s="1">
        <v>59.5</v>
      </c>
      <c r="J29" s="1"/>
    </row>
    <row r="30" spans="1:10" x14ac:dyDescent="0.3">
      <c r="A30" s="1" t="s">
        <v>21</v>
      </c>
      <c r="B30" s="1">
        <v>66.88</v>
      </c>
      <c r="C30" s="1">
        <v>240000</v>
      </c>
      <c r="H30" s="1" t="s">
        <v>17</v>
      </c>
      <c r="I30" s="1">
        <v>57.1</v>
      </c>
      <c r="J30" s="1"/>
    </row>
    <row r="31" spans="1:10" x14ac:dyDescent="0.3">
      <c r="A31" s="1" t="s">
        <v>21</v>
      </c>
      <c r="B31" s="1">
        <v>63.59</v>
      </c>
      <c r="C31" s="1">
        <v>360000</v>
      </c>
      <c r="H31" s="1" t="s">
        <v>17</v>
      </c>
      <c r="I31" s="1">
        <v>58.46</v>
      </c>
      <c r="J31" s="1">
        <v>275000</v>
      </c>
    </row>
    <row r="32" spans="1:10" x14ac:dyDescent="0.3">
      <c r="A32" s="1" t="s">
        <v>21</v>
      </c>
      <c r="B32" s="1">
        <v>57.99</v>
      </c>
      <c r="C32" s="1">
        <v>268000</v>
      </c>
      <c r="H32" s="1" t="s">
        <v>17</v>
      </c>
      <c r="I32" s="1">
        <v>59.24</v>
      </c>
      <c r="J32" s="1"/>
    </row>
    <row r="33" spans="1:10" x14ac:dyDescent="0.3">
      <c r="A33" s="1" t="s">
        <v>21</v>
      </c>
      <c r="B33" s="1">
        <v>56.66</v>
      </c>
      <c r="C33" s="1">
        <v>265000</v>
      </c>
      <c r="H33" s="1" t="s">
        <v>17</v>
      </c>
      <c r="I33" s="1">
        <v>67</v>
      </c>
      <c r="J33" s="1"/>
    </row>
    <row r="34" spans="1:10" x14ac:dyDescent="0.3">
      <c r="A34" s="1" t="s">
        <v>21</v>
      </c>
      <c r="B34" s="1">
        <v>57.24</v>
      </c>
      <c r="C34" s="1">
        <v>260000</v>
      </c>
      <c r="H34" s="1" t="s">
        <v>17</v>
      </c>
      <c r="I34" s="1">
        <v>67.989999999999995</v>
      </c>
      <c r="J34" s="1"/>
    </row>
    <row r="35" spans="1:10" x14ac:dyDescent="0.3">
      <c r="A35" s="1" t="s">
        <v>21</v>
      </c>
      <c r="B35" s="1">
        <v>62.48</v>
      </c>
      <c r="C35" s="1">
        <v>300000</v>
      </c>
      <c r="H35" s="1" t="s">
        <v>17</v>
      </c>
      <c r="I35" s="1">
        <v>62.35</v>
      </c>
      <c r="J35" s="1">
        <v>240000</v>
      </c>
    </row>
    <row r="36" spans="1:10" x14ac:dyDescent="0.3">
      <c r="A36" s="1" t="s">
        <v>21</v>
      </c>
      <c r="B36" s="1">
        <v>59.69</v>
      </c>
      <c r="C36" s="1">
        <v>240000</v>
      </c>
      <c r="H36" s="1" t="s">
        <v>17</v>
      </c>
      <c r="I36" s="1">
        <v>59.08</v>
      </c>
      <c r="J36" s="1"/>
    </row>
    <row r="37" spans="1:10" x14ac:dyDescent="0.3">
      <c r="A37" s="1" t="s">
        <v>21</v>
      </c>
      <c r="B37" s="1">
        <v>58.78</v>
      </c>
      <c r="C37" s="1">
        <v>240000</v>
      </c>
      <c r="H37" s="1" t="s">
        <v>17</v>
      </c>
      <c r="I37" s="1">
        <v>64.36</v>
      </c>
      <c r="J37" s="1">
        <v>210000</v>
      </c>
    </row>
    <row r="38" spans="1:10" x14ac:dyDescent="0.3">
      <c r="A38" s="1" t="s">
        <v>21</v>
      </c>
      <c r="B38" s="1">
        <v>60.99</v>
      </c>
      <c r="C38" s="1">
        <v>275000</v>
      </c>
      <c r="H38" s="1" t="s">
        <v>17</v>
      </c>
      <c r="I38" s="1">
        <v>62.36</v>
      </c>
      <c r="J38" s="1">
        <v>210000</v>
      </c>
    </row>
    <row r="39" spans="1:10" x14ac:dyDescent="0.3">
      <c r="A39" s="1" t="s">
        <v>21</v>
      </c>
      <c r="B39" s="1">
        <v>68.069999999999993</v>
      </c>
      <c r="C39" s="1">
        <v>275000</v>
      </c>
      <c r="H39" s="1" t="s">
        <v>17</v>
      </c>
      <c r="I39" s="1">
        <v>62.79</v>
      </c>
      <c r="J39" s="1"/>
    </row>
    <row r="40" spans="1:10" x14ac:dyDescent="0.3">
      <c r="A40" s="1" t="s">
        <v>21</v>
      </c>
      <c r="B40" s="1">
        <v>65.45</v>
      </c>
      <c r="C40" s="1">
        <v>360000</v>
      </c>
      <c r="H40" s="1" t="s">
        <v>17</v>
      </c>
      <c r="I40" s="1">
        <v>55.41</v>
      </c>
      <c r="J40" s="1"/>
    </row>
    <row r="41" spans="1:10" x14ac:dyDescent="0.3">
      <c r="A41" s="1" t="s">
        <v>21</v>
      </c>
      <c r="B41" s="1">
        <v>66.94</v>
      </c>
      <c r="C41" s="1">
        <v>240000</v>
      </c>
      <c r="H41" s="1" t="s">
        <v>17</v>
      </c>
      <c r="I41" s="1">
        <v>64.95</v>
      </c>
      <c r="J41" s="1"/>
    </row>
    <row r="42" spans="1:10" x14ac:dyDescent="0.3">
      <c r="A42" s="1" t="s">
        <v>21</v>
      </c>
      <c r="B42" s="1">
        <v>68.53</v>
      </c>
      <c r="C42" s="1">
        <v>240000</v>
      </c>
      <c r="H42" s="1" t="s">
        <v>17</v>
      </c>
      <c r="I42" s="1">
        <v>60.44</v>
      </c>
      <c r="J42" s="1">
        <v>380000</v>
      </c>
    </row>
    <row r="43" spans="1:10" x14ac:dyDescent="0.3">
      <c r="A43" s="1" t="s">
        <v>21</v>
      </c>
      <c r="B43" s="1">
        <v>59.75</v>
      </c>
      <c r="C43" s="1">
        <v>218000</v>
      </c>
      <c r="H43" s="1" t="s">
        <v>17</v>
      </c>
      <c r="I43" s="1">
        <v>65.83</v>
      </c>
      <c r="J43" s="1">
        <v>240000</v>
      </c>
    </row>
    <row r="44" spans="1:10" x14ac:dyDescent="0.3">
      <c r="A44" s="1" t="s">
        <v>21</v>
      </c>
      <c r="B44" s="1">
        <v>67.2</v>
      </c>
      <c r="C44" s="1">
        <v>336000</v>
      </c>
      <c r="H44" s="1" t="s">
        <v>17</v>
      </c>
      <c r="I44" s="1">
        <v>58.23</v>
      </c>
      <c r="J44" s="1">
        <v>360000</v>
      </c>
    </row>
    <row r="45" spans="1:10" x14ac:dyDescent="0.3">
      <c r="A45" s="1" t="s">
        <v>21</v>
      </c>
      <c r="B45" s="1">
        <v>64.27</v>
      </c>
      <c r="C45" s="1">
        <v>230000</v>
      </c>
      <c r="H45" s="1" t="s">
        <v>17</v>
      </c>
      <c r="I45" s="1">
        <v>55.3</v>
      </c>
      <c r="J45" s="1"/>
    </row>
    <row r="46" spans="1:10" x14ac:dyDescent="0.3">
      <c r="A46" s="1" t="s">
        <v>21</v>
      </c>
      <c r="B46" s="1">
        <v>57.65</v>
      </c>
      <c r="C46" s="1">
        <v>500000</v>
      </c>
      <c r="H46" s="1" t="s">
        <v>17</v>
      </c>
      <c r="I46" s="1">
        <v>73.52</v>
      </c>
      <c r="J46" s="1">
        <v>200000</v>
      </c>
    </row>
    <row r="47" spans="1:10" x14ac:dyDescent="0.3">
      <c r="A47" s="1" t="s">
        <v>21</v>
      </c>
      <c r="B47" s="1">
        <v>59.42</v>
      </c>
      <c r="C47" s="1">
        <v>270000</v>
      </c>
      <c r="H47" s="1" t="s">
        <v>17</v>
      </c>
      <c r="I47" s="1">
        <v>56.09</v>
      </c>
      <c r="J47" s="1"/>
    </row>
    <row r="48" spans="1:10" x14ac:dyDescent="0.3">
      <c r="A48" s="1" t="s">
        <v>21</v>
      </c>
      <c r="B48" s="1">
        <v>70.2</v>
      </c>
      <c r="C48" s="1">
        <v>300000</v>
      </c>
      <c r="H48" s="1" t="s">
        <v>17</v>
      </c>
      <c r="I48" s="1">
        <v>54.8</v>
      </c>
      <c r="J48" s="1">
        <v>250000</v>
      </c>
    </row>
    <row r="49" spans="1:10" x14ac:dyDescent="0.3">
      <c r="A49" s="1" t="s">
        <v>21</v>
      </c>
      <c r="B49" s="1">
        <v>60.44</v>
      </c>
      <c r="C49" s="1"/>
      <c r="H49" s="1" t="s">
        <v>17</v>
      </c>
      <c r="I49" s="1">
        <v>60.64</v>
      </c>
      <c r="J49" s="1"/>
    </row>
    <row r="50" spans="1:10" x14ac:dyDescent="0.3">
      <c r="A50" s="1" t="s">
        <v>21</v>
      </c>
      <c r="B50" s="1">
        <v>66.69</v>
      </c>
      <c r="C50" s="1">
        <v>300000</v>
      </c>
      <c r="H50" s="1" t="s">
        <v>17</v>
      </c>
      <c r="I50" s="1">
        <v>53.94</v>
      </c>
      <c r="J50" s="1">
        <v>250000</v>
      </c>
    </row>
    <row r="51" spans="1:10" x14ac:dyDescent="0.3">
      <c r="A51" s="1" t="s">
        <v>21</v>
      </c>
      <c r="B51" s="1">
        <v>62</v>
      </c>
      <c r="C51" s="1">
        <v>300000</v>
      </c>
      <c r="H51" s="1" t="s">
        <v>17</v>
      </c>
      <c r="I51" s="1">
        <v>55.01</v>
      </c>
      <c r="J51" s="1">
        <v>250000</v>
      </c>
    </row>
    <row r="52" spans="1:10" x14ac:dyDescent="0.3">
      <c r="A52" s="1" t="s">
        <v>21</v>
      </c>
      <c r="B52" s="1">
        <v>76.180000000000007</v>
      </c>
      <c r="C52" s="1">
        <v>400000</v>
      </c>
      <c r="H52" s="1" t="s">
        <v>17</v>
      </c>
      <c r="I52" s="1">
        <v>70.48</v>
      </c>
      <c r="J52" s="1">
        <v>276000</v>
      </c>
    </row>
    <row r="53" spans="1:10" x14ac:dyDescent="0.3">
      <c r="A53" s="1" t="s">
        <v>21</v>
      </c>
      <c r="B53" s="1">
        <v>57.03</v>
      </c>
      <c r="C53" s="1">
        <v>220000</v>
      </c>
      <c r="H53" s="1" t="s">
        <v>17</v>
      </c>
      <c r="I53" s="1">
        <v>58.81</v>
      </c>
      <c r="J53" s="1"/>
    </row>
    <row r="54" spans="1:10" x14ac:dyDescent="0.3">
      <c r="A54" s="1" t="s">
        <v>21</v>
      </c>
      <c r="B54" s="1">
        <v>68.03</v>
      </c>
      <c r="C54" s="1">
        <v>300000</v>
      </c>
      <c r="H54" s="1" t="s">
        <v>17</v>
      </c>
      <c r="I54" s="1">
        <v>71.489999999999995</v>
      </c>
      <c r="J54" s="1">
        <v>250000</v>
      </c>
    </row>
    <row r="55" spans="1:10" x14ac:dyDescent="0.3">
      <c r="A55" s="1" t="s">
        <v>21</v>
      </c>
      <c r="B55" s="1">
        <v>59.47</v>
      </c>
      <c r="C55" s="1">
        <v>230000</v>
      </c>
      <c r="H55" s="1" t="s">
        <v>17</v>
      </c>
      <c r="I55" s="1">
        <v>56.7</v>
      </c>
      <c r="J55" s="1">
        <v>240000</v>
      </c>
    </row>
    <row r="56" spans="1:10" x14ac:dyDescent="0.3">
      <c r="A56" s="1" t="s">
        <v>21</v>
      </c>
      <c r="B56" s="1">
        <v>54.97</v>
      </c>
      <c r="C56" s="1">
        <v>260000</v>
      </c>
      <c r="H56" s="1" t="s">
        <v>17</v>
      </c>
      <c r="I56" s="1">
        <v>61.26</v>
      </c>
      <c r="J56" s="1">
        <v>250000</v>
      </c>
    </row>
    <row r="57" spans="1:10" x14ac:dyDescent="0.3">
      <c r="A57" s="1" t="s">
        <v>21</v>
      </c>
      <c r="B57" s="1">
        <v>62.16</v>
      </c>
      <c r="C57" s="1">
        <v>420000</v>
      </c>
      <c r="H57" s="1" t="s">
        <v>17</v>
      </c>
      <c r="I57" s="1">
        <v>58.4</v>
      </c>
      <c r="J57" s="1">
        <v>250000</v>
      </c>
    </row>
    <row r="58" spans="1:10" x14ac:dyDescent="0.3">
      <c r="A58" s="1" t="s">
        <v>21</v>
      </c>
      <c r="B58" s="1">
        <v>64.44</v>
      </c>
      <c r="C58" s="1">
        <v>300000</v>
      </c>
      <c r="H58" s="1" t="s">
        <v>17</v>
      </c>
      <c r="I58" s="1">
        <v>76.260000000000005</v>
      </c>
      <c r="J58" s="1">
        <v>400000</v>
      </c>
    </row>
    <row r="59" spans="1:10" x14ac:dyDescent="0.3">
      <c r="A59" s="1" t="s">
        <v>21</v>
      </c>
      <c r="B59" s="1">
        <v>69.03</v>
      </c>
      <c r="C59" s="1"/>
      <c r="H59" s="1" t="s">
        <v>17</v>
      </c>
      <c r="I59" s="1">
        <v>53.49</v>
      </c>
      <c r="J59" s="1">
        <v>300000</v>
      </c>
    </row>
    <row r="60" spans="1:10" x14ac:dyDescent="0.3">
      <c r="A60" s="1" t="s">
        <v>21</v>
      </c>
      <c r="B60" s="1">
        <v>57.31</v>
      </c>
      <c r="C60" s="1">
        <v>220000</v>
      </c>
      <c r="H60" s="1" t="s">
        <v>17</v>
      </c>
      <c r="I60" s="1">
        <v>60.98</v>
      </c>
      <c r="J60" s="1">
        <v>250000</v>
      </c>
    </row>
    <row r="61" spans="1:10" x14ac:dyDescent="0.3">
      <c r="A61" s="1" t="s">
        <v>21</v>
      </c>
      <c r="B61" s="1">
        <v>59.47</v>
      </c>
      <c r="C61" s="1"/>
      <c r="H61" s="1" t="s">
        <v>17</v>
      </c>
      <c r="I61" s="1">
        <v>65.63</v>
      </c>
      <c r="J61" s="1">
        <v>200000</v>
      </c>
    </row>
    <row r="62" spans="1:10" x14ac:dyDescent="0.3">
      <c r="A62" s="1" t="s">
        <v>21</v>
      </c>
      <c r="B62" s="1">
        <v>61.31</v>
      </c>
      <c r="C62" s="1">
        <v>300000</v>
      </c>
      <c r="H62" s="1" t="s">
        <v>17</v>
      </c>
      <c r="I62" s="1">
        <v>60.41</v>
      </c>
      <c r="J62" s="1">
        <v>225000</v>
      </c>
    </row>
    <row r="63" spans="1:10" x14ac:dyDescent="0.3">
      <c r="A63" s="1" t="s">
        <v>21</v>
      </c>
      <c r="B63" s="1">
        <v>65.69</v>
      </c>
      <c r="C63" s="1"/>
      <c r="H63" s="1" t="s">
        <v>17</v>
      </c>
      <c r="I63" s="1">
        <v>61.9</v>
      </c>
      <c r="J63" s="1"/>
    </row>
    <row r="64" spans="1:10" x14ac:dyDescent="0.3">
      <c r="A64" s="1" t="s">
        <v>21</v>
      </c>
      <c r="B64" s="1">
        <v>58.31</v>
      </c>
      <c r="C64" s="1">
        <v>300000</v>
      </c>
      <c r="H64" s="1" t="s">
        <v>17</v>
      </c>
      <c r="I64" s="1">
        <v>63.23</v>
      </c>
      <c r="J64" s="1">
        <v>400000</v>
      </c>
    </row>
    <row r="65" spans="1:10" x14ac:dyDescent="0.3">
      <c r="A65" s="1" t="s">
        <v>21</v>
      </c>
      <c r="B65" s="1">
        <v>63.08</v>
      </c>
      <c r="C65" s="1">
        <v>280000</v>
      </c>
      <c r="H65" s="1" t="s">
        <v>17</v>
      </c>
      <c r="I65" s="1">
        <v>55.14</v>
      </c>
      <c r="J65" s="1">
        <v>233000</v>
      </c>
    </row>
    <row r="66" spans="1:10" x14ac:dyDescent="0.3">
      <c r="A66" s="1" t="s">
        <v>21</v>
      </c>
      <c r="B66" s="1">
        <v>60.5</v>
      </c>
      <c r="C66" s="1">
        <v>216000</v>
      </c>
      <c r="H66" s="1" t="s">
        <v>17</v>
      </c>
      <c r="I66" s="1">
        <v>58.54</v>
      </c>
      <c r="J66" s="1"/>
    </row>
    <row r="67" spans="1:10" x14ac:dyDescent="0.3">
      <c r="A67" s="1" t="s">
        <v>21</v>
      </c>
      <c r="B67" s="1">
        <v>70.849999999999994</v>
      </c>
      <c r="C67" s="1">
        <v>300000</v>
      </c>
      <c r="H67" s="1" t="s">
        <v>17</v>
      </c>
      <c r="I67" s="1">
        <v>65.989999999999995</v>
      </c>
      <c r="J67" s="1"/>
    </row>
    <row r="68" spans="1:10" x14ac:dyDescent="0.3">
      <c r="A68" s="1" t="s">
        <v>21</v>
      </c>
      <c r="B68" s="1">
        <v>67.05</v>
      </c>
      <c r="C68" s="1">
        <v>240000</v>
      </c>
      <c r="H68" s="1" t="s">
        <v>17</v>
      </c>
      <c r="I68" s="1">
        <v>52.72</v>
      </c>
      <c r="J68" s="1">
        <v>255000</v>
      </c>
    </row>
    <row r="69" spans="1:10" x14ac:dyDescent="0.3">
      <c r="A69" s="1" t="s">
        <v>21</v>
      </c>
      <c r="B69" s="1">
        <v>64.34</v>
      </c>
      <c r="C69" s="1">
        <v>940000</v>
      </c>
      <c r="H69" s="1" t="s">
        <v>17</v>
      </c>
      <c r="I69" s="1">
        <v>60.59</v>
      </c>
      <c r="J69" s="1"/>
    </row>
    <row r="70" spans="1:10" x14ac:dyDescent="0.3">
      <c r="A70" s="1" t="s">
        <v>21</v>
      </c>
      <c r="B70" s="1">
        <v>71</v>
      </c>
      <c r="C70" s="1">
        <v>236000</v>
      </c>
      <c r="H70" s="1" t="s">
        <v>17</v>
      </c>
      <c r="I70" s="1">
        <v>72.290000000000006</v>
      </c>
      <c r="J70" s="1">
        <v>300000</v>
      </c>
    </row>
    <row r="71" spans="1:10" x14ac:dyDescent="0.3">
      <c r="A71" s="1" t="s">
        <v>21</v>
      </c>
      <c r="B71" s="1">
        <v>73.33</v>
      </c>
      <c r="C71" s="1">
        <v>350000</v>
      </c>
      <c r="H71" s="1" t="s">
        <v>17</v>
      </c>
      <c r="I71" s="1">
        <v>62.72</v>
      </c>
      <c r="J71" s="1"/>
    </row>
    <row r="72" spans="1:10" x14ac:dyDescent="0.3">
      <c r="A72" s="1" t="s">
        <v>21</v>
      </c>
      <c r="B72" s="1">
        <v>68.2</v>
      </c>
      <c r="C72" s="1">
        <v>210000</v>
      </c>
      <c r="H72" s="1" t="s">
        <v>17</v>
      </c>
      <c r="I72" s="1">
        <v>52.38</v>
      </c>
      <c r="J72" s="1">
        <v>240000</v>
      </c>
    </row>
    <row r="73" spans="1:10" x14ac:dyDescent="0.3">
      <c r="A73" s="1" t="s">
        <v>21</v>
      </c>
      <c r="B73" s="1">
        <v>68.55</v>
      </c>
      <c r="C73" s="1">
        <v>250000</v>
      </c>
      <c r="H73" s="1" t="s">
        <v>17</v>
      </c>
      <c r="I73" s="1">
        <v>58.79</v>
      </c>
      <c r="J73" s="1"/>
    </row>
    <row r="74" spans="1:10" x14ac:dyDescent="0.3">
      <c r="A74" s="1" t="s">
        <v>21</v>
      </c>
      <c r="B74" s="1">
        <v>64.150000000000006</v>
      </c>
      <c r="C74" s="1"/>
      <c r="H74" s="1" t="s">
        <v>17</v>
      </c>
      <c r="I74" s="1">
        <v>65.48</v>
      </c>
      <c r="J74" s="1"/>
    </row>
    <row r="75" spans="1:10" x14ac:dyDescent="0.3">
      <c r="A75" s="1" t="s">
        <v>21</v>
      </c>
      <c r="B75" s="1">
        <v>60.78</v>
      </c>
      <c r="C75" s="1">
        <v>360000</v>
      </c>
      <c r="H75" s="1" t="s">
        <v>17</v>
      </c>
      <c r="I75" s="1">
        <v>69.28</v>
      </c>
      <c r="J75" s="1"/>
    </row>
    <row r="76" spans="1:10" x14ac:dyDescent="0.3">
      <c r="A76" s="1" t="s">
        <v>21</v>
      </c>
      <c r="B76" s="1">
        <v>67.13</v>
      </c>
      <c r="C76" s="1">
        <v>250000</v>
      </c>
      <c r="H76" s="1" t="s">
        <v>17</v>
      </c>
      <c r="I76" s="1">
        <v>52.64</v>
      </c>
      <c r="J76" s="1">
        <v>300000</v>
      </c>
    </row>
    <row r="77" spans="1:10" x14ac:dyDescent="0.3">
      <c r="A77" s="1" t="s">
        <v>21</v>
      </c>
      <c r="B77" s="1">
        <v>61.58</v>
      </c>
      <c r="C77" s="1"/>
      <c r="H77" s="1" t="s">
        <v>17</v>
      </c>
      <c r="I77" s="1">
        <v>59.32</v>
      </c>
      <c r="J77" s="1"/>
    </row>
    <row r="78" spans="1:10" x14ac:dyDescent="0.3">
      <c r="A78" s="1" t="s">
        <v>21</v>
      </c>
      <c r="B78" s="1">
        <v>71.77</v>
      </c>
      <c r="C78" s="1">
        <v>250000</v>
      </c>
      <c r="H78" s="1" t="s">
        <v>17</v>
      </c>
      <c r="I78" s="1">
        <v>60.69</v>
      </c>
      <c r="J78" s="1"/>
    </row>
    <row r="79" spans="1:10" x14ac:dyDescent="0.3">
      <c r="A79" s="1" t="s">
        <v>21</v>
      </c>
      <c r="B79" s="1">
        <v>54.43</v>
      </c>
      <c r="C79" s="1">
        <v>220000</v>
      </c>
      <c r="H79" s="1" t="s">
        <v>17</v>
      </c>
      <c r="I79" s="1">
        <v>57.9</v>
      </c>
      <c r="J79" s="1">
        <v>220000</v>
      </c>
    </row>
    <row r="80" spans="1:10" x14ac:dyDescent="0.3">
      <c r="A80" s="1" t="s">
        <v>21</v>
      </c>
      <c r="B80" s="1">
        <v>56.94</v>
      </c>
      <c r="C80" s="1">
        <v>265000</v>
      </c>
      <c r="H80" s="1" t="s">
        <v>17</v>
      </c>
      <c r="I80" s="1">
        <v>68.069999999999993</v>
      </c>
      <c r="J80" s="1">
        <v>350000</v>
      </c>
    </row>
    <row r="81" spans="1:10" x14ac:dyDescent="0.3">
      <c r="A81" s="1" t="s">
        <v>21</v>
      </c>
      <c r="B81" s="1">
        <v>61.29</v>
      </c>
      <c r="C81" s="1">
        <v>260000</v>
      </c>
      <c r="H81" s="1" t="s">
        <v>17</v>
      </c>
      <c r="I81" s="1">
        <v>72.14</v>
      </c>
      <c r="J81" s="1"/>
    </row>
    <row r="82" spans="1:10" x14ac:dyDescent="0.3">
      <c r="A82" s="1" t="s">
        <v>21</v>
      </c>
      <c r="B82" s="1">
        <v>60.39</v>
      </c>
      <c r="C82" s="1">
        <v>300000</v>
      </c>
      <c r="H82" s="1" t="s">
        <v>17</v>
      </c>
      <c r="I82" s="1">
        <v>60.02</v>
      </c>
      <c r="J82" s="1"/>
    </row>
    <row r="83" spans="1:10" x14ac:dyDescent="0.3">
      <c r="A83" s="1" t="s">
        <v>21</v>
      </c>
      <c r="B83" s="1">
        <v>58.52</v>
      </c>
      <c r="C83" s="1"/>
      <c r="H83" s="1" t="s">
        <v>17</v>
      </c>
      <c r="I83" s="1">
        <v>61.82</v>
      </c>
      <c r="J83" s="1">
        <v>276000</v>
      </c>
    </row>
    <row r="84" spans="1:10" x14ac:dyDescent="0.3">
      <c r="A84" s="1" t="s">
        <v>21</v>
      </c>
      <c r="B84" s="1">
        <v>62.28</v>
      </c>
      <c r="C84" s="1">
        <v>300000</v>
      </c>
      <c r="H84" s="1" t="s">
        <v>17</v>
      </c>
      <c r="I84" s="1">
        <v>57.29</v>
      </c>
      <c r="J84" s="1"/>
    </row>
    <row r="85" spans="1:10" x14ac:dyDescent="0.3">
      <c r="A85" s="1" t="s">
        <v>21</v>
      </c>
      <c r="B85" s="1">
        <v>64.08</v>
      </c>
      <c r="C85" s="1">
        <v>240000</v>
      </c>
      <c r="H85" s="1" t="s">
        <v>17</v>
      </c>
      <c r="I85" s="1">
        <v>71.430000000000007</v>
      </c>
      <c r="J85" s="1">
        <v>252000</v>
      </c>
    </row>
    <row r="86" spans="1:10" x14ac:dyDescent="0.3">
      <c r="A86" s="1" t="s">
        <v>21</v>
      </c>
      <c r="B86" s="1">
        <v>61.3</v>
      </c>
      <c r="C86" s="1">
        <v>690000</v>
      </c>
      <c r="H86" s="1" t="s">
        <v>17</v>
      </c>
      <c r="I86" s="1">
        <v>56.63</v>
      </c>
      <c r="J86" s="1">
        <v>300000</v>
      </c>
    </row>
    <row r="87" spans="1:10" x14ac:dyDescent="0.3">
      <c r="A87" s="1" t="s">
        <v>21</v>
      </c>
      <c r="B87" s="1">
        <v>58.87</v>
      </c>
      <c r="C87" s="1">
        <v>270000</v>
      </c>
      <c r="H87" s="1" t="s">
        <v>17</v>
      </c>
      <c r="I87" s="1">
        <v>58.95</v>
      </c>
      <c r="J87" s="1">
        <v>275000</v>
      </c>
    </row>
    <row r="88" spans="1:10" x14ac:dyDescent="0.3">
      <c r="A88" s="1" t="s">
        <v>21</v>
      </c>
      <c r="B88" s="1">
        <v>65.25</v>
      </c>
      <c r="C88" s="1">
        <v>240000</v>
      </c>
      <c r="H88" s="1" t="s">
        <v>17</v>
      </c>
      <c r="I88" s="1">
        <v>69.709999999999994</v>
      </c>
      <c r="J88" s="1">
        <v>260000</v>
      </c>
    </row>
    <row r="89" spans="1:10" x14ac:dyDescent="0.3">
      <c r="A89" s="1" t="s">
        <v>21</v>
      </c>
      <c r="B89" s="1">
        <v>62.48</v>
      </c>
      <c r="C89" s="1">
        <v>340000</v>
      </c>
      <c r="H89" s="1" t="s">
        <v>17</v>
      </c>
      <c r="I89" s="1">
        <v>71.959999999999994</v>
      </c>
      <c r="J89" s="1"/>
    </row>
    <row r="90" spans="1:10" x14ac:dyDescent="0.3">
      <c r="A90" s="1" t="s">
        <v>21</v>
      </c>
      <c r="B90" s="1">
        <v>53.2</v>
      </c>
      <c r="C90" s="1">
        <v>250000</v>
      </c>
      <c r="H90" s="1" t="s">
        <v>17</v>
      </c>
      <c r="I90" s="1">
        <v>55.8</v>
      </c>
      <c r="J90" s="1">
        <v>265000</v>
      </c>
    </row>
    <row r="91" spans="1:10" x14ac:dyDescent="0.3">
      <c r="A91" s="1" t="s">
        <v>21</v>
      </c>
      <c r="B91" s="1">
        <v>55.03</v>
      </c>
      <c r="C91" s="1">
        <v>300000</v>
      </c>
      <c r="H91" s="1" t="s">
        <v>17</v>
      </c>
      <c r="I91" s="1">
        <v>58.44</v>
      </c>
      <c r="J91" s="1"/>
    </row>
    <row r="92" spans="1:10" x14ac:dyDescent="0.3">
      <c r="A92" s="1" t="s">
        <v>21</v>
      </c>
      <c r="B92" s="1">
        <v>61.87</v>
      </c>
      <c r="C92" s="1"/>
      <c r="H92" s="1" t="s">
        <v>17</v>
      </c>
      <c r="I92" s="1">
        <v>60.11</v>
      </c>
      <c r="J92" s="1">
        <v>240000</v>
      </c>
    </row>
    <row r="93" spans="1:10" x14ac:dyDescent="0.3">
      <c r="A93" s="1" t="s">
        <v>21</v>
      </c>
      <c r="B93" s="1">
        <v>66.06</v>
      </c>
      <c r="C93" s="1">
        <v>285000</v>
      </c>
      <c r="H93" s="1" t="s">
        <v>17</v>
      </c>
      <c r="I93" s="1">
        <v>58.3</v>
      </c>
      <c r="J93" s="1">
        <v>260000</v>
      </c>
    </row>
    <row r="94" spans="1:10" x14ac:dyDescent="0.3">
      <c r="A94" s="1" t="s">
        <v>21</v>
      </c>
      <c r="B94" s="1">
        <v>66.459999999999994</v>
      </c>
      <c r="C94" s="1">
        <v>500000</v>
      </c>
      <c r="H94" s="1" t="s">
        <v>17</v>
      </c>
      <c r="I94" s="1">
        <v>62.92</v>
      </c>
      <c r="J94" s="1"/>
    </row>
    <row r="95" spans="1:10" x14ac:dyDescent="0.3">
      <c r="A95" s="1" t="s">
        <v>21</v>
      </c>
      <c r="B95" s="1">
        <v>65.52</v>
      </c>
      <c r="C95" s="1">
        <v>250000</v>
      </c>
      <c r="H95" s="1" t="s">
        <v>17</v>
      </c>
      <c r="I95" s="1">
        <v>60.23</v>
      </c>
      <c r="J95" s="1">
        <v>204000</v>
      </c>
    </row>
    <row r="96" spans="1:10" x14ac:dyDescent="0.3">
      <c r="A96" s="1" t="s">
        <v>21</v>
      </c>
      <c r="B96" s="1">
        <v>74.56</v>
      </c>
      <c r="C96" s="1"/>
      <c r="H96" s="1" t="s">
        <v>17</v>
      </c>
      <c r="I96" s="1">
        <v>60.22</v>
      </c>
      <c r="J96" s="1"/>
    </row>
    <row r="97" spans="1:3" x14ac:dyDescent="0.3">
      <c r="A97" s="1" t="s">
        <v>21</v>
      </c>
      <c r="B97" s="1">
        <v>75.709999999999994</v>
      </c>
      <c r="C97" s="1"/>
    </row>
    <row r="98" spans="1:3" x14ac:dyDescent="0.3">
      <c r="A98" s="1" t="s">
        <v>21</v>
      </c>
      <c r="B98" s="1">
        <v>66.040000000000006</v>
      </c>
      <c r="C98" s="1">
        <v>290000</v>
      </c>
    </row>
    <row r="99" spans="1:3" x14ac:dyDescent="0.3">
      <c r="A99" s="1" t="s">
        <v>21</v>
      </c>
      <c r="B99" s="1">
        <v>66.23</v>
      </c>
      <c r="C99" s="1">
        <v>500000</v>
      </c>
    </row>
    <row r="100" spans="1:3" x14ac:dyDescent="0.3">
      <c r="A100" s="1" t="s">
        <v>21</v>
      </c>
      <c r="B100" s="1">
        <v>70.81</v>
      </c>
      <c r="C100" s="1">
        <v>650000</v>
      </c>
    </row>
    <row r="101" spans="1:3" x14ac:dyDescent="0.3">
      <c r="A101" s="1" t="s">
        <v>21</v>
      </c>
      <c r="B101" s="1">
        <v>56.6</v>
      </c>
      <c r="C101" s="1">
        <v>265000</v>
      </c>
    </row>
    <row r="102" spans="1:3" x14ac:dyDescent="0.3">
      <c r="A102" s="1" t="s">
        <v>21</v>
      </c>
      <c r="B102" s="1">
        <v>59.81</v>
      </c>
      <c r="C102" s="1"/>
    </row>
    <row r="103" spans="1:3" x14ac:dyDescent="0.3">
      <c r="A103" s="1" t="s">
        <v>21</v>
      </c>
      <c r="B103" s="1">
        <v>62.93</v>
      </c>
      <c r="C103" s="1"/>
    </row>
    <row r="104" spans="1:3" x14ac:dyDescent="0.3">
      <c r="A104" s="1" t="s">
        <v>21</v>
      </c>
      <c r="B104" s="1">
        <v>64.86</v>
      </c>
      <c r="C104" s="1">
        <v>280000</v>
      </c>
    </row>
    <row r="105" spans="1:3" x14ac:dyDescent="0.3">
      <c r="A105" s="1" t="s">
        <v>21</v>
      </c>
      <c r="B105" s="1">
        <v>56.13</v>
      </c>
      <c r="C105" s="1"/>
    </row>
    <row r="106" spans="1:3" x14ac:dyDescent="0.3">
      <c r="A106" s="1" t="s">
        <v>21</v>
      </c>
      <c r="B106" s="1">
        <v>66.94</v>
      </c>
      <c r="C106" s="1"/>
    </row>
    <row r="107" spans="1:3" x14ac:dyDescent="0.3">
      <c r="A107" s="1" t="s">
        <v>21</v>
      </c>
      <c r="B107" s="1">
        <v>62.5</v>
      </c>
      <c r="C107" s="1"/>
    </row>
    <row r="108" spans="1:3" x14ac:dyDescent="0.3">
      <c r="A108" s="1" t="s">
        <v>21</v>
      </c>
      <c r="B108" s="1">
        <v>61.01</v>
      </c>
      <c r="C108" s="1">
        <v>264000</v>
      </c>
    </row>
    <row r="109" spans="1:3" x14ac:dyDescent="0.3">
      <c r="A109" s="1" t="s">
        <v>21</v>
      </c>
      <c r="B109" s="1">
        <v>57.34</v>
      </c>
      <c r="C109" s="1">
        <v>270000</v>
      </c>
    </row>
    <row r="110" spans="1:3" x14ac:dyDescent="0.3">
      <c r="A110" s="1" t="s">
        <v>21</v>
      </c>
      <c r="B110" s="1">
        <v>64.739999999999995</v>
      </c>
      <c r="C110" s="1"/>
    </row>
    <row r="111" spans="1:3" x14ac:dyDescent="0.3">
      <c r="A111" s="1" t="s">
        <v>21</v>
      </c>
      <c r="B111" s="1">
        <v>54.48</v>
      </c>
      <c r="C111" s="1">
        <v>250000</v>
      </c>
    </row>
    <row r="112" spans="1:3" x14ac:dyDescent="0.3">
      <c r="A112" s="1" t="s">
        <v>21</v>
      </c>
      <c r="B112" s="1">
        <v>52.81</v>
      </c>
      <c r="C112" s="1">
        <v>300000</v>
      </c>
    </row>
    <row r="113" spans="1:3" x14ac:dyDescent="0.3">
      <c r="A113" s="1" t="s">
        <v>21</v>
      </c>
      <c r="B113" s="1">
        <v>67.69</v>
      </c>
      <c r="C113" s="1">
        <v>210000</v>
      </c>
    </row>
    <row r="114" spans="1:3" x14ac:dyDescent="0.3">
      <c r="A114" s="1" t="s">
        <v>21</v>
      </c>
      <c r="B114" s="1">
        <v>56.81</v>
      </c>
      <c r="C114" s="1">
        <v>250000</v>
      </c>
    </row>
    <row r="115" spans="1:3" x14ac:dyDescent="0.3">
      <c r="A115" s="1" t="s">
        <v>21</v>
      </c>
      <c r="B115" s="1">
        <v>53.39</v>
      </c>
      <c r="C115" s="1"/>
    </row>
    <row r="116" spans="1:3" x14ac:dyDescent="0.3">
      <c r="A116" s="1" t="s">
        <v>21</v>
      </c>
      <c r="B116" s="1">
        <v>71.55</v>
      </c>
      <c r="C116" s="1">
        <v>300000</v>
      </c>
    </row>
    <row r="117" spans="1:3" x14ac:dyDescent="0.3">
      <c r="A117" s="1" t="s">
        <v>21</v>
      </c>
      <c r="B117" s="1">
        <v>56.49</v>
      </c>
      <c r="C117" s="1">
        <v>216000</v>
      </c>
    </row>
    <row r="118" spans="1:3" x14ac:dyDescent="0.3">
      <c r="A118" s="1" t="s">
        <v>21</v>
      </c>
      <c r="B118" s="1">
        <v>74.489999999999995</v>
      </c>
      <c r="C118" s="1">
        <v>400000</v>
      </c>
    </row>
    <row r="119" spans="1:3" x14ac:dyDescent="0.3">
      <c r="A119" s="1" t="s">
        <v>21</v>
      </c>
      <c r="B119" s="1">
        <v>53.62</v>
      </c>
      <c r="C119" s="1">
        <v>275000</v>
      </c>
    </row>
    <row r="120" spans="1:3" x14ac:dyDescent="0.3">
      <c r="A120" s="1" t="s">
        <v>21</v>
      </c>
      <c r="B120" s="1">
        <v>69.72</v>
      </c>
      <c r="C120" s="1">
        <v>295000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FDD6-056C-42BC-9269-37FF825F04EB}">
  <dimension ref="A1:J120"/>
  <sheetViews>
    <sheetView workbookViewId="0">
      <selection activeCell="N6" sqref="A1:XFD1048576"/>
    </sheetView>
  </sheetViews>
  <sheetFormatPr defaultRowHeight="14.4" x14ac:dyDescent="0.3"/>
  <cols>
    <col min="1" max="1" width="13.109375" customWidth="1"/>
    <col min="2" max="2" width="11" customWidth="1"/>
    <col min="5" max="5" width="14.44140625" customWidth="1"/>
    <col min="8" max="8" width="11.21875" customWidth="1"/>
    <col min="9" max="9" width="15.6640625" customWidth="1"/>
  </cols>
  <sheetData>
    <row r="1" spans="1:10" x14ac:dyDescent="0.3">
      <c r="A1" s="1" t="s">
        <v>9</v>
      </c>
      <c r="B1" s="1" t="s">
        <v>10</v>
      </c>
      <c r="C1" s="1" t="s">
        <v>12</v>
      </c>
      <c r="H1" s="1" t="s">
        <v>9</v>
      </c>
      <c r="I1" s="1" t="s">
        <v>10</v>
      </c>
      <c r="J1" s="1" t="s">
        <v>12</v>
      </c>
    </row>
    <row r="2" spans="1:10" x14ac:dyDescent="0.3">
      <c r="A2" s="1" t="s">
        <v>21</v>
      </c>
      <c r="B2" s="1">
        <v>66.28</v>
      </c>
      <c r="C2" s="1">
        <v>200000</v>
      </c>
      <c r="H2" s="1" t="s">
        <v>17</v>
      </c>
      <c r="I2" s="1">
        <v>58.8</v>
      </c>
      <c r="J2" s="1">
        <v>270000</v>
      </c>
    </row>
    <row r="3" spans="1:10" x14ac:dyDescent="0.3">
      <c r="A3" s="1" t="s">
        <v>21</v>
      </c>
      <c r="B3" s="1">
        <v>57.8</v>
      </c>
      <c r="C3" s="1">
        <v>250000</v>
      </c>
      <c r="H3" s="1" t="s">
        <v>17</v>
      </c>
      <c r="I3" s="1">
        <v>59.43</v>
      </c>
      <c r="J3" s="1">
        <v>270377.35849056602</v>
      </c>
    </row>
    <row r="4" spans="1:10" x14ac:dyDescent="0.3">
      <c r="A4" s="1" t="s">
        <v>21</v>
      </c>
      <c r="B4" s="1">
        <v>55.5</v>
      </c>
      <c r="C4" s="1">
        <v>425000</v>
      </c>
      <c r="H4" s="1" t="s">
        <v>17</v>
      </c>
      <c r="I4" s="1">
        <v>60.85</v>
      </c>
      <c r="J4" s="1">
        <v>260000</v>
      </c>
    </row>
    <row r="5" spans="1:10" x14ac:dyDescent="0.3">
      <c r="A5" s="1" t="s">
        <v>21</v>
      </c>
      <c r="B5" s="1">
        <v>51.58</v>
      </c>
      <c r="C5" s="1">
        <v>299574.4680851064</v>
      </c>
      <c r="H5" s="1" t="s">
        <v>17</v>
      </c>
      <c r="I5" s="1">
        <v>65.040000000000006</v>
      </c>
      <c r="J5" s="1">
        <v>270377.35849056602</v>
      </c>
    </row>
    <row r="6" spans="1:10" x14ac:dyDescent="0.3">
      <c r="A6" s="1" t="s">
        <v>21</v>
      </c>
      <c r="B6" s="1">
        <v>53.29</v>
      </c>
      <c r="C6" s="1">
        <v>299574.468085106</v>
      </c>
      <c r="H6" s="1" t="s">
        <v>17</v>
      </c>
      <c r="I6" s="1">
        <v>54.96</v>
      </c>
      <c r="J6" s="1">
        <v>270377.35849056602</v>
      </c>
    </row>
    <row r="7" spans="1:10" x14ac:dyDescent="0.3">
      <c r="A7" s="1" t="s">
        <v>21</v>
      </c>
      <c r="B7" s="1">
        <v>62.14</v>
      </c>
      <c r="C7" s="1">
        <v>252000</v>
      </c>
      <c r="H7" s="1" t="s">
        <v>17</v>
      </c>
      <c r="I7" s="1">
        <v>64.08</v>
      </c>
      <c r="J7" s="1">
        <v>270377.35849056602</v>
      </c>
    </row>
    <row r="8" spans="1:10" x14ac:dyDescent="0.3">
      <c r="A8" s="1" t="s">
        <v>21</v>
      </c>
      <c r="B8" s="1">
        <v>52.21</v>
      </c>
      <c r="C8" s="1">
        <v>299574.468085106</v>
      </c>
      <c r="H8" s="1" t="s">
        <v>17</v>
      </c>
      <c r="I8" s="1">
        <v>56.7</v>
      </c>
      <c r="J8" s="1">
        <v>265000</v>
      </c>
    </row>
    <row r="9" spans="1:10" x14ac:dyDescent="0.3">
      <c r="A9" s="1" t="s">
        <v>21</v>
      </c>
      <c r="B9" s="1">
        <v>63.7</v>
      </c>
      <c r="C9" s="1">
        <v>250000</v>
      </c>
      <c r="H9" s="1" t="s">
        <v>17</v>
      </c>
      <c r="I9" s="1">
        <v>68.81</v>
      </c>
      <c r="J9" s="1">
        <v>360000</v>
      </c>
    </row>
    <row r="10" spans="1:10" x14ac:dyDescent="0.3">
      <c r="A10" s="1" t="s">
        <v>21</v>
      </c>
      <c r="B10" s="1">
        <v>68.63</v>
      </c>
      <c r="C10" s="1">
        <v>218000</v>
      </c>
      <c r="H10" s="1" t="s">
        <v>17</v>
      </c>
      <c r="I10" s="1">
        <v>57.69</v>
      </c>
      <c r="J10" s="1">
        <v>265000</v>
      </c>
    </row>
    <row r="11" spans="1:10" x14ac:dyDescent="0.3">
      <c r="A11" s="1" t="s">
        <v>21</v>
      </c>
      <c r="B11" s="1">
        <v>64.66</v>
      </c>
      <c r="C11" s="1">
        <v>200000</v>
      </c>
      <c r="D11" t="s">
        <v>21</v>
      </c>
      <c r="F11" t="s">
        <v>17</v>
      </c>
      <c r="H11" s="1" t="s">
        <v>17</v>
      </c>
      <c r="I11" s="1">
        <v>56.7</v>
      </c>
      <c r="J11" s="1">
        <v>250000</v>
      </c>
    </row>
    <row r="12" spans="1:10" x14ac:dyDescent="0.3">
      <c r="A12" s="1" t="s">
        <v>21</v>
      </c>
      <c r="B12" s="1">
        <v>62.54</v>
      </c>
      <c r="C12" s="1">
        <v>300000</v>
      </c>
      <c r="D12">
        <f>AVERAGE(C2:C120)</f>
        <v>299574.46808510635</v>
      </c>
      <c r="E12" t="s">
        <v>87</v>
      </c>
      <c r="F12">
        <f>AVERAGE(J2:J96)</f>
        <v>270377.35849056626</v>
      </c>
      <c r="H12" s="1" t="s">
        <v>17</v>
      </c>
      <c r="I12" s="1">
        <v>58.32</v>
      </c>
      <c r="J12" s="1">
        <v>270377.35849056602</v>
      </c>
    </row>
    <row r="13" spans="1:10" x14ac:dyDescent="0.3">
      <c r="A13" s="1" t="s">
        <v>21</v>
      </c>
      <c r="B13" s="1">
        <v>67.28</v>
      </c>
      <c r="C13" s="1">
        <v>299574.468085106</v>
      </c>
      <c r="H13" s="1" t="s">
        <v>17</v>
      </c>
      <c r="I13" s="1">
        <v>62.21</v>
      </c>
      <c r="J13" s="1">
        <v>278000</v>
      </c>
    </row>
    <row r="14" spans="1:10" x14ac:dyDescent="0.3">
      <c r="A14" s="1" t="s">
        <v>21</v>
      </c>
      <c r="B14" s="1">
        <v>77.89</v>
      </c>
      <c r="C14" s="1">
        <v>236000</v>
      </c>
      <c r="H14" s="1" t="s">
        <v>17</v>
      </c>
      <c r="I14" s="1">
        <v>62.77</v>
      </c>
      <c r="J14" s="1">
        <v>270377.35849056602</v>
      </c>
    </row>
    <row r="15" spans="1:10" x14ac:dyDescent="0.3">
      <c r="A15" s="1" t="s">
        <v>21</v>
      </c>
      <c r="B15" s="1">
        <v>69.06</v>
      </c>
      <c r="C15" s="1">
        <v>393000</v>
      </c>
      <c r="H15" s="1" t="s">
        <v>17</v>
      </c>
      <c r="I15" s="1">
        <v>62.74</v>
      </c>
      <c r="J15" s="1">
        <v>300000</v>
      </c>
    </row>
    <row r="16" spans="1:10" x14ac:dyDescent="0.3">
      <c r="A16" s="1" t="s">
        <v>21</v>
      </c>
      <c r="B16" s="1">
        <v>63.62</v>
      </c>
      <c r="C16" s="1">
        <v>300000</v>
      </c>
      <c r="H16" s="1" t="s">
        <v>17</v>
      </c>
      <c r="I16" s="1">
        <v>55.47</v>
      </c>
      <c r="J16" s="1">
        <v>320000</v>
      </c>
    </row>
    <row r="17" spans="1:10" x14ac:dyDescent="0.3">
      <c r="A17" s="1" t="s">
        <v>21</v>
      </c>
      <c r="B17" s="1">
        <v>74.010000000000005</v>
      </c>
      <c r="C17" s="1">
        <v>360000</v>
      </c>
      <c r="H17" s="1" t="s">
        <v>17</v>
      </c>
      <c r="I17" s="1">
        <v>56.86</v>
      </c>
      <c r="J17" s="1">
        <v>240000</v>
      </c>
    </row>
    <row r="18" spans="1:10" x14ac:dyDescent="0.3">
      <c r="A18" s="1" t="s">
        <v>21</v>
      </c>
      <c r="B18" s="1">
        <v>65.33</v>
      </c>
      <c r="C18" s="1">
        <v>299574.468085106</v>
      </c>
      <c r="H18" s="1" t="s">
        <v>17</v>
      </c>
      <c r="I18" s="1">
        <v>69.760000000000005</v>
      </c>
      <c r="J18" s="1">
        <v>270377.35849056602</v>
      </c>
    </row>
    <row r="19" spans="1:10" x14ac:dyDescent="0.3">
      <c r="A19" s="1" t="s">
        <v>21</v>
      </c>
      <c r="B19" s="1">
        <v>57.55</v>
      </c>
      <c r="C19" s="1">
        <v>240000</v>
      </c>
      <c r="H19" s="1" t="s">
        <v>17</v>
      </c>
      <c r="I19" s="1">
        <v>62.9</v>
      </c>
      <c r="J19" s="1">
        <v>300000</v>
      </c>
    </row>
    <row r="20" spans="1:10" x14ac:dyDescent="0.3">
      <c r="A20" s="1" t="s">
        <v>21</v>
      </c>
      <c r="B20" s="1">
        <v>64.150000000000006</v>
      </c>
      <c r="C20" s="1">
        <v>350000</v>
      </c>
      <c r="H20" s="1" t="s">
        <v>17</v>
      </c>
      <c r="I20" s="1">
        <v>66.53</v>
      </c>
      <c r="J20" s="1">
        <v>270377.35849056602</v>
      </c>
    </row>
    <row r="21" spans="1:10" x14ac:dyDescent="0.3">
      <c r="A21" s="1" t="s">
        <v>21</v>
      </c>
      <c r="B21" s="1">
        <v>51.29</v>
      </c>
      <c r="C21" s="1">
        <v>299574.468085106</v>
      </c>
      <c r="H21" s="1" t="s">
        <v>17</v>
      </c>
      <c r="I21" s="1">
        <v>71.63</v>
      </c>
      <c r="J21" s="1">
        <v>270377.35849056602</v>
      </c>
    </row>
    <row r="22" spans="1:10" x14ac:dyDescent="0.3">
      <c r="A22" s="1" t="s">
        <v>21</v>
      </c>
      <c r="B22" s="1">
        <v>72.78</v>
      </c>
      <c r="C22" s="1">
        <v>260000</v>
      </c>
      <c r="H22" s="1" t="s">
        <v>17</v>
      </c>
      <c r="I22" s="1">
        <v>56.11</v>
      </c>
      <c r="J22" s="1">
        <v>270377.35849056602</v>
      </c>
    </row>
    <row r="23" spans="1:10" x14ac:dyDescent="0.3">
      <c r="A23" s="1" t="s">
        <v>21</v>
      </c>
      <c r="B23" s="1">
        <v>51.45</v>
      </c>
      <c r="C23" s="1">
        <v>299574.468085106</v>
      </c>
      <c r="H23" s="1" t="s">
        <v>17</v>
      </c>
      <c r="I23" s="1">
        <v>62.98</v>
      </c>
      <c r="J23" s="1">
        <v>200000</v>
      </c>
    </row>
    <row r="24" spans="1:10" x14ac:dyDescent="0.3">
      <c r="A24" s="1" t="s">
        <v>21</v>
      </c>
      <c r="B24" s="1">
        <v>62.56</v>
      </c>
      <c r="C24" s="1">
        <v>411000</v>
      </c>
      <c r="H24" s="1" t="s">
        <v>17</v>
      </c>
      <c r="I24" s="1">
        <v>62.65</v>
      </c>
      <c r="J24" s="1">
        <v>270377.35849056602</v>
      </c>
    </row>
    <row r="25" spans="1:10" x14ac:dyDescent="0.3">
      <c r="A25" s="1" t="s">
        <v>21</v>
      </c>
      <c r="B25" s="1">
        <v>66.72</v>
      </c>
      <c r="C25" s="1">
        <v>287000</v>
      </c>
      <c r="H25" s="1" t="s">
        <v>17</v>
      </c>
      <c r="I25" s="1">
        <v>65.489999999999995</v>
      </c>
      <c r="J25" s="1">
        <v>270377.35849056602</v>
      </c>
    </row>
    <row r="26" spans="1:10" x14ac:dyDescent="0.3">
      <c r="A26" s="1" t="s">
        <v>21</v>
      </c>
      <c r="B26" s="1">
        <v>51.21</v>
      </c>
      <c r="C26" s="1">
        <v>299574.468085106</v>
      </c>
      <c r="H26" s="1" t="s">
        <v>17</v>
      </c>
      <c r="I26" s="1">
        <v>71.040000000000006</v>
      </c>
      <c r="J26" s="1">
        <v>450000</v>
      </c>
    </row>
    <row r="27" spans="1:10" x14ac:dyDescent="0.3">
      <c r="A27" s="1" t="s">
        <v>21</v>
      </c>
      <c r="B27" s="1">
        <v>69.7</v>
      </c>
      <c r="C27" s="1">
        <v>200000</v>
      </c>
      <c r="H27" s="1" t="s">
        <v>17</v>
      </c>
      <c r="I27" s="1">
        <v>65.56</v>
      </c>
      <c r="J27" s="1">
        <v>216000</v>
      </c>
    </row>
    <row r="28" spans="1:10" x14ac:dyDescent="0.3">
      <c r="A28" s="1" t="s">
        <v>21</v>
      </c>
      <c r="B28" s="1">
        <v>54.55</v>
      </c>
      <c r="C28" s="1">
        <v>204000</v>
      </c>
      <c r="H28" s="1" t="s">
        <v>17</v>
      </c>
      <c r="I28" s="1">
        <v>52.71</v>
      </c>
      <c r="J28" s="1">
        <v>220000</v>
      </c>
    </row>
    <row r="29" spans="1:10" x14ac:dyDescent="0.3">
      <c r="A29" s="1" t="s">
        <v>21</v>
      </c>
      <c r="B29" s="1">
        <v>62.46</v>
      </c>
      <c r="C29" s="1">
        <v>250000</v>
      </c>
      <c r="H29" s="1" t="s">
        <v>17</v>
      </c>
      <c r="I29" s="1">
        <v>59.5</v>
      </c>
      <c r="J29" s="1">
        <v>270377.35849056602</v>
      </c>
    </row>
    <row r="30" spans="1:10" x14ac:dyDescent="0.3">
      <c r="A30" s="1" t="s">
        <v>21</v>
      </c>
      <c r="B30" s="1">
        <v>66.88</v>
      </c>
      <c r="C30" s="1">
        <v>240000</v>
      </c>
      <c r="H30" s="1" t="s">
        <v>17</v>
      </c>
      <c r="I30" s="1">
        <v>57.1</v>
      </c>
      <c r="J30" s="1">
        <v>270377.35849056602</v>
      </c>
    </row>
    <row r="31" spans="1:10" x14ac:dyDescent="0.3">
      <c r="A31" s="1" t="s">
        <v>21</v>
      </c>
      <c r="B31" s="1">
        <v>63.59</v>
      </c>
      <c r="C31" s="1">
        <v>360000</v>
      </c>
      <c r="H31" s="1" t="s">
        <v>17</v>
      </c>
      <c r="I31" s="1">
        <v>58.46</v>
      </c>
      <c r="J31" s="1">
        <v>275000</v>
      </c>
    </row>
    <row r="32" spans="1:10" x14ac:dyDescent="0.3">
      <c r="A32" s="1" t="s">
        <v>21</v>
      </c>
      <c r="B32" s="1">
        <v>57.99</v>
      </c>
      <c r="C32" s="1">
        <v>268000</v>
      </c>
      <c r="H32" s="1" t="s">
        <v>17</v>
      </c>
      <c r="I32" s="1">
        <v>59.24</v>
      </c>
      <c r="J32" s="1">
        <v>270377.35849056602</v>
      </c>
    </row>
    <row r="33" spans="1:10" x14ac:dyDescent="0.3">
      <c r="A33" s="1" t="s">
        <v>21</v>
      </c>
      <c r="B33" s="1">
        <v>56.66</v>
      </c>
      <c r="C33" s="1">
        <v>265000</v>
      </c>
      <c r="H33" s="1" t="s">
        <v>17</v>
      </c>
      <c r="I33" s="1">
        <v>67</v>
      </c>
      <c r="J33" s="1">
        <v>270377.35849056602</v>
      </c>
    </row>
    <row r="34" spans="1:10" x14ac:dyDescent="0.3">
      <c r="A34" s="1" t="s">
        <v>21</v>
      </c>
      <c r="B34" s="1">
        <v>57.24</v>
      </c>
      <c r="C34" s="1">
        <v>260000</v>
      </c>
      <c r="H34" s="1" t="s">
        <v>17</v>
      </c>
      <c r="I34" s="1">
        <v>67.989999999999995</v>
      </c>
      <c r="J34" s="1">
        <v>270377.35849056602</v>
      </c>
    </row>
    <row r="35" spans="1:10" x14ac:dyDescent="0.3">
      <c r="A35" s="1" t="s">
        <v>21</v>
      </c>
      <c r="B35" s="1">
        <v>62.48</v>
      </c>
      <c r="C35" s="1">
        <v>300000</v>
      </c>
      <c r="H35" s="1" t="s">
        <v>17</v>
      </c>
      <c r="I35" s="1">
        <v>62.35</v>
      </c>
      <c r="J35" s="1">
        <v>240000</v>
      </c>
    </row>
    <row r="36" spans="1:10" x14ac:dyDescent="0.3">
      <c r="A36" s="1" t="s">
        <v>21</v>
      </c>
      <c r="B36" s="1">
        <v>59.69</v>
      </c>
      <c r="C36" s="1">
        <v>240000</v>
      </c>
      <c r="H36" s="1" t="s">
        <v>17</v>
      </c>
      <c r="I36" s="1">
        <v>59.08</v>
      </c>
      <c r="J36" s="1">
        <v>270377.35849056602</v>
      </c>
    </row>
    <row r="37" spans="1:10" x14ac:dyDescent="0.3">
      <c r="A37" s="1" t="s">
        <v>21</v>
      </c>
      <c r="B37" s="1">
        <v>58.78</v>
      </c>
      <c r="C37" s="1">
        <v>240000</v>
      </c>
      <c r="H37" s="1" t="s">
        <v>17</v>
      </c>
      <c r="I37" s="1">
        <v>64.36</v>
      </c>
      <c r="J37" s="1">
        <v>210000</v>
      </c>
    </row>
    <row r="38" spans="1:10" x14ac:dyDescent="0.3">
      <c r="A38" s="1" t="s">
        <v>21</v>
      </c>
      <c r="B38" s="1">
        <v>60.99</v>
      </c>
      <c r="C38" s="1">
        <v>275000</v>
      </c>
      <c r="H38" s="1" t="s">
        <v>17</v>
      </c>
      <c r="I38" s="1">
        <v>62.36</v>
      </c>
      <c r="J38" s="1">
        <v>210000</v>
      </c>
    </row>
    <row r="39" spans="1:10" x14ac:dyDescent="0.3">
      <c r="A39" s="1" t="s">
        <v>21</v>
      </c>
      <c r="B39" s="1">
        <v>68.069999999999993</v>
      </c>
      <c r="C39" s="1">
        <v>275000</v>
      </c>
      <c r="H39" s="1" t="s">
        <v>17</v>
      </c>
      <c r="I39" s="1">
        <v>62.79</v>
      </c>
      <c r="J39" s="1">
        <v>270377.35849056602</v>
      </c>
    </row>
    <row r="40" spans="1:10" x14ac:dyDescent="0.3">
      <c r="A40" s="1" t="s">
        <v>21</v>
      </c>
      <c r="B40" s="1">
        <v>65.45</v>
      </c>
      <c r="C40" s="1">
        <v>360000</v>
      </c>
      <c r="H40" s="1" t="s">
        <v>17</v>
      </c>
      <c r="I40" s="1">
        <v>55.41</v>
      </c>
      <c r="J40" s="1">
        <v>270377.35849056602</v>
      </c>
    </row>
    <row r="41" spans="1:10" x14ac:dyDescent="0.3">
      <c r="A41" s="1" t="s">
        <v>21</v>
      </c>
      <c r="B41" s="1">
        <v>66.94</v>
      </c>
      <c r="C41" s="1">
        <v>240000</v>
      </c>
      <c r="H41" s="1" t="s">
        <v>17</v>
      </c>
      <c r="I41" s="1">
        <v>64.95</v>
      </c>
      <c r="J41" s="1">
        <v>270377.35849056602</v>
      </c>
    </row>
    <row r="42" spans="1:10" x14ac:dyDescent="0.3">
      <c r="A42" s="1" t="s">
        <v>21</v>
      </c>
      <c r="B42" s="1">
        <v>68.53</v>
      </c>
      <c r="C42" s="1">
        <v>240000</v>
      </c>
      <c r="H42" s="1" t="s">
        <v>17</v>
      </c>
      <c r="I42" s="1">
        <v>60.44</v>
      </c>
      <c r="J42" s="1">
        <v>380000</v>
      </c>
    </row>
    <row r="43" spans="1:10" x14ac:dyDescent="0.3">
      <c r="A43" s="1" t="s">
        <v>21</v>
      </c>
      <c r="B43" s="1">
        <v>59.75</v>
      </c>
      <c r="C43" s="1">
        <v>218000</v>
      </c>
      <c r="H43" s="1" t="s">
        <v>17</v>
      </c>
      <c r="I43" s="1">
        <v>65.83</v>
      </c>
      <c r="J43" s="1">
        <v>240000</v>
      </c>
    </row>
    <row r="44" spans="1:10" x14ac:dyDescent="0.3">
      <c r="A44" s="1" t="s">
        <v>21</v>
      </c>
      <c r="B44" s="1">
        <v>67.2</v>
      </c>
      <c r="C44" s="1">
        <v>336000</v>
      </c>
      <c r="H44" s="1" t="s">
        <v>17</v>
      </c>
      <c r="I44" s="1">
        <v>58.23</v>
      </c>
      <c r="J44" s="1">
        <v>360000</v>
      </c>
    </row>
    <row r="45" spans="1:10" x14ac:dyDescent="0.3">
      <c r="A45" s="1" t="s">
        <v>21</v>
      </c>
      <c r="B45" s="1">
        <v>64.27</v>
      </c>
      <c r="C45" s="1">
        <v>230000</v>
      </c>
      <c r="H45" s="1" t="s">
        <v>17</v>
      </c>
      <c r="I45" s="1">
        <v>55.3</v>
      </c>
      <c r="J45" s="1">
        <v>270377.35849056602</v>
      </c>
    </row>
    <row r="46" spans="1:10" x14ac:dyDescent="0.3">
      <c r="A46" s="1" t="s">
        <v>21</v>
      </c>
      <c r="B46" s="1">
        <v>57.65</v>
      </c>
      <c r="C46" s="1">
        <v>500000</v>
      </c>
      <c r="H46" s="1" t="s">
        <v>17</v>
      </c>
      <c r="I46" s="1">
        <v>73.52</v>
      </c>
      <c r="J46" s="1">
        <v>200000</v>
      </c>
    </row>
    <row r="47" spans="1:10" x14ac:dyDescent="0.3">
      <c r="A47" s="1" t="s">
        <v>21</v>
      </c>
      <c r="B47" s="1">
        <v>59.42</v>
      </c>
      <c r="C47" s="1">
        <v>270000</v>
      </c>
      <c r="H47" s="1" t="s">
        <v>17</v>
      </c>
      <c r="I47" s="1">
        <v>56.09</v>
      </c>
      <c r="J47" s="1">
        <v>270377.35849056602</v>
      </c>
    </row>
    <row r="48" spans="1:10" x14ac:dyDescent="0.3">
      <c r="A48" s="1" t="s">
        <v>21</v>
      </c>
      <c r="B48" s="1">
        <v>70.2</v>
      </c>
      <c r="C48" s="1">
        <v>300000</v>
      </c>
      <c r="H48" s="1" t="s">
        <v>17</v>
      </c>
      <c r="I48" s="1">
        <v>54.8</v>
      </c>
      <c r="J48" s="1">
        <v>250000</v>
      </c>
    </row>
    <row r="49" spans="1:10" x14ac:dyDescent="0.3">
      <c r="A49" s="1" t="s">
        <v>21</v>
      </c>
      <c r="B49" s="1">
        <v>60.44</v>
      </c>
      <c r="C49" s="1">
        <v>299574.468085106</v>
      </c>
      <c r="H49" s="1" t="s">
        <v>17</v>
      </c>
      <c r="I49" s="1">
        <v>60.64</v>
      </c>
      <c r="J49" s="1">
        <v>270377.35849056602</v>
      </c>
    </row>
    <row r="50" spans="1:10" x14ac:dyDescent="0.3">
      <c r="A50" s="1" t="s">
        <v>21</v>
      </c>
      <c r="B50" s="1">
        <v>66.69</v>
      </c>
      <c r="C50" s="1">
        <v>300000</v>
      </c>
      <c r="H50" s="1" t="s">
        <v>17</v>
      </c>
      <c r="I50" s="1">
        <v>53.94</v>
      </c>
      <c r="J50" s="1">
        <v>250000</v>
      </c>
    </row>
    <row r="51" spans="1:10" x14ac:dyDescent="0.3">
      <c r="A51" s="1" t="s">
        <v>21</v>
      </c>
      <c r="B51" s="1">
        <v>62</v>
      </c>
      <c r="C51" s="1">
        <v>300000</v>
      </c>
      <c r="H51" s="1" t="s">
        <v>17</v>
      </c>
      <c r="I51" s="1">
        <v>55.01</v>
      </c>
      <c r="J51" s="1">
        <v>250000</v>
      </c>
    </row>
    <row r="52" spans="1:10" x14ac:dyDescent="0.3">
      <c r="A52" s="1" t="s">
        <v>21</v>
      </c>
      <c r="B52" s="1">
        <v>76.180000000000007</v>
      </c>
      <c r="C52" s="1">
        <v>400000</v>
      </c>
      <c r="H52" s="1" t="s">
        <v>17</v>
      </c>
      <c r="I52" s="1">
        <v>70.48</v>
      </c>
      <c r="J52" s="1">
        <v>276000</v>
      </c>
    </row>
    <row r="53" spans="1:10" x14ac:dyDescent="0.3">
      <c r="A53" s="1" t="s">
        <v>21</v>
      </c>
      <c r="B53" s="1">
        <v>57.03</v>
      </c>
      <c r="C53" s="1">
        <v>220000</v>
      </c>
      <c r="H53" s="1" t="s">
        <v>17</v>
      </c>
      <c r="I53" s="1">
        <v>58.81</v>
      </c>
      <c r="J53" s="1">
        <v>270377.35849056602</v>
      </c>
    </row>
    <row r="54" spans="1:10" x14ac:dyDescent="0.3">
      <c r="A54" s="1" t="s">
        <v>21</v>
      </c>
      <c r="B54" s="1">
        <v>68.03</v>
      </c>
      <c r="C54" s="1">
        <v>300000</v>
      </c>
      <c r="H54" s="1" t="s">
        <v>17</v>
      </c>
      <c r="I54" s="1">
        <v>71.489999999999995</v>
      </c>
      <c r="J54" s="1">
        <v>250000</v>
      </c>
    </row>
    <row r="55" spans="1:10" x14ac:dyDescent="0.3">
      <c r="A55" s="1" t="s">
        <v>21</v>
      </c>
      <c r="B55" s="1">
        <v>59.47</v>
      </c>
      <c r="C55" s="1">
        <v>230000</v>
      </c>
      <c r="H55" s="1" t="s">
        <v>17</v>
      </c>
      <c r="I55" s="1">
        <v>56.7</v>
      </c>
      <c r="J55" s="1">
        <v>240000</v>
      </c>
    </row>
    <row r="56" spans="1:10" x14ac:dyDescent="0.3">
      <c r="A56" s="1" t="s">
        <v>21</v>
      </c>
      <c r="B56" s="1">
        <v>54.97</v>
      </c>
      <c r="C56" s="1">
        <v>260000</v>
      </c>
      <c r="H56" s="1" t="s">
        <v>17</v>
      </c>
      <c r="I56" s="1">
        <v>61.26</v>
      </c>
      <c r="J56" s="1">
        <v>250000</v>
      </c>
    </row>
    <row r="57" spans="1:10" x14ac:dyDescent="0.3">
      <c r="A57" s="1" t="s">
        <v>21</v>
      </c>
      <c r="B57" s="1">
        <v>62.16</v>
      </c>
      <c r="C57" s="1">
        <v>420000</v>
      </c>
      <c r="H57" s="1" t="s">
        <v>17</v>
      </c>
      <c r="I57" s="1">
        <v>58.4</v>
      </c>
      <c r="J57" s="1">
        <v>250000</v>
      </c>
    </row>
    <row r="58" spans="1:10" x14ac:dyDescent="0.3">
      <c r="A58" s="1" t="s">
        <v>21</v>
      </c>
      <c r="B58" s="1">
        <v>64.44</v>
      </c>
      <c r="C58" s="1">
        <v>300000</v>
      </c>
      <c r="H58" s="1" t="s">
        <v>17</v>
      </c>
      <c r="I58" s="1">
        <v>76.260000000000005</v>
      </c>
      <c r="J58" s="1">
        <v>400000</v>
      </c>
    </row>
    <row r="59" spans="1:10" x14ac:dyDescent="0.3">
      <c r="A59" s="1" t="s">
        <v>21</v>
      </c>
      <c r="B59" s="1">
        <v>69.03</v>
      </c>
      <c r="C59" s="1">
        <v>299574.468085106</v>
      </c>
      <c r="H59" s="1" t="s">
        <v>17</v>
      </c>
      <c r="I59" s="1">
        <v>53.49</v>
      </c>
      <c r="J59" s="1">
        <v>300000</v>
      </c>
    </row>
    <row r="60" spans="1:10" x14ac:dyDescent="0.3">
      <c r="A60" s="1" t="s">
        <v>21</v>
      </c>
      <c r="B60" s="1">
        <v>57.31</v>
      </c>
      <c r="C60" s="1">
        <v>220000</v>
      </c>
      <c r="H60" s="1" t="s">
        <v>17</v>
      </c>
      <c r="I60" s="1">
        <v>60.98</v>
      </c>
      <c r="J60" s="1">
        <v>250000</v>
      </c>
    </row>
    <row r="61" spans="1:10" x14ac:dyDescent="0.3">
      <c r="A61" s="1" t="s">
        <v>21</v>
      </c>
      <c r="B61" s="1">
        <v>59.47</v>
      </c>
      <c r="C61" s="1">
        <v>299574.468085106</v>
      </c>
      <c r="H61" s="1" t="s">
        <v>17</v>
      </c>
      <c r="I61" s="1">
        <v>65.63</v>
      </c>
      <c r="J61" s="1">
        <v>200000</v>
      </c>
    </row>
    <row r="62" spans="1:10" x14ac:dyDescent="0.3">
      <c r="A62" s="1" t="s">
        <v>21</v>
      </c>
      <c r="B62" s="1">
        <v>61.31</v>
      </c>
      <c r="C62" s="1">
        <v>300000</v>
      </c>
      <c r="H62" s="1" t="s">
        <v>17</v>
      </c>
      <c r="I62" s="1">
        <v>60.41</v>
      </c>
      <c r="J62" s="1">
        <v>225000</v>
      </c>
    </row>
    <row r="63" spans="1:10" x14ac:dyDescent="0.3">
      <c r="A63" s="1" t="s">
        <v>21</v>
      </c>
      <c r="B63" s="1">
        <v>65.69</v>
      </c>
      <c r="C63" s="1">
        <v>299574.468085106</v>
      </c>
      <c r="H63" s="1" t="s">
        <v>17</v>
      </c>
      <c r="I63" s="1">
        <v>61.9</v>
      </c>
      <c r="J63" s="1">
        <v>270377.35849056602</v>
      </c>
    </row>
    <row r="64" spans="1:10" x14ac:dyDescent="0.3">
      <c r="A64" s="1" t="s">
        <v>21</v>
      </c>
      <c r="B64" s="1">
        <v>58.31</v>
      </c>
      <c r="C64" s="1">
        <v>300000</v>
      </c>
      <c r="H64" s="1" t="s">
        <v>17</v>
      </c>
      <c r="I64" s="1">
        <v>63.23</v>
      </c>
      <c r="J64" s="1">
        <v>400000</v>
      </c>
    </row>
    <row r="65" spans="1:10" x14ac:dyDescent="0.3">
      <c r="A65" s="1" t="s">
        <v>21</v>
      </c>
      <c r="B65" s="1">
        <v>63.08</v>
      </c>
      <c r="C65" s="1">
        <v>280000</v>
      </c>
      <c r="H65" s="1" t="s">
        <v>17</v>
      </c>
      <c r="I65" s="1">
        <v>55.14</v>
      </c>
      <c r="J65" s="1">
        <v>233000</v>
      </c>
    </row>
    <row r="66" spans="1:10" x14ac:dyDescent="0.3">
      <c r="A66" s="1" t="s">
        <v>21</v>
      </c>
      <c r="B66" s="1">
        <v>60.5</v>
      </c>
      <c r="C66" s="1">
        <v>216000</v>
      </c>
      <c r="H66" s="1" t="s">
        <v>17</v>
      </c>
      <c r="I66" s="1">
        <v>58.54</v>
      </c>
      <c r="J66" s="1">
        <v>270377.35849056602</v>
      </c>
    </row>
    <row r="67" spans="1:10" x14ac:dyDescent="0.3">
      <c r="A67" s="1" t="s">
        <v>21</v>
      </c>
      <c r="B67" s="1">
        <v>70.849999999999994</v>
      </c>
      <c r="C67" s="1">
        <v>300000</v>
      </c>
      <c r="H67" s="1" t="s">
        <v>17</v>
      </c>
      <c r="I67" s="1">
        <v>65.989999999999995</v>
      </c>
      <c r="J67" s="1">
        <v>270377.35849056602</v>
      </c>
    </row>
    <row r="68" spans="1:10" x14ac:dyDescent="0.3">
      <c r="A68" s="1" t="s">
        <v>21</v>
      </c>
      <c r="B68" s="1">
        <v>67.05</v>
      </c>
      <c r="C68" s="1">
        <v>240000</v>
      </c>
      <c r="H68" s="1" t="s">
        <v>17</v>
      </c>
      <c r="I68" s="1">
        <v>52.72</v>
      </c>
      <c r="J68" s="1">
        <v>255000</v>
      </c>
    </row>
    <row r="69" spans="1:10" x14ac:dyDescent="0.3">
      <c r="A69" s="1" t="s">
        <v>21</v>
      </c>
      <c r="B69" s="1">
        <v>64.34</v>
      </c>
      <c r="C69" s="1">
        <v>940000</v>
      </c>
      <c r="H69" s="1" t="s">
        <v>17</v>
      </c>
      <c r="I69" s="1">
        <v>60.59</v>
      </c>
      <c r="J69" s="1">
        <v>270377.35849056602</v>
      </c>
    </row>
    <row r="70" spans="1:10" x14ac:dyDescent="0.3">
      <c r="A70" s="1" t="s">
        <v>21</v>
      </c>
      <c r="B70" s="1">
        <v>71</v>
      </c>
      <c r="C70" s="1">
        <v>236000</v>
      </c>
      <c r="H70" s="1" t="s">
        <v>17</v>
      </c>
      <c r="I70" s="1">
        <v>72.290000000000006</v>
      </c>
      <c r="J70" s="1">
        <v>300000</v>
      </c>
    </row>
    <row r="71" spans="1:10" x14ac:dyDescent="0.3">
      <c r="A71" s="1" t="s">
        <v>21</v>
      </c>
      <c r="B71" s="1">
        <v>73.33</v>
      </c>
      <c r="C71" s="1">
        <v>350000</v>
      </c>
      <c r="H71" s="1" t="s">
        <v>17</v>
      </c>
      <c r="I71" s="1">
        <v>62.72</v>
      </c>
      <c r="J71" s="1">
        <v>270377.35849056602</v>
      </c>
    </row>
    <row r="72" spans="1:10" x14ac:dyDescent="0.3">
      <c r="A72" s="1" t="s">
        <v>21</v>
      </c>
      <c r="B72" s="1">
        <v>68.2</v>
      </c>
      <c r="C72" s="1">
        <v>210000</v>
      </c>
      <c r="H72" s="1" t="s">
        <v>17</v>
      </c>
      <c r="I72" s="1">
        <v>52.38</v>
      </c>
      <c r="J72" s="1">
        <v>240000</v>
      </c>
    </row>
    <row r="73" spans="1:10" x14ac:dyDescent="0.3">
      <c r="A73" s="1" t="s">
        <v>21</v>
      </c>
      <c r="B73" s="1">
        <v>68.55</v>
      </c>
      <c r="C73" s="1">
        <v>250000</v>
      </c>
      <c r="H73" s="1" t="s">
        <v>17</v>
      </c>
      <c r="I73" s="1">
        <v>58.79</v>
      </c>
      <c r="J73" s="1">
        <v>270377.35849056602</v>
      </c>
    </row>
    <row r="74" spans="1:10" x14ac:dyDescent="0.3">
      <c r="A74" s="1" t="s">
        <v>21</v>
      </c>
      <c r="B74" s="1">
        <v>64.150000000000006</v>
      </c>
      <c r="C74" s="1">
        <v>299574.468085106</v>
      </c>
      <c r="H74" s="1" t="s">
        <v>17</v>
      </c>
      <c r="I74" s="1">
        <v>65.48</v>
      </c>
      <c r="J74" s="1">
        <v>270377.35849056602</v>
      </c>
    </row>
    <row r="75" spans="1:10" x14ac:dyDescent="0.3">
      <c r="A75" s="1" t="s">
        <v>21</v>
      </c>
      <c r="B75" s="1">
        <v>60.78</v>
      </c>
      <c r="C75" s="1">
        <v>360000</v>
      </c>
      <c r="H75" s="1" t="s">
        <v>17</v>
      </c>
      <c r="I75" s="1">
        <v>69.28</v>
      </c>
      <c r="J75" s="1">
        <v>270377.35849056602</v>
      </c>
    </row>
    <row r="76" spans="1:10" x14ac:dyDescent="0.3">
      <c r="A76" s="1" t="s">
        <v>21</v>
      </c>
      <c r="B76" s="1">
        <v>67.13</v>
      </c>
      <c r="C76" s="1">
        <v>250000</v>
      </c>
      <c r="H76" s="1" t="s">
        <v>17</v>
      </c>
      <c r="I76" s="1">
        <v>52.64</v>
      </c>
      <c r="J76" s="1">
        <v>300000</v>
      </c>
    </row>
    <row r="77" spans="1:10" x14ac:dyDescent="0.3">
      <c r="A77" s="1" t="s">
        <v>21</v>
      </c>
      <c r="B77" s="1">
        <v>61.58</v>
      </c>
      <c r="C77" s="1">
        <v>299574.468085106</v>
      </c>
      <c r="H77" s="1" t="s">
        <v>17</v>
      </c>
      <c r="I77" s="1">
        <v>59.32</v>
      </c>
      <c r="J77" s="1">
        <v>270377.35849056602</v>
      </c>
    </row>
    <row r="78" spans="1:10" x14ac:dyDescent="0.3">
      <c r="A78" s="1" t="s">
        <v>21</v>
      </c>
      <c r="B78" s="1">
        <v>71.77</v>
      </c>
      <c r="C78" s="1">
        <v>250000</v>
      </c>
      <c r="H78" s="1" t="s">
        <v>17</v>
      </c>
      <c r="I78" s="1">
        <v>60.69</v>
      </c>
      <c r="J78" s="1">
        <v>270377.35849056602</v>
      </c>
    </row>
    <row r="79" spans="1:10" x14ac:dyDescent="0.3">
      <c r="A79" s="1" t="s">
        <v>21</v>
      </c>
      <c r="B79" s="1">
        <v>54.43</v>
      </c>
      <c r="C79" s="1">
        <v>220000</v>
      </c>
      <c r="H79" s="1" t="s">
        <v>17</v>
      </c>
      <c r="I79" s="1">
        <v>57.9</v>
      </c>
      <c r="J79" s="1">
        <v>220000</v>
      </c>
    </row>
    <row r="80" spans="1:10" x14ac:dyDescent="0.3">
      <c r="A80" s="1" t="s">
        <v>21</v>
      </c>
      <c r="B80" s="1">
        <v>56.94</v>
      </c>
      <c r="C80" s="1">
        <v>265000</v>
      </c>
      <c r="H80" s="1" t="s">
        <v>17</v>
      </c>
      <c r="I80" s="1">
        <v>68.069999999999993</v>
      </c>
      <c r="J80" s="1">
        <v>350000</v>
      </c>
    </row>
    <row r="81" spans="1:10" x14ac:dyDescent="0.3">
      <c r="A81" s="1" t="s">
        <v>21</v>
      </c>
      <c r="B81" s="1">
        <v>61.29</v>
      </c>
      <c r="C81" s="1">
        <v>260000</v>
      </c>
      <c r="H81" s="1" t="s">
        <v>17</v>
      </c>
      <c r="I81" s="1">
        <v>72.14</v>
      </c>
      <c r="J81" s="1">
        <v>270377.35849056602</v>
      </c>
    </row>
    <row r="82" spans="1:10" x14ac:dyDescent="0.3">
      <c r="A82" s="1" t="s">
        <v>21</v>
      </c>
      <c r="B82" s="1">
        <v>60.39</v>
      </c>
      <c r="C82" s="1">
        <v>300000</v>
      </c>
      <c r="H82" s="1" t="s">
        <v>17</v>
      </c>
      <c r="I82" s="1">
        <v>60.02</v>
      </c>
      <c r="J82" s="1">
        <v>270377.35849056602</v>
      </c>
    </row>
    <row r="83" spans="1:10" x14ac:dyDescent="0.3">
      <c r="A83" s="1" t="s">
        <v>21</v>
      </c>
      <c r="B83" s="1">
        <v>58.52</v>
      </c>
      <c r="C83" s="1">
        <v>299574.468085106</v>
      </c>
      <c r="H83" s="1" t="s">
        <v>17</v>
      </c>
      <c r="I83" s="1">
        <v>61.82</v>
      </c>
      <c r="J83" s="1">
        <v>276000</v>
      </c>
    </row>
    <row r="84" spans="1:10" x14ac:dyDescent="0.3">
      <c r="A84" s="1" t="s">
        <v>21</v>
      </c>
      <c r="B84" s="1">
        <v>62.28</v>
      </c>
      <c r="C84" s="1">
        <v>300000</v>
      </c>
      <c r="H84" s="1" t="s">
        <v>17</v>
      </c>
      <c r="I84" s="1">
        <v>57.29</v>
      </c>
      <c r="J84" s="1">
        <v>270377.35849056602</v>
      </c>
    </row>
    <row r="85" spans="1:10" x14ac:dyDescent="0.3">
      <c r="A85" s="1" t="s">
        <v>21</v>
      </c>
      <c r="B85" s="1">
        <v>64.08</v>
      </c>
      <c r="C85" s="1">
        <v>240000</v>
      </c>
      <c r="H85" s="1" t="s">
        <v>17</v>
      </c>
      <c r="I85" s="1">
        <v>71.430000000000007</v>
      </c>
      <c r="J85" s="1">
        <v>252000</v>
      </c>
    </row>
    <row r="86" spans="1:10" x14ac:dyDescent="0.3">
      <c r="A86" s="1" t="s">
        <v>21</v>
      </c>
      <c r="B86" s="1">
        <v>61.3</v>
      </c>
      <c r="C86" s="1">
        <v>690000</v>
      </c>
      <c r="H86" s="1" t="s">
        <v>17</v>
      </c>
      <c r="I86" s="1">
        <v>56.63</v>
      </c>
      <c r="J86" s="1">
        <v>300000</v>
      </c>
    </row>
    <row r="87" spans="1:10" x14ac:dyDescent="0.3">
      <c r="A87" s="1" t="s">
        <v>21</v>
      </c>
      <c r="B87" s="1">
        <v>58.87</v>
      </c>
      <c r="C87" s="1">
        <v>270000</v>
      </c>
      <c r="H87" s="1" t="s">
        <v>17</v>
      </c>
      <c r="I87" s="1">
        <v>58.95</v>
      </c>
      <c r="J87" s="1">
        <v>275000</v>
      </c>
    </row>
    <row r="88" spans="1:10" x14ac:dyDescent="0.3">
      <c r="A88" s="1" t="s">
        <v>21</v>
      </c>
      <c r="B88" s="1">
        <v>65.25</v>
      </c>
      <c r="C88" s="1">
        <v>240000</v>
      </c>
      <c r="H88" s="1" t="s">
        <v>17</v>
      </c>
      <c r="I88" s="1">
        <v>69.709999999999994</v>
      </c>
      <c r="J88" s="1">
        <v>260000</v>
      </c>
    </row>
    <row r="89" spans="1:10" x14ac:dyDescent="0.3">
      <c r="A89" s="1" t="s">
        <v>21</v>
      </c>
      <c r="B89" s="1">
        <v>62.48</v>
      </c>
      <c r="C89" s="1">
        <v>340000</v>
      </c>
      <c r="H89" s="1" t="s">
        <v>17</v>
      </c>
      <c r="I89" s="1">
        <v>71.959999999999994</v>
      </c>
      <c r="J89" s="1">
        <v>270377.35849056602</v>
      </c>
    </row>
    <row r="90" spans="1:10" x14ac:dyDescent="0.3">
      <c r="A90" s="1" t="s">
        <v>21</v>
      </c>
      <c r="B90" s="1">
        <v>53.2</v>
      </c>
      <c r="C90" s="1">
        <v>250000</v>
      </c>
      <c r="H90" s="1" t="s">
        <v>17</v>
      </c>
      <c r="I90" s="1">
        <v>55.8</v>
      </c>
      <c r="J90" s="1">
        <v>265000</v>
      </c>
    </row>
    <row r="91" spans="1:10" x14ac:dyDescent="0.3">
      <c r="A91" s="1" t="s">
        <v>21</v>
      </c>
      <c r="B91" s="1">
        <v>55.03</v>
      </c>
      <c r="C91" s="1">
        <v>300000</v>
      </c>
      <c r="H91" s="1" t="s">
        <v>17</v>
      </c>
      <c r="I91" s="1">
        <v>58.44</v>
      </c>
      <c r="J91" s="1">
        <v>270377.35849056602</v>
      </c>
    </row>
    <row r="92" spans="1:10" x14ac:dyDescent="0.3">
      <c r="A92" s="1" t="s">
        <v>21</v>
      </c>
      <c r="B92" s="1">
        <v>61.87</v>
      </c>
      <c r="C92" s="1">
        <v>299574.468085106</v>
      </c>
      <c r="H92" s="1" t="s">
        <v>17</v>
      </c>
      <c r="I92" s="1">
        <v>60.11</v>
      </c>
      <c r="J92" s="1">
        <v>240000</v>
      </c>
    </row>
    <row r="93" spans="1:10" x14ac:dyDescent="0.3">
      <c r="A93" s="1" t="s">
        <v>21</v>
      </c>
      <c r="B93" s="1">
        <v>66.06</v>
      </c>
      <c r="C93" s="1">
        <v>285000</v>
      </c>
      <c r="H93" s="1" t="s">
        <v>17</v>
      </c>
      <c r="I93" s="1">
        <v>58.3</v>
      </c>
      <c r="J93" s="1">
        <v>260000</v>
      </c>
    </row>
    <row r="94" spans="1:10" x14ac:dyDescent="0.3">
      <c r="A94" s="1" t="s">
        <v>21</v>
      </c>
      <c r="B94" s="1">
        <v>66.459999999999994</v>
      </c>
      <c r="C94" s="1">
        <v>500000</v>
      </c>
      <c r="H94" s="1" t="s">
        <v>17</v>
      </c>
      <c r="I94" s="1">
        <v>62.92</v>
      </c>
      <c r="J94" s="1">
        <v>270377.35849056602</v>
      </c>
    </row>
    <row r="95" spans="1:10" x14ac:dyDescent="0.3">
      <c r="A95" s="1" t="s">
        <v>21</v>
      </c>
      <c r="B95" s="1">
        <v>65.52</v>
      </c>
      <c r="C95" s="1">
        <v>250000</v>
      </c>
      <c r="H95" s="1" t="s">
        <v>17</v>
      </c>
      <c r="I95" s="1">
        <v>60.23</v>
      </c>
      <c r="J95" s="1">
        <v>204000</v>
      </c>
    </row>
    <row r="96" spans="1:10" x14ac:dyDescent="0.3">
      <c r="A96" s="1" t="s">
        <v>21</v>
      </c>
      <c r="B96" s="1">
        <v>74.56</v>
      </c>
      <c r="C96" s="1">
        <v>299574.468085106</v>
      </c>
      <c r="H96" s="1" t="s">
        <v>17</v>
      </c>
      <c r="I96" s="1">
        <v>60.22</v>
      </c>
      <c r="J96" s="1">
        <v>270377.35849056602</v>
      </c>
    </row>
    <row r="97" spans="1:3" x14ac:dyDescent="0.3">
      <c r="A97" s="1" t="s">
        <v>21</v>
      </c>
      <c r="B97" s="1">
        <v>75.709999999999994</v>
      </c>
      <c r="C97" s="1">
        <v>299574.468085106</v>
      </c>
    </row>
    <row r="98" spans="1:3" x14ac:dyDescent="0.3">
      <c r="A98" s="1" t="s">
        <v>21</v>
      </c>
      <c r="B98" s="1">
        <v>66.040000000000006</v>
      </c>
      <c r="C98" s="1">
        <v>290000</v>
      </c>
    </row>
    <row r="99" spans="1:3" x14ac:dyDescent="0.3">
      <c r="A99" s="1" t="s">
        <v>21</v>
      </c>
      <c r="B99" s="1">
        <v>66.23</v>
      </c>
      <c r="C99" s="1">
        <v>500000</v>
      </c>
    </row>
    <row r="100" spans="1:3" x14ac:dyDescent="0.3">
      <c r="A100" s="1" t="s">
        <v>21</v>
      </c>
      <c r="B100" s="1">
        <v>70.81</v>
      </c>
      <c r="C100" s="1">
        <v>650000</v>
      </c>
    </row>
    <row r="101" spans="1:3" x14ac:dyDescent="0.3">
      <c r="A101" s="1" t="s">
        <v>21</v>
      </c>
      <c r="B101" s="1">
        <v>56.6</v>
      </c>
      <c r="C101" s="1">
        <v>265000</v>
      </c>
    </row>
    <row r="102" spans="1:3" x14ac:dyDescent="0.3">
      <c r="A102" s="1" t="s">
        <v>21</v>
      </c>
      <c r="B102" s="1">
        <v>59.81</v>
      </c>
      <c r="C102" s="1">
        <v>299574.468085106</v>
      </c>
    </row>
    <row r="103" spans="1:3" x14ac:dyDescent="0.3">
      <c r="A103" s="1" t="s">
        <v>21</v>
      </c>
      <c r="B103" s="1">
        <v>62.93</v>
      </c>
      <c r="C103" s="1">
        <v>299574.468085106</v>
      </c>
    </row>
    <row r="104" spans="1:3" x14ac:dyDescent="0.3">
      <c r="A104" s="1" t="s">
        <v>21</v>
      </c>
      <c r="B104" s="1">
        <v>64.86</v>
      </c>
      <c r="C104" s="1">
        <v>280000</v>
      </c>
    </row>
    <row r="105" spans="1:3" x14ac:dyDescent="0.3">
      <c r="A105" s="1" t="s">
        <v>21</v>
      </c>
      <c r="B105" s="1">
        <v>56.13</v>
      </c>
      <c r="C105" s="1">
        <v>299574.468085106</v>
      </c>
    </row>
    <row r="106" spans="1:3" x14ac:dyDescent="0.3">
      <c r="A106" s="1" t="s">
        <v>21</v>
      </c>
      <c r="B106" s="1">
        <v>66.94</v>
      </c>
      <c r="C106" s="1">
        <v>299574.468085106</v>
      </c>
    </row>
    <row r="107" spans="1:3" x14ac:dyDescent="0.3">
      <c r="A107" s="1" t="s">
        <v>21</v>
      </c>
      <c r="B107" s="1">
        <v>62.5</v>
      </c>
      <c r="C107" s="1">
        <v>299574.468085106</v>
      </c>
    </row>
    <row r="108" spans="1:3" x14ac:dyDescent="0.3">
      <c r="A108" s="1" t="s">
        <v>21</v>
      </c>
      <c r="B108" s="1">
        <v>61.01</v>
      </c>
      <c r="C108" s="1">
        <v>264000</v>
      </c>
    </row>
    <row r="109" spans="1:3" x14ac:dyDescent="0.3">
      <c r="A109" s="1" t="s">
        <v>21</v>
      </c>
      <c r="B109" s="1">
        <v>57.34</v>
      </c>
      <c r="C109" s="1">
        <v>270000</v>
      </c>
    </row>
    <row r="110" spans="1:3" x14ac:dyDescent="0.3">
      <c r="A110" s="1" t="s">
        <v>21</v>
      </c>
      <c r="B110" s="1">
        <v>64.739999999999995</v>
      </c>
      <c r="C110" s="1">
        <v>299574.468085106</v>
      </c>
    </row>
    <row r="111" spans="1:3" x14ac:dyDescent="0.3">
      <c r="A111" s="1" t="s">
        <v>21</v>
      </c>
      <c r="B111" s="1">
        <v>54.48</v>
      </c>
      <c r="C111" s="1">
        <v>250000</v>
      </c>
    </row>
    <row r="112" spans="1:3" x14ac:dyDescent="0.3">
      <c r="A112" s="1" t="s">
        <v>21</v>
      </c>
      <c r="B112" s="1">
        <v>52.81</v>
      </c>
      <c r="C112" s="1">
        <v>300000</v>
      </c>
    </row>
    <row r="113" spans="1:3" x14ac:dyDescent="0.3">
      <c r="A113" s="1" t="s">
        <v>21</v>
      </c>
      <c r="B113" s="1">
        <v>67.69</v>
      </c>
      <c r="C113" s="1">
        <v>210000</v>
      </c>
    </row>
    <row r="114" spans="1:3" x14ac:dyDescent="0.3">
      <c r="A114" s="1" t="s">
        <v>21</v>
      </c>
      <c r="B114" s="1">
        <v>56.81</v>
      </c>
      <c r="C114" s="1">
        <v>250000</v>
      </c>
    </row>
    <row r="115" spans="1:3" x14ac:dyDescent="0.3">
      <c r="A115" s="1" t="s">
        <v>21</v>
      </c>
      <c r="B115" s="1">
        <v>53.39</v>
      </c>
      <c r="C115" s="1">
        <v>299574.468085106</v>
      </c>
    </row>
    <row r="116" spans="1:3" x14ac:dyDescent="0.3">
      <c r="A116" s="1" t="s">
        <v>21</v>
      </c>
      <c r="B116" s="1">
        <v>71.55</v>
      </c>
      <c r="C116" s="1">
        <v>300000</v>
      </c>
    </row>
    <row r="117" spans="1:3" x14ac:dyDescent="0.3">
      <c r="A117" s="1" t="s">
        <v>21</v>
      </c>
      <c r="B117" s="1">
        <v>56.49</v>
      </c>
      <c r="C117" s="1">
        <v>216000</v>
      </c>
    </row>
    <row r="118" spans="1:3" x14ac:dyDescent="0.3">
      <c r="A118" s="1" t="s">
        <v>21</v>
      </c>
      <c r="B118" s="1">
        <v>74.489999999999995</v>
      </c>
      <c r="C118" s="1">
        <v>400000</v>
      </c>
    </row>
    <row r="119" spans="1:3" x14ac:dyDescent="0.3">
      <c r="A119" s="1" t="s">
        <v>21</v>
      </c>
      <c r="B119" s="1">
        <v>53.62</v>
      </c>
      <c r="C119" s="1">
        <v>275000</v>
      </c>
    </row>
    <row r="120" spans="1:3" x14ac:dyDescent="0.3">
      <c r="A120" s="1" t="s">
        <v>21</v>
      </c>
      <c r="B120" s="1">
        <v>69.72</v>
      </c>
      <c r="C120" s="1">
        <v>295000</v>
      </c>
    </row>
  </sheetData>
  <conditionalFormatting sqref="J2:J96">
    <cfRule type="cellIs" dxfId="9" priority="1" operator="lessThan">
      <formula>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E718-A9CD-4EF8-8B71-53566A2BACC0}">
  <dimension ref="A1:J120"/>
  <sheetViews>
    <sheetView topLeftCell="A16" workbookViewId="0">
      <selection activeCell="D21" sqref="D21:D22"/>
    </sheetView>
  </sheetViews>
  <sheetFormatPr defaultRowHeight="14.4" x14ac:dyDescent="0.3"/>
  <cols>
    <col min="1" max="1" width="13.109375" customWidth="1"/>
    <col min="2" max="2" width="11" customWidth="1"/>
    <col min="5" max="5" width="14.44140625" customWidth="1"/>
    <col min="8" max="8" width="11.21875" customWidth="1"/>
    <col min="9" max="9" width="15.6640625" customWidth="1"/>
  </cols>
  <sheetData>
    <row r="1" spans="1:10" x14ac:dyDescent="0.3">
      <c r="A1" s="1" t="s">
        <v>9</v>
      </c>
      <c r="B1" s="1" t="s">
        <v>10</v>
      </c>
      <c r="C1" s="1" t="s">
        <v>12</v>
      </c>
      <c r="H1" s="1" t="s">
        <v>9</v>
      </c>
      <c r="I1" s="1" t="s">
        <v>10</v>
      </c>
      <c r="J1" s="1" t="s">
        <v>12</v>
      </c>
    </row>
    <row r="2" spans="1:10" x14ac:dyDescent="0.3">
      <c r="A2" s="1" t="s">
        <v>21</v>
      </c>
      <c r="B2" s="1">
        <v>66.28</v>
      </c>
      <c r="C2" s="1">
        <v>200000</v>
      </c>
      <c r="H2" s="1" t="s">
        <v>17</v>
      </c>
      <c r="I2" s="1">
        <v>58.8</v>
      </c>
      <c r="J2" s="1">
        <v>270000</v>
      </c>
    </row>
    <row r="3" spans="1:10" x14ac:dyDescent="0.3">
      <c r="A3" s="1" t="s">
        <v>21</v>
      </c>
      <c r="B3" s="1">
        <v>57.8</v>
      </c>
      <c r="C3" s="1">
        <v>250000</v>
      </c>
      <c r="H3" s="1" t="s">
        <v>17</v>
      </c>
      <c r="I3" s="1">
        <v>59.43</v>
      </c>
      <c r="J3" s="1">
        <v>270377.35849056602</v>
      </c>
    </row>
    <row r="4" spans="1:10" x14ac:dyDescent="0.3">
      <c r="A4" s="1" t="s">
        <v>21</v>
      </c>
      <c r="B4" s="1">
        <v>55.5</v>
      </c>
      <c r="C4" s="1">
        <v>425000</v>
      </c>
      <c r="H4" s="1" t="s">
        <v>17</v>
      </c>
      <c r="I4" s="1">
        <v>60.85</v>
      </c>
      <c r="J4" s="1">
        <v>260000</v>
      </c>
    </row>
    <row r="5" spans="1:10" x14ac:dyDescent="0.3">
      <c r="A5" s="1" t="s">
        <v>21</v>
      </c>
      <c r="B5" s="1">
        <v>51.58</v>
      </c>
      <c r="C5" s="1">
        <v>299574.4680851064</v>
      </c>
      <c r="H5" s="1" t="s">
        <v>17</v>
      </c>
      <c r="I5" s="1">
        <v>65.040000000000006</v>
      </c>
      <c r="J5" s="1">
        <v>270377.35849056602</v>
      </c>
    </row>
    <row r="6" spans="1:10" x14ac:dyDescent="0.3">
      <c r="A6" s="1" t="s">
        <v>21</v>
      </c>
      <c r="B6" s="1">
        <v>53.29</v>
      </c>
      <c r="C6" s="1">
        <v>299574.468085106</v>
      </c>
      <c r="H6" s="1" t="s">
        <v>17</v>
      </c>
      <c r="I6" s="1">
        <v>54.96</v>
      </c>
      <c r="J6" s="1">
        <v>270377.35849056602</v>
      </c>
    </row>
    <row r="7" spans="1:10" x14ac:dyDescent="0.3">
      <c r="A7" s="1" t="s">
        <v>21</v>
      </c>
      <c r="B7" s="1">
        <v>62.14</v>
      </c>
      <c r="C7" s="1">
        <v>252000</v>
      </c>
      <c r="H7" s="1" t="s">
        <v>17</v>
      </c>
      <c r="I7" s="1">
        <v>64.08</v>
      </c>
      <c r="J7" s="1">
        <v>270377.35849056602</v>
      </c>
    </row>
    <row r="8" spans="1:10" x14ac:dyDescent="0.3">
      <c r="A8" s="1" t="s">
        <v>21</v>
      </c>
      <c r="B8" s="1">
        <v>52.21</v>
      </c>
      <c r="C8" s="1">
        <v>299574.468085106</v>
      </c>
      <c r="H8" s="1" t="s">
        <v>17</v>
      </c>
      <c r="I8" s="1">
        <v>56.7</v>
      </c>
      <c r="J8" s="1">
        <v>265000</v>
      </c>
    </row>
    <row r="9" spans="1:10" x14ac:dyDescent="0.3">
      <c r="A9" s="1" t="s">
        <v>21</v>
      </c>
      <c r="B9" s="1">
        <v>63.7</v>
      </c>
      <c r="C9" s="1">
        <v>250000</v>
      </c>
      <c r="H9" s="1" t="s">
        <v>17</v>
      </c>
      <c r="I9" s="1">
        <v>68.81</v>
      </c>
      <c r="J9" s="1">
        <v>360000</v>
      </c>
    </row>
    <row r="10" spans="1:10" x14ac:dyDescent="0.3">
      <c r="A10" s="1" t="s">
        <v>21</v>
      </c>
      <c r="B10" s="1">
        <v>68.63</v>
      </c>
      <c r="C10" s="1">
        <v>218000</v>
      </c>
      <c r="H10" s="1" t="s">
        <v>17</v>
      </c>
      <c r="I10" s="1">
        <v>57.69</v>
      </c>
      <c r="J10" s="1">
        <v>265000</v>
      </c>
    </row>
    <row r="11" spans="1:10" x14ac:dyDescent="0.3">
      <c r="A11" s="1" t="s">
        <v>21</v>
      </c>
      <c r="B11" s="1">
        <v>64.66</v>
      </c>
      <c r="C11" s="1">
        <v>200000</v>
      </c>
      <c r="D11" t="s">
        <v>21</v>
      </c>
      <c r="F11" t="s">
        <v>17</v>
      </c>
      <c r="H11" s="1" t="s">
        <v>17</v>
      </c>
      <c r="I11" s="1">
        <v>56.7</v>
      </c>
      <c r="J11" s="1">
        <v>250000</v>
      </c>
    </row>
    <row r="12" spans="1:10" x14ac:dyDescent="0.3">
      <c r="A12" s="1" t="s">
        <v>21</v>
      </c>
      <c r="B12" s="1">
        <v>62.54</v>
      </c>
      <c r="C12" s="1">
        <v>300000</v>
      </c>
      <c r="D12">
        <f>AVERAGE(C2:C120)</f>
        <v>299574.46808510635</v>
      </c>
      <c r="E12" t="s">
        <v>87</v>
      </c>
      <c r="F12">
        <f>AVERAGE(J2:J96)</f>
        <v>270377.35849056626</v>
      </c>
      <c r="H12" s="1" t="s">
        <v>17</v>
      </c>
      <c r="I12" s="1">
        <v>58.32</v>
      </c>
      <c r="J12" s="1">
        <v>270377.35849056602</v>
      </c>
    </row>
    <row r="13" spans="1:10" x14ac:dyDescent="0.3">
      <c r="A13" s="1" t="s">
        <v>21</v>
      </c>
      <c r="B13" s="1">
        <v>67.28</v>
      </c>
      <c r="C13" s="1">
        <v>299574.468085106</v>
      </c>
      <c r="D13">
        <f>QUARTILE(C2:C120,1)</f>
        <v>250000</v>
      </c>
      <c r="E13" t="s">
        <v>57</v>
      </c>
      <c r="F13">
        <f>QUARTILE(J2:J96,1)</f>
        <v>250000</v>
      </c>
      <c r="H13" s="1" t="s">
        <v>17</v>
      </c>
      <c r="I13" s="1">
        <v>62.21</v>
      </c>
      <c r="J13" s="1">
        <v>278000</v>
      </c>
    </row>
    <row r="14" spans="1:10" x14ac:dyDescent="0.3">
      <c r="A14" s="1" t="s">
        <v>21</v>
      </c>
      <c r="B14" s="1">
        <v>77.89</v>
      </c>
      <c r="C14" s="1">
        <v>236000</v>
      </c>
      <c r="D14">
        <f>QUARTILE(C2:C120,3)</f>
        <v>300000</v>
      </c>
      <c r="E14" t="s">
        <v>58</v>
      </c>
      <c r="F14">
        <f>QUARTILE(J2:J96,3)</f>
        <v>270377.35849056602</v>
      </c>
      <c r="H14" s="1" t="s">
        <v>17</v>
      </c>
      <c r="I14" s="1">
        <v>62.77</v>
      </c>
      <c r="J14" s="1">
        <v>270377.35849056602</v>
      </c>
    </row>
    <row r="15" spans="1:10" x14ac:dyDescent="0.3">
      <c r="A15" s="1" t="s">
        <v>21</v>
      </c>
      <c r="B15" s="1">
        <v>69.06</v>
      </c>
      <c r="C15" s="1">
        <v>393000</v>
      </c>
      <c r="D15">
        <f>D14-D13</f>
        <v>50000</v>
      </c>
      <c r="E15" t="s">
        <v>59</v>
      </c>
      <c r="F15">
        <f>F14-F13</f>
        <v>20377.358490566025</v>
      </c>
      <c r="H15" s="1" t="s">
        <v>17</v>
      </c>
      <c r="I15" s="1">
        <v>62.74</v>
      </c>
      <c r="J15" s="1">
        <v>300000</v>
      </c>
    </row>
    <row r="16" spans="1:10" x14ac:dyDescent="0.3">
      <c r="A16" s="1" t="s">
        <v>21</v>
      </c>
      <c r="B16" s="1">
        <v>63.62</v>
      </c>
      <c r="C16" s="1">
        <v>300000</v>
      </c>
      <c r="D16">
        <f>D14+1.5*D15</f>
        <v>375000</v>
      </c>
      <c r="E16" t="s">
        <v>60</v>
      </c>
      <c r="F16">
        <f>F14+1.5*F15</f>
        <v>300943.39622641506</v>
      </c>
      <c r="H16" s="1" t="s">
        <v>17</v>
      </c>
      <c r="I16" s="1">
        <v>55.47</v>
      </c>
      <c r="J16" s="1">
        <v>320000</v>
      </c>
    </row>
    <row r="17" spans="1:10" x14ac:dyDescent="0.3">
      <c r="A17" s="1" t="s">
        <v>21</v>
      </c>
      <c r="B17" s="1">
        <v>74.010000000000005</v>
      </c>
      <c r="C17" s="1">
        <v>360000</v>
      </c>
      <c r="D17">
        <f>D13-1.5*D15</f>
        <v>175000</v>
      </c>
      <c r="E17" t="s">
        <v>61</v>
      </c>
      <c r="F17">
        <f>F13-1.5*F15</f>
        <v>219433.96226415096</v>
      </c>
      <c r="H17" s="1" t="s">
        <v>17</v>
      </c>
      <c r="I17" s="1">
        <v>56.86</v>
      </c>
      <c r="J17" s="1">
        <v>240000</v>
      </c>
    </row>
    <row r="18" spans="1:10" x14ac:dyDescent="0.3">
      <c r="A18" s="1" t="s">
        <v>21</v>
      </c>
      <c r="B18" s="1">
        <v>65.33</v>
      </c>
      <c r="C18" s="1">
        <v>299574.468085106</v>
      </c>
      <c r="H18" s="1" t="s">
        <v>17</v>
      </c>
      <c r="I18" s="1">
        <v>69.760000000000005</v>
      </c>
      <c r="J18" s="1">
        <v>270377.35849056602</v>
      </c>
    </row>
    <row r="19" spans="1:10" x14ac:dyDescent="0.3">
      <c r="A19" s="1" t="s">
        <v>21</v>
      </c>
      <c r="B19" s="1">
        <v>57.55</v>
      </c>
      <c r="C19" s="1">
        <v>240000</v>
      </c>
      <c r="H19" s="1" t="s">
        <v>17</v>
      </c>
      <c r="I19" s="1">
        <v>62.9</v>
      </c>
      <c r="J19" s="1">
        <v>300000</v>
      </c>
    </row>
    <row r="20" spans="1:10" x14ac:dyDescent="0.3">
      <c r="A20" s="1" t="s">
        <v>21</v>
      </c>
      <c r="B20" s="1">
        <v>64.150000000000006</v>
      </c>
      <c r="C20" s="1">
        <v>350000</v>
      </c>
      <c r="H20" s="1" t="s">
        <v>17</v>
      </c>
      <c r="I20" s="1">
        <v>66.53</v>
      </c>
      <c r="J20" s="1">
        <v>270377.35849056602</v>
      </c>
    </row>
    <row r="21" spans="1:10" x14ac:dyDescent="0.3">
      <c r="A21" s="1" t="s">
        <v>21</v>
      </c>
      <c r="B21" s="1">
        <v>51.29</v>
      </c>
      <c r="C21" s="1">
        <v>299574.468085106</v>
      </c>
      <c r="H21" s="1" t="s">
        <v>17</v>
      </c>
      <c r="I21" s="1">
        <v>71.63</v>
      </c>
      <c r="J21" s="1">
        <v>270377.35849056602</v>
      </c>
    </row>
    <row r="22" spans="1:10" x14ac:dyDescent="0.3">
      <c r="A22" s="1" t="s">
        <v>21</v>
      </c>
      <c r="B22" s="1">
        <v>72.78</v>
      </c>
      <c r="C22" s="1">
        <v>260000</v>
      </c>
      <c r="H22" s="1" t="s">
        <v>17</v>
      </c>
      <c r="I22" s="1">
        <v>56.11</v>
      </c>
      <c r="J22" s="1">
        <v>270377.35849056602</v>
      </c>
    </row>
    <row r="23" spans="1:10" x14ac:dyDescent="0.3">
      <c r="A23" s="1" t="s">
        <v>21</v>
      </c>
      <c r="B23" s="1">
        <v>51.45</v>
      </c>
      <c r="C23" s="1">
        <v>299574.468085106</v>
      </c>
      <c r="H23" s="1" t="s">
        <v>17</v>
      </c>
      <c r="I23" s="1">
        <v>62.98</v>
      </c>
      <c r="J23" s="1">
        <v>200000</v>
      </c>
    </row>
    <row r="24" spans="1:10" x14ac:dyDescent="0.3">
      <c r="A24" s="1" t="s">
        <v>21</v>
      </c>
      <c r="B24" s="1">
        <v>62.56</v>
      </c>
      <c r="C24" s="1">
        <v>411000</v>
      </c>
      <c r="H24" s="1" t="s">
        <v>17</v>
      </c>
      <c r="I24" s="1">
        <v>62.65</v>
      </c>
      <c r="J24" s="1">
        <v>270377.35849056602</v>
      </c>
    </row>
    <row r="25" spans="1:10" x14ac:dyDescent="0.3">
      <c r="A25" s="1" t="s">
        <v>21</v>
      </c>
      <c r="B25" s="1">
        <v>66.72</v>
      </c>
      <c r="C25" s="1">
        <v>287000</v>
      </c>
      <c r="H25" s="1" t="s">
        <v>17</v>
      </c>
      <c r="I25" s="1">
        <v>65.489999999999995</v>
      </c>
      <c r="J25" s="1">
        <v>270377.35849056602</v>
      </c>
    </row>
    <row r="26" spans="1:10" x14ac:dyDescent="0.3">
      <c r="A26" s="1" t="s">
        <v>21</v>
      </c>
      <c r="B26" s="1">
        <v>51.21</v>
      </c>
      <c r="C26" s="1">
        <v>299574.468085106</v>
      </c>
      <c r="H26" s="1" t="s">
        <v>17</v>
      </c>
      <c r="I26" s="1">
        <v>71.040000000000006</v>
      </c>
      <c r="J26" s="1">
        <v>450000</v>
      </c>
    </row>
    <row r="27" spans="1:10" x14ac:dyDescent="0.3">
      <c r="A27" s="1" t="s">
        <v>21</v>
      </c>
      <c r="B27" s="1">
        <v>69.7</v>
      </c>
      <c r="C27" s="1">
        <v>200000</v>
      </c>
      <c r="H27" s="1" t="s">
        <v>17</v>
      </c>
      <c r="I27" s="1">
        <v>65.56</v>
      </c>
      <c r="J27" s="1">
        <v>216000</v>
      </c>
    </row>
    <row r="28" spans="1:10" x14ac:dyDescent="0.3">
      <c r="A28" s="1" t="s">
        <v>21</v>
      </c>
      <c r="B28" s="1">
        <v>54.55</v>
      </c>
      <c r="C28" s="1">
        <v>204000</v>
      </c>
      <c r="H28" s="1" t="s">
        <v>17</v>
      </c>
      <c r="I28" s="1">
        <v>52.71</v>
      </c>
      <c r="J28" s="1">
        <v>220000</v>
      </c>
    </row>
    <row r="29" spans="1:10" x14ac:dyDescent="0.3">
      <c r="A29" s="1" t="s">
        <v>21</v>
      </c>
      <c r="B29" s="1">
        <v>62.46</v>
      </c>
      <c r="C29" s="1">
        <v>250000</v>
      </c>
      <c r="H29" s="1" t="s">
        <v>17</v>
      </c>
      <c r="I29" s="1">
        <v>59.5</v>
      </c>
      <c r="J29" s="1">
        <v>270377.35849056602</v>
      </c>
    </row>
    <row r="30" spans="1:10" x14ac:dyDescent="0.3">
      <c r="A30" s="1" t="s">
        <v>21</v>
      </c>
      <c r="B30" s="1">
        <v>66.88</v>
      </c>
      <c r="C30" s="1">
        <v>240000</v>
      </c>
      <c r="H30" s="1" t="s">
        <v>17</v>
      </c>
      <c r="I30" s="1">
        <v>57.1</v>
      </c>
      <c r="J30" s="1">
        <v>270377.35849056602</v>
      </c>
    </row>
    <row r="31" spans="1:10" x14ac:dyDescent="0.3">
      <c r="A31" s="1" t="s">
        <v>21</v>
      </c>
      <c r="B31" s="1">
        <v>63.59</v>
      </c>
      <c r="C31" s="1">
        <v>360000</v>
      </c>
      <c r="H31" s="1" t="s">
        <v>17</v>
      </c>
      <c r="I31" s="1">
        <v>58.46</v>
      </c>
      <c r="J31" s="1">
        <v>275000</v>
      </c>
    </row>
    <row r="32" spans="1:10" x14ac:dyDescent="0.3">
      <c r="A32" s="1" t="s">
        <v>21</v>
      </c>
      <c r="B32" s="1">
        <v>57.99</v>
      </c>
      <c r="C32" s="1">
        <v>268000</v>
      </c>
      <c r="H32" s="1" t="s">
        <v>17</v>
      </c>
      <c r="I32" s="1">
        <v>59.24</v>
      </c>
      <c r="J32" s="1">
        <v>270377.35849056602</v>
      </c>
    </row>
    <row r="33" spans="1:10" x14ac:dyDescent="0.3">
      <c r="A33" s="1" t="s">
        <v>21</v>
      </c>
      <c r="B33" s="1">
        <v>56.66</v>
      </c>
      <c r="C33" s="1">
        <v>265000</v>
      </c>
      <c r="H33" s="1" t="s">
        <v>17</v>
      </c>
      <c r="I33" s="1">
        <v>67</v>
      </c>
      <c r="J33" s="1">
        <v>270377.35849056602</v>
      </c>
    </row>
    <row r="34" spans="1:10" x14ac:dyDescent="0.3">
      <c r="A34" s="1" t="s">
        <v>21</v>
      </c>
      <c r="B34" s="1">
        <v>57.24</v>
      </c>
      <c r="C34" s="1">
        <v>260000</v>
      </c>
      <c r="H34" s="1" t="s">
        <v>17</v>
      </c>
      <c r="I34" s="1">
        <v>67.989999999999995</v>
      </c>
      <c r="J34" s="1">
        <v>270377.35849056602</v>
      </c>
    </row>
    <row r="35" spans="1:10" x14ac:dyDescent="0.3">
      <c r="A35" s="1" t="s">
        <v>21</v>
      </c>
      <c r="B35" s="1">
        <v>62.48</v>
      </c>
      <c r="C35" s="1">
        <v>300000</v>
      </c>
      <c r="H35" s="1" t="s">
        <v>17</v>
      </c>
      <c r="I35" s="1">
        <v>62.35</v>
      </c>
      <c r="J35" s="1">
        <v>240000</v>
      </c>
    </row>
    <row r="36" spans="1:10" x14ac:dyDescent="0.3">
      <c r="A36" s="1" t="s">
        <v>21</v>
      </c>
      <c r="B36" s="1">
        <v>59.69</v>
      </c>
      <c r="C36" s="1">
        <v>240000</v>
      </c>
      <c r="H36" s="1" t="s">
        <v>17</v>
      </c>
      <c r="I36" s="1">
        <v>59.08</v>
      </c>
      <c r="J36" s="1">
        <v>270377.35849056602</v>
      </c>
    </row>
    <row r="37" spans="1:10" x14ac:dyDescent="0.3">
      <c r="A37" s="1" t="s">
        <v>21</v>
      </c>
      <c r="B37" s="1">
        <v>58.78</v>
      </c>
      <c r="C37" s="1">
        <v>240000</v>
      </c>
      <c r="H37" s="1" t="s">
        <v>17</v>
      </c>
      <c r="I37" s="1">
        <v>64.36</v>
      </c>
      <c r="J37" s="1">
        <v>210000</v>
      </c>
    </row>
    <row r="38" spans="1:10" x14ac:dyDescent="0.3">
      <c r="A38" s="1" t="s">
        <v>21</v>
      </c>
      <c r="B38" s="1">
        <v>60.99</v>
      </c>
      <c r="C38" s="1">
        <v>275000</v>
      </c>
      <c r="H38" s="1" t="s">
        <v>17</v>
      </c>
      <c r="I38" s="1">
        <v>62.36</v>
      </c>
      <c r="J38" s="1">
        <v>210000</v>
      </c>
    </row>
    <row r="39" spans="1:10" x14ac:dyDescent="0.3">
      <c r="A39" s="1" t="s">
        <v>21</v>
      </c>
      <c r="B39" s="1">
        <v>68.069999999999993</v>
      </c>
      <c r="C39" s="1">
        <v>275000</v>
      </c>
      <c r="H39" s="1" t="s">
        <v>17</v>
      </c>
      <c r="I39" s="1">
        <v>62.79</v>
      </c>
      <c r="J39" s="1">
        <v>270377.35849056602</v>
      </c>
    </row>
    <row r="40" spans="1:10" x14ac:dyDescent="0.3">
      <c r="A40" s="1" t="s">
        <v>21</v>
      </c>
      <c r="B40" s="1">
        <v>65.45</v>
      </c>
      <c r="C40" s="1">
        <v>360000</v>
      </c>
      <c r="H40" s="1" t="s">
        <v>17</v>
      </c>
      <c r="I40" s="1">
        <v>55.41</v>
      </c>
      <c r="J40" s="1">
        <v>270377.35849056602</v>
      </c>
    </row>
    <row r="41" spans="1:10" x14ac:dyDescent="0.3">
      <c r="A41" s="1" t="s">
        <v>21</v>
      </c>
      <c r="B41" s="1">
        <v>66.94</v>
      </c>
      <c r="C41" s="1">
        <v>240000</v>
      </c>
      <c r="H41" s="1" t="s">
        <v>17</v>
      </c>
      <c r="I41" s="1">
        <v>64.95</v>
      </c>
      <c r="J41" s="1">
        <v>270377.35849056602</v>
      </c>
    </row>
    <row r="42" spans="1:10" x14ac:dyDescent="0.3">
      <c r="A42" s="1" t="s">
        <v>21</v>
      </c>
      <c r="B42" s="1">
        <v>68.53</v>
      </c>
      <c r="C42" s="1">
        <v>240000</v>
      </c>
      <c r="H42" s="1" t="s">
        <v>17</v>
      </c>
      <c r="I42" s="1">
        <v>60.44</v>
      </c>
      <c r="J42" s="1">
        <v>380000</v>
      </c>
    </row>
    <row r="43" spans="1:10" x14ac:dyDescent="0.3">
      <c r="A43" s="1" t="s">
        <v>21</v>
      </c>
      <c r="B43" s="1">
        <v>59.75</v>
      </c>
      <c r="C43" s="1">
        <v>218000</v>
      </c>
      <c r="H43" s="1" t="s">
        <v>17</v>
      </c>
      <c r="I43" s="1">
        <v>65.83</v>
      </c>
      <c r="J43" s="1">
        <v>240000</v>
      </c>
    </row>
    <row r="44" spans="1:10" x14ac:dyDescent="0.3">
      <c r="A44" s="1" t="s">
        <v>21</v>
      </c>
      <c r="B44" s="1">
        <v>67.2</v>
      </c>
      <c r="C44" s="1">
        <v>336000</v>
      </c>
      <c r="H44" s="1" t="s">
        <v>17</v>
      </c>
      <c r="I44" s="1">
        <v>58.23</v>
      </c>
      <c r="J44" s="1">
        <v>360000</v>
      </c>
    </row>
    <row r="45" spans="1:10" x14ac:dyDescent="0.3">
      <c r="A45" s="1" t="s">
        <v>21</v>
      </c>
      <c r="B45" s="1">
        <v>64.27</v>
      </c>
      <c r="C45" s="1">
        <v>230000</v>
      </c>
      <c r="H45" s="1" t="s">
        <v>17</v>
      </c>
      <c r="I45" s="1">
        <v>55.3</v>
      </c>
      <c r="J45" s="1">
        <v>270377.35849056602</v>
      </c>
    </row>
    <row r="46" spans="1:10" x14ac:dyDescent="0.3">
      <c r="A46" s="1" t="s">
        <v>21</v>
      </c>
      <c r="B46" s="1">
        <v>57.65</v>
      </c>
      <c r="C46" s="1">
        <v>500000</v>
      </c>
      <c r="H46" s="1" t="s">
        <v>17</v>
      </c>
      <c r="I46" s="1">
        <v>73.52</v>
      </c>
      <c r="J46" s="1">
        <v>200000</v>
      </c>
    </row>
    <row r="47" spans="1:10" x14ac:dyDescent="0.3">
      <c r="A47" s="1" t="s">
        <v>21</v>
      </c>
      <c r="B47" s="1">
        <v>59.42</v>
      </c>
      <c r="C47" s="1">
        <v>270000</v>
      </c>
      <c r="H47" s="1" t="s">
        <v>17</v>
      </c>
      <c r="I47" s="1">
        <v>56.09</v>
      </c>
      <c r="J47" s="1">
        <v>270377.35849056602</v>
      </c>
    </row>
    <row r="48" spans="1:10" x14ac:dyDescent="0.3">
      <c r="A48" s="1" t="s">
        <v>21</v>
      </c>
      <c r="B48" s="1">
        <v>70.2</v>
      </c>
      <c r="C48" s="1">
        <v>300000</v>
      </c>
      <c r="H48" s="1" t="s">
        <v>17</v>
      </c>
      <c r="I48" s="1">
        <v>54.8</v>
      </c>
      <c r="J48" s="1">
        <v>250000</v>
      </c>
    </row>
    <row r="49" spans="1:10" x14ac:dyDescent="0.3">
      <c r="A49" s="1" t="s">
        <v>21</v>
      </c>
      <c r="B49" s="1">
        <v>60.44</v>
      </c>
      <c r="C49" s="1">
        <v>299574.468085106</v>
      </c>
      <c r="H49" s="1" t="s">
        <v>17</v>
      </c>
      <c r="I49" s="1">
        <v>60.64</v>
      </c>
      <c r="J49" s="1">
        <v>270377.35849056602</v>
      </c>
    </row>
    <row r="50" spans="1:10" x14ac:dyDescent="0.3">
      <c r="A50" s="1" t="s">
        <v>21</v>
      </c>
      <c r="B50" s="1">
        <v>66.69</v>
      </c>
      <c r="C50" s="1">
        <v>300000</v>
      </c>
      <c r="H50" s="1" t="s">
        <v>17</v>
      </c>
      <c r="I50" s="1">
        <v>53.94</v>
      </c>
      <c r="J50" s="1">
        <v>250000</v>
      </c>
    </row>
    <row r="51" spans="1:10" x14ac:dyDescent="0.3">
      <c r="A51" s="1" t="s">
        <v>21</v>
      </c>
      <c r="B51" s="1">
        <v>62</v>
      </c>
      <c r="C51" s="1">
        <v>300000</v>
      </c>
      <c r="H51" s="1" t="s">
        <v>17</v>
      </c>
      <c r="I51" s="1">
        <v>55.01</v>
      </c>
      <c r="J51" s="1">
        <v>250000</v>
      </c>
    </row>
    <row r="52" spans="1:10" x14ac:dyDescent="0.3">
      <c r="A52" s="1" t="s">
        <v>21</v>
      </c>
      <c r="B52" s="1">
        <v>76.180000000000007</v>
      </c>
      <c r="C52" s="1">
        <v>400000</v>
      </c>
      <c r="H52" s="1" t="s">
        <v>17</v>
      </c>
      <c r="I52" s="1">
        <v>70.48</v>
      </c>
      <c r="J52" s="1">
        <v>276000</v>
      </c>
    </row>
    <row r="53" spans="1:10" x14ac:dyDescent="0.3">
      <c r="A53" s="1" t="s">
        <v>21</v>
      </c>
      <c r="B53" s="1">
        <v>57.03</v>
      </c>
      <c r="C53" s="1">
        <v>220000</v>
      </c>
      <c r="H53" s="1" t="s">
        <v>17</v>
      </c>
      <c r="I53" s="1">
        <v>58.81</v>
      </c>
      <c r="J53" s="1">
        <v>270377.35849056602</v>
      </c>
    </row>
    <row r="54" spans="1:10" x14ac:dyDescent="0.3">
      <c r="A54" s="1" t="s">
        <v>21</v>
      </c>
      <c r="B54" s="1">
        <v>68.03</v>
      </c>
      <c r="C54" s="1">
        <v>300000</v>
      </c>
      <c r="H54" s="1" t="s">
        <v>17</v>
      </c>
      <c r="I54" s="1">
        <v>71.489999999999995</v>
      </c>
      <c r="J54" s="1">
        <v>250000</v>
      </c>
    </row>
    <row r="55" spans="1:10" x14ac:dyDescent="0.3">
      <c r="A55" s="1" t="s">
        <v>21</v>
      </c>
      <c r="B55" s="1">
        <v>59.47</v>
      </c>
      <c r="C55" s="1">
        <v>230000</v>
      </c>
      <c r="H55" s="1" t="s">
        <v>17</v>
      </c>
      <c r="I55" s="1">
        <v>56.7</v>
      </c>
      <c r="J55" s="1">
        <v>240000</v>
      </c>
    </row>
    <row r="56" spans="1:10" x14ac:dyDescent="0.3">
      <c r="A56" s="1" t="s">
        <v>21</v>
      </c>
      <c r="B56" s="1">
        <v>54.97</v>
      </c>
      <c r="C56" s="1">
        <v>260000</v>
      </c>
      <c r="H56" s="1" t="s">
        <v>17</v>
      </c>
      <c r="I56" s="1">
        <v>61.26</v>
      </c>
      <c r="J56" s="1">
        <v>250000</v>
      </c>
    </row>
    <row r="57" spans="1:10" x14ac:dyDescent="0.3">
      <c r="A57" s="1" t="s">
        <v>21</v>
      </c>
      <c r="B57" s="1">
        <v>62.16</v>
      </c>
      <c r="C57" s="1">
        <v>420000</v>
      </c>
      <c r="H57" s="1" t="s">
        <v>17</v>
      </c>
      <c r="I57" s="1">
        <v>58.4</v>
      </c>
      <c r="J57" s="1">
        <v>250000</v>
      </c>
    </row>
    <row r="58" spans="1:10" x14ac:dyDescent="0.3">
      <c r="A58" s="1" t="s">
        <v>21</v>
      </c>
      <c r="B58" s="1">
        <v>64.44</v>
      </c>
      <c r="C58" s="1">
        <v>300000</v>
      </c>
      <c r="H58" s="1" t="s">
        <v>17</v>
      </c>
      <c r="I58" s="1">
        <v>76.260000000000005</v>
      </c>
      <c r="J58" s="1">
        <v>400000</v>
      </c>
    </row>
    <row r="59" spans="1:10" x14ac:dyDescent="0.3">
      <c r="A59" s="1" t="s">
        <v>21</v>
      </c>
      <c r="B59" s="1">
        <v>69.03</v>
      </c>
      <c r="C59" s="1">
        <v>299574.468085106</v>
      </c>
      <c r="H59" s="1" t="s">
        <v>17</v>
      </c>
      <c r="I59" s="1">
        <v>53.49</v>
      </c>
      <c r="J59" s="1">
        <v>300000</v>
      </c>
    </row>
    <row r="60" spans="1:10" x14ac:dyDescent="0.3">
      <c r="A60" s="1" t="s">
        <v>21</v>
      </c>
      <c r="B60" s="1">
        <v>57.31</v>
      </c>
      <c r="C60" s="1">
        <v>220000</v>
      </c>
      <c r="H60" s="1" t="s">
        <v>17</v>
      </c>
      <c r="I60" s="1">
        <v>60.98</v>
      </c>
      <c r="J60" s="1">
        <v>250000</v>
      </c>
    </row>
    <row r="61" spans="1:10" x14ac:dyDescent="0.3">
      <c r="A61" s="1" t="s">
        <v>21</v>
      </c>
      <c r="B61" s="1">
        <v>59.47</v>
      </c>
      <c r="C61" s="1">
        <v>299574.468085106</v>
      </c>
      <c r="H61" s="1" t="s">
        <v>17</v>
      </c>
      <c r="I61" s="1">
        <v>65.63</v>
      </c>
      <c r="J61" s="1">
        <v>200000</v>
      </c>
    </row>
    <row r="62" spans="1:10" x14ac:dyDescent="0.3">
      <c r="A62" s="1" t="s">
        <v>21</v>
      </c>
      <c r="B62" s="1">
        <v>61.31</v>
      </c>
      <c r="C62" s="1">
        <v>300000</v>
      </c>
      <c r="H62" s="1" t="s">
        <v>17</v>
      </c>
      <c r="I62" s="1">
        <v>60.41</v>
      </c>
      <c r="J62" s="1">
        <v>225000</v>
      </c>
    </row>
    <row r="63" spans="1:10" x14ac:dyDescent="0.3">
      <c r="A63" s="1" t="s">
        <v>21</v>
      </c>
      <c r="B63" s="1">
        <v>65.69</v>
      </c>
      <c r="C63" s="1">
        <v>299574.468085106</v>
      </c>
      <c r="H63" s="1" t="s">
        <v>17</v>
      </c>
      <c r="I63" s="1">
        <v>61.9</v>
      </c>
      <c r="J63" s="1">
        <v>270377.35849056602</v>
      </c>
    </row>
    <row r="64" spans="1:10" x14ac:dyDescent="0.3">
      <c r="A64" s="1" t="s">
        <v>21</v>
      </c>
      <c r="B64" s="1">
        <v>58.31</v>
      </c>
      <c r="C64" s="1">
        <v>300000</v>
      </c>
      <c r="H64" s="1" t="s">
        <v>17</v>
      </c>
      <c r="I64" s="1">
        <v>63.23</v>
      </c>
      <c r="J64" s="1">
        <v>400000</v>
      </c>
    </row>
    <row r="65" spans="1:10" x14ac:dyDescent="0.3">
      <c r="A65" s="1" t="s">
        <v>21</v>
      </c>
      <c r="B65" s="1">
        <v>63.08</v>
      </c>
      <c r="C65" s="1">
        <v>280000</v>
      </c>
      <c r="H65" s="1" t="s">
        <v>17</v>
      </c>
      <c r="I65" s="1">
        <v>55.14</v>
      </c>
      <c r="J65" s="1">
        <v>233000</v>
      </c>
    </row>
    <row r="66" spans="1:10" x14ac:dyDescent="0.3">
      <c r="A66" s="1" t="s">
        <v>21</v>
      </c>
      <c r="B66" s="1">
        <v>60.5</v>
      </c>
      <c r="C66" s="1">
        <v>216000</v>
      </c>
      <c r="H66" s="1" t="s">
        <v>17</v>
      </c>
      <c r="I66" s="1">
        <v>58.54</v>
      </c>
      <c r="J66" s="1">
        <v>270377.35849056602</v>
      </c>
    </row>
    <row r="67" spans="1:10" x14ac:dyDescent="0.3">
      <c r="A67" s="1" t="s">
        <v>21</v>
      </c>
      <c r="B67" s="1">
        <v>70.849999999999994</v>
      </c>
      <c r="C67" s="1">
        <v>300000</v>
      </c>
      <c r="H67" s="1" t="s">
        <v>17</v>
      </c>
      <c r="I67" s="1">
        <v>65.989999999999995</v>
      </c>
      <c r="J67" s="1">
        <v>270377.35849056602</v>
      </c>
    </row>
    <row r="68" spans="1:10" x14ac:dyDescent="0.3">
      <c r="A68" s="1" t="s">
        <v>21</v>
      </c>
      <c r="B68" s="1">
        <v>67.05</v>
      </c>
      <c r="C68" s="1">
        <v>240000</v>
      </c>
      <c r="H68" s="1" t="s">
        <v>17</v>
      </c>
      <c r="I68" s="1">
        <v>52.72</v>
      </c>
      <c r="J68" s="1">
        <v>255000</v>
      </c>
    </row>
    <row r="69" spans="1:10" x14ac:dyDescent="0.3">
      <c r="A69" s="1" t="s">
        <v>21</v>
      </c>
      <c r="B69" s="1">
        <v>64.34</v>
      </c>
      <c r="C69" s="1">
        <v>940000</v>
      </c>
      <c r="H69" s="1" t="s">
        <v>17</v>
      </c>
      <c r="I69" s="1">
        <v>60.59</v>
      </c>
      <c r="J69" s="1">
        <v>270377.35849056602</v>
      </c>
    </row>
    <row r="70" spans="1:10" x14ac:dyDescent="0.3">
      <c r="A70" s="1" t="s">
        <v>21</v>
      </c>
      <c r="B70" s="1">
        <v>71</v>
      </c>
      <c r="C70" s="1">
        <v>236000</v>
      </c>
      <c r="H70" s="1" t="s">
        <v>17</v>
      </c>
      <c r="I70" s="1">
        <v>72.290000000000006</v>
      </c>
      <c r="J70" s="1">
        <v>300000</v>
      </c>
    </row>
    <row r="71" spans="1:10" x14ac:dyDescent="0.3">
      <c r="A71" s="1" t="s">
        <v>21</v>
      </c>
      <c r="B71" s="1">
        <v>73.33</v>
      </c>
      <c r="C71" s="1">
        <v>350000</v>
      </c>
      <c r="H71" s="1" t="s">
        <v>17</v>
      </c>
      <c r="I71" s="1">
        <v>62.72</v>
      </c>
      <c r="J71" s="1">
        <v>270377.35849056602</v>
      </c>
    </row>
    <row r="72" spans="1:10" x14ac:dyDescent="0.3">
      <c r="A72" s="1" t="s">
        <v>21</v>
      </c>
      <c r="B72" s="1">
        <v>68.2</v>
      </c>
      <c r="C72" s="1">
        <v>210000</v>
      </c>
      <c r="H72" s="1" t="s">
        <v>17</v>
      </c>
      <c r="I72" s="1">
        <v>52.38</v>
      </c>
      <c r="J72" s="1">
        <v>240000</v>
      </c>
    </row>
    <row r="73" spans="1:10" x14ac:dyDescent="0.3">
      <c r="A73" s="1" t="s">
        <v>21</v>
      </c>
      <c r="B73" s="1">
        <v>68.55</v>
      </c>
      <c r="C73" s="1">
        <v>250000</v>
      </c>
      <c r="H73" s="1" t="s">
        <v>17</v>
      </c>
      <c r="I73" s="1">
        <v>58.79</v>
      </c>
      <c r="J73" s="1">
        <v>270377.35849056602</v>
      </c>
    </row>
    <row r="74" spans="1:10" x14ac:dyDescent="0.3">
      <c r="A74" s="1" t="s">
        <v>21</v>
      </c>
      <c r="B74" s="1">
        <v>64.150000000000006</v>
      </c>
      <c r="C74" s="1">
        <v>299574.468085106</v>
      </c>
      <c r="H74" s="1" t="s">
        <v>17</v>
      </c>
      <c r="I74" s="1">
        <v>65.48</v>
      </c>
      <c r="J74" s="1">
        <v>270377.35849056602</v>
      </c>
    </row>
    <row r="75" spans="1:10" x14ac:dyDescent="0.3">
      <c r="A75" s="1" t="s">
        <v>21</v>
      </c>
      <c r="B75" s="1">
        <v>60.78</v>
      </c>
      <c r="C75" s="1">
        <v>360000</v>
      </c>
      <c r="H75" s="1" t="s">
        <v>17</v>
      </c>
      <c r="I75" s="1">
        <v>69.28</v>
      </c>
      <c r="J75" s="1">
        <v>270377.35849056602</v>
      </c>
    </row>
    <row r="76" spans="1:10" x14ac:dyDescent="0.3">
      <c r="A76" s="1" t="s">
        <v>21</v>
      </c>
      <c r="B76" s="1">
        <v>67.13</v>
      </c>
      <c r="C76" s="1">
        <v>250000</v>
      </c>
      <c r="H76" s="1" t="s">
        <v>17</v>
      </c>
      <c r="I76" s="1">
        <v>52.64</v>
      </c>
      <c r="J76" s="1">
        <v>300000</v>
      </c>
    </row>
    <row r="77" spans="1:10" x14ac:dyDescent="0.3">
      <c r="A77" s="1" t="s">
        <v>21</v>
      </c>
      <c r="B77" s="1">
        <v>61.58</v>
      </c>
      <c r="C77" s="1">
        <v>299574.468085106</v>
      </c>
      <c r="H77" s="1" t="s">
        <v>17</v>
      </c>
      <c r="I77" s="1">
        <v>59.32</v>
      </c>
      <c r="J77" s="1">
        <v>270377.35849056602</v>
      </c>
    </row>
    <row r="78" spans="1:10" x14ac:dyDescent="0.3">
      <c r="A78" s="1" t="s">
        <v>21</v>
      </c>
      <c r="B78" s="1">
        <v>71.77</v>
      </c>
      <c r="C78" s="1">
        <v>250000</v>
      </c>
      <c r="H78" s="1" t="s">
        <v>17</v>
      </c>
      <c r="I78" s="1">
        <v>60.69</v>
      </c>
      <c r="J78" s="1">
        <v>270377.35849056602</v>
      </c>
    </row>
    <row r="79" spans="1:10" x14ac:dyDescent="0.3">
      <c r="A79" s="1" t="s">
        <v>21</v>
      </c>
      <c r="B79" s="1">
        <v>54.43</v>
      </c>
      <c r="C79" s="1">
        <v>220000</v>
      </c>
      <c r="H79" s="1" t="s">
        <v>17</v>
      </c>
      <c r="I79" s="1">
        <v>57.9</v>
      </c>
      <c r="J79" s="1">
        <v>220000</v>
      </c>
    </row>
    <row r="80" spans="1:10" x14ac:dyDescent="0.3">
      <c r="A80" s="1" t="s">
        <v>21</v>
      </c>
      <c r="B80" s="1">
        <v>56.94</v>
      </c>
      <c r="C80" s="1">
        <v>265000</v>
      </c>
      <c r="H80" s="1" t="s">
        <v>17</v>
      </c>
      <c r="I80" s="1">
        <v>68.069999999999993</v>
      </c>
      <c r="J80" s="1">
        <v>350000</v>
      </c>
    </row>
    <row r="81" spans="1:10" x14ac:dyDescent="0.3">
      <c r="A81" s="1" t="s">
        <v>21</v>
      </c>
      <c r="B81" s="1">
        <v>61.29</v>
      </c>
      <c r="C81" s="1">
        <v>260000</v>
      </c>
      <c r="H81" s="1" t="s">
        <v>17</v>
      </c>
      <c r="I81" s="1">
        <v>72.14</v>
      </c>
      <c r="J81" s="1">
        <v>270377.35849056602</v>
      </c>
    </row>
    <row r="82" spans="1:10" x14ac:dyDescent="0.3">
      <c r="A82" s="1" t="s">
        <v>21</v>
      </c>
      <c r="B82" s="1">
        <v>60.39</v>
      </c>
      <c r="C82" s="1">
        <v>300000</v>
      </c>
      <c r="H82" s="1" t="s">
        <v>17</v>
      </c>
      <c r="I82" s="1">
        <v>60.02</v>
      </c>
      <c r="J82" s="1">
        <v>270377.35849056602</v>
      </c>
    </row>
    <row r="83" spans="1:10" x14ac:dyDescent="0.3">
      <c r="A83" s="1" t="s">
        <v>21</v>
      </c>
      <c r="B83" s="1">
        <v>58.52</v>
      </c>
      <c r="C83" s="1">
        <v>299574.468085106</v>
      </c>
      <c r="H83" s="1" t="s">
        <v>17</v>
      </c>
      <c r="I83" s="1">
        <v>61.82</v>
      </c>
      <c r="J83" s="1">
        <v>276000</v>
      </c>
    </row>
    <row r="84" spans="1:10" x14ac:dyDescent="0.3">
      <c r="A84" s="1" t="s">
        <v>21</v>
      </c>
      <c r="B84" s="1">
        <v>62.28</v>
      </c>
      <c r="C84" s="1">
        <v>300000</v>
      </c>
      <c r="H84" s="1" t="s">
        <v>17</v>
      </c>
      <c r="I84" s="1">
        <v>57.29</v>
      </c>
      <c r="J84" s="1">
        <v>270377.35849056602</v>
      </c>
    </row>
    <row r="85" spans="1:10" x14ac:dyDescent="0.3">
      <c r="A85" s="1" t="s">
        <v>21</v>
      </c>
      <c r="B85" s="1">
        <v>64.08</v>
      </c>
      <c r="C85" s="1">
        <v>240000</v>
      </c>
      <c r="H85" s="1" t="s">
        <v>17</v>
      </c>
      <c r="I85" s="1">
        <v>71.430000000000007</v>
      </c>
      <c r="J85" s="1">
        <v>252000</v>
      </c>
    </row>
    <row r="86" spans="1:10" x14ac:dyDescent="0.3">
      <c r="A86" s="1" t="s">
        <v>21</v>
      </c>
      <c r="B86" s="1">
        <v>61.3</v>
      </c>
      <c r="C86" s="1">
        <v>690000</v>
      </c>
      <c r="H86" s="1" t="s">
        <v>17</v>
      </c>
      <c r="I86" s="1">
        <v>56.63</v>
      </c>
      <c r="J86" s="1">
        <v>300000</v>
      </c>
    </row>
    <row r="87" spans="1:10" x14ac:dyDescent="0.3">
      <c r="A87" s="1" t="s">
        <v>21</v>
      </c>
      <c r="B87" s="1">
        <v>58.87</v>
      </c>
      <c r="C87" s="1">
        <v>270000</v>
      </c>
      <c r="H87" s="1" t="s">
        <v>17</v>
      </c>
      <c r="I87" s="1">
        <v>58.95</v>
      </c>
      <c r="J87" s="1">
        <v>275000</v>
      </c>
    </row>
    <row r="88" spans="1:10" x14ac:dyDescent="0.3">
      <c r="A88" s="1" t="s">
        <v>21</v>
      </c>
      <c r="B88" s="1">
        <v>65.25</v>
      </c>
      <c r="C88" s="1">
        <v>240000</v>
      </c>
      <c r="H88" s="1" t="s">
        <v>17</v>
      </c>
      <c r="I88" s="1">
        <v>69.709999999999994</v>
      </c>
      <c r="J88" s="1">
        <v>260000</v>
      </c>
    </row>
    <row r="89" spans="1:10" x14ac:dyDescent="0.3">
      <c r="A89" s="1" t="s">
        <v>21</v>
      </c>
      <c r="B89" s="1">
        <v>62.48</v>
      </c>
      <c r="C89" s="1">
        <v>340000</v>
      </c>
      <c r="H89" s="1" t="s">
        <v>17</v>
      </c>
      <c r="I89" s="1">
        <v>71.959999999999994</v>
      </c>
      <c r="J89" s="1">
        <v>270377.35849056602</v>
      </c>
    </row>
    <row r="90" spans="1:10" x14ac:dyDescent="0.3">
      <c r="A90" s="1" t="s">
        <v>21</v>
      </c>
      <c r="B90" s="1">
        <v>53.2</v>
      </c>
      <c r="C90" s="1">
        <v>250000</v>
      </c>
      <c r="H90" s="1" t="s">
        <v>17</v>
      </c>
      <c r="I90" s="1">
        <v>55.8</v>
      </c>
      <c r="J90" s="1">
        <v>265000</v>
      </c>
    </row>
    <row r="91" spans="1:10" x14ac:dyDescent="0.3">
      <c r="A91" s="1" t="s">
        <v>21</v>
      </c>
      <c r="B91" s="1">
        <v>55.03</v>
      </c>
      <c r="C91" s="1">
        <v>300000</v>
      </c>
      <c r="H91" s="1" t="s">
        <v>17</v>
      </c>
      <c r="I91" s="1">
        <v>58.44</v>
      </c>
      <c r="J91" s="1">
        <v>270377.35849056602</v>
      </c>
    </row>
    <row r="92" spans="1:10" x14ac:dyDescent="0.3">
      <c r="A92" s="1" t="s">
        <v>21</v>
      </c>
      <c r="B92" s="1">
        <v>61.87</v>
      </c>
      <c r="C92" s="1">
        <v>299574.468085106</v>
      </c>
      <c r="H92" s="1" t="s">
        <v>17</v>
      </c>
      <c r="I92" s="1">
        <v>60.11</v>
      </c>
      <c r="J92" s="1">
        <v>240000</v>
      </c>
    </row>
    <row r="93" spans="1:10" x14ac:dyDescent="0.3">
      <c r="A93" s="1" t="s">
        <v>21</v>
      </c>
      <c r="B93" s="1">
        <v>66.06</v>
      </c>
      <c r="C93" s="1">
        <v>285000</v>
      </c>
      <c r="H93" s="1" t="s">
        <v>17</v>
      </c>
      <c r="I93" s="1">
        <v>58.3</v>
      </c>
      <c r="J93" s="1">
        <v>260000</v>
      </c>
    </row>
    <row r="94" spans="1:10" x14ac:dyDescent="0.3">
      <c r="A94" s="1" t="s">
        <v>21</v>
      </c>
      <c r="B94" s="1">
        <v>66.459999999999994</v>
      </c>
      <c r="C94" s="1">
        <v>500000</v>
      </c>
      <c r="H94" s="1" t="s">
        <v>17</v>
      </c>
      <c r="I94" s="1">
        <v>62.92</v>
      </c>
      <c r="J94" s="1">
        <v>270377.35849056602</v>
      </c>
    </row>
    <row r="95" spans="1:10" x14ac:dyDescent="0.3">
      <c r="A95" s="1" t="s">
        <v>21</v>
      </c>
      <c r="B95" s="1">
        <v>65.52</v>
      </c>
      <c r="C95" s="1">
        <v>250000</v>
      </c>
      <c r="H95" s="1" t="s">
        <v>17</v>
      </c>
      <c r="I95" s="1">
        <v>60.23</v>
      </c>
      <c r="J95" s="1">
        <v>204000</v>
      </c>
    </row>
    <row r="96" spans="1:10" x14ac:dyDescent="0.3">
      <c r="A96" s="1" t="s">
        <v>21</v>
      </c>
      <c r="B96" s="1">
        <v>74.56</v>
      </c>
      <c r="C96" s="1">
        <v>299574.468085106</v>
      </c>
      <c r="H96" s="1" t="s">
        <v>17</v>
      </c>
      <c r="I96" s="1">
        <v>60.22</v>
      </c>
      <c r="J96" s="1">
        <v>270377.35849056602</v>
      </c>
    </row>
    <row r="97" spans="1:3" x14ac:dyDescent="0.3">
      <c r="A97" s="1" t="s">
        <v>21</v>
      </c>
      <c r="B97" s="1">
        <v>75.709999999999994</v>
      </c>
      <c r="C97" s="1">
        <v>299574.468085106</v>
      </c>
    </row>
    <row r="98" spans="1:3" x14ac:dyDescent="0.3">
      <c r="A98" s="1" t="s">
        <v>21</v>
      </c>
      <c r="B98" s="1">
        <v>66.040000000000006</v>
      </c>
      <c r="C98" s="1">
        <v>290000</v>
      </c>
    </row>
    <row r="99" spans="1:3" x14ac:dyDescent="0.3">
      <c r="A99" s="1" t="s">
        <v>21</v>
      </c>
      <c r="B99" s="1">
        <v>66.23</v>
      </c>
      <c r="C99" s="1">
        <v>500000</v>
      </c>
    </row>
    <row r="100" spans="1:3" x14ac:dyDescent="0.3">
      <c r="A100" s="1" t="s">
        <v>21</v>
      </c>
      <c r="B100" s="1">
        <v>70.81</v>
      </c>
      <c r="C100" s="1">
        <v>650000</v>
      </c>
    </row>
    <row r="101" spans="1:3" x14ac:dyDescent="0.3">
      <c r="A101" s="1" t="s">
        <v>21</v>
      </c>
      <c r="B101" s="1">
        <v>56.6</v>
      </c>
      <c r="C101" s="1">
        <v>265000</v>
      </c>
    </row>
    <row r="102" spans="1:3" x14ac:dyDescent="0.3">
      <c r="A102" s="1" t="s">
        <v>21</v>
      </c>
      <c r="B102" s="1">
        <v>59.81</v>
      </c>
      <c r="C102" s="1">
        <v>299574.468085106</v>
      </c>
    </row>
    <row r="103" spans="1:3" x14ac:dyDescent="0.3">
      <c r="A103" s="1" t="s">
        <v>21</v>
      </c>
      <c r="B103" s="1">
        <v>62.93</v>
      </c>
      <c r="C103" s="1">
        <v>299574.468085106</v>
      </c>
    </row>
    <row r="104" spans="1:3" x14ac:dyDescent="0.3">
      <c r="A104" s="1" t="s">
        <v>21</v>
      </c>
      <c r="B104" s="1">
        <v>64.86</v>
      </c>
      <c r="C104" s="1">
        <v>280000</v>
      </c>
    </row>
    <row r="105" spans="1:3" x14ac:dyDescent="0.3">
      <c r="A105" s="1" t="s">
        <v>21</v>
      </c>
      <c r="B105" s="1">
        <v>56.13</v>
      </c>
      <c r="C105" s="1">
        <v>299574.468085106</v>
      </c>
    </row>
    <row r="106" spans="1:3" x14ac:dyDescent="0.3">
      <c r="A106" s="1" t="s">
        <v>21</v>
      </c>
      <c r="B106" s="1">
        <v>66.94</v>
      </c>
      <c r="C106" s="1">
        <v>299574.468085106</v>
      </c>
    </row>
    <row r="107" spans="1:3" x14ac:dyDescent="0.3">
      <c r="A107" s="1" t="s">
        <v>21</v>
      </c>
      <c r="B107" s="1">
        <v>62.5</v>
      </c>
      <c r="C107" s="1">
        <v>299574.468085106</v>
      </c>
    </row>
    <row r="108" spans="1:3" x14ac:dyDescent="0.3">
      <c r="A108" s="1" t="s">
        <v>21</v>
      </c>
      <c r="B108" s="1">
        <v>61.01</v>
      </c>
      <c r="C108" s="1">
        <v>264000</v>
      </c>
    </row>
    <row r="109" spans="1:3" x14ac:dyDescent="0.3">
      <c r="A109" s="1" t="s">
        <v>21</v>
      </c>
      <c r="B109" s="1">
        <v>57.34</v>
      </c>
      <c r="C109" s="1">
        <v>270000</v>
      </c>
    </row>
    <row r="110" spans="1:3" x14ac:dyDescent="0.3">
      <c r="A110" s="1" t="s">
        <v>21</v>
      </c>
      <c r="B110" s="1">
        <v>64.739999999999995</v>
      </c>
      <c r="C110" s="1">
        <v>299574.468085106</v>
      </c>
    </row>
    <row r="111" spans="1:3" x14ac:dyDescent="0.3">
      <c r="A111" s="1" t="s">
        <v>21</v>
      </c>
      <c r="B111" s="1">
        <v>54.48</v>
      </c>
      <c r="C111" s="1">
        <v>250000</v>
      </c>
    </row>
    <row r="112" spans="1:3" x14ac:dyDescent="0.3">
      <c r="A112" s="1" t="s">
        <v>21</v>
      </c>
      <c r="B112" s="1">
        <v>52.81</v>
      </c>
      <c r="C112" s="1">
        <v>300000</v>
      </c>
    </row>
    <row r="113" spans="1:3" x14ac:dyDescent="0.3">
      <c r="A113" s="1" t="s">
        <v>21</v>
      </c>
      <c r="B113" s="1">
        <v>67.69</v>
      </c>
      <c r="C113" s="1">
        <v>210000</v>
      </c>
    </row>
    <row r="114" spans="1:3" x14ac:dyDescent="0.3">
      <c r="A114" s="1" t="s">
        <v>21</v>
      </c>
      <c r="B114" s="1">
        <v>56.81</v>
      </c>
      <c r="C114" s="1">
        <v>250000</v>
      </c>
    </row>
    <row r="115" spans="1:3" x14ac:dyDescent="0.3">
      <c r="A115" s="1" t="s">
        <v>21</v>
      </c>
      <c r="B115" s="1">
        <v>53.39</v>
      </c>
      <c r="C115" s="1">
        <v>299574.468085106</v>
      </c>
    </row>
    <row r="116" spans="1:3" x14ac:dyDescent="0.3">
      <c r="A116" s="1" t="s">
        <v>21</v>
      </c>
      <c r="B116" s="1">
        <v>71.55</v>
      </c>
      <c r="C116" s="1">
        <v>300000</v>
      </c>
    </row>
    <row r="117" spans="1:3" x14ac:dyDescent="0.3">
      <c r="A117" s="1" t="s">
        <v>21</v>
      </c>
      <c r="B117" s="1">
        <v>56.49</v>
      </c>
      <c r="C117" s="1">
        <v>216000</v>
      </c>
    </row>
    <row r="118" spans="1:3" x14ac:dyDescent="0.3">
      <c r="A118" s="1" t="s">
        <v>21</v>
      </c>
      <c r="B118" s="1">
        <v>74.489999999999995</v>
      </c>
      <c r="C118" s="1">
        <v>400000</v>
      </c>
    </row>
    <row r="119" spans="1:3" x14ac:dyDescent="0.3">
      <c r="A119" s="1" t="s">
        <v>21</v>
      </c>
      <c r="B119" s="1">
        <v>53.62</v>
      </c>
      <c r="C119" s="1">
        <v>275000</v>
      </c>
    </row>
    <row r="120" spans="1:3" x14ac:dyDescent="0.3">
      <c r="A120" s="1" t="s">
        <v>21</v>
      </c>
      <c r="B120" s="1">
        <v>69.72</v>
      </c>
      <c r="C120" s="1">
        <v>295000</v>
      </c>
    </row>
  </sheetData>
  <conditionalFormatting sqref="C2:C120">
    <cfRule type="cellIs" dxfId="8" priority="3" operator="lessThan">
      <formula>175000</formula>
    </cfRule>
    <cfRule type="cellIs" dxfId="7" priority="4" operator="greaterThan">
      <formula>375000</formula>
    </cfRule>
  </conditionalFormatting>
  <conditionalFormatting sqref="J2:J96">
    <cfRule type="cellIs" dxfId="6" priority="1" operator="lessThan">
      <formula>219434</formula>
    </cfRule>
    <cfRule type="cellIs" dxfId="5" priority="2" operator="greaterThan">
      <formula>300943.4</formula>
    </cfRule>
    <cfRule type="cellIs" dxfId="4" priority="5" operator="lessThan">
      <formula>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00EB-6B3A-450E-8C6F-AF13F545BEA5}">
  <dimension ref="A1:J96"/>
  <sheetViews>
    <sheetView zoomScale="81" zoomScaleNormal="81" workbookViewId="0">
      <selection activeCell="C7" sqref="A1:J96"/>
    </sheetView>
  </sheetViews>
  <sheetFormatPr defaultRowHeight="14.4" x14ac:dyDescent="0.3"/>
  <cols>
    <col min="1" max="2" width="32.77734375" customWidth="1"/>
    <col min="5" max="5" width="11.77734375" customWidth="1"/>
    <col min="6" max="6" width="36.77734375" customWidth="1"/>
    <col min="9" max="9" width="18" customWidth="1"/>
    <col min="10" max="10" width="33.6640625" customWidth="1"/>
  </cols>
  <sheetData>
    <row r="1" spans="1:10" x14ac:dyDescent="0.3">
      <c r="A1" s="1" t="s">
        <v>29</v>
      </c>
      <c r="B1" s="1" t="s">
        <v>30</v>
      </c>
    </row>
    <row r="2" spans="1:10" x14ac:dyDescent="0.3">
      <c r="A2" s="1">
        <v>200000</v>
      </c>
      <c r="B2" s="1">
        <v>270000</v>
      </c>
    </row>
    <row r="3" spans="1:10" x14ac:dyDescent="0.3">
      <c r="A3" s="1">
        <v>250000</v>
      </c>
      <c r="B3" s="1">
        <v>260000</v>
      </c>
    </row>
    <row r="4" spans="1:10" x14ac:dyDescent="0.3">
      <c r="A4" s="1">
        <v>425000</v>
      </c>
      <c r="B4" s="1">
        <v>265000</v>
      </c>
    </row>
    <row r="5" spans="1:10" x14ac:dyDescent="0.3">
      <c r="A5" s="1">
        <v>252000</v>
      </c>
      <c r="B5" s="1">
        <v>360000</v>
      </c>
      <c r="E5" s="4" t="s">
        <v>31</v>
      </c>
      <c r="F5" t="s">
        <v>33</v>
      </c>
      <c r="I5" s="4" t="s">
        <v>31</v>
      </c>
      <c r="J5" t="s">
        <v>40</v>
      </c>
    </row>
    <row r="6" spans="1:10" x14ac:dyDescent="0.3">
      <c r="A6" s="1">
        <v>250000</v>
      </c>
      <c r="B6" s="1">
        <v>265000</v>
      </c>
      <c r="E6" s="5" t="s">
        <v>34</v>
      </c>
      <c r="F6">
        <v>58</v>
      </c>
      <c r="I6" s="5" t="s">
        <v>34</v>
      </c>
      <c r="J6">
        <v>39</v>
      </c>
    </row>
    <row r="7" spans="1:10" x14ac:dyDescent="0.3">
      <c r="A7" s="1">
        <v>218000</v>
      </c>
      <c r="B7" s="1">
        <v>250000</v>
      </c>
      <c r="E7" s="5" t="s">
        <v>35</v>
      </c>
      <c r="F7">
        <v>25</v>
      </c>
      <c r="I7" s="5" t="s">
        <v>35</v>
      </c>
      <c r="J7">
        <v>11</v>
      </c>
    </row>
    <row r="8" spans="1:10" x14ac:dyDescent="0.3">
      <c r="A8" s="1">
        <v>200000</v>
      </c>
      <c r="B8" s="1">
        <v>278000</v>
      </c>
      <c r="E8" s="5" t="s">
        <v>36</v>
      </c>
      <c r="F8">
        <v>5</v>
      </c>
      <c r="I8" s="5" t="s">
        <v>36</v>
      </c>
      <c r="J8">
        <v>3</v>
      </c>
    </row>
    <row r="9" spans="1:10" x14ac:dyDescent="0.3">
      <c r="A9" s="1">
        <v>300000</v>
      </c>
      <c r="B9" s="1">
        <v>300000</v>
      </c>
      <c r="E9" s="5" t="s">
        <v>37</v>
      </c>
      <c r="F9">
        <v>3</v>
      </c>
      <c r="I9" s="5" t="s">
        <v>32</v>
      </c>
      <c r="J9">
        <v>53</v>
      </c>
    </row>
    <row r="10" spans="1:10" x14ac:dyDescent="0.3">
      <c r="A10" s="1">
        <v>236000</v>
      </c>
      <c r="B10" s="1">
        <v>320000</v>
      </c>
      <c r="E10" s="5" t="s">
        <v>38</v>
      </c>
      <c r="F10">
        <v>2</v>
      </c>
    </row>
    <row r="11" spans="1:10" x14ac:dyDescent="0.3">
      <c r="A11" s="1">
        <v>393000</v>
      </c>
      <c r="B11" s="1">
        <v>240000</v>
      </c>
      <c r="E11" s="5" t="s">
        <v>39</v>
      </c>
      <c r="F11">
        <v>1</v>
      </c>
    </row>
    <row r="12" spans="1:10" x14ac:dyDescent="0.3">
      <c r="A12" s="1">
        <v>300000</v>
      </c>
      <c r="B12" s="1">
        <v>300000</v>
      </c>
      <c r="E12" s="5" t="s">
        <v>32</v>
      </c>
      <c r="F12">
        <v>94</v>
      </c>
    </row>
    <row r="13" spans="1:10" x14ac:dyDescent="0.3">
      <c r="A13" s="1">
        <v>360000</v>
      </c>
      <c r="B13" s="1">
        <v>200000</v>
      </c>
    </row>
    <row r="14" spans="1:10" x14ac:dyDescent="0.3">
      <c r="A14" s="1">
        <v>240000</v>
      </c>
      <c r="B14" s="1">
        <v>450000</v>
      </c>
    </row>
    <row r="15" spans="1:10" x14ac:dyDescent="0.3">
      <c r="A15" s="1">
        <v>350000</v>
      </c>
      <c r="B15" s="1">
        <v>216000</v>
      </c>
    </row>
    <row r="16" spans="1:10" x14ac:dyDescent="0.3">
      <c r="A16" s="1">
        <v>260000</v>
      </c>
      <c r="B16" s="1">
        <v>220000</v>
      </c>
    </row>
    <row r="17" spans="1:6" x14ac:dyDescent="0.3">
      <c r="A17" s="1">
        <v>411000</v>
      </c>
      <c r="B17" s="1">
        <v>275000</v>
      </c>
    </row>
    <row r="18" spans="1:6" x14ac:dyDescent="0.3">
      <c r="A18" s="1">
        <v>287000</v>
      </c>
      <c r="B18" s="1">
        <v>240000</v>
      </c>
    </row>
    <row r="19" spans="1:6" x14ac:dyDescent="0.3">
      <c r="A19" s="1">
        <v>200000</v>
      </c>
      <c r="B19" s="1">
        <v>210000</v>
      </c>
    </row>
    <row r="20" spans="1:6" x14ac:dyDescent="0.3">
      <c r="A20" s="1">
        <v>204000</v>
      </c>
      <c r="B20" s="1">
        <v>210000</v>
      </c>
    </row>
    <row r="21" spans="1:6" x14ac:dyDescent="0.3">
      <c r="A21" s="1">
        <v>250000</v>
      </c>
      <c r="B21" s="1">
        <v>380000</v>
      </c>
    </row>
    <row r="22" spans="1:6" x14ac:dyDescent="0.3">
      <c r="A22" s="1">
        <v>240000</v>
      </c>
      <c r="B22" s="1">
        <v>240000</v>
      </c>
    </row>
    <row r="23" spans="1:6" x14ac:dyDescent="0.3">
      <c r="A23" s="1">
        <v>360000</v>
      </c>
      <c r="B23" s="1">
        <v>360000</v>
      </c>
    </row>
    <row r="24" spans="1:6" x14ac:dyDescent="0.3">
      <c r="A24" s="1">
        <v>268000</v>
      </c>
      <c r="B24" s="1">
        <v>200000</v>
      </c>
    </row>
    <row r="25" spans="1:6" x14ac:dyDescent="0.3">
      <c r="A25" s="1">
        <v>265000</v>
      </c>
      <c r="B25" s="1">
        <v>250000</v>
      </c>
    </row>
    <row r="26" spans="1:6" x14ac:dyDescent="0.3">
      <c r="A26" s="1">
        <v>260000</v>
      </c>
      <c r="B26" s="1">
        <v>250000</v>
      </c>
    </row>
    <row r="27" spans="1:6" x14ac:dyDescent="0.3">
      <c r="A27" s="1">
        <v>300000</v>
      </c>
      <c r="B27" s="1">
        <v>250000</v>
      </c>
    </row>
    <row r="28" spans="1:6" x14ac:dyDescent="0.3">
      <c r="A28" s="1">
        <v>240000</v>
      </c>
      <c r="B28" s="1">
        <v>276000</v>
      </c>
    </row>
    <row r="29" spans="1:6" x14ac:dyDescent="0.3">
      <c r="A29" s="1">
        <v>240000</v>
      </c>
      <c r="B29" s="1">
        <v>250000</v>
      </c>
    </row>
    <row r="30" spans="1:6" x14ac:dyDescent="0.3">
      <c r="A30" s="1">
        <v>275000</v>
      </c>
      <c r="B30" s="1">
        <v>240000</v>
      </c>
    </row>
    <row r="31" spans="1:6" x14ac:dyDescent="0.3">
      <c r="A31" s="1">
        <v>275000</v>
      </c>
      <c r="B31" s="1">
        <v>250000</v>
      </c>
      <c r="E31" t="s">
        <v>55</v>
      </c>
      <c r="F31" t="s">
        <v>56</v>
      </c>
    </row>
    <row r="32" spans="1:6" x14ac:dyDescent="0.3">
      <c r="A32" s="1">
        <v>360000</v>
      </c>
      <c r="B32" s="1">
        <v>250000</v>
      </c>
      <c r="D32" t="s">
        <v>57</v>
      </c>
      <c r="E32">
        <f>QUARTILE(A2:A95,1)</f>
        <v>240000</v>
      </c>
      <c r="F32">
        <f>QUARTILE(B2:B54,1)</f>
        <v>240000</v>
      </c>
    </row>
    <row r="33" spans="1:6" x14ac:dyDescent="0.3">
      <c r="A33" s="1">
        <v>240000</v>
      </c>
      <c r="B33" s="1">
        <v>400000</v>
      </c>
      <c r="D33" t="s">
        <v>58</v>
      </c>
      <c r="E33">
        <f>QUARTILE(A2:A95,3)</f>
        <v>300000</v>
      </c>
      <c r="F33">
        <f>QUARTILE(B2:B54,3)</f>
        <v>300000</v>
      </c>
    </row>
    <row r="34" spans="1:6" x14ac:dyDescent="0.3">
      <c r="A34" s="1">
        <v>240000</v>
      </c>
      <c r="B34" s="1">
        <v>300000</v>
      </c>
      <c r="D34" t="s">
        <v>59</v>
      </c>
      <c r="E34">
        <f>E33-E32</f>
        <v>60000</v>
      </c>
      <c r="F34">
        <f>F33-F32</f>
        <v>60000</v>
      </c>
    </row>
    <row r="35" spans="1:6" x14ac:dyDescent="0.3">
      <c r="A35" s="1">
        <v>218000</v>
      </c>
      <c r="B35" s="1">
        <v>250000</v>
      </c>
      <c r="D35" t="s">
        <v>60</v>
      </c>
      <c r="E35">
        <f>E33+1.5*E34</f>
        <v>390000</v>
      </c>
      <c r="F35">
        <f>F33+1.5*F34</f>
        <v>390000</v>
      </c>
    </row>
    <row r="36" spans="1:6" x14ac:dyDescent="0.3">
      <c r="A36" s="1">
        <v>336000</v>
      </c>
      <c r="B36" s="1">
        <v>200000</v>
      </c>
      <c r="D36" t="s">
        <v>61</v>
      </c>
      <c r="E36">
        <f>E32-1.5*E34</f>
        <v>150000</v>
      </c>
      <c r="F36">
        <f>F32-1.5*F34</f>
        <v>150000</v>
      </c>
    </row>
    <row r="37" spans="1:6" x14ac:dyDescent="0.3">
      <c r="A37" s="1">
        <v>230000</v>
      </c>
      <c r="B37" s="1">
        <v>225000</v>
      </c>
    </row>
    <row r="38" spans="1:6" x14ac:dyDescent="0.3">
      <c r="A38" s="1">
        <v>500000</v>
      </c>
      <c r="B38" s="1">
        <v>400000</v>
      </c>
    </row>
    <row r="39" spans="1:6" x14ac:dyDescent="0.3">
      <c r="A39" s="1">
        <v>270000</v>
      </c>
      <c r="B39" s="1">
        <v>233000</v>
      </c>
    </row>
    <row r="40" spans="1:6" x14ac:dyDescent="0.3">
      <c r="A40" s="1">
        <v>300000</v>
      </c>
      <c r="B40" s="1">
        <v>255000</v>
      </c>
    </row>
    <row r="41" spans="1:6" x14ac:dyDescent="0.3">
      <c r="A41" s="1">
        <v>300000</v>
      </c>
      <c r="B41" s="1">
        <v>300000</v>
      </c>
    </row>
    <row r="42" spans="1:6" x14ac:dyDescent="0.3">
      <c r="A42" s="1">
        <v>300000</v>
      </c>
      <c r="B42" s="1">
        <v>240000</v>
      </c>
    </row>
    <row r="43" spans="1:6" x14ac:dyDescent="0.3">
      <c r="A43" s="1">
        <v>400000</v>
      </c>
      <c r="B43" s="1">
        <v>300000</v>
      </c>
    </row>
    <row r="44" spans="1:6" x14ac:dyDescent="0.3">
      <c r="A44" s="1">
        <v>220000</v>
      </c>
      <c r="B44" s="1">
        <v>220000</v>
      </c>
    </row>
    <row r="45" spans="1:6" x14ac:dyDescent="0.3">
      <c r="A45" s="1">
        <v>300000</v>
      </c>
      <c r="B45" s="1">
        <v>350000</v>
      </c>
    </row>
    <row r="46" spans="1:6" x14ac:dyDescent="0.3">
      <c r="A46" s="1">
        <v>230000</v>
      </c>
      <c r="B46" s="1">
        <v>276000</v>
      </c>
    </row>
    <row r="47" spans="1:6" x14ac:dyDescent="0.3">
      <c r="A47" s="1">
        <v>260000</v>
      </c>
      <c r="B47" s="1">
        <v>252000</v>
      </c>
    </row>
    <row r="48" spans="1:6" x14ac:dyDescent="0.3">
      <c r="A48" s="1">
        <v>420000</v>
      </c>
      <c r="B48" s="1">
        <v>300000</v>
      </c>
    </row>
    <row r="49" spans="1:8" x14ac:dyDescent="0.3">
      <c r="A49" s="1">
        <v>300000</v>
      </c>
      <c r="B49" s="1">
        <v>275000</v>
      </c>
    </row>
    <row r="50" spans="1:8" x14ac:dyDescent="0.3">
      <c r="A50" s="1">
        <v>220000</v>
      </c>
      <c r="B50" s="1">
        <v>260000</v>
      </c>
    </row>
    <row r="51" spans="1:8" x14ac:dyDescent="0.3">
      <c r="A51" s="1">
        <v>300000</v>
      </c>
      <c r="B51" s="1">
        <v>265000</v>
      </c>
    </row>
    <row r="52" spans="1:8" x14ac:dyDescent="0.3">
      <c r="A52" s="1">
        <v>300000</v>
      </c>
      <c r="B52" s="1">
        <v>240000</v>
      </c>
    </row>
    <row r="53" spans="1:8" x14ac:dyDescent="0.3">
      <c r="A53" s="1">
        <v>280000</v>
      </c>
      <c r="B53" s="1">
        <v>260000</v>
      </c>
    </row>
    <row r="54" spans="1:8" x14ac:dyDescent="0.3">
      <c r="A54" s="1">
        <v>216000</v>
      </c>
      <c r="B54" s="1">
        <v>204000</v>
      </c>
    </row>
    <row r="55" spans="1:8" x14ac:dyDescent="0.3">
      <c r="A55" s="1">
        <v>300000</v>
      </c>
    </row>
    <row r="56" spans="1:8" x14ac:dyDescent="0.3">
      <c r="A56" s="1">
        <v>240000</v>
      </c>
    </row>
    <row r="57" spans="1:8" x14ac:dyDescent="0.3">
      <c r="A57" s="1">
        <v>940000</v>
      </c>
    </row>
    <row r="58" spans="1:8" x14ac:dyDescent="0.3">
      <c r="A58" s="1">
        <v>236000</v>
      </c>
    </row>
    <row r="59" spans="1:8" x14ac:dyDescent="0.3">
      <c r="A59" s="1">
        <v>350000</v>
      </c>
      <c r="E59" t="s">
        <v>62</v>
      </c>
    </row>
    <row r="60" spans="1:8" x14ac:dyDescent="0.3">
      <c r="A60" s="1">
        <v>210000</v>
      </c>
      <c r="E60" t="s">
        <v>65</v>
      </c>
      <c r="G60">
        <f>COUNTIF(A2:A95,"&gt;"&amp;E35)</f>
        <v>12</v>
      </c>
      <c r="H60" t="s">
        <v>67</v>
      </c>
    </row>
    <row r="61" spans="1:8" x14ac:dyDescent="0.3">
      <c r="A61" s="1">
        <v>250000</v>
      </c>
      <c r="E61" t="s">
        <v>66</v>
      </c>
      <c r="G61">
        <f>COUNTIF(B2:B54,"&gt;"&amp;F35)</f>
        <v>3</v>
      </c>
      <c r="H61" t="s">
        <v>67</v>
      </c>
    </row>
    <row r="62" spans="1:8" x14ac:dyDescent="0.3">
      <c r="A62" s="1">
        <v>360000</v>
      </c>
    </row>
    <row r="63" spans="1:8" x14ac:dyDescent="0.3">
      <c r="A63" s="1">
        <v>250000</v>
      </c>
    </row>
    <row r="64" spans="1:8" x14ac:dyDescent="0.3">
      <c r="A64" s="1">
        <v>250000</v>
      </c>
    </row>
    <row r="65" spans="1:1" x14ac:dyDescent="0.3">
      <c r="A65" s="1">
        <v>220000</v>
      </c>
    </row>
    <row r="66" spans="1:1" x14ac:dyDescent="0.3">
      <c r="A66" s="1">
        <v>265000</v>
      </c>
    </row>
    <row r="67" spans="1:1" x14ac:dyDescent="0.3">
      <c r="A67" s="1">
        <v>260000</v>
      </c>
    </row>
    <row r="68" spans="1:1" x14ac:dyDescent="0.3">
      <c r="A68" s="1">
        <v>300000</v>
      </c>
    </row>
    <row r="69" spans="1:1" x14ac:dyDescent="0.3">
      <c r="A69" s="1">
        <v>300000</v>
      </c>
    </row>
    <row r="70" spans="1:1" x14ac:dyDescent="0.3">
      <c r="A70" s="1">
        <v>240000</v>
      </c>
    </row>
    <row r="71" spans="1:1" x14ac:dyDescent="0.3">
      <c r="A71" s="1">
        <v>690000</v>
      </c>
    </row>
    <row r="72" spans="1:1" x14ac:dyDescent="0.3">
      <c r="A72" s="1">
        <v>270000</v>
      </c>
    </row>
    <row r="73" spans="1:1" x14ac:dyDescent="0.3">
      <c r="A73" s="1">
        <v>240000</v>
      </c>
    </row>
    <row r="74" spans="1:1" x14ac:dyDescent="0.3">
      <c r="A74" s="1">
        <v>340000</v>
      </c>
    </row>
    <row r="75" spans="1:1" x14ac:dyDescent="0.3">
      <c r="A75" s="1">
        <v>250000</v>
      </c>
    </row>
    <row r="76" spans="1:1" x14ac:dyDescent="0.3">
      <c r="A76" s="1">
        <v>300000</v>
      </c>
    </row>
    <row r="77" spans="1:1" x14ac:dyDescent="0.3">
      <c r="A77" s="1">
        <v>285000</v>
      </c>
    </row>
    <row r="78" spans="1:1" x14ac:dyDescent="0.3">
      <c r="A78" s="1">
        <v>500000</v>
      </c>
    </row>
    <row r="79" spans="1:1" x14ac:dyDescent="0.3">
      <c r="A79" s="1">
        <v>250000</v>
      </c>
    </row>
    <row r="80" spans="1:1" x14ac:dyDescent="0.3">
      <c r="A80" s="1">
        <v>290000</v>
      </c>
    </row>
    <row r="81" spans="1:2" x14ac:dyDescent="0.3">
      <c r="A81" s="1">
        <v>500000</v>
      </c>
    </row>
    <row r="82" spans="1:2" x14ac:dyDescent="0.3">
      <c r="A82" s="1">
        <v>650000</v>
      </c>
    </row>
    <row r="83" spans="1:2" x14ac:dyDescent="0.3">
      <c r="A83" s="1">
        <v>265000</v>
      </c>
    </row>
    <row r="84" spans="1:2" x14ac:dyDescent="0.3">
      <c r="A84" s="1">
        <v>280000</v>
      </c>
    </row>
    <row r="85" spans="1:2" x14ac:dyDescent="0.3">
      <c r="A85" s="1">
        <v>264000</v>
      </c>
    </row>
    <row r="86" spans="1:2" x14ac:dyDescent="0.3">
      <c r="A86" s="1">
        <v>270000</v>
      </c>
    </row>
    <row r="87" spans="1:2" x14ac:dyDescent="0.3">
      <c r="A87" s="1">
        <v>250000</v>
      </c>
    </row>
    <row r="88" spans="1:2" x14ac:dyDescent="0.3">
      <c r="A88" s="1">
        <v>300000</v>
      </c>
    </row>
    <row r="89" spans="1:2" x14ac:dyDescent="0.3">
      <c r="A89" s="1">
        <v>210000</v>
      </c>
    </row>
    <row r="90" spans="1:2" x14ac:dyDescent="0.3">
      <c r="A90" s="1">
        <v>250000</v>
      </c>
    </row>
    <row r="91" spans="1:2" x14ac:dyDescent="0.3">
      <c r="A91" s="1">
        <v>300000</v>
      </c>
    </row>
    <row r="92" spans="1:2" x14ac:dyDescent="0.3">
      <c r="A92" s="1">
        <v>216000</v>
      </c>
    </row>
    <row r="93" spans="1:2" x14ac:dyDescent="0.3">
      <c r="A93" s="1">
        <v>400000</v>
      </c>
    </row>
    <row r="94" spans="1:2" x14ac:dyDescent="0.3">
      <c r="A94" s="1">
        <v>275000</v>
      </c>
    </row>
    <row r="95" spans="1:2" x14ac:dyDescent="0.3">
      <c r="A95" s="1">
        <v>295000</v>
      </c>
    </row>
    <row r="96" spans="1:2" x14ac:dyDescent="0.3">
      <c r="B96" cm="1">
        <f t="array" aca="1" ref="B96" ca="1">B55:B96+B68:B96+B68:B96+B55+B68:B96</f>
        <v>0</v>
      </c>
    </row>
  </sheetData>
  <conditionalFormatting sqref="A2:B54 A55:A95">
    <cfRule type="cellIs" dxfId="3" priority="1" operator="lessThan">
      <formula>150000</formula>
    </cfRule>
    <cfRule type="cellIs" dxfId="2" priority="2" operator="greaterThan">
      <formula>390000</formula>
    </cfRule>
  </conditionalFormatting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F8C-E186-4268-AF02-2892B060FF8B}">
  <dimension ref="A1:G96"/>
  <sheetViews>
    <sheetView zoomScale="83" zoomScaleNormal="83" workbookViewId="0">
      <selection activeCell="C23" sqref="C23:H60"/>
    </sheetView>
  </sheetViews>
  <sheetFormatPr defaultRowHeight="14.4" x14ac:dyDescent="0.3"/>
  <cols>
    <col min="1" max="1" width="21" customWidth="1"/>
    <col min="2" max="2" width="33" customWidth="1"/>
    <col min="4" max="4" width="13.77734375" bestFit="1" customWidth="1"/>
    <col min="5" max="5" width="38.109375" bestFit="1" customWidth="1"/>
    <col min="6" max="6" width="13.77734375" bestFit="1" customWidth="1"/>
    <col min="7" max="7" width="32.77734375" bestFit="1" customWidth="1"/>
  </cols>
  <sheetData>
    <row r="1" spans="1:7" x14ac:dyDescent="0.3">
      <c r="A1" s="1" t="s">
        <v>29</v>
      </c>
      <c r="B1" s="1" t="s">
        <v>30</v>
      </c>
    </row>
    <row r="2" spans="1:7" x14ac:dyDescent="0.3">
      <c r="A2" s="1">
        <v>200000</v>
      </c>
      <c r="B2" s="1">
        <v>270000</v>
      </c>
    </row>
    <row r="3" spans="1:7" x14ac:dyDescent="0.3">
      <c r="A3" s="1">
        <v>250000</v>
      </c>
      <c r="B3" s="1">
        <v>260000</v>
      </c>
      <c r="E3" t="s">
        <v>29</v>
      </c>
      <c r="F3" t="s">
        <v>30</v>
      </c>
    </row>
    <row r="4" spans="1:7" x14ac:dyDescent="0.3">
      <c r="A4" s="1">
        <v>262000</v>
      </c>
      <c r="B4" s="1">
        <v>265000</v>
      </c>
      <c r="D4" t="s">
        <v>88</v>
      </c>
      <c r="E4">
        <f>MEDIAN(A2:A95)</f>
        <v>262000</v>
      </c>
      <c r="F4">
        <f>AVERAGE(B2:B54)</f>
        <v>261600</v>
      </c>
    </row>
    <row r="5" spans="1:7" x14ac:dyDescent="0.3">
      <c r="A5" s="1">
        <v>252000</v>
      </c>
      <c r="B5" s="1">
        <v>360000</v>
      </c>
    </row>
    <row r="6" spans="1:7" x14ac:dyDescent="0.3">
      <c r="A6" s="1">
        <v>250000</v>
      </c>
      <c r="B6" s="1">
        <v>265000</v>
      </c>
    </row>
    <row r="7" spans="1:7" x14ac:dyDescent="0.3">
      <c r="A7" s="1">
        <v>218000</v>
      </c>
      <c r="B7" s="1">
        <v>250000</v>
      </c>
      <c r="D7" s="4" t="s">
        <v>95</v>
      </c>
      <c r="E7" t="s">
        <v>33</v>
      </c>
      <c r="F7" s="4" t="s">
        <v>95</v>
      </c>
      <c r="G7" t="s">
        <v>40</v>
      </c>
    </row>
    <row r="8" spans="1:7" x14ac:dyDescent="0.3">
      <c r="A8" s="1">
        <v>200000</v>
      </c>
      <c r="B8" s="1">
        <v>278000</v>
      </c>
      <c r="D8" s="5" t="s">
        <v>41</v>
      </c>
      <c r="E8">
        <v>4</v>
      </c>
      <c r="F8" s="5" t="s">
        <v>41</v>
      </c>
      <c r="G8">
        <v>4</v>
      </c>
    </row>
    <row r="9" spans="1:7" x14ac:dyDescent="0.3">
      <c r="A9" s="1">
        <v>300000</v>
      </c>
      <c r="B9" s="1">
        <v>300000</v>
      </c>
      <c r="D9" s="5" t="s">
        <v>42</v>
      </c>
      <c r="E9">
        <v>6</v>
      </c>
      <c r="F9" s="5" t="s">
        <v>42</v>
      </c>
      <c r="G9">
        <v>3</v>
      </c>
    </row>
    <row r="10" spans="1:7" x14ac:dyDescent="0.3">
      <c r="A10" s="1">
        <v>236000</v>
      </c>
      <c r="B10" s="1">
        <v>320000</v>
      </c>
      <c r="D10" s="5" t="s">
        <v>43</v>
      </c>
      <c r="E10">
        <v>3</v>
      </c>
      <c r="F10" s="5" t="s">
        <v>43</v>
      </c>
      <c r="G10">
        <v>3</v>
      </c>
    </row>
    <row r="11" spans="1:7" x14ac:dyDescent="0.3">
      <c r="A11" s="1">
        <v>262000</v>
      </c>
      <c r="B11" s="1">
        <v>240000</v>
      </c>
      <c r="D11" s="5" t="s">
        <v>44</v>
      </c>
      <c r="E11">
        <v>4</v>
      </c>
      <c r="F11" s="5" t="s">
        <v>44</v>
      </c>
      <c r="G11">
        <v>1</v>
      </c>
    </row>
    <row r="12" spans="1:7" x14ac:dyDescent="0.3">
      <c r="A12" s="1">
        <v>300000</v>
      </c>
      <c r="B12" s="1">
        <v>300000</v>
      </c>
      <c r="D12" s="5" t="s">
        <v>45</v>
      </c>
      <c r="E12">
        <v>9</v>
      </c>
      <c r="F12" s="5" t="s">
        <v>45</v>
      </c>
      <c r="G12">
        <v>6</v>
      </c>
    </row>
    <row r="13" spans="1:7" x14ac:dyDescent="0.3">
      <c r="A13" s="1">
        <v>360000</v>
      </c>
      <c r="B13" s="1">
        <v>200000</v>
      </c>
      <c r="D13" s="5" t="s">
        <v>46</v>
      </c>
      <c r="E13">
        <v>11</v>
      </c>
      <c r="F13" s="5" t="s">
        <v>46</v>
      </c>
      <c r="G13">
        <v>10</v>
      </c>
    </row>
    <row r="14" spans="1:7" x14ac:dyDescent="0.3">
      <c r="A14" s="1">
        <v>240000</v>
      </c>
      <c r="B14" s="1">
        <v>261600</v>
      </c>
      <c r="D14" s="5" t="s">
        <v>47</v>
      </c>
      <c r="E14">
        <v>21</v>
      </c>
      <c r="F14" s="5" t="s">
        <v>47</v>
      </c>
      <c r="G14">
        <v>9</v>
      </c>
    </row>
    <row r="15" spans="1:7" x14ac:dyDescent="0.3">
      <c r="A15" s="1">
        <v>350000</v>
      </c>
      <c r="B15" s="1">
        <v>216000</v>
      </c>
      <c r="D15" s="5" t="s">
        <v>48</v>
      </c>
      <c r="E15">
        <v>6</v>
      </c>
      <c r="F15" s="5" t="s">
        <v>48</v>
      </c>
      <c r="G15">
        <v>6</v>
      </c>
    </row>
    <row r="16" spans="1:7" x14ac:dyDescent="0.3">
      <c r="A16" s="1">
        <v>260000</v>
      </c>
      <c r="B16" s="1">
        <v>220000</v>
      </c>
      <c r="D16" s="5" t="s">
        <v>89</v>
      </c>
      <c r="E16">
        <v>4</v>
      </c>
      <c r="F16" s="5" t="s">
        <v>49</v>
      </c>
      <c r="G16">
        <v>6</v>
      </c>
    </row>
    <row r="17" spans="1:7" x14ac:dyDescent="0.3">
      <c r="A17" s="1">
        <v>262000</v>
      </c>
      <c r="B17" s="1">
        <v>275000</v>
      </c>
      <c r="D17" s="5" t="s">
        <v>90</v>
      </c>
      <c r="E17">
        <v>2</v>
      </c>
      <c r="F17" s="5" t="s">
        <v>50</v>
      </c>
      <c r="G17">
        <v>1</v>
      </c>
    </row>
    <row r="18" spans="1:7" x14ac:dyDescent="0.3">
      <c r="A18" s="1">
        <v>287000</v>
      </c>
      <c r="B18" s="1">
        <v>240000</v>
      </c>
      <c r="D18" s="5" t="s">
        <v>49</v>
      </c>
      <c r="E18">
        <v>16</v>
      </c>
      <c r="F18" s="5" t="s">
        <v>51</v>
      </c>
      <c r="G18">
        <v>1</v>
      </c>
    </row>
    <row r="19" spans="1:7" x14ac:dyDescent="0.3">
      <c r="A19" s="1">
        <v>200000</v>
      </c>
      <c r="B19" s="1">
        <v>210000</v>
      </c>
      <c r="D19" s="5" t="s">
        <v>91</v>
      </c>
      <c r="E19">
        <v>1</v>
      </c>
      <c r="F19" s="5" t="s">
        <v>52</v>
      </c>
      <c r="G19">
        <v>2</v>
      </c>
    </row>
    <row r="20" spans="1:7" x14ac:dyDescent="0.3">
      <c r="A20" s="1">
        <v>204000</v>
      </c>
      <c r="B20" s="1">
        <v>210000</v>
      </c>
      <c r="D20" s="5" t="s">
        <v>92</v>
      </c>
      <c r="E20">
        <v>1</v>
      </c>
      <c r="F20" s="5" t="s">
        <v>94</v>
      </c>
      <c r="G20">
        <v>1</v>
      </c>
    </row>
    <row r="21" spans="1:7" x14ac:dyDescent="0.3">
      <c r="A21" s="1">
        <v>250000</v>
      </c>
      <c r="B21" s="1">
        <v>380000</v>
      </c>
      <c r="D21" s="5" t="s">
        <v>93</v>
      </c>
      <c r="E21">
        <v>6</v>
      </c>
      <c r="F21" s="5" t="s">
        <v>32</v>
      </c>
      <c r="G21">
        <v>53</v>
      </c>
    </row>
    <row r="22" spans="1:7" x14ac:dyDescent="0.3">
      <c r="A22" s="1">
        <v>240000</v>
      </c>
      <c r="B22" s="1">
        <v>240000</v>
      </c>
      <c r="D22" s="5" t="s">
        <v>32</v>
      </c>
      <c r="E22">
        <v>94</v>
      </c>
    </row>
    <row r="23" spans="1:7" x14ac:dyDescent="0.3">
      <c r="A23" s="1">
        <v>360000</v>
      </c>
      <c r="B23" s="1">
        <v>360000</v>
      </c>
    </row>
    <row r="24" spans="1:7" x14ac:dyDescent="0.3">
      <c r="A24" s="1">
        <v>268000</v>
      </c>
      <c r="B24" s="1">
        <v>200000</v>
      </c>
    </row>
    <row r="25" spans="1:7" x14ac:dyDescent="0.3">
      <c r="A25" s="1">
        <v>265000</v>
      </c>
      <c r="B25" s="1">
        <v>250000</v>
      </c>
    </row>
    <row r="26" spans="1:7" x14ac:dyDescent="0.3">
      <c r="A26" s="1">
        <v>260000</v>
      </c>
      <c r="B26" s="1">
        <v>250000</v>
      </c>
    </row>
    <row r="27" spans="1:7" x14ac:dyDescent="0.3">
      <c r="A27" s="1">
        <v>300000</v>
      </c>
      <c r="B27" s="1">
        <v>250000</v>
      </c>
    </row>
    <row r="28" spans="1:7" x14ac:dyDescent="0.3">
      <c r="A28" s="1">
        <v>240000</v>
      </c>
      <c r="B28" s="1">
        <v>276000</v>
      </c>
    </row>
    <row r="29" spans="1:7" x14ac:dyDescent="0.3">
      <c r="A29" s="1">
        <v>240000</v>
      </c>
      <c r="B29" s="1">
        <v>250000</v>
      </c>
    </row>
    <row r="30" spans="1:7" x14ac:dyDescent="0.3">
      <c r="A30" s="1">
        <v>275000</v>
      </c>
      <c r="B30" s="1">
        <v>240000</v>
      </c>
    </row>
    <row r="31" spans="1:7" x14ac:dyDescent="0.3">
      <c r="A31" s="1">
        <v>275000</v>
      </c>
      <c r="B31" s="1">
        <v>250000</v>
      </c>
    </row>
    <row r="32" spans="1:7" x14ac:dyDescent="0.3">
      <c r="A32" s="1">
        <v>360000</v>
      </c>
      <c r="B32" s="1">
        <v>250000</v>
      </c>
    </row>
    <row r="33" spans="1:2" x14ac:dyDescent="0.3">
      <c r="A33" s="1">
        <v>240000</v>
      </c>
      <c r="B33" s="1">
        <v>261600</v>
      </c>
    </row>
    <row r="34" spans="1:2" x14ac:dyDescent="0.3">
      <c r="A34" s="1">
        <v>240000</v>
      </c>
      <c r="B34" s="1">
        <v>300000</v>
      </c>
    </row>
    <row r="35" spans="1:2" x14ac:dyDescent="0.3">
      <c r="A35" s="1">
        <v>218000</v>
      </c>
      <c r="B35" s="1">
        <v>250000</v>
      </c>
    </row>
    <row r="36" spans="1:2" x14ac:dyDescent="0.3">
      <c r="A36" s="1">
        <v>336000</v>
      </c>
      <c r="B36" s="1">
        <v>200000</v>
      </c>
    </row>
    <row r="37" spans="1:2" x14ac:dyDescent="0.3">
      <c r="A37" s="1">
        <v>230000</v>
      </c>
      <c r="B37" s="1">
        <v>225000</v>
      </c>
    </row>
    <row r="38" spans="1:2" x14ac:dyDescent="0.3">
      <c r="A38" s="1">
        <v>262000</v>
      </c>
      <c r="B38" s="1">
        <v>261600</v>
      </c>
    </row>
    <row r="39" spans="1:2" x14ac:dyDescent="0.3">
      <c r="A39" s="1">
        <v>270000</v>
      </c>
      <c r="B39" s="1">
        <v>233000</v>
      </c>
    </row>
    <row r="40" spans="1:2" x14ac:dyDescent="0.3">
      <c r="A40" s="1">
        <v>300000</v>
      </c>
      <c r="B40" s="1">
        <v>255000</v>
      </c>
    </row>
    <row r="41" spans="1:2" x14ac:dyDescent="0.3">
      <c r="A41" s="1">
        <v>300000</v>
      </c>
      <c r="B41" s="1">
        <v>300000</v>
      </c>
    </row>
    <row r="42" spans="1:2" x14ac:dyDescent="0.3">
      <c r="A42" s="1">
        <v>300000</v>
      </c>
      <c r="B42" s="1">
        <v>240000</v>
      </c>
    </row>
    <row r="43" spans="1:2" x14ac:dyDescent="0.3">
      <c r="A43" s="1">
        <v>262000</v>
      </c>
      <c r="B43" s="1">
        <v>300000</v>
      </c>
    </row>
    <row r="44" spans="1:2" x14ac:dyDescent="0.3">
      <c r="A44" s="1">
        <v>220000</v>
      </c>
      <c r="B44" s="1">
        <v>220000</v>
      </c>
    </row>
    <row r="45" spans="1:2" x14ac:dyDescent="0.3">
      <c r="A45" s="1">
        <v>300000</v>
      </c>
      <c r="B45" s="1">
        <v>350000</v>
      </c>
    </row>
    <row r="46" spans="1:2" x14ac:dyDescent="0.3">
      <c r="A46" s="1">
        <v>230000</v>
      </c>
      <c r="B46" s="1">
        <v>276000</v>
      </c>
    </row>
    <row r="47" spans="1:2" x14ac:dyDescent="0.3">
      <c r="A47" s="1">
        <v>260000</v>
      </c>
      <c r="B47" s="1">
        <v>252000</v>
      </c>
    </row>
    <row r="48" spans="1:2" x14ac:dyDescent="0.3">
      <c r="A48" s="1">
        <v>262000</v>
      </c>
      <c r="B48" s="1">
        <v>300000</v>
      </c>
    </row>
    <row r="49" spans="1:4" x14ac:dyDescent="0.3">
      <c r="A49" s="1">
        <v>300000</v>
      </c>
      <c r="B49" s="1">
        <v>275000</v>
      </c>
    </row>
    <row r="50" spans="1:4" x14ac:dyDescent="0.3">
      <c r="A50" s="1">
        <v>220000</v>
      </c>
      <c r="B50" s="1">
        <v>260000</v>
      </c>
    </row>
    <row r="51" spans="1:4" x14ac:dyDescent="0.3">
      <c r="A51" s="1">
        <v>300000</v>
      </c>
      <c r="B51" s="1">
        <v>265000</v>
      </c>
    </row>
    <row r="52" spans="1:4" x14ac:dyDescent="0.3">
      <c r="A52" s="1">
        <v>300000</v>
      </c>
      <c r="B52" s="1">
        <v>240000</v>
      </c>
    </row>
    <row r="53" spans="1:4" x14ac:dyDescent="0.3">
      <c r="A53" s="1">
        <v>280000</v>
      </c>
      <c r="B53" s="1">
        <v>260000</v>
      </c>
    </row>
    <row r="54" spans="1:4" x14ac:dyDescent="0.3">
      <c r="A54" s="1">
        <v>216000</v>
      </c>
      <c r="B54" s="1">
        <v>204000</v>
      </c>
    </row>
    <row r="55" spans="1:4" x14ac:dyDescent="0.3">
      <c r="A55" s="1">
        <v>300000</v>
      </c>
    </row>
    <row r="56" spans="1:4" x14ac:dyDescent="0.3">
      <c r="A56" s="1">
        <v>240000</v>
      </c>
    </row>
    <row r="57" spans="1:4" x14ac:dyDescent="0.3">
      <c r="A57" s="1">
        <v>262000</v>
      </c>
      <c r="D57" t="s">
        <v>96</v>
      </c>
    </row>
    <row r="58" spans="1:4" x14ac:dyDescent="0.3">
      <c r="A58" s="1">
        <v>236000</v>
      </c>
      <c r="D58" t="s">
        <v>97</v>
      </c>
    </row>
    <row r="59" spans="1:4" x14ac:dyDescent="0.3">
      <c r="A59" s="1">
        <v>350000</v>
      </c>
    </row>
    <row r="60" spans="1:4" x14ac:dyDescent="0.3">
      <c r="A60" s="1">
        <v>210000</v>
      </c>
    </row>
    <row r="61" spans="1:4" x14ac:dyDescent="0.3">
      <c r="A61" s="1">
        <v>250000</v>
      </c>
    </row>
    <row r="62" spans="1:4" x14ac:dyDescent="0.3">
      <c r="A62" s="1">
        <v>360000</v>
      </c>
    </row>
    <row r="63" spans="1:4" x14ac:dyDescent="0.3">
      <c r="A63" s="1">
        <v>250000</v>
      </c>
    </row>
    <row r="64" spans="1:4" x14ac:dyDescent="0.3">
      <c r="A64" s="1">
        <v>250000</v>
      </c>
    </row>
    <row r="65" spans="1:1" x14ac:dyDescent="0.3">
      <c r="A65" s="1">
        <v>220000</v>
      </c>
    </row>
    <row r="66" spans="1:1" x14ac:dyDescent="0.3">
      <c r="A66" s="1">
        <v>265000</v>
      </c>
    </row>
    <row r="67" spans="1:1" x14ac:dyDescent="0.3">
      <c r="A67" s="1">
        <v>260000</v>
      </c>
    </row>
    <row r="68" spans="1:1" x14ac:dyDescent="0.3">
      <c r="A68" s="1">
        <v>300000</v>
      </c>
    </row>
    <row r="69" spans="1:1" x14ac:dyDescent="0.3">
      <c r="A69" s="1">
        <v>300000</v>
      </c>
    </row>
    <row r="70" spans="1:1" x14ac:dyDescent="0.3">
      <c r="A70" s="1">
        <v>240000</v>
      </c>
    </row>
    <row r="71" spans="1:1" x14ac:dyDescent="0.3">
      <c r="A71" s="1">
        <v>262000</v>
      </c>
    </row>
    <row r="72" spans="1:1" x14ac:dyDescent="0.3">
      <c r="A72" s="1">
        <v>270000</v>
      </c>
    </row>
    <row r="73" spans="1:1" x14ac:dyDescent="0.3">
      <c r="A73" s="1">
        <v>240000</v>
      </c>
    </row>
    <row r="74" spans="1:1" x14ac:dyDescent="0.3">
      <c r="A74" s="1">
        <v>340000</v>
      </c>
    </row>
    <row r="75" spans="1:1" x14ac:dyDescent="0.3">
      <c r="A75" s="1">
        <v>250000</v>
      </c>
    </row>
    <row r="76" spans="1:1" x14ac:dyDescent="0.3">
      <c r="A76" s="1">
        <v>300000</v>
      </c>
    </row>
    <row r="77" spans="1:1" x14ac:dyDescent="0.3">
      <c r="A77" s="1">
        <v>285000</v>
      </c>
    </row>
    <row r="78" spans="1:1" x14ac:dyDescent="0.3">
      <c r="A78" s="1">
        <v>262000</v>
      </c>
    </row>
    <row r="79" spans="1:1" x14ac:dyDescent="0.3">
      <c r="A79" s="1">
        <v>250000</v>
      </c>
    </row>
    <row r="80" spans="1:1" x14ac:dyDescent="0.3">
      <c r="A80" s="1">
        <v>290000</v>
      </c>
    </row>
    <row r="81" spans="1:2" x14ac:dyDescent="0.3">
      <c r="A81" s="1">
        <v>262000</v>
      </c>
    </row>
    <row r="82" spans="1:2" x14ac:dyDescent="0.3">
      <c r="A82" s="1">
        <v>262000</v>
      </c>
    </row>
    <row r="83" spans="1:2" x14ac:dyDescent="0.3">
      <c r="A83" s="1">
        <v>265000</v>
      </c>
    </row>
    <row r="84" spans="1:2" x14ac:dyDescent="0.3">
      <c r="A84" s="1">
        <v>280000</v>
      </c>
    </row>
    <row r="85" spans="1:2" x14ac:dyDescent="0.3">
      <c r="A85" s="1">
        <v>264000</v>
      </c>
    </row>
    <row r="86" spans="1:2" x14ac:dyDescent="0.3">
      <c r="A86" s="1">
        <v>270000</v>
      </c>
    </row>
    <row r="87" spans="1:2" x14ac:dyDescent="0.3">
      <c r="A87" s="1">
        <v>250000</v>
      </c>
    </row>
    <row r="88" spans="1:2" x14ac:dyDescent="0.3">
      <c r="A88" s="1">
        <v>300000</v>
      </c>
    </row>
    <row r="89" spans="1:2" x14ac:dyDescent="0.3">
      <c r="A89" s="1">
        <v>210000</v>
      </c>
    </row>
    <row r="90" spans="1:2" x14ac:dyDescent="0.3">
      <c r="A90" s="1">
        <v>250000</v>
      </c>
    </row>
    <row r="91" spans="1:2" x14ac:dyDescent="0.3">
      <c r="A91" s="1">
        <v>300000</v>
      </c>
    </row>
    <row r="92" spans="1:2" x14ac:dyDescent="0.3">
      <c r="A92" s="1">
        <v>216000</v>
      </c>
    </row>
    <row r="93" spans="1:2" x14ac:dyDescent="0.3">
      <c r="A93" s="1">
        <v>262000</v>
      </c>
    </row>
    <row r="94" spans="1:2" x14ac:dyDescent="0.3">
      <c r="A94" s="1">
        <v>275000</v>
      </c>
    </row>
    <row r="95" spans="1:2" x14ac:dyDescent="0.3">
      <c r="A95" s="1">
        <v>295000</v>
      </c>
    </row>
    <row r="96" spans="1:2" x14ac:dyDescent="0.3">
      <c r="B96" cm="1">
        <f t="array" aca="1" ref="B96" ca="1">B55:B96+B68:B96+B68:B96+B55+B68:B96</f>
        <v>0</v>
      </c>
    </row>
  </sheetData>
  <conditionalFormatting sqref="A2:B54 A55:A95">
    <cfRule type="cellIs" dxfId="1" priority="1" operator="lessThan">
      <formula>150000</formula>
    </cfRule>
    <cfRule type="cellIs" dxfId="0" priority="2" operator="greaterThan">
      <formula>390000</formula>
    </cfRule>
  </conditionalFormatting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4533-0607-4FA0-AB5E-5719D0B01EA3}">
  <dimension ref="A1:N37"/>
  <sheetViews>
    <sheetView zoomScale="88" zoomScaleNormal="88" workbookViewId="0">
      <selection activeCell="N37" sqref="N37"/>
    </sheetView>
  </sheetViews>
  <sheetFormatPr defaultRowHeight="14.4" x14ac:dyDescent="0.3"/>
  <sheetData>
    <row r="1" spans="1:13" x14ac:dyDescent="0.3">
      <c r="G1" t="s">
        <v>98</v>
      </c>
      <c r="M1" t="s">
        <v>99</v>
      </c>
    </row>
    <row r="2" spans="1:13" x14ac:dyDescent="0.3">
      <c r="A2" s="6" t="s">
        <v>27</v>
      </c>
      <c r="E2" s="6" t="s">
        <v>28</v>
      </c>
    </row>
    <row r="36" spans="14:14" x14ac:dyDescent="0.3">
      <c r="N36" t="s">
        <v>100</v>
      </c>
    </row>
    <row r="37" spans="14:14" x14ac:dyDescent="0.3">
      <c r="N37" t="s">
        <v>101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B3E-EDE0-4FD7-8C15-8ABF8469C6A4}">
  <sheetPr filterMode="1"/>
  <dimension ref="A1:G215"/>
  <sheetViews>
    <sheetView topLeftCell="A20" zoomScale="68" zoomScaleNormal="68" workbookViewId="0">
      <selection activeCell="G63" sqref="G63"/>
    </sheetView>
  </sheetViews>
  <sheetFormatPr defaultRowHeight="14.4" x14ac:dyDescent="0.3"/>
  <cols>
    <col min="1" max="2" width="23.88671875" customWidth="1"/>
    <col min="4" max="4" width="12.5546875" bestFit="1" customWidth="1"/>
    <col min="5" max="5" width="13.5546875" bestFit="1" customWidth="1"/>
  </cols>
  <sheetData>
    <row r="1" spans="1:5" x14ac:dyDescent="0.3">
      <c r="A1" s="1" t="s">
        <v>5</v>
      </c>
      <c r="B1" s="1" t="s">
        <v>11</v>
      </c>
      <c r="D1" s="4" t="s">
        <v>31</v>
      </c>
      <c r="E1" t="s">
        <v>102</v>
      </c>
    </row>
    <row r="2" spans="1:5" x14ac:dyDescent="0.3">
      <c r="A2" s="1">
        <v>58</v>
      </c>
      <c r="B2" s="1" t="s">
        <v>18</v>
      </c>
      <c r="D2" s="5" t="s">
        <v>103</v>
      </c>
      <c r="E2">
        <v>39</v>
      </c>
    </row>
    <row r="3" spans="1:5" x14ac:dyDescent="0.3">
      <c r="A3" s="1">
        <v>77.48</v>
      </c>
      <c r="B3" s="1" t="s">
        <v>18</v>
      </c>
      <c r="D3" s="5" t="s">
        <v>104</v>
      </c>
      <c r="E3">
        <v>111</v>
      </c>
    </row>
    <row r="4" spans="1:5" x14ac:dyDescent="0.3">
      <c r="A4" s="1">
        <v>64</v>
      </c>
      <c r="B4" s="1" t="s">
        <v>18</v>
      </c>
      <c r="D4" s="5" t="s">
        <v>105</v>
      </c>
      <c r="E4">
        <v>55</v>
      </c>
    </row>
    <row r="5" spans="1:5" hidden="1" x14ac:dyDescent="0.3">
      <c r="A5" s="1">
        <v>52</v>
      </c>
      <c r="B5" s="1" t="s">
        <v>24</v>
      </c>
      <c r="D5" s="5" t="s">
        <v>106</v>
      </c>
      <c r="E5">
        <v>7</v>
      </c>
    </row>
    <row r="6" spans="1:5" x14ac:dyDescent="0.3">
      <c r="A6" s="1">
        <v>73.3</v>
      </c>
      <c r="B6" s="1" t="s">
        <v>18</v>
      </c>
      <c r="D6" s="5" t="s">
        <v>107</v>
      </c>
      <c r="E6">
        <v>1</v>
      </c>
    </row>
    <row r="7" spans="1:5" hidden="1" x14ac:dyDescent="0.3">
      <c r="A7" s="1">
        <v>67.25</v>
      </c>
      <c r="B7" s="1" t="s">
        <v>24</v>
      </c>
      <c r="D7" s="5" t="s">
        <v>32</v>
      </c>
      <c r="E7">
        <v>213</v>
      </c>
    </row>
    <row r="8" spans="1:5" hidden="1" x14ac:dyDescent="0.3">
      <c r="A8" s="1">
        <v>79</v>
      </c>
      <c r="B8" s="1" t="s">
        <v>24</v>
      </c>
    </row>
    <row r="9" spans="1:5" x14ac:dyDescent="0.3">
      <c r="A9" s="1">
        <v>66</v>
      </c>
      <c r="B9" s="1" t="s">
        <v>18</v>
      </c>
    </row>
    <row r="10" spans="1:5" hidden="1" x14ac:dyDescent="0.3">
      <c r="A10" s="1">
        <v>61</v>
      </c>
      <c r="B10" s="1" t="s">
        <v>24</v>
      </c>
    </row>
    <row r="11" spans="1:5" x14ac:dyDescent="0.3">
      <c r="A11" s="1">
        <v>60</v>
      </c>
      <c r="B11" s="1" t="s">
        <v>18</v>
      </c>
    </row>
    <row r="12" spans="1:5" x14ac:dyDescent="0.3">
      <c r="A12" s="1">
        <v>78.3</v>
      </c>
      <c r="B12" s="1" t="s">
        <v>18</v>
      </c>
    </row>
    <row r="13" spans="1:5" hidden="1" x14ac:dyDescent="0.3">
      <c r="A13" s="1">
        <v>65</v>
      </c>
      <c r="B13" s="1" t="s">
        <v>24</v>
      </c>
    </row>
    <row r="14" spans="1:5" x14ac:dyDescent="0.3">
      <c r="A14" s="1">
        <v>59</v>
      </c>
      <c r="B14" s="1" t="s">
        <v>18</v>
      </c>
    </row>
    <row r="15" spans="1:5" hidden="1" x14ac:dyDescent="0.3">
      <c r="A15" s="1">
        <v>50</v>
      </c>
      <c r="B15" s="1" t="s">
        <v>24</v>
      </c>
    </row>
    <row r="16" spans="1:5" x14ac:dyDescent="0.3">
      <c r="A16" s="1">
        <v>69</v>
      </c>
      <c r="B16" s="1" t="s">
        <v>18</v>
      </c>
    </row>
    <row r="17" spans="1:2" x14ac:dyDescent="0.3">
      <c r="A17" s="1">
        <v>65.599999999999994</v>
      </c>
      <c r="B17" s="1" t="s">
        <v>18</v>
      </c>
    </row>
    <row r="18" spans="1:2" hidden="1" x14ac:dyDescent="0.3">
      <c r="A18" s="1">
        <v>64</v>
      </c>
      <c r="B18" s="1" t="s">
        <v>24</v>
      </c>
    </row>
    <row r="19" spans="1:2" hidden="1" x14ac:dyDescent="0.3">
      <c r="A19" s="1">
        <v>64</v>
      </c>
      <c r="B19" s="1" t="s">
        <v>24</v>
      </c>
    </row>
    <row r="20" spans="1:2" x14ac:dyDescent="0.3">
      <c r="A20" s="1">
        <v>70</v>
      </c>
      <c r="B20" s="1" t="s">
        <v>18</v>
      </c>
    </row>
    <row r="21" spans="1:2" x14ac:dyDescent="0.3">
      <c r="A21" s="1">
        <v>66</v>
      </c>
      <c r="B21" s="1" t="s">
        <v>18</v>
      </c>
    </row>
    <row r="22" spans="1:2" x14ac:dyDescent="0.3">
      <c r="A22" s="1">
        <v>85</v>
      </c>
      <c r="B22" s="1" t="s">
        <v>18</v>
      </c>
    </row>
    <row r="23" spans="1:2" x14ac:dyDescent="0.3">
      <c r="A23" s="1">
        <v>72.23</v>
      </c>
      <c r="B23" s="1" t="s">
        <v>18</v>
      </c>
    </row>
    <row r="24" spans="1:2" x14ac:dyDescent="0.3">
      <c r="A24" s="1">
        <v>64.739999999999995</v>
      </c>
      <c r="B24" s="1" t="s">
        <v>18</v>
      </c>
    </row>
    <row r="25" spans="1:2" x14ac:dyDescent="0.3">
      <c r="A25" s="1">
        <v>78.86</v>
      </c>
      <c r="B25" s="1" t="s">
        <v>18</v>
      </c>
    </row>
    <row r="26" spans="1:2" hidden="1" x14ac:dyDescent="0.3">
      <c r="A26" s="1">
        <v>50.2</v>
      </c>
      <c r="B26" s="1" t="s">
        <v>24</v>
      </c>
    </row>
    <row r="27" spans="1:2" x14ac:dyDescent="0.3">
      <c r="A27" s="1">
        <v>66</v>
      </c>
      <c r="B27" s="1" t="s">
        <v>18</v>
      </c>
    </row>
    <row r="28" spans="1:2" x14ac:dyDescent="0.3">
      <c r="A28" s="1">
        <v>66</v>
      </c>
      <c r="B28" s="1" t="s">
        <v>18</v>
      </c>
    </row>
    <row r="29" spans="1:2" x14ac:dyDescent="0.3">
      <c r="A29" s="1">
        <v>67.5</v>
      </c>
      <c r="B29" s="1" t="s">
        <v>18</v>
      </c>
    </row>
    <row r="30" spans="1:2" hidden="1" x14ac:dyDescent="0.3">
      <c r="A30" s="1">
        <v>58</v>
      </c>
      <c r="B30" s="1" t="s">
        <v>24</v>
      </c>
    </row>
    <row r="31" spans="1:2" x14ac:dyDescent="0.3">
      <c r="A31" s="1">
        <v>73</v>
      </c>
      <c r="B31" s="1" t="s">
        <v>18</v>
      </c>
    </row>
    <row r="32" spans="1:2" hidden="1" x14ac:dyDescent="0.3">
      <c r="A32" s="1">
        <v>65</v>
      </c>
      <c r="B32" s="1" t="s">
        <v>24</v>
      </c>
    </row>
    <row r="33" spans="1:2" x14ac:dyDescent="0.3">
      <c r="A33" s="1">
        <v>66.400000000000006</v>
      </c>
      <c r="B33" s="1" t="s">
        <v>18</v>
      </c>
    </row>
    <row r="34" spans="1:2" x14ac:dyDescent="0.3">
      <c r="A34" s="1">
        <v>81</v>
      </c>
      <c r="B34" s="1" t="s">
        <v>18</v>
      </c>
    </row>
    <row r="35" spans="1:2" hidden="1" x14ac:dyDescent="0.3">
      <c r="A35" s="1">
        <v>52</v>
      </c>
      <c r="B35" s="1" t="s">
        <v>24</v>
      </c>
    </row>
    <row r="36" spans="1:2" x14ac:dyDescent="0.3">
      <c r="A36" s="1">
        <v>72</v>
      </c>
      <c r="B36" s="1" t="s">
        <v>18</v>
      </c>
    </row>
    <row r="37" spans="1:2" hidden="1" x14ac:dyDescent="0.3">
      <c r="A37" s="1">
        <v>57</v>
      </c>
      <c r="B37" s="1" t="s">
        <v>24</v>
      </c>
    </row>
    <row r="38" spans="1:2" x14ac:dyDescent="0.3">
      <c r="A38" s="1">
        <v>65.599999999999994</v>
      </c>
      <c r="B38" s="1" t="s">
        <v>18</v>
      </c>
    </row>
    <row r="39" spans="1:2" x14ac:dyDescent="0.3">
      <c r="A39" s="1">
        <v>66</v>
      </c>
      <c r="B39" s="1" t="s">
        <v>18</v>
      </c>
    </row>
    <row r="40" spans="1:2" x14ac:dyDescent="0.3">
      <c r="A40" s="1">
        <v>64</v>
      </c>
      <c r="B40" s="1" t="s">
        <v>18</v>
      </c>
    </row>
    <row r="41" spans="1:2" x14ac:dyDescent="0.3">
      <c r="A41" s="1">
        <v>80</v>
      </c>
      <c r="B41" s="1" t="s">
        <v>18</v>
      </c>
    </row>
    <row r="42" spans="1:2" hidden="1" x14ac:dyDescent="0.3">
      <c r="A42" s="1">
        <v>65</v>
      </c>
      <c r="B42" s="1" t="s">
        <v>24</v>
      </c>
    </row>
    <row r="43" spans="1:2" hidden="1" x14ac:dyDescent="0.3">
      <c r="A43" s="1">
        <v>65</v>
      </c>
      <c r="B43" s="1" t="s">
        <v>24</v>
      </c>
    </row>
    <row r="44" spans="1:2" x14ac:dyDescent="0.3">
      <c r="A44" s="1">
        <v>68</v>
      </c>
      <c r="B44" s="1" t="s">
        <v>18</v>
      </c>
    </row>
    <row r="45" spans="1:2" x14ac:dyDescent="0.3">
      <c r="A45" s="1">
        <v>81</v>
      </c>
      <c r="B45" s="1" t="s">
        <v>18</v>
      </c>
    </row>
    <row r="46" spans="1:2" hidden="1" x14ac:dyDescent="0.3">
      <c r="A46" s="1">
        <v>72</v>
      </c>
      <c r="B46" s="1" t="s">
        <v>24</v>
      </c>
    </row>
    <row r="47" spans="1:2" hidden="1" x14ac:dyDescent="0.3">
      <c r="A47" s="1">
        <v>65.599999999999994</v>
      </c>
      <c r="B47" s="1" t="s">
        <v>24</v>
      </c>
    </row>
    <row r="48" spans="1:2" x14ac:dyDescent="0.3">
      <c r="A48" s="1">
        <v>57</v>
      </c>
      <c r="B48" s="1" t="s">
        <v>18</v>
      </c>
    </row>
    <row r="49" spans="1:7" x14ac:dyDescent="0.3">
      <c r="A49" s="1">
        <v>68</v>
      </c>
      <c r="B49" s="1" t="s">
        <v>18</v>
      </c>
    </row>
    <row r="50" spans="1:7" hidden="1" x14ac:dyDescent="0.3">
      <c r="A50" s="1">
        <v>52</v>
      </c>
      <c r="B50" s="1" t="s">
        <v>24</v>
      </c>
    </row>
    <row r="51" spans="1:7" x14ac:dyDescent="0.3">
      <c r="A51" s="1">
        <v>68.400000000000006</v>
      </c>
      <c r="B51" s="1" t="s">
        <v>18</v>
      </c>
    </row>
    <row r="52" spans="1:7" hidden="1" x14ac:dyDescent="0.3">
      <c r="A52" s="1">
        <v>56.2</v>
      </c>
      <c r="B52" s="1" t="s">
        <v>24</v>
      </c>
    </row>
    <row r="53" spans="1:7" hidden="1" x14ac:dyDescent="0.3">
      <c r="A53" s="1">
        <v>53</v>
      </c>
      <c r="B53" s="1" t="s">
        <v>24</v>
      </c>
    </row>
    <row r="54" spans="1:7" x14ac:dyDescent="0.3">
      <c r="A54" s="1">
        <v>72</v>
      </c>
      <c r="B54" s="1" t="s">
        <v>18</v>
      </c>
    </row>
    <row r="55" spans="1:7" x14ac:dyDescent="0.3">
      <c r="A55" s="1">
        <v>69</v>
      </c>
      <c r="B55" s="1" t="s">
        <v>18</v>
      </c>
    </row>
    <row r="56" spans="1:7" x14ac:dyDescent="0.3">
      <c r="A56" s="1">
        <v>65</v>
      </c>
      <c r="B56" s="1" t="s">
        <v>18</v>
      </c>
    </row>
    <row r="57" spans="1:7" x14ac:dyDescent="0.3">
      <c r="A57" s="1">
        <v>61.4</v>
      </c>
      <c r="B57" s="1" t="s">
        <v>18</v>
      </c>
    </row>
    <row r="58" spans="1:7" x14ac:dyDescent="0.3">
      <c r="A58" s="1">
        <v>74</v>
      </c>
      <c r="B58" s="1" t="s">
        <v>18</v>
      </c>
    </row>
    <row r="59" spans="1:7" x14ac:dyDescent="0.3">
      <c r="A59" s="1">
        <v>68</v>
      </c>
      <c r="B59" s="1" t="s">
        <v>18</v>
      </c>
    </row>
    <row r="60" spans="1:7" x14ac:dyDescent="0.3">
      <c r="A60" s="1">
        <v>72.11</v>
      </c>
      <c r="B60" s="1" t="s">
        <v>18</v>
      </c>
      <c r="G60" t="s">
        <v>108</v>
      </c>
    </row>
    <row r="61" spans="1:7" x14ac:dyDescent="0.3">
      <c r="A61" s="1">
        <v>72</v>
      </c>
      <c r="B61" s="1" t="s">
        <v>18</v>
      </c>
      <c r="G61" t="s">
        <v>109</v>
      </c>
    </row>
    <row r="62" spans="1:7" x14ac:dyDescent="0.3">
      <c r="A62" s="1">
        <v>66.89</v>
      </c>
      <c r="B62" s="1" t="s">
        <v>18</v>
      </c>
      <c r="G62" t="s">
        <v>110</v>
      </c>
    </row>
    <row r="63" spans="1:7" x14ac:dyDescent="0.3">
      <c r="A63" s="1">
        <v>67.400000000000006</v>
      </c>
      <c r="B63" s="1" t="s">
        <v>18</v>
      </c>
      <c r="G63" t="s">
        <v>111</v>
      </c>
    </row>
    <row r="64" spans="1:7" hidden="1" x14ac:dyDescent="0.3">
      <c r="A64" s="1">
        <v>64</v>
      </c>
      <c r="B64" s="1" t="s">
        <v>24</v>
      </c>
    </row>
    <row r="65" spans="1:2" x14ac:dyDescent="0.3">
      <c r="A65" s="1">
        <v>75</v>
      </c>
      <c r="B65" s="1" t="s">
        <v>18</v>
      </c>
    </row>
    <row r="66" spans="1:2" hidden="1" x14ac:dyDescent="0.3">
      <c r="A66" s="1">
        <v>57</v>
      </c>
      <c r="B66" s="1" t="s">
        <v>24</v>
      </c>
    </row>
    <row r="67" spans="1:2" x14ac:dyDescent="0.3">
      <c r="A67" s="1">
        <v>66</v>
      </c>
      <c r="B67" s="1" t="s">
        <v>18</v>
      </c>
    </row>
    <row r="68" spans="1:2" x14ac:dyDescent="0.3">
      <c r="A68" s="1">
        <v>67</v>
      </c>
      <c r="B68" s="1" t="s">
        <v>18</v>
      </c>
    </row>
    <row r="69" spans="1:2" hidden="1" x14ac:dyDescent="0.3">
      <c r="A69" s="1">
        <v>72.7</v>
      </c>
      <c r="B69" s="1" t="s">
        <v>24</v>
      </c>
    </row>
    <row r="70" spans="1:2" x14ac:dyDescent="0.3">
      <c r="A70" s="1">
        <v>66</v>
      </c>
      <c r="B70" s="1" t="s">
        <v>18</v>
      </c>
    </row>
    <row r="71" spans="1:2" x14ac:dyDescent="0.3">
      <c r="A71" s="1">
        <v>62</v>
      </c>
      <c r="B71" s="1" t="s">
        <v>18</v>
      </c>
    </row>
    <row r="72" spans="1:2" x14ac:dyDescent="0.3">
      <c r="A72" s="1">
        <v>71</v>
      </c>
      <c r="B72" s="1" t="s">
        <v>18</v>
      </c>
    </row>
    <row r="73" spans="1:2" x14ac:dyDescent="0.3">
      <c r="A73" s="1">
        <v>78</v>
      </c>
      <c r="B73" s="1" t="s">
        <v>18</v>
      </c>
    </row>
    <row r="74" spans="1:2" x14ac:dyDescent="0.3">
      <c r="A74" s="1">
        <v>71.72</v>
      </c>
      <c r="B74" s="1" t="s">
        <v>18</v>
      </c>
    </row>
    <row r="75" spans="1:2" x14ac:dyDescent="0.3">
      <c r="A75" s="1">
        <v>70.2</v>
      </c>
      <c r="B75" s="1" t="s">
        <v>18</v>
      </c>
    </row>
    <row r="76" spans="1:2" hidden="1" x14ac:dyDescent="0.3">
      <c r="A76" s="1">
        <v>77.5</v>
      </c>
      <c r="B76" s="1" t="s">
        <v>24</v>
      </c>
    </row>
    <row r="77" spans="1:2" x14ac:dyDescent="0.3">
      <c r="A77" s="1">
        <v>71.930000000000007</v>
      </c>
      <c r="B77" s="1" t="s">
        <v>18</v>
      </c>
    </row>
    <row r="78" spans="1:2" x14ac:dyDescent="0.3">
      <c r="A78" s="1">
        <v>65</v>
      </c>
      <c r="B78" s="1" t="s">
        <v>18</v>
      </c>
    </row>
    <row r="79" spans="1:2" x14ac:dyDescent="0.3">
      <c r="A79" s="1">
        <v>64.5</v>
      </c>
      <c r="B79" s="1" t="s">
        <v>18</v>
      </c>
    </row>
    <row r="80" spans="1:2" hidden="1" x14ac:dyDescent="0.3">
      <c r="A80" s="1">
        <v>66</v>
      </c>
      <c r="B80" s="1" t="s">
        <v>24</v>
      </c>
    </row>
    <row r="81" spans="1:2" x14ac:dyDescent="0.3">
      <c r="A81" s="1">
        <v>69</v>
      </c>
      <c r="B81" s="1" t="s">
        <v>18</v>
      </c>
    </row>
    <row r="82" spans="1:2" x14ac:dyDescent="0.3">
      <c r="A82" s="1">
        <v>67</v>
      </c>
      <c r="B82" s="1" t="s">
        <v>18</v>
      </c>
    </row>
    <row r="83" spans="1:2" hidden="1" x14ac:dyDescent="0.3">
      <c r="A83" s="1">
        <v>74</v>
      </c>
      <c r="B83" s="1" t="s">
        <v>24</v>
      </c>
    </row>
    <row r="84" spans="1:2" x14ac:dyDescent="0.3">
      <c r="A84" s="1">
        <v>68</v>
      </c>
      <c r="B84" s="1" t="s">
        <v>18</v>
      </c>
    </row>
    <row r="85" spans="1:2" x14ac:dyDescent="0.3">
      <c r="A85" s="1">
        <v>70</v>
      </c>
      <c r="B85" s="1" t="s">
        <v>18</v>
      </c>
    </row>
    <row r="86" spans="1:2" x14ac:dyDescent="0.3">
      <c r="A86" s="1">
        <v>77.2</v>
      </c>
      <c r="B86" s="1" t="s">
        <v>18</v>
      </c>
    </row>
    <row r="87" spans="1:2" x14ac:dyDescent="0.3">
      <c r="A87" s="1">
        <v>64</v>
      </c>
      <c r="B87" s="1" t="s">
        <v>18</v>
      </c>
    </row>
    <row r="88" spans="1:2" hidden="1" x14ac:dyDescent="0.3">
      <c r="A88" s="1">
        <v>60</v>
      </c>
      <c r="B88" s="1" t="s">
        <v>24</v>
      </c>
    </row>
    <row r="89" spans="1:2" x14ac:dyDescent="0.3">
      <c r="A89" s="1">
        <v>73</v>
      </c>
      <c r="B89" s="1" t="s">
        <v>18</v>
      </c>
    </row>
    <row r="90" spans="1:2" x14ac:dyDescent="0.3">
      <c r="A90" s="1">
        <v>69</v>
      </c>
      <c r="B90" s="1" t="s">
        <v>18</v>
      </c>
    </row>
    <row r="91" spans="1:2" x14ac:dyDescent="0.3">
      <c r="A91" s="1">
        <v>82</v>
      </c>
      <c r="B91" s="1" t="s">
        <v>18</v>
      </c>
    </row>
    <row r="92" spans="1:2" hidden="1" x14ac:dyDescent="0.3">
      <c r="A92" s="1">
        <v>50.8</v>
      </c>
      <c r="B92" s="1" t="s">
        <v>24</v>
      </c>
    </row>
    <row r="93" spans="1:2" x14ac:dyDescent="0.3">
      <c r="A93" s="1">
        <v>66</v>
      </c>
      <c r="B93" s="1" t="s">
        <v>18</v>
      </c>
    </row>
    <row r="94" spans="1:2" hidden="1" x14ac:dyDescent="0.3">
      <c r="A94" s="1">
        <v>54</v>
      </c>
      <c r="B94" s="1" t="s">
        <v>24</v>
      </c>
    </row>
    <row r="95" spans="1:2" x14ac:dyDescent="0.3">
      <c r="A95" s="1">
        <v>64</v>
      </c>
      <c r="B95" s="1" t="s">
        <v>18</v>
      </c>
    </row>
    <row r="96" spans="1:2" x14ac:dyDescent="0.3">
      <c r="A96" s="1">
        <v>65</v>
      </c>
      <c r="B96" s="1" t="s">
        <v>18</v>
      </c>
    </row>
    <row r="97" spans="1:2" x14ac:dyDescent="0.3">
      <c r="A97" s="1">
        <v>76</v>
      </c>
      <c r="B97" s="1" t="s">
        <v>18</v>
      </c>
    </row>
    <row r="98" spans="1:2" hidden="1" x14ac:dyDescent="0.3">
      <c r="A98" s="1">
        <v>61</v>
      </c>
      <c r="B98" s="1" t="s">
        <v>24</v>
      </c>
    </row>
    <row r="99" spans="1:2" x14ac:dyDescent="0.3">
      <c r="A99" s="1">
        <v>65</v>
      </c>
      <c r="B99" s="1" t="s">
        <v>18</v>
      </c>
    </row>
    <row r="100" spans="1:2" hidden="1" x14ac:dyDescent="0.3">
      <c r="A100" s="1">
        <v>63</v>
      </c>
      <c r="B100" s="1" t="s">
        <v>24</v>
      </c>
    </row>
    <row r="101" spans="1:2" hidden="1" x14ac:dyDescent="0.3">
      <c r="A101" s="1">
        <v>58</v>
      </c>
      <c r="B101" s="1" t="s">
        <v>24</v>
      </c>
    </row>
    <row r="102" spans="1:2" x14ac:dyDescent="0.3">
      <c r="A102" s="1">
        <v>68</v>
      </c>
      <c r="B102" s="1" t="s">
        <v>18</v>
      </c>
    </row>
    <row r="103" spans="1:2" x14ac:dyDescent="0.3">
      <c r="A103" s="1">
        <v>68</v>
      </c>
      <c r="B103" s="1" t="s">
        <v>18</v>
      </c>
    </row>
    <row r="104" spans="1:2" x14ac:dyDescent="0.3">
      <c r="A104" s="1">
        <v>73</v>
      </c>
      <c r="B104" s="1" t="s">
        <v>18</v>
      </c>
    </row>
    <row r="105" spans="1:2" x14ac:dyDescent="0.3">
      <c r="A105" s="1">
        <v>65</v>
      </c>
      <c r="B105" s="1" t="s">
        <v>18</v>
      </c>
    </row>
    <row r="106" spans="1:2" hidden="1" x14ac:dyDescent="0.3">
      <c r="A106" s="1">
        <v>58</v>
      </c>
      <c r="B106" s="1" t="s">
        <v>24</v>
      </c>
    </row>
    <row r="107" spans="1:2" hidden="1" x14ac:dyDescent="0.3">
      <c r="A107" s="1">
        <v>54</v>
      </c>
      <c r="B107" s="1" t="s">
        <v>24</v>
      </c>
    </row>
    <row r="108" spans="1:2" x14ac:dyDescent="0.3">
      <c r="A108" s="1">
        <v>83</v>
      </c>
      <c r="B108" s="1" t="s">
        <v>18</v>
      </c>
    </row>
    <row r="109" spans="1:2" x14ac:dyDescent="0.3">
      <c r="A109" s="1">
        <v>69</v>
      </c>
      <c r="B109" s="1" t="s">
        <v>18</v>
      </c>
    </row>
    <row r="110" spans="1:2" hidden="1" x14ac:dyDescent="0.3">
      <c r="A110" s="1">
        <v>65</v>
      </c>
      <c r="B110" s="1" t="s">
        <v>24</v>
      </c>
    </row>
    <row r="111" spans="1:2" x14ac:dyDescent="0.3">
      <c r="A111" s="1">
        <v>72</v>
      </c>
      <c r="B111" s="1" t="s">
        <v>18</v>
      </c>
    </row>
    <row r="112" spans="1:2" hidden="1" x14ac:dyDescent="0.3">
      <c r="A112" s="1">
        <v>61</v>
      </c>
      <c r="B112" s="1" t="s">
        <v>24</v>
      </c>
    </row>
    <row r="113" spans="1:2" x14ac:dyDescent="0.3">
      <c r="A113" s="1">
        <v>61</v>
      </c>
      <c r="B113" s="1" t="s">
        <v>18</v>
      </c>
    </row>
    <row r="114" spans="1:2" x14ac:dyDescent="0.3">
      <c r="A114" s="1">
        <v>67</v>
      </c>
      <c r="B114" s="1" t="s">
        <v>18</v>
      </c>
    </row>
    <row r="115" spans="1:2" x14ac:dyDescent="0.3">
      <c r="A115" s="1">
        <v>69</v>
      </c>
      <c r="B115" s="1" t="s">
        <v>18</v>
      </c>
    </row>
    <row r="116" spans="1:2" x14ac:dyDescent="0.3">
      <c r="A116" s="1">
        <v>66</v>
      </c>
      <c r="B116" s="1" t="s">
        <v>18</v>
      </c>
    </row>
    <row r="117" spans="1:2" x14ac:dyDescent="0.3">
      <c r="A117" s="1">
        <v>66.599999999999994</v>
      </c>
      <c r="B117" s="1" t="s">
        <v>18</v>
      </c>
    </row>
    <row r="118" spans="1:2" x14ac:dyDescent="0.3">
      <c r="A118" s="1">
        <v>73</v>
      </c>
      <c r="B118" s="1" t="s">
        <v>18</v>
      </c>
    </row>
    <row r="119" spans="1:2" x14ac:dyDescent="0.3">
      <c r="A119" s="1">
        <v>78</v>
      </c>
      <c r="B119" s="1" t="s">
        <v>18</v>
      </c>
    </row>
    <row r="120" spans="1:2" x14ac:dyDescent="0.3">
      <c r="A120" s="1">
        <v>64.599999999999994</v>
      </c>
      <c r="B120" s="1" t="s">
        <v>18</v>
      </c>
    </row>
    <row r="121" spans="1:2" hidden="1" x14ac:dyDescent="0.3">
      <c r="A121" s="1">
        <v>59</v>
      </c>
      <c r="B121" s="1" t="s">
        <v>24</v>
      </c>
    </row>
    <row r="122" spans="1:2" x14ac:dyDescent="0.3">
      <c r="A122" s="1">
        <v>69.599999999999994</v>
      </c>
      <c r="B122" s="1" t="s">
        <v>18</v>
      </c>
    </row>
    <row r="123" spans="1:2" x14ac:dyDescent="0.3">
      <c r="A123" s="1">
        <v>69.3</v>
      </c>
      <c r="B123" s="1" t="s">
        <v>18</v>
      </c>
    </row>
    <row r="124" spans="1:2" x14ac:dyDescent="0.3">
      <c r="A124" s="1">
        <v>73</v>
      </c>
      <c r="B124" s="1" t="s">
        <v>18</v>
      </c>
    </row>
    <row r="125" spans="1:2" x14ac:dyDescent="0.3">
      <c r="A125" s="1">
        <v>64.33</v>
      </c>
      <c r="B125" s="1" t="s">
        <v>18</v>
      </c>
    </row>
    <row r="126" spans="1:2" x14ac:dyDescent="0.3">
      <c r="A126" s="1">
        <v>73</v>
      </c>
      <c r="B126" s="1" t="s">
        <v>18</v>
      </c>
    </row>
    <row r="127" spans="1:2" x14ac:dyDescent="0.3">
      <c r="A127" s="1">
        <v>75.5</v>
      </c>
      <c r="B127" s="1" t="s">
        <v>18</v>
      </c>
    </row>
    <row r="128" spans="1:2" x14ac:dyDescent="0.3">
      <c r="A128" s="1">
        <v>69</v>
      </c>
      <c r="B128" s="1" t="s">
        <v>18</v>
      </c>
    </row>
    <row r="129" spans="1:2" x14ac:dyDescent="0.3">
      <c r="A129" s="1">
        <v>77.72</v>
      </c>
      <c r="B129" s="1" t="s">
        <v>18</v>
      </c>
    </row>
    <row r="130" spans="1:2" x14ac:dyDescent="0.3">
      <c r="A130" s="1">
        <v>66</v>
      </c>
      <c r="B130" s="1" t="s">
        <v>18</v>
      </c>
    </row>
    <row r="131" spans="1:2" hidden="1" x14ac:dyDescent="0.3">
      <c r="A131" s="1">
        <v>60</v>
      </c>
      <c r="B131" s="1" t="s">
        <v>24</v>
      </c>
    </row>
    <row r="132" spans="1:2" x14ac:dyDescent="0.3">
      <c r="A132" s="1">
        <v>62</v>
      </c>
      <c r="B132" s="1" t="s">
        <v>18</v>
      </c>
    </row>
    <row r="133" spans="1:2" x14ac:dyDescent="0.3">
      <c r="A133" s="1">
        <v>64</v>
      </c>
      <c r="B133" s="1" t="s">
        <v>18</v>
      </c>
    </row>
    <row r="134" spans="1:2" x14ac:dyDescent="0.3">
      <c r="A134" s="1">
        <v>77</v>
      </c>
      <c r="B134" s="1" t="s">
        <v>18</v>
      </c>
    </row>
    <row r="135" spans="1:2" x14ac:dyDescent="0.3">
      <c r="A135" s="1">
        <v>72</v>
      </c>
      <c r="B135" s="1" t="s">
        <v>18</v>
      </c>
    </row>
    <row r="136" spans="1:2" x14ac:dyDescent="0.3">
      <c r="A136" s="1">
        <v>69</v>
      </c>
      <c r="B136" s="1" t="s">
        <v>18</v>
      </c>
    </row>
    <row r="137" spans="1:2" hidden="1" x14ac:dyDescent="0.3">
      <c r="A137" s="1">
        <v>64</v>
      </c>
      <c r="B137" s="1" t="s">
        <v>24</v>
      </c>
    </row>
    <row r="138" spans="1:2" x14ac:dyDescent="0.3">
      <c r="A138" s="1">
        <v>72</v>
      </c>
      <c r="B138" s="1" t="s">
        <v>18</v>
      </c>
    </row>
    <row r="139" spans="1:2" x14ac:dyDescent="0.3">
      <c r="A139" s="1">
        <v>73</v>
      </c>
      <c r="B139" s="1" t="s">
        <v>18</v>
      </c>
    </row>
    <row r="140" spans="1:2" x14ac:dyDescent="0.3">
      <c r="A140" s="1">
        <v>59</v>
      </c>
      <c r="B140" s="1" t="s">
        <v>18</v>
      </c>
    </row>
    <row r="141" spans="1:2" x14ac:dyDescent="0.3">
      <c r="A141" s="1">
        <v>69.5</v>
      </c>
      <c r="B141" s="1" t="s">
        <v>18</v>
      </c>
    </row>
    <row r="142" spans="1:2" hidden="1" x14ac:dyDescent="0.3">
      <c r="A142" s="1">
        <v>60</v>
      </c>
      <c r="B142" s="1" t="s">
        <v>24</v>
      </c>
    </row>
    <row r="143" spans="1:2" x14ac:dyDescent="0.3">
      <c r="A143" s="1">
        <v>73.430000000000007</v>
      </c>
      <c r="B143" s="1" t="s">
        <v>18</v>
      </c>
    </row>
    <row r="144" spans="1:2" x14ac:dyDescent="0.3">
      <c r="A144" s="1">
        <v>70.67</v>
      </c>
      <c r="B144" s="1" t="s">
        <v>18</v>
      </c>
    </row>
    <row r="145" spans="1:2" hidden="1" x14ac:dyDescent="0.3">
      <c r="A145" s="1">
        <v>61</v>
      </c>
      <c r="B145" s="1" t="s">
        <v>24</v>
      </c>
    </row>
    <row r="146" spans="1:2" x14ac:dyDescent="0.3">
      <c r="A146" s="1">
        <v>71.25</v>
      </c>
      <c r="B146" s="1" t="s">
        <v>18</v>
      </c>
    </row>
    <row r="147" spans="1:2" x14ac:dyDescent="0.3">
      <c r="A147" s="1">
        <v>66</v>
      </c>
      <c r="B147" s="1" t="s">
        <v>18</v>
      </c>
    </row>
    <row r="148" spans="1:2" x14ac:dyDescent="0.3">
      <c r="A148" s="1">
        <v>65</v>
      </c>
      <c r="B148" s="1" t="s">
        <v>18</v>
      </c>
    </row>
    <row r="149" spans="1:2" x14ac:dyDescent="0.3">
      <c r="A149" s="1">
        <v>56</v>
      </c>
      <c r="B149" s="1" t="s">
        <v>18</v>
      </c>
    </row>
    <row r="150" spans="1:2" hidden="1" x14ac:dyDescent="0.3">
      <c r="A150" s="1">
        <v>55</v>
      </c>
      <c r="B150" s="1" t="s">
        <v>24</v>
      </c>
    </row>
    <row r="151" spans="1:2" x14ac:dyDescent="0.3">
      <c r="A151" s="1">
        <v>58</v>
      </c>
      <c r="B151" s="1" t="s">
        <v>18</v>
      </c>
    </row>
    <row r="152" spans="1:2" x14ac:dyDescent="0.3">
      <c r="A152" s="1">
        <v>75</v>
      </c>
      <c r="B152" s="1" t="s">
        <v>18</v>
      </c>
    </row>
    <row r="153" spans="1:2" x14ac:dyDescent="0.3">
      <c r="A153" s="1">
        <v>84</v>
      </c>
      <c r="B153" s="1" t="s">
        <v>18</v>
      </c>
    </row>
    <row r="154" spans="1:2" x14ac:dyDescent="0.3">
      <c r="A154" s="1">
        <v>65</v>
      </c>
      <c r="B154" s="1" t="s">
        <v>18</v>
      </c>
    </row>
    <row r="155" spans="1:2" x14ac:dyDescent="0.3">
      <c r="A155" s="1">
        <v>60</v>
      </c>
      <c r="B155" s="1" t="s">
        <v>18</v>
      </c>
    </row>
    <row r="156" spans="1:2" hidden="1" x14ac:dyDescent="0.3">
      <c r="A156" s="1">
        <v>59.9</v>
      </c>
      <c r="B156" s="1" t="s">
        <v>24</v>
      </c>
    </row>
    <row r="157" spans="1:2" x14ac:dyDescent="0.3">
      <c r="A157" s="1">
        <v>65</v>
      </c>
      <c r="B157" s="1" t="s">
        <v>18</v>
      </c>
    </row>
    <row r="158" spans="1:2" x14ac:dyDescent="0.3">
      <c r="A158" s="1">
        <v>60.9</v>
      </c>
      <c r="B158" s="1" t="s">
        <v>18</v>
      </c>
    </row>
    <row r="159" spans="1:2" hidden="1" x14ac:dyDescent="0.3">
      <c r="A159" s="1">
        <v>64</v>
      </c>
      <c r="B159" s="1" t="s">
        <v>24</v>
      </c>
    </row>
    <row r="160" spans="1:2" hidden="1" x14ac:dyDescent="0.3">
      <c r="A160" s="1">
        <v>58</v>
      </c>
      <c r="B160" s="1" t="s">
        <v>24</v>
      </c>
    </row>
    <row r="161" spans="1:2" x14ac:dyDescent="0.3">
      <c r="A161" s="1">
        <v>65</v>
      </c>
      <c r="B161" s="1" t="s">
        <v>18</v>
      </c>
    </row>
    <row r="162" spans="1:2" hidden="1" x14ac:dyDescent="0.3">
      <c r="A162" s="1">
        <v>57.5</v>
      </c>
      <c r="B162" s="1" t="s">
        <v>24</v>
      </c>
    </row>
    <row r="163" spans="1:2" x14ac:dyDescent="0.3">
      <c r="A163" s="1">
        <v>77.25</v>
      </c>
      <c r="B163" s="1" t="s">
        <v>18</v>
      </c>
    </row>
    <row r="164" spans="1:2" x14ac:dyDescent="0.3">
      <c r="A164" s="1">
        <v>64</v>
      </c>
      <c r="B164" s="1" t="s">
        <v>18</v>
      </c>
    </row>
    <row r="165" spans="1:2" x14ac:dyDescent="0.3">
      <c r="A165" s="1">
        <v>63.35</v>
      </c>
      <c r="B165" s="1" t="s">
        <v>18</v>
      </c>
    </row>
    <row r="166" spans="1:2" hidden="1" x14ac:dyDescent="0.3">
      <c r="A166" s="1">
        <v>74</v>
      </c>
      <c r="B166" s="1" t="s">
        <v>24</v>
      </c>
    </row>
    <row r="167" spans="1:2" x14ac:dyDescent="0.3">
      <c r="A167" s="1">
        <v>60</v>
      </c>
      <c r="B167" s="1" t="s">
        <v>18</v>
      </c>
    </row>
    <row r="168" spans="1:2" hidden="1" x14ac:dyDescent="0.3">
      <c r="A168" s="1">
        <v>67</v>
      </c>
      <c r="B168" s="1" t="s">
        <v>24</v>
      </c>
    </row>
    <row r="169" spans="1:2" hidden="1" x14ac:dyDescent="0.3">
      <c r="A169" s="1">
        <v>58</v>
      </c>
      <c r="B169" s="1" t="s">
        <v>24</v>
      </c>
    </row>
    <row r="170" spans="1:2" hidden="1" x14ac:dyDescent="0.3">
      <c r="A170" s="1">
        <v>61.26</v>
      </c>
      <c r="B170" s="1" t="s">
        <v>24</v>
      </c>
    </row>
    <row r="171" spans="1:2" hidden="1" x14ac:dyDescent="0.3">
      <c r="A171" s="1">
        <v>60</v>
      </c>
      <c r="B171" s="1" t="s">
        <v>24</v>
      </c>
    </row>
    <row r="172" spans="1:2" x14ac:dyDescent="0.3">
      <c r="A172" s="1">
        <v>72</v>
      </c>
      <c r="B172" s="1" t="s">
        <v>18</v>
      </c>
    </row>
    <row r="173" spans="1:2" x14ac:dyDescent="0.3">
      <c r="A173" s="1">
        <v>56</v>
      </c>
      <c r="B173" s="1" t="s">
        <v>18</v>
      </c>
    </row>
    <row r="174" spans="1:2" hidden="1" x14ac:dyDescent="0.3">
      <c r="A174" s="1">
        <v>55</v>
      </c>
      <c r="B174" s="1" t="s">
        <v>24</v>
      </c>
    </row>
    <row r="175" spans="1:2" x14ac:dyDescent="0.3">
      <c r="A175" s="1">
        <v>64.27</v>
      </c>
      <c r="B175" s="1" t="s">
        <v>18</v>
      </c>
    </row>
    <row r="176" spans="1:2" hidden="1" x14ac:dyDescent="0.3">
      <c r="A176" s="1">
        <v>65</v>
      </c>
      <c r="B176" s="1" t="s">
        <v>24</v>
      </c>
    </row>
    <row r="177" spans="1:2" x14ac:dyDescent="0.3">
      <c r="A177" s="1">
        <v>56</v>
      </c>
      <c r="B177" s="1" t="s">
        <v>18</v>
      </c>
    </row>
    <row r="178" spans="1:2" x14ac:dyDescent="0.3">
      <c r="A178" s="1">
        <v>79</v>
      </c>
      <c r="B178" s="1" t="s">
        <v>18</v>
      </c>
    </row>
    <row r="179" spans="1:2" x14ac:dyDescent="0.3">
      <c r="A179" s="1">
        <v>68</v>
      </c>
      <c r="B179" s="1" t="s">
        <v>18</v>
      </c>
    </row>
    <row r="180" spans="1:2" hidden="1" x14ac:dyDescent="0.3">
      <c r="A180" s="1">
        <v>64.2</v>
      </c>
      <c r="B180" s="1" t="s">
        <v>24</v>
      </c>
    </row>
    <row r="181" spans="1:2" x14ac:dyDescent="0.3">
      <c r="A181" s="1">
        <v>62.8</v>
      </c>
      <c r="B181" s="1" t="s">
        <v>18</v>
      </c>
    </row>
    <row r="182" spans="1:2" hidden="1" x14ac:dyDescent="0.3">
      <c r="A182" s="1">
        <v>64.209999999999994</v>
      </c>
      <c r="B182" s="1" t="s">
        <v>24</v>
      </c>
    </row>
    <row r="183" spans="1:2" hidden="1" x14ac:dyDescent="0.3">
      <c r="A183" s="1">
        <v>57</v>
      </c>
      <c r="B183" s="1" t="s">
        <v>24</v>
      </c>
    </row>
    <row r="184" spans="1:2" x14ac:dyDescent="0.3">
      <c r="A184" s="1">
        <v>69</v>
      </c>
      <c r="B184" s="1" t="s">
        <v>18</v>
      </c>
    </row>
    <row r="185" spans="1:2" hidden="1" x14ac:dyDescent="0.3">
      <c r="A185" s="1">
        <v>59.79</v>
      </c>
      <c r="B185" s="1" t="s">
        <v>24</v>
      </c>
    </row>
    <row r="186" spans="1:2" x14ac:dyDescent="0.3">
      <c r="A186" s="1">
        <v>78</v>
      </c>
      <c r="B186" s="1" t="s">
        <v>18</v>
      </c>
    </row>
    <row r="187" spans="1:2" hidden="1" x14ac:dyDescent="0.3">
      <c r="A187" s="1">
        <v>61</v>
      </c>
      <c r="B187" s="1" t="s">
        <v>24</v>
      </c>
    </row>
    <row r="188" spans="1:2" x14ac:dyDescent="0.3">
      <c r="A188" s="1">
        <v>67</v>
      </c>
      <c r="B188" s="1" t="s">
        <v>18</v>
      </c>
    </row>
    <row r="189" spans="1:2" hidden="1" x14ac:dyDescent="0.3">
      <c r="A189" s="1">
        <v>54.38</v>
      </c>
      <c r="B189" s="1" t="s">
        <v>24</v>
      </c>
    </row>
    <row r="190" spans="1:2" hidden="1" x14ac:dyDescent="0.3">
      <c r="A190" s="1">
        <v>69.2</v>
      </c>
      <c r="B190" s="1" t="s">
        <v>24</v>
      </c>
    </row>
    <row r="191" spans="1:2" hidden="1" x14ac:dyDescent="0.3">
      <c r="A191" s="1">
        <v>61</v>
      </c>
      <c r="B191" s="1" t="s">
        <v>24</v>
      </c>
    </row>
    <row r="192" spans="1:2" x14ac:dyDescent="0.3">
      <c r="A192" s="1">
        <v>72</v>
      </c>
      <c r="B192" s="1" t="s">
        <v>18</v>
      </c>
    </row>
    <row r="193" spans="1:2" x14ac:dyDescent="0.3">
      <c r="A193" s="1">
        <v>64.8</v>
      </c>
      <c r="B193" s="1" t="s">
        <v>18</v>
      </c>
    </row>
    <row r="194" spans="1:2" x14ac:dyDescent="0.3">
      <c r="A194" s="1">
        <v>56</v>
      </c>
      <c r="B194" s="1" t="s">
        <v>18</v>
      </c>
    </row>
    <row r="195" spans="1:2" hidden="1" x14ac:dyDescent="0.3">
      <c r="A195" s="1">
        <v>56.3</v>
      </c>
      <c r="B195" s="1" t="s">
        <v>24</v>
      </c>
    </row>
    <row r="196" spans="1:2" x14ac:dyDescent="0.3">
      <c r="A196" s="1">
        <v>72</v>
      </c>
      <c r="B196" s="1" t="s">
        <v>18</v>
      </c>
    </row>
    <row r="197" spans="1:2" x14ac:dyDescent="0.3">
      <c r="A197" s="1">
        <v>77.5</v>
      </c>
      <c r="B197" s="1" t="s">
        <v>18</v>
      </c>
    </row>
    <row r="198" spans="1:2" x14ac:dyDescent="0.3">
      <c r="A198" s="1">
        <v>91</v>
      </c>
      <c r="B198" s="1" t="s">
        <v>18</v>
      </c>
    </row>
    <row r="199" spans="1:2" hidden="1" x14ac:dyDescent="0.3">
      <c r="A199" s="1">
        <v>65</v>
      </c>
      <c r="B199" s="1" t="s">
        <v>24</v>
      </c>
    </row>
    <row r="200" spans="1:2" x14ac:dyDescent="0.3">
      <c r="A200" s="1">
        <v>57</v>
      </c>
      <c r="B200" s="1" t="s">
        <v>18</v>
      </c>
    </row>
    <row r="201" spans="1:2" x14ac:dyDescent="0.3">
      <c r="A201" s="1">
        <v>65</v>
      </c>
      <c r="B201" s="1" t="s">
        <v>18</v>
      </c>
    </row>
    <row r="202" spans="1:2" hidden="1" x14ac:dyDescent="0.3">
      <c r="A202" s="1">
        <v>58</v>
      </c>
      <c r="B202" s="1" t="s">
        <v>24</v>
      </c>
    </row>
    <row r="203" spans="1:2" x14ac:dyDescent="0.3">
      <c r="A203" s="1">
        <v>66</v>
      </c>
      <c r="B203" s="1" t="s">
        <v>18</v>
      </c>
    </row>
    <row r="204" spans="1:2" x14ac:dyDescent="0.3">
      <c r="A204" s="1">
        <v>56.87</v>
      </c>
      <c r="B204" s="1" t="s">
        <v>18</v>
      </c>
    </row>
    <row r="205" spans="1:2" x14ac:dyDescent="0.3">
      <c r="A205" s="1">
        <v>73</v>
      </c>
      <c r="B205" s="1" t="s">
        <v>18</v>
      </c>
    </row>
    <row r="206" spans="1:2" x14ac:dyDescent="0.3">
      <c r="A206" s="1">
        <v>65</v>
      </c>
      <c r="B206" s="1" t="s">
        <v>18</v>
      </c>
    </row>
    <row r="207" spans="1:2" hidden="1" x14ac:dyDescent="0.3">
      <c r="A207" s="1">
        <v>60</v>
      </c>
      <c r="B207" s="1" t="s">
        <v>24</v>
      </c>
    </row>
    <row r="208" spans="1:2" x14ac:dyDescent="0.3">
      <c r="A208" s="1">
        <v>61</v>
      </c>
      <c r="B208" s="1" t="s">
        <v>18</v>
      </c>
    </row>
    <row r="209" spans="1:2" hidden="1" x14ac:dyDescent="0.3">
      <c r="A209" s="1">
        <v>65</v>
      </c>
      <c r="B209" s="1" t="s">
        <v>24</v>
      </c>
    </row>
    <row r="210" spans="1:2" x14ac:dyDescent="0.3">
      <c r="A210" s="1">
        <v>65</v>
      </c>
      <c r="B210" s="1" t="s">
        <v>18</v>
      </c>
    </row>
    <row r="211" spans="1:2" x14ac:dyDescent="0.3">
      <c r="A211" s="1">
        <v>77.599999999999994</v>
      </c>
      <c r="B211" s="1" t="s">
        <v>18</v>
      </c>
    </row>
    <row r="212" spans="1:2" x14ac:dyDescent="0.3">
      <c r="A212" s="1">
        <v>72</v>
      </c>
      <c r="B212" s="1" t="s">
        <v>18</v>
      </c>
    </row>
    <row r="213" spans="1:2" x14ac:dyDescent="0.3">
      <c r="A213" s="1">
        <v>73</v>
      </c>
      <c r="B213" s="1" t="s">
        <v>18</v>
      </c>
    </row>
    <row r="214" spans="1:2" x14ac:dyDescent="0.3">
      <c r="A214" s="1">
        <v>58</v>
      </c>
      <c r="B214" s="1" t="s">
        <v>18</v>
      </c>
    </row>
    <row r="215" spans="1:2" hidden="1" x14ac:dyDescent="0.3">
      <c r="A215" s="1">
        <v>53</v>
      </c>
      <c r="B215" s="1" t="s">
        <v>24</v>
      </c>
    </row>
  </sheetData>
  <autoFilter ref="A1:B215" xr:uid="{F32F9B3E-EDE0-4FD7-8C15-8ABF8469C6A4}">
    <filterColumn colId="1">
      <filters>
        <filter val="Placed"/>
      </filters>
    </filterColumn>
  </autoFilter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1530-A8D4-4CDC-AC25-8BBCEAE3B563}">
  <dimension ref="A1:M148"/>
  <sheetViews>
    <sheetView workbookViewId="0">
      <selection activeCell="M20" sqref="M20"/>
    </sheetView>
  </sheetViews>
  <sheetFormatPr defaultRowHeight="14.4" x14ac:dyDescent="0.3"/>
  <cols>
    <col min="12" max="12" width="11.88671875" customWidth="1"/>
    <col min="13" max="13" width="11.6640625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3" x14ac:dyDescent="0.3">
      <c r="A2" s="1" t="s">
        <v>13</v>
      </c>
      <c r="B2" s="1">
        <v>67</v>
      </c>
      <c r="C2" s="1">
        <v>91</v>
      </c>
      <c r="D2" s="1" t="s">
        <v>14</v>
      </c>
      <c r="E2" s="1">
        <v>58</v>
      </c>
      <c r="F2" s="1" t="s">
        <v>15</v>
      </c>
      <c r="G2" s="1">
        <v>55</v>
      </c>
      <c r="H2" s="1" t="s">
        <v>17</v>
      </c>
      <c r="I2" s="1">
        <v>58.8</v>
      </c>
      <c r="J2" s="1" t="s">
        <v>18</v>
      </c>
      <c r="K2" s="1">
        <v>270000</v>
      </c>
    </row>
    <row r="3" spans="1:13" x14ac:dyDescent="0.3">
      <c r="A3" s="1" t="s">
        <v>13</v>
      </c>
      <c r="B3" s="1">
        <v>79.33</v>
      </c>
      <c r="C3" s="1">
        <v>78.33</v>
      </c>
      <c r="D3" s="1" t="s">
        <v>19</v>
      </c>
      <c r="E3" s="1">
        <v>77.48</v>
      </c>
      <c r="F3" s="1" t="s">
        <v>15</v>
      </c>
      <c r="G3" s="1">
        <v>86.5</v>
      </c>
      <c r="H3" s="1" t="s">
        <v>21</v>
      </c>
      <c r="I3" s="1">
        <v>66.28</v>
      </c>
      <c r="J3" s="1" t="s">
        <v>18</v>
      </c>
      <c r="K3" s="1">
        <v>200000</v>
      </c>
    </row>
    <row r="4" spans="1:13" x14ac:dyDescent="0.3">
      <c r="A4" s="1" t="s">
        <v>13</v>
      </c>
      <c r="B4" s="1">
        <v>65</v>
      </c>
      <c r="C4" s="1">
        <v>68</v>
      </c>
      <c r="D4" s="1" t="s">
        <v>22</v>
      </c>
      <c r="E4" s="1">
        <v>64</v>
      </c>
      <c r="F4" s="1" t="s">
        <v>23</v>
      </c>
      <c r="G4" s="1">
        <v>75</v>
      </c>
      <c r="H4" s="1" t="s">
        <v>21</v>
      </c>
      <c r="I4" s="1">
        <v>57.8</v>
      </c>
      <c r="J4" s="1" t="s">
        <v>18</v>
      </c>
      <c r="K4" s="1">
        <v>250000</v>
      </c>
    </row>
    <row r="5" spans="1:13" x14ac:dyDescent="0.3">
      <c r="A5" s="1" t="s">
        <v>13</v>
      </c>
      <c r="B5" s="1">
        <v>85.8</v>
      </c>
      <c r="C5" s="1">
        <v>73.599999999999994</v>
      </c>
      <c r="D5" s="1" t="s">
        <v>14</v>
      </c>
      <c r="E5" s="1">
        <v>73.3</v>
      </c>
      <c r="F5" s="1" t="s">
        <v>23</v>
      </c>
      <c r="G5" s="1">
        <v>96.8</v>
      </c>
      <c r="H5" s="1" t="s">
        <v>21</v>
      </c>
      <c r="I5" s="1">
        <v>55.5</v>
      </c>
      <c r="J5" s="1" t="s">
        <v>18</v>
      </c>
      <c r="K5" s="1">
        <v>425000</v>
      </c>
    </row>
    <row r="6" spans="1:13" x14ac:dyDescent="0.3">
      <c r="A6" s="1" t="s">
        <v>13</v>
      </c>
      <c r="B6" s="1">
        <v>82</v>
      </c>
      <c r="C6" s="1">
        <v>64</v>
      </c>
      <c r="D6" s="1" t="s">
        <v>19</v>
      </c>
      <c r="E6" s="1">
        <v>66</v>
      </c>
      <c r="F6" s="1" t="s">
        <v>15</v>
      </c>
      <c r="G6" s="1">
        <v>67</v>
      </c>
      <c r="H6" s="1" t="s">
        <v>21</v>
      </c>
      <c r="I6" s="1">
        <v>62.14</v>
      </c>
      <c r="J6" s="1" t="s">
        <v>18</v>
      </c>
      <c r="K6" s="1">
        <v>252000</v>
      </c>
    </row>
    <row r="7" spans="1:13" x14ac:dyDescent="0.3">
      <c r="A7" s="1" t="s">
        <v>13</v>
      </c>
      <c r="B7" s="1">
        <v>58</v>
      </c>
      <c r="C7" s="1">
        <v>61</v>
      </c>
      <c r="D7" s="1" t="s">
        <v>14</v>
      </c>
      <c r="E7" s="1">
        <v>60</v>
      </c>
      <c r="F7" s="1" t="s">
        <v>23</v>
      </c>
      <c r="G7" s="1">
        <v>62</v>
      </c>
      <c r="H7" s="1" t="s">
        <v>17</v>
      </c>
      <c r="I7" s="1">
        <v>60.85</v>
      </c>
      <c r="J7" s="1" t="s">
        <v>18</v>
      </c>
      <c r="K7" s="1">
        <v>260000</v>
      </c>
      <c r="M7" t="s">
        <v>112</v>
      </c>
    </row>
    <row r="8" spans="1:13" x14ac:dyDescent="0.3">
      <c r="A8" s="1" t="s">
        <v>13</v>
      </c>
      <c r="B8" s="1">
        <v>69.599999999999994</v>
      </c>
      <c r="C8" s="1">
        <v>68.400000000000006</v>
      </c>
      <c r="D8" s="1" t="s">
        <v>14</v>
      </c>
      <c r="E8" s="1">
        <v>78.3</v>
      </c>
      <c r="F8" s="1" t="s">
        <v>23</v>
      </c>
      <c r="G8" s="1">
        <v>60</v>
      </c>
      <c r="H8" s="1" t="s">
        <v>21</v>
      </c>
      <c r="I8" s="1">
        <v>63.7</v>
      </c>
      <c r="J8" s="1" t="s">
        <v>18</v>
      </c>
      <c r="K8" s="1">
        <v>250000</v>
      </c>
      <c r="L8" t="s">
        <v>113</v>
      </c>
    </row>
    <row r="9" spans="1:13" x14ac:dyDescent="0.3">
      <c r="A9" s="1" t="s">
        <v>25</v>
      </c>
      <c r="B9" s="1">
        <v>77</v>
      </c>
      <c r="C9" s="1">
        <v>87</v>
      </c>
      <c r="D9" s="1" t="s">
        <v>14</v>
      </c>
      <c r="E9" s="1">
        <v>59</v>
      </c>
      <c r="F9" s="1" t="s">
        <v>23</v>
      </c>
      <c r="G9" s="1">
        <v>68</v>
      </c>
      <c r="H9" s="1" t="s">
        <v>21</v>
      </c>
      <c r="I9" s="1">
        <v>68.63</v>
      </c>
      <c r="J9" s="1" t="s">
        <v>18</v>
      </c>
      <c r="K9" s="1">
        <v>218000</v>
      </c>
      <c r="L9" t="s">
        <v>10</v>
      </c>
      <c r="M9">
        <f>CORREL(K2:K148,I2:I148)</f>
        <v>0.17434313099545118</v>
      </c>
    </row>
    <row r="10" spans="1:13" x14ac:dyDescent="0.3">
      <c r="A10" s="1" t="s">
        <v>25</v>
      </c>
      <c r="B10" s="1">
        <v>65</v>
      </c>
      <c r="C10" s="1">
        <v>75</v>
      </c>
      <c r="D10" s="1" t="s">
        <v>14</v>
      </c>
      <c r="E10" s="1">
        <v>69</v>
      </c>
      <c r="F10" s="1" t="s">
        <v>23</v>
      </c>
      <c r="G10" s="1">
        <v>72</v>
      </c>
      <c r="H10" s="1" t="s">
        <v>21</v>
      </c>
      <c r="I10" s="1">
        <v>64.66</v>
      </c>
      <c r="J10" s="1" t="s">
        <v>18</v>
      </c>
      <c r="K10" s="1">
        <v>200000</v>
      </c>
      <c r="L10" t="s">
        <v>8</v>
      </c>
      <c r="M10">
        <f>CORREL(K2:K148,G2:G148)</f>
        <v>0.18522435679332475</v>
      </c>
    </row>
    <row r="11" spans="1:13" x14ac:dyDescent="0.3">
      <c r="A11" s="1" t="s">
        <v>13</v>
      </c>
      <c r="B11" s="1">
        <v>63</v>
      </c>
      <c r="C11" s="1">
        <v>66.2</v>
      </c>
      <c r="D11" s="1" t="s">
        <v>14</v>
      </c>
      <c r="E11" s="1">
        <v>65.599999999999994</v>
      </c>
      <c r="F11" s="1" t="s">
        <v>23</v>
      </c>
      <c r="G11" s="1">
        <v>60</v>
      </c>
      <c r="H11" s="1" t="s">
        <v>21</v>
      </c>
      <c r="I11" s="1">
        <v>62.54</v>
      </c>
      <c r="J11" s="1" t="s">
        <v>18</v>
      </c>
      <c r="K11" s="1">
        <v>300000</v>
      </c>
      <c r="L11" t="s">
        <v>5</v>
      </c>
      <c r="M11">
        <f>CORREL(K2:K148,E2:E148)</f>
        <v>-1.7196476760743352E-2</v>
      </c>
    </row>
    <row r="12" spans="1:13" x14ac:dyDescent="0.3">
      <c r="A12" s="1" t="s">
        <v>13</v>
      </c>
      <c r="B12" s="1">
        <v>60</v>
      </c>
      <c r="C12" s="1">
        <v>67</v>
      </c>
      <c r="D12" s="1" t="s">
        <v>22</v>
      </c>
      <c r="E12" s="1">
        <v>70</v>
      </c>
      <c r="F12" s="1" t="s">
        <v>23</v>
      </c>
      <c r="G12" s="1">
        <v>50.48</v>
      </c>
      <c r="H12" s="1" t="s">
        <v>21</v>
      </c>
      <c r="I12" s="1">
        <v>77.89</v>
      </c>
      <c r="J12" s="1" t="s">
        <v>18</v>
      </c>
      <c r="K12" s="1">
        <v>236000</v>
      </c>
      <c r="L12" t="s">
        <v>3</v>
      </c>
      <c r="M12">
        <f>CORREL(K2:K148,C2:C148)</f>
        <v>8.1297882553692441E-2</v>
      </c>
    </row>
    <row r="13" spans="1:13" x14ac:dyDescent="0.3">
      <c r="A13" s="1" t="s">
        <v>13</v>
      </c>
      <c r="B13" s="1">
        <v>62</v>
      </c>
      <c r="C13" s="1">
        <v>65</v>
      </c>
      <c r="D13" s="1" t="s">
        <v>14</v>
      </c>
      <c r="E13" s="1">
        <v>66</v>
      </c>
      <c r="F13" s="1" t="s">
        <v>23</v>
      </c>
      <c r="G13" s="1">
        <v>50</v>
      </c>
      <c r="H13" s="1" t="s">
        <v>17</v>
      </c>
      <c r="I13" s="1">
        <v>56.7</v>
      </c>
      <c r="J13" s="1" t="s">
        <v>18</v>
      </c>
      <c r="K13" s="1">
        <v>265000</v>
      </c>
      <c r="L13" t="s">
        <v>2</v>
      </c>
      <c r="M13">
        <f>CORREL(B2:B148,K2:K148)</f>
        <v>3.5999765229913515E-2</v>
      </c>
    </row>
    <row r="14" spans="1:13" x14ac:dyDescent="0.3">
      <c r="A14" s="1" t="s">
        <v>25</v>
      </c>
      <c r="B14" s="1">
        <v>79</v>
      </c>
      <c r="C14" s="1">
        <v>76</v>
      </c>
      <c r="D14" s="1" t="s">
        <v>14</v>
      </c>
      <c r="E14" s="1">
        <v>85</v>
      </c>
      <c r="F14" s="1" t="s">
        <v>23</v>
      </c>
      <c r="G14" s="1">
        <v>95</v>
      </c>
      <c r="H14" s="1" t="s">
        <v>21</v>
      </c>
      <c r="I14" s="1">
        <v>69.06</v>
      </c>
      <c r="J14" s="1" t="s">
        <v>18</v>
      </c>
      <c r="K14" s="1">
        <v>393000</v>
      </c>
    </row>
    <row r="15" spans="1:13" x14ac:dyDescent="0.3">
      <c r="A15" s="1" t="s">
        <v>25</v>
      </c>
      <c r="B15" s="1">
        <v>69.8</v>
      </c>
      <c r="C15" s="1">
        <v>60.8</v>
      </c>
      <c r="D15" s="1" t="s">
        <v>19</v>
      </c>
      <c r="E15" s="1">
        <v>72.23</v>
      </c>
      <c r="F15" s="1" t="s">
        <v>15</v>
      </c>
      <c r="G15" s="1">
        <v>55.53</v>
      </c>
      <c r="H15" s="1" t="s">
        <v>17</v>
      </c>
      <c r="I15" s="1">
        <v>68.81</v>
      </c>
      <c r="J15" s="1" t="s">
        <v>18</v>
      </c>
      <c r="K15" s="1">
        <v>360000</v>
      </c>
      <c r="M15" t="s">
        <v>114</v>
      </c>
    </row>
    <row r="16" spans="1:13" x14ac:dyDescent="0.3">
      <c r="A16" s="1" t="s">
        <v>25</v>
      </c>
      <c r="B16" s="1">
        <v>77.400000000000006</v>
      </c>
      <c r="C16" s="1">
        <v>60</v>
      </c>
      <c r="D16" s="1" t="s">
        <v>19</v>
      </c>
      <c r="E16" s="1">
        <v>64.739999999999995</v>
      </c>
      <c r="F16" s="1" t="s">
        <v>15</v>
      </c>
      <c r="G16" s="1">
        <v>92</v>
      </c>
      <c r="H16" s="1" t="s">
        <v>21</v>
      </c>
      <c r="I16" s="1">
        <v>63.62</v>
      </c>
      <c r="J16" s="1" t="s">
        <v>18</v>
      </c>
      <c r="K16" s="1">
        <v>300000</v>
      </c>
      <c r="M16" t="s">
        <v>115</v>
      </c>
    </row>
    <row r="17" spans="1:13" x14ac:dyDescent="0.3">
      <c r="A17" s="1" t="s">
        <v>13</v>
      </c>
      <c r="B17" s="1">
        <v>76.5</v>
      </c>
      <c r="C17" s="1">
        <v>97.7</v>
      </c>
      <c r="D17" s="1" t="s">
        <v>19</v>
      </c>
      <c r="E17" s="1">
        <v>78.86</v>
      </c>
      <c r="F17" s="1" t="s">
        <v>15</v>
      </c>
      <c r="G17" s="1">
        <v>97.4</v>
      </c>
      <c r="H17" s="1" t="s">
        <v>21</v>
      </c>
      <c r="I17" s="1">
        <v>74.010000000000005</v>
      </c>
      <c r="J17" s="1" t="s">
        <v>18</v>
      </c>
      <c r="K17" s="1">
        <v>360000</v>
      </c>
      <c r="M17" t="s">
        <v>116</v>
      </c>
    </row>
    <row r="18" spans="1:13" x14ac:dyDescent="0.3">
      <c r="A18" s="1" t="s">
        <v>13</v>
      </c>
      <c r="B18" s="1">
        <v>71</v>
      </c>
      <c r="C18" s="1">
        <v>79</v>
      </c>
      <c r="D18" s="1" t="s">
        <v>14</v>
      </c>
      <c r="E18" s="1">
        <v>66</v>
      </c>
      <c r="F18" s="1" t="s">
        <v>23</v>
      </c>
      <c r="G18" s="1">
        <v>94</v>
      </c>
      <c r="H18" s="1" t="s">
        <v>21</v>
      </c>
      <c r="I18" s="1">
        <v>57.55</v>
      </c>
      <c r="J18" s="1" t="s">
        <v>18</v>
      </c>
      <c r="K18" s="1">
        <v>240000</v>
      </c>
    </row>
    <row r="19" spans="1:13" x14ac:dyDescent="0.3">
      <c r="A19" s="1" t="s">
        <v>13</v>
      </c>
      <c r="B19" s="1">
        <v>63</v>
      </c>
      <c r="C19" s="1">
        <v>67</v>
      </c>
      <c r="D19" s="1" t="s">
        <v>14</v>
      </c>
      <c r="E19" s="1">
        <v>66</v>
      </c>
      <c r="F19" s="1" t="s">
        <v>23</v>
      </c>
      <c r="G19" s="1">
        <v>68</v>
      </c>
      <c r="H19" s="1" t="s">
        <v>17</v>
      </c>
      <c r="I19" s="1">
        <v>57.69</v>
      </c>
      <c r="J19" s="1" t="s">
        <v>18</v>
      </c>
      <c r="K19" s="1">
        <v>265000</v>
      </c>
    </row>
    <row r="20" spans="1:13" x14ac:dyDescent="0.3">
      <c r="A20" s="1" t="s">
        <v>13</v>
      </c>
      <c r="B20" s="1">
        <v>76.760000000000005</v>
      </c>
      <c r="C20" s="1">
        <v>76.5</v>
      </c>
      <c r="D20" s="1" t="s">
        <v>14</v>
      </c>
      <c r="E20" s="1">
        <v>67.5</v>
      </c>
      <c r="F20" s="1" t="s">
        <v>23</v>
      </c>
      <c r="G20" s="1">
        <v>73.349999999999994</v>
      </c>
      <c r="H20" s="1" t="s">
        <v>21</v>
      </c>
      <c r="I20" s="1">
        <v>64.150000000000006</v>
      </c>
      <c r="J20" s="1" t="s">
        <v>18</v>
      </c>
      <c r="K20" s="1">
        <v>350000</v>
      </c>
    </row>
    <row r="21" spans="1:13" x14ac:dyDescent="0.3">
      <c r="A21" s="1" t="s">
        <v>25</v>
      </c>
      <c r="B21" s="1">
        <v>64</v>
      </c>
      <c r="C21" s="1">
        <v>73.5</v>
      </c>
      <c r="D21" s="1" t="s">
        <v>14</v>
      </c>
      <c r="E21" s="1">
        <v>73</v>
      </c>
      <c r="F21" s="1" t="s">
        <v>23</v>
      </c>
      <c r="G21" s="1">
        <v>52</v>
      </c>
      <c r="H21" s="1" t="s">
        <v>17</v>
      </c>
      <c r="I21" s="1">
        <v>56.7</v>
      </c>
      <c r="J21" s="1" t="s">
        <v>18</v>
      </c>
      <c r="K21" s="1">
        <v>250000</v>
      </c>
    </row>
    <row r="22" spans="1:13" x14ac:dyDescent="0.3">
      <c r="A22" s="1" t="s">
        <v>25</v>
      </c>
      <c r="B22" s="1">
        <v>61</v>
      </c>
      <c r="C22" s="1">
        <v>81</v>
      </c>
      <c r="D22" s="1" t="s">
        <v>14</v>
      </c>
      <c r="E22" s="1">
        <v>66.400000000000006</v>
      </c>
      <c r="F22" s="1" t="s">
        <v>23</v>
      </c>
      <c r="G22" s="1">
        <v>50.89</v>
      </c>
      <c r="H22" s="1" t="s">
        <v>17</v>
      </c>
      <c r="I22" s="1">
        <v>62.21</v>
      </c>
      <c r="J22" s="1" t="s">
        <v>18</v>
      </c>
      <c r="K22" s="1">
        <v>278000</v>
      </c>
    </row>
    <row r="23" spans="1:13" x14ac:dyDescent="0.3">
      <c r="A23" s="1" t="s">
        <v>25</v>
      </c>
      <c r="B23" s="1">
        <v>87</v>
      </c>
      <c r="C23" s="1">
        <v>65</v>
      </c>
      <c r="D23" s="1" t="s">
        <v>19</v>
      </c>
      <c r="E23" s="1">
        <v>81</v>
      </c>
      <c r="F23" s="1" t="s">
        <v>23</v>
      </c>
      <c r="G23" s="1">
        <v>88</v>
      </c>
      <c r="H23" s="1" t="s">
        <v>21</v>
      </c>
      <c r="I23" s="1">
        <v>72.78</v>
      </c>
      <c r="J23" s="1" t="s">
        <v>18</v>
      </c>
      <c r="K23" s="1">
        <v>260000</v>
      </c>
    </row>
    <row r="24" spans="1:13" x14ac:dyDescent="0.3">
      <c r="A24" s="1" t="s">
        <v>25</v>
      </c>
      <c r="B24" s="1">
        <v>69</v>
      </c>
      <c r="C24" s="1">
        <v>78</v>
      </c>
      <c r="D24" s="1" t="s">
        <v>14</v>
      </c>
      <c r="E24" s="1">
        <v>72</v>
      </c>
      <c r="F24" s="1" t="s">
        <v>23</v>
      </c>
      <c r="G24" s="1">
        <v>71</v>
      </c>
      <c r="H24" s="1" t="s">
        <v>17</v>
      </c>
      <c r="I24" s="1">
        <v>62.74</v>
      </c>
      <c r="J24" s="1" t="s">
        <v>18</v>
      </c>
      <c r="K24" s="1">
        <v>300000</v>
      </c>
    </row>
    <row r="25" spans="1:13" x14ac:dyDescent="0.3">
      <c r="A25" s="1" t="s">
        <v>25</v>
      </c>
      <c r="B25" s="1">
        <v>79</v>
      </c>
      <c r="C25" s="1">
        <v>76</v>
      </c>
      <c r="D25" s="1" t="s">
        <v>19</v>
      </c>
      <c r="E25" s="1">
        <v>65.599999999999994</v>
      </c>
      <c r="F25" s="1" t="s">
        <v>15</v>
      </c>
      <c r="G25" s="1">
        <v>58</v>
      </c>
      <c r="H25" s="1" t="s">
        <v>17</v>
      </c>
      <c r="I25" s="1">
        <v>55.47</v>
      </c>
      <c r="J25" s="1" t="s">
        <v>18</v>
      </c>
      <c r="K25" s="1">
        <v>320000</v>
      </c>
    </row>
    <row r="26" spans="1:13" x14ac:dyDescent="0.3">
      <c r="A26" s="1" t="s">
        <v>25</v>
      </c>
      <c r="B26" s="1">
        <v>73</v>
      </c>
      <c r="C26" s="1">
        <v>58</v>
      </c>
      <c r="D26" s="1" t="s">
        <v>19</v>
      </c>
      <c r="E26" s="1">
        <v>66</v>
      </c>
      <c r="F26" s="1" t="s">
        <v>23</v>
      </c>
      <c r="G26" s="1">
        <v>53.7</v>
      </c>
      <c r="H26" s="1" t="s">
        <v>17</v>
      </c>
      <c r="I26" s="1">
        <v>56.86</v>
      </c>
      <c r="J26" s="1" t="s">
        <v>18</v>
      </c>
      <c r="K26" s="1">
        <v>240000</v>
      </c>
    </row>
    <row r="27" spans="1:13" x14ac:dyDescent="0.3">
      <c r="A27" s="1" t="s">
        <v>13</v>
      </c>
      <c r="B27" s="1">
        <v>81</v>
      </c>
      <c r="C27" s="1">
        <v>68</v>
      </c>
      <c r="D27" s="1" t="s">
        <v>19</v>
      </c>
      <c r="E27" s="1">
        <v>64</v>
      </c>
      <c r="F27" s="1" t="s">
        <v>15</v>
      </c>
      <c r="G27" s="1">
        <v>93</v>
      </c>
      <c r="H27" s="1" t="s">
        <v>21</v>
      </c>
      <c r="I27" s="1">
        <v>62.56</v>
      </c>
      <c r="J27" s="1" t="s">
        <v>18</v>
      </c>
      <c r="K27" s="1">
        <v>411000</v>
      </c>
    </row>
    <row r="28" spans="1:13" x14ac:dyDescent="0.3">
      <c r="A28" s="1" t="s">
        <v>25</v>
      </c>
      <c r="B28" s="1">
        <v>78</v>
      </c>
      <c r="C28" s="1">
        <v>77</v>
      </c>
      <c r="D28" s="1" t="s">
        <v>14</v>
      </c>
      <c r="E28" s="1">
        <v>80</v>
      </c>
      <c r="F28" s="1" t="s">
        <v>23</v>
      </c>
      <c r="G28" s="1">
        <v>60</v>
      </c>
      <c r="H28" s="1" t="s">
        <v>21</v>
      </c>
      <c r="I28" s="1">
        <v>66.72</v>
      </c>
      <c r="J28" s="1" t="s">
        <v>18</v>
      </c>
      <c r="K28" s="1">
        <v>287000</v>
      </c>
    </row>
    <row r="29" spans="1:13" x14ac:dyDescent="0.3">
      <c r="A29" s="1" t="s">
        <v>13</v>
      </c>
      <c r="B29" s="1">
        <v>87</v>
      </c>
      <c r="C29" s="1">
        <v>87</v>
      </c>
      <c r="D29" s="1" t="s">
        <v>14</v>
      </c>
      <c r="E29" s="1">
        <v>68</v>
      </c>
      <c r="F29" s="1" t="s">
        <v>23</v>
      </c>
      <c r="G29" s="1">
        <v>95</v>
      </c>
      <c r="H29" s="1" t="s">
        <v>17</v>
      </c>
      <c r="I29" s="1">
        <v>62.9</v>
      </c>
      <c r="J29" s="1" t="s">
        <v>18</v>
      </c>
      <c r="K29" s="1">
        <v>300000</v>
      </c>
    </row>
    <row r="30" spans="1:13" x14ac:dyDescent="0.3">
      <c r="A30" s="1" t="s">
        <v>25</v>
      </c>
      <c r="B30" s="1">
        <v>77</v>
      </c>
      <c r="C30" s="1">
        <v>73</v>
      </c>
      <c r="D30" s="1" t="s">
        <v>14</v>
      </c>
      <c r="E30" s="1">
        <v>81</v>
      </c>
      <c r="F30" s="1" t="s">
        <v>23</v>
      </c>
      <c r="G30" s="1">
        <v>89</v>
      </c>
      <c r="H30" s="1" t="s">
        <v>21</v>
      </c>
      <c r="I30" s="1">
        <v>69.7</v>
      </c>
      <c r="J30" s="1" t="s">
        <v>18</v>
      </c>
      <c r="K30" s="1">
        <v>200000</v>
      </c>
    </row>
    <row r="31" spans="1:13" x14ac:dyDescent="0.3">
      <c r="A31" s="1" t="s">
        <v>13</v>
      </c>
      <c r="B31" s="1">
        <v>63</v>
      </c>
      <c r="C31" s="1">
        <v>60</v>
      </c>
      <c r="D31" s="1" t="s">
        <v>14</v>
      </c>
      <c r="E31" s="1">
        <v>57</v>
      </c>
      <c r="F31" s="1" t="s">
        <v>23</v>
      </c>
      <c r="G31" s="1">
        <v>78</v>
      </c>
      <c r="H31" s="1" t="s">
        <v>21</v>
      </c>
      <c r="I31" s="1">
        <v>54.55</v>
      </c>
      <c r="J31" s="1" t="s">
        <v>18</v>
      </c>
      <c r="K31" s="1">
        <v>204000</v>
      </c>
    </row>
    <row r="32" spans="1:13" x14ac:dyDescent="0.3">
      <c r="A32" s="1" t="s">
        <v>13</v>
      </c>
      <c r="B32" s="1">
        <v>63</v>
      </c>
      <c r="C32" s="1">
        <v>62</v>
      </c>
      <c r="D32" s="1" t="s">
        <v>14</v>
      </c>
      <c r="E32" s="1">
        <v>68</v>
      </c>
      <c r="F32" s="1" t="s">
        <v>23</v>
      </c>
      <c r="G32" s="1">
        <v>64</v>
      </c>
      <c r="H32" s="1" t="s">
        <v>21</v>
      </c>
      <c r="I32" s="1">
        <v>62.46</v>
      </c>
      <c r="J32" s="1" t="s">
        <v>18</v>
      </c>
      <c r="K32" s="1">
        <v>250000</v>
      </c>
    </row>
    <row r="33" spans="1:11" x14ac:dyDescent="0.3">
      <c r="A33" s="1" t="s">
        <v>25</v>
      </c>
      <c r="B33" s="1">
        <v>75.2</v>
      </c>
      <c r="C33" s="1">
        <v>73.2</v>
      </c>
      <c r="D33" s="1" t="s">
        <v>19</v>
      </c>
      <c r="E33" s="1">
        <v>68.400000000000006</v>
      </c>
      <c r="F33" s="1" t="s">
        <v>23</v>
      </c>
      <c r="G33" s="1">
        <v>65</v>
      </c>
      <c r="H33" s="1" t="s">
        <v>17</v>
      </c>
      <c r="I33" s="1">
        <v>62.98</v>
      </c>
      <c r="J33" s="1" t="s">
        <v>18</v>
      </c>
      <c r="K33" s="1">
        <v>200000</v>
      </c>
    </row>
    <row r="34" spans="1:11" x14ac:dyDescent="0.3">
      <c r="A34" s="1" t="s">
        <v>13</v>
      </c>
      <c r="B34" s="1">
        <v>80</v>
      </c>
      <c r="C34" s="1">
        <v>70</v>
      </c>
      <c r="D34" s="1" t="s">
        <v>19</v>
      </c>
      <c r="E34" s="1">
        <v>72</v>
      </c>
      <c r="F34" s="1" t="s">
        <v>15</v>
      </c>
      <c r="G34" s="1">
        <v>87</v>
      </c>
      <c r="H34" s="1" t="s">
        <v>17</v>
      </c>
      <c r="I34" s="1">
        <v>71.040000000000006</v>
      </c>
      <c r="J34" s="1" t="s">
        <v>18</v>
      </c>
      <c r="K34" s="1">
        <v>450000</v>
      </c>
    </row>
    <row r="35" spans="1:11" x14ac:dyDescent="0.3">
      <c r="A35" s="1" t="s">
        <v>25</v>
      </c>
      <c r="B35" s="1">
        <v>74</v>
      </c>
      <c r="C35" s="1">
        <v>60</v>
      </c>
      <c r="D35" s="1" t="s">
        <v>19</v>
      </c>
      <c r="E35" s="1">
        <v>69</v>
      </c>
      <c r="F35" s="1" t="s">
        <v>23</v>
      </c>
      <c r="G35" s="1">
        <v>78</v>
      </c>
      <c r="H35" s="1" t="s">
        <v>17</v>
      </c>
      <c r="I35" s="1">
        <v>65.56</v>
      </c>
      <c r="J35" s="1" t="s">
        <v>18</v>
      </c>
      <c r="K35" s="1">
        <v>216000</v>
      </c>
    </row>
    <row r="36" spans="1:11" x14ac:dyDescent="0.3">
      <c r="A36" s="1" t="s">
        <v>13</v>
      </c>
      <c r="B36" s="1">
        <v>60.4</v>
      </c>
      <c r="C36" s="1">
        <v>66.599999999999994</v>
      </c>
      <c r="D36" s="1" t="s">
        <v>19</v>
      </c>
      <c r="E36" s="1">
        <v>65</v>
      </c>
      <c r="F36" s="1" t="s">
        <v>23</v>
      </c>
      <c r="G36" s="1">
        <v>71</v>
      </c>
      <c r="H36" s="1" t="s">
        <v>17</v>
      </c>
      <c r="I36" s="1">
        <v>52.71</v>
      </c>
      <c r="J36" s="1" t="s">
        <v>18</v>
      </c>
      <c r="K36" s="1">
        <v>220000</v>
      </c>
    </row>
    <row r="37" spans="1:11" x14ac:dyDescent="0.3">
      <c r="A37" s="1" t="s">
        <v>13</v>
      </c>
      <c r="B37" s="1">
        <v>63</v>
      </c>
      <c r="C37" s="1">
        <v>71.400000000000006</v>
      </c>
      <c r="D37" s="1" t="s">
        <v>14</v>
      </c>
      <c r="E37" s="1">
        <v>61.4</v>
      </c>
      <c r="F37" s="1" t="s">
        <v>23</v>
      </c>
      <c r="G37" s="1">
        <v>68</v>
      </c>
      <c r="H37" s="1" t="s">
        <v>21</v>
      </c>
      <c r="I37" s="1">
        <v>66.88</v>
      </c>
      <c r="J37" s="1" t="s">
        <v>18</v>
      </c>
      <c r="K37" s="1">
        <v>240000</v>
      </c>
    </row>
    <row r="38" spans="1:11" x14ac:dyDescent="0.3">
      <c r="A38" s="1" t="s">
        <v>13</v>
      </c>
      <c r="B38" s="1">
        <v>68</v>
      </c>
      <c r="C38" s="1">
        <v>76</v>
      </c>
      <c r="D38" s="1" t="s">
        <v>14</v>
      </c>
      <c r="E38" s="1">
        <v>74</v>
      </c>
      <c r="F38" s="1" t="s">
        <v>23</v>
      </c>
      <c r="G38" s="1">
        <v>80</v>
      </c>
      <c r="H38" s="1" t="s">
        <v>21</v>
      </c>
      <c r="I38" s="1">
        <v>63.59</v>
      </c>
      <c r="J38" s="1" t="s">
        <v>18</v>
      </c>
      <c r="K38" s="1">
        <v>360000</v>
      </c>
    </row>
    <row r="39" spans="1:11" x14ac:dyDescent="0.3">
      <c r="A39" s="1" t="s">
        <v>13</v>
      </c>
      <c r="B39" s="1">
        <v>74</v>
      </c>
      <c r="C39" s="1">
        <v>62</v>
      </c>
      <c r="D39" s="1" t="s">
        <v>19</v>
      </c>
      <c r="E39" s="1">
        <v>68</v>
      </c>
      <c r="F39" s="1" t="s">
        <v>23</v>
      </c>
      <c r="G39" s="1">
        <v>74</v>
      </c>
      <c r="H39" s="1" t="s">
        <v>21</v>
      </c>
      <c r="I39" s="1">
        <v>57.99</v>
      </c>
      <c r="J39" s="1" t="s">
        <v>18</v>
      </c>
      <c r="K39" s="1">
        <v>268000</v>
      </c>
    </row>
    <row r="40" spans="1:11" x14ac:dyDescent="0.3">
      <c r="A40" s="1" t="s">
        <v>13</v>
      </c>
      <c r="B40" s="1">
        <v>52.6</v>
      </c>
      <c r="C40" s="1">
        <v>65.58</v>
      </c>
      <c r="D40" s="1" t="s">
        <v>19</v>
      </c>
      <c r="E40" s="1">
        <v>72.11</v>
      </c>
      <c r="F40" s="1" t="s">
        <v>15</v>
      </c>
      <c r="G40" s="1">
        <v>57.6</v>
      </c>
      <c r="H40" s="1" t="s">
        <v>21</v>
      </c>
      <c r="I40" s="1">
        <v>56.66</v>
      </c>
      <c r="J40" s="1" t="s">
        <v>18</v>
      </c>
      <c r="K40" s="1">
        <v>265000</v>
      </c>
    </row>
    <row r="41" spans="1:11" x14ac:dyDescent="0.3">
      <c r="A41" s="1" t="s">
        <v>13</v>
      </c>
      <c r="B41" s="1">
        <v>74</v>
      </c>
      <c r="C41" s="1">
        <v>70</v>
      </c>
      <c r="D41" s="1" t="s">
        <v>19</v>
      </c>
      <c r="E41" s="1">
        <v>72</v>
      </c>
      <c r="F41" s="1" t="s">
        <v>23</v>
      </c>
      <c r="G41" s="1">
        <v>60</v>
      </c>
      <c r="H41" s="1" t="s">
        <v>21</v>
      </c>
      <c r="I41" s="1">
        <v>57.24</v>
      </c>
      <c r="J41" s="1" t="s">
        <v>18</v>
      </c>
      <c r="K41" s="1">
        <v>260000</v>
      </c>
    </row>
    <row r="42" spans="1:11" x14ac:dyDescent="0.3">
      <c r="A42" s="1" t="s">
        <v>13</v>
      </c>
      <c r="B42" s="1">
        <v>84.2</v>
      </c>
      <c r="C42" s="1">
        <v>73.400000000000006</v>
      </c>
      <c r="D42" s="1" t="s">
        <v>14</v>
      </c>
      <c r="E42" s="1">
        <v>66.89</v>
      </c>
      <c r="F42" s="1" t="s">
        <v>23</v>
      </c>
      <c r="G42" s="1">
        <v>61.6</v>
      </c>
      <c r="H42" s="1" t="s">
        <v>21</v>
      </c>
      <c r="I42" s="1">
        <v>62.48</v>
      </c>
      <c r="J42" s="1" t="s">
        <v>18</v>
      </c>
      <c r="K42" s="1">
        <v>300000</v>
      </c>
    </row>
    <row r="43" spans="1:11" x14ac:dyDescent="0.3">
      <c r="A43" s="1" t="s">
        <v>25</v>
      </c>
      <c r="B43" s="1">
        <v>86.5</v>
      </c>
      <c r="C43" s="1">
        <v>64.2</v>
      </c>
      <c r="D43" s="1" t="s">
        <v>19</v>
      </c>
      <c r="E43" s="1">
        <v>67.400000000000006</v>
      </c>
      <c r="F43" s="1" t="s">
        <v>15</v>
      </c>
      <c r="G43" s="1">
        <v>59</v>
      </c>
      <c r="H43" s="1" t="s">
        <v>21</v>
      </c>
      <c r="I43" s="1">
        <v>59.69</v>
      </c>
      <c r="J43" s="1" t="s">
        <v>18</v>
      </c>
      <c r="K43" s="1">
        <v>240000</v>
      </c>
    </row>
    <row r="44" spans="1:11" x14ac:dyDescent="0.3">
      <c r="A44" s="1" t="s">
        <v>13</v>
      </c>
      <c r="B44" s="1">
        <v>80</v>
      </c>
      <c r="C44" s="1">
        <v>73</v>
      </c>
      <c r="D44" s="1" t="s">
        <v>14</v>
      </c>
      <c r="E44" s="1">
        <v>75</v>
      </c>
      <c r="F44" s="1" t="s">
        <v>23</v>
      </c>
      <c r="G44" s="1">
        <v>61</v>
      </c>
      <c r="H44" s="1" t="s">
        <v>21</v>
      </c>
      <c r="I44" s="1">
        <v>58.78</v>
      </c>
      <c r="J44" s="1" t="s">
        <v>18</v>
      </c>
      <c r="K44" s="1">
        <v>240000</v>
      </c>
    </row>
    <row r="45" spans="1:11" x14ac:dyDescent="0.3">
      <c r="A45" s="1" t="s">
        <v>13</v>
      </c>
      <c r="B45" s="1">
        <v>83</v>
      </c>
      <c r="C45" s="1">
        <v>74</v>
      </c>
      <c r="D45" s="1" t="s">
        <v>19</v>
      </c>
      <c r="E45" s="1">
        <v>66</v>
      </c>
      <c r="F45" s="1" t="s">
        <v>23</v>
      </c>
      <c r="G45" s="1">
        <v>68.92</v>
      </c>
      <c r="H45" s="1" t="s">
        <v>17</v>
      </c>
      <c r="I45" s="1">
        <v>58.46</v>
      </c>
      <c r="J45" s="1" t="s">
        <v>18</v>
      </c>
      <c r="K45" s="1">
        <v>275000</v>
      </c>
    </row>
    <row r="46" spans="1:11" x14ac:dyDescent="0.3">
      <c r="A46" s="1" t="s">
        <v>13</v>
      </c>
      <c r="B46" s="1">
        <v>80.92</v>
      </c>
      <c r="C46" s="1">
        <v>78.5</v>
      </c>
      <c r="D46" s="1" t="s">
        <v>14</v>
      </c>
      <c r="E46" s="1">
        <v>67</v>
      </c>
      <c r="F46" s="1" t="s">
        <v>23</v>
      </c>
      <c r="G46" s="1">
        <v>68.709999999999994</v>
      </c>
      <c r="H46" s="1" t="s">
        <v>21</v>
      </c>
      <c r="I46" s="1">
        <v>60.99</v>
      </c>
      <c r="J46" s="1" t="s">
        <v>18</v>
      </c>
      <c r="K46" s="1">
        <v>275000</v>
      </c>
    </row>
    <row r="47" spans="1:11" x14ac:dyDescent="0.3">
      <c r="A47" s="1" t="s">
        <v>13</v>
      </c>
      <c r="B47" s="1">
        <v>73</v>
      </c>
      <c r="C47" s="1">
        <v>73</v>
      </c>
      <c r="D47" s="1" t="s">
        <v>19</v>
      </c>
      <c r="E47" s="1">
        <v>66</v>
      </c>
      <c r="F47" s="1" t="s">
        <v>15</v>
      </c>
      <c r="G47" s="1">
        <v>70</v>
      </c>
      <c r="H47" s="1" t="s">
        <v>21</v>
      </c>
      <c r="I47" s="1">
        <v>68.069999999999993</v>
      </c>
      <c r="J47" s="1" t="s">
        <v>18</v>
      </c>
      <c r="K47" s="1">
        <v>275000</v>
      </c>
    </row>
    <row r="48" spans="1:11" x14ac:dyDescent="0.3">
      <c r="A48" s="1" t="s">
        <v>13</v>
      </c>
      <c r="B48" s="1">
        <v>82</v>
      </c>
      <c r="C48" s="1">
        <v>61</v>
      </c>
      <c r="D48" s="1" t="s">
        <v>19</v>
      </c>
      <c r="E48" s="1">
        <v>62</v>
      </c>
      <c r="F48" s="1" t="s">
        <v>15</v>
      </c>
      <c r="G48" s="1">
        <v>89</v>
      </c>
      <c r="H48" s="1" t="s">
        <v>21</v>
      </c>
      <c r="I48" s="1">
        <v>65.45</v>
      </c>
      <c r="J48" s="1" t="s">
        <v>18</v>
      </c>
      <c r="K48" s="1">
        <v>360000</v>
      </c>
    </row>
    <row r="49" spans="1:11" x14ac:dyDescent="0.3">
      <c r="A49" s="1" t="s">
        <v>13</v>
      </c>
      <c r="B49" s="1">
        <v>75</v>
      </c>
      <c r="C49" s="1">
        <v>70.290000000000006</v>
      </c>
      <c r="D49" s="1" t="s">
        <v>14</v>
      </c>
      <c r="E49" s="1">
        <v>71</v>
      </c>
      <c r="F49" s="1" t="s">
        <v>23</v>
      </c>
      <c r="G49" s="1">
        <v>95</v>
      </c>
      <c r="H49" s="1" t="s">
        <v>21</v>
      </c>
      <c r="I49" s="1">
        <v>66.94</v>
      </c>
      <c r="J49" s="1" t="s">
        <v>18</v>
      </c>
      <c r="K49" s="1">
        <v>240000</v>
      </c>
    </row>
    <row r="50" spans="1:11" x14ac:dyDescent="0.3">
      <c r="A50" s="1" t="s">
        <v>13</v>
      </c>
      <c r="B50" s="1">
        <v>84.86</v>
      </c>
      <c r="C50" s="1">
        <v>67</v>
      </c>
      <c r="D50" s="1" t="s">
        <v>19</v>
      </c>
      <c r="E50" s="1">
        <v>78</v>
      </c>
      <c r="F50" s="1" t="s">
        <v>23</v>
      </c>
      <c r="G50" s="1">
        <v>95.5</v>
      </c>
      <c r="H50" s="1" t="s">
        <v>21</v>
      </c>
      <c r="I50" s="1">
        <v>68.53</v>
      </c>
      <c r="J50" s="1" t="s">
        <v>18</v>
      </c>
      <c r="K50" s="1">
        <v>240000</v>
      </c>
    </row>
    <row r="51" spans="1:11" x14ac:dyDescent="0.3">
      <c r="A51" s="1" t="s">
        <v>13</v>
      </c>
      <c r="B51" s="1">
        <v>64.599999999999994</v>
      </c>
      <c r="C51" s="1">
        <v>83.83</v>
      </c>
      <c r="D51" s="1" t="s">
        <v>14</v>
      </c>
      <c r="E51" s="1">
        <v>71.72</v>
      </c>
      <c r="F51" s="1" t="s">
        <v>23</v>
      </c>
      <c r="G51" s="1">
        <v>86</v>
      </c>
      <c r="H51" s="1" t="s">
        <v>21</v>
      </c>
      <c r="I51" s="1">
        <v>59.75</v>
      </c>
      <c r="J51" s="1" t="s">
        <v>18</v>
      </c>
      <c r="K51" s="1">
        <v>218000</v>
      </c>
    </row>
    <row r="52" spans="1:11" x14ac:dyDescent="0.3">
      <c r="A52" s="1" t="s">
        <v>13</v>
      </c>
      <c r="B52" s="1">
        <v>56.6</v>
      </c>
      <c r="C52" s="1">
        <v>64.8</v>
      </c>
      <c r="D52" s="1" t="s">
        <v>14</v>
      </c>
      <c r="E52" s="1">
        <v>70.2</v>
      </c>
      <c r="F52" s="1" t="s">
        <v>23</v>
      </c>
      <c r="G52" s="1">
        <v>84.27</v>
      </c>
      <c r="H52" s="1" t="s">
        <v>21</v>
      </c>
      <c r="I52" s="1">
        <v>67.2</v>
      </c>
      <c r="J52" s="1" t="s">
        <v>18</v>
      </c>
      <c r="K52" s="1">
        <v>336000</v>
      </c>
    </row>
    <row r="53" spans="1:11" x14ac:dyDescent="0.3">
      <c r="A53" s="1" t="s">
        <v>25</v>
      </c>
      <c r="B53" s="1">
        <v>66.5</v>
      </c>
      <c r="C53" s="1">
        <v>70.400000000000006</v>
      </c>
      <c r="D53" s="1" t="s">
        <v>22</v>
      </c>
      <c r="E53" s="1">
        <v>71.930000000000007</v>
      </c>
      <c r="F53" s="1" t="s">
        <v>23</v>
      </c>
      <c r="G53" s="1">
        <v>61</v>
      </c>
      <c r="H53" s="1" t="s">
        <v>21</v>
      </c>
      <c r="I53" s="1">
        <v>64.27</v>
      </c>
      <c r="J53" s="1" t="s">
        <v>18</v>
      </c>
      <c r="K53" s="1">
        <v>230000</v>
      </c>
    </row>
    <row r="54" spans="1:11" x14ac:dyDescent="0.3">
      <c r="A54" s="1" t="s">
        <v>13</v>
      </c>
      <c r="B54" s="1">
        <v>64</v>
      </c>
      <c r="C54" s="1">
        <v>80</v>
      </c>
      <c r="D54" s="1" t="s">
        <v>19</v>
      </c>
      <c r="E54" s="1">
        <v>65</v>
      </c>
      <c r="F54" s="1" t="s">
        <v>15</v>
      </c>
      <c r="G54" s="1">
        <v>69</v>
      </c>
      <c r="H54" s="1" t="s">
        <v>21</v>
      </c>
      <c r="I54" s="1">
        <v>57.65</v>
      </c>
      <c r="J54" s="1" t="s">
        <v>18</v>
      </c>
      <c r="K54" s="1">
        <v>500000</v>
      </c>
    </row>
    <row r="55" spans="1:11" x14ac:dyDescent="0.3">
      <c r="A55" s="1" t="s">
        <v>13</v>
      </c>
      <c r="B55" s="1">
        <v>84</v>
      </c>
      <c r="C55" s="1">
        <v>90.9</v>
      </c>
      <c r="D55" s="1" t="s">
        <v>19</v>
      </c>
      <c r="E55" s="1">
        <v>64.5</v>
      </c>
      <c r="F55" s="1" t="s">
        <v>15</v>
      </c>
      <c r="G55" s="1">
        <v>86.04</v>
      </c>
      <c r="H55" s="1" t="s">
        <v>21</v>
      </c>
      <c r="I55" s="1">
        <v>59.42</v>
      </c>
      <c r="J55" s="1" t="s">
        <v>18</v>
      </c>
      <c r="K55" s="1">
        <v>270000</v>
      </c>
    </row>
    <row r="56" spans="1:11" x14ac:dyDescent="0.3">
      <c r="A56" s="1" t="s">
        <v>25</v>
      </c>
      <c r="B56" s="1">
        <v>69</v>
      </c>
      <c r="C56" s="1">
        <v>62</v>
      </c>
      <c r="D56" s="1" t="s">
        <v>14</v>
      </c>
      <c r="E56" s="1">
        <v>69</v>
      </c>
      <c r="F56" s="1" t="s">
        <v>23</v>
      </c>
      <c r="G56" s="1">
        <v>67</v>
      </c>
      <c r="H56" s="1" t="s">
        <v>17</v>
      </c>
      <c r="I56" s="1">
        <v>62.35</v>
      </c>
      <c r="J56" s="1" t="s">
        <v>18</v>
      </c>
      <c r="K56" s="1">
        <v>240000</v>
      </c>
    </row>
    <row r="57" spans="1:11" x14ac:dyDescent="0.3">
      <c r="A57" s="1" t="s">
        <v>13</v>
      </c>
      <c r="B57" s="1">
        <v>81.7</v>
      </c>
      <c r="C57" s="1">
        <v>63</v>
      </c>
      <c r="D57" s="1" t="s">
        <v>19</v>
      </c>
      <c r="E57" s="1">
        <v>67</v>
      </c>
      <c r="F57" s="1" t="s">
        <v>23</v>
      </c>
      <c r="G57" s="1">
        <v>86</v>
      </c>
      <c r="H57" s="1" t="s">
        <v>21</v>
      </c>
      <c r="I57" s="1">
        <v>70.2</v>
      </c>
      <c r="J57" s="1" t="s">
        <v>18</v>
      </c>
      <c r="K57" s="1">
        <v>300000</v>
      </c>
    </row>
    <row r="58" spans="1:11" x14ac:dyDescent="0.3">
      <c r="A58" s="1" t="s">
        <v>13</v>
      </c>
      <c r="B58" s="1">
        <v>84</v>
      </c>
      <c r="C58" s="1">
        <v>79</v>
      </c>
      <c r="D58" s="1" t="s">
        <v>19</v>
      </c>
      <c r="E58" s="1">
        <v>68</v>
      </c>
      <c r="F58" s="1" t="s">
        <v>15</v>
      </c>
      <c r="G58" s="1">
        <v>84</v>
      </c>
      <c r="H58" s="1" t="s">
        <v>21</v>
      </c>
      <c r="I58" s="1">
        <v>66.69</v>
      </c>
      <c r="J58" s="1" t="s">
        <v>18</v>
      </c>
      <c r="K58" s="1">
        <v>300000</v>
      </c>
    </row>
    <row r="59" spans="1:11" x14ac:dyDescent="0.3">
      <c r="A59" s="1" t="s">
        <v>13</v>
      </c>
      <c r="B59" s="1">
        <v>70</v>
      </c>
      <c r="C59" s="1">
        <v>63</v>
      </c>
      <c r="D59" s="1" t="s">
        <v>19</v>
      </c>
      <c r="E59" s="1">
        <v>70</v>
      </c>
      <c r="F59" s="1" t="s">
        <v>15</v>
      </c>
      <c r="G59" s="1">
        <v>55</v>
      </c>
      <c r="H59" s="1" t="s">
        <v>21</v>
      </c>
      <c r="I59" s="1">
        <v>62</v>
      </c>
      <c r="J59" s="1" t="s">
        <v>18</v>
      </c>
      <c r="K59" s="1">
        <v>300000</v>
      </c>
    </row>
    <row r="60" spans="1:11" x14ac:dyDescent="0.3">
      <c r="A60" s="1" t="s">
        <v>25</v>
      </c>
      <c r="B60" s="1">
        <v>83.84</v>
      </c>
      <c r="C60" s="1">
        <v>89.83</v>
      </c>
      <c r="D60" s="1" t="s">
        <v>14</v>
      </c>
      <c r="E60" s="1">
        <v>77.2</v>
      </c>
      <c r="F60" s="1" t="s">
        <v>23</v>
      </c>
      <c r="G60" s="1">
        <v>78.739999999999995</v>
      </c>
      <c r="H60" s="1" t="s">
        <v>21</v>
      </c>
      <c r="I60" s="1">
        <v>76.180000000000007</v>
      </c>
      <c r="J60" s="1" t="s">
        <v>18</v>
      </c>
      <c r="K60" s="1">
        <v>400000</v>
      </c>
    </row>
    <row r="61" spans="1:11" x14ac:dyDescent="0.3">
      <c r="A61" s="1" t="s">
        <v>13</v>
      </c>
      <c r="B61" s="1">
        <v>62</v>
      </c>
      <c r="C61" s="1">
        <v>63</v>
      </c>
      <c r="D61" s="1" t="s">
        <v>14</v>
      </c>
      <c r="E61" s="1">
        <v>64</v>
      </c>
      <c r="F61" s="1" t="s">
        <v>23</v>
      </c>
      <c r="G61" s="1">
        <v>67</v>
      </c>
      <c r="H61" s="1" t="s">
        <v>21</v>
      </c>
      <c r="I61" s="1">
        <v>57.03</v>
      </c>
      <c r="J61" s="1" t="s">
        <v>18</v>
      </c>
      <c r="K61" s="1">
        <v>220000</v>
      </c>
    </row>
    <row r="62" spans="1:11" x14ac:dyDescent="0.3">
      <c r="A62" s="1" t="s">
        <v>25</v>
      </c>
      <c r="B62" s="1">
        <v>66</v>
      </c>
      <c r="C62" s="1">
        <v>62</v>
      </c>
      <c r="D62" s="1" t="s">
        <v>14</v>
      </c>
      <c r="E62" s="1">
        <v>73</v>
      </c>
      <c r="F62" s="1" t="s">
        <v>23</v>
      </c>
      <c r="G62" s="1">
        <v>58</v>
      </c>
      <c r="H62" s="1" t="s">
        <v>17</v>
      </c>
      <c r="I62" s="1">
        <v>64.36</v>
      </c>
      <c r="J62" s="1" t="s">
        <v>18</v>
      </c>
      <c r="K62" s="1">
        <v>210000</v>
      </c>
    </row>
    <row r="63" spans="1:11" x14ac:dyDescent="0.3">
      <c r="A63" s="1" t="s">
        <v>25</v>
      </c>
      <c r="B63" s="1">
        <v>84</v>
      </c>
      <c r="C63" s="1">
        <v>75</v>
      </c>
      <c r="D63" s="1" t="s">
        <v>19</v>
      </c>
      <c r="E63" s="1">
        <v>69</v>
      </c>
      <c r="F63" s="1" t="s">
        <v>15</v>
      </c>
      <c r="G63" s="1">
        <v>62</v>
      </c>
      <c r="H63" s="1" t="s">
        <v>17</v>
      </c>
      <c r="I63" s="1">
        <v>62.36</v>
      </c>
      <c r="J63" s="1" t="s">
        <v>18</v>
      </c>
      <c r="K63" s="1">
        <v>210000</v>
      </c>
    </row>
    <row r="64" spans="1:11" x14ac:dyDescent="0.3">
      <c r="A64" s="1" t="s">
        <v>25</v>
      </c>
      <c r="B64" s="1">
        <v>85</v>
      </c>
      <c r="C64" s="1">
        <v>90</v>
      </c>
      <c r="D64" s="1" t="s">
        <v>14</v>
      </c>
      <c r="E64" s="1">
        <v>82</v>
      </c>
      <c r="F64" s="1" t="s">
        <v>23</v>
      </c>
      <c r="G64" s="1">
        <v>92</v>
      </c>
      <c r="H64" s="1" t="s">
        <v>21</v>
      </c>
      <c r="I64" s="1">
        <v>68.03</v>
      </c>
      <c r="J64" s="1" t="s">
        <v>18</v>
      </c>
      <c r="K64" s="1">
        <v>300000</v>
      </c>
    </row>
    <row r="65" spans="1:11" x14ac:dyDescent="0.3">
      <c r="A65" s="1" t="s">
        <v>25</v>
      </c>
      <c r="B65" s="1">
        <v>60.23</v>
      </c>
      <c r="C65" s="1">
        <v>69</v>
      </c>
      <c r="D65" s="1" t="s">
        <v>19</v>
      </c>
      <c r="E65" s="1">
        <v>66</v>
      </c>
      <c r="F65" s="1" t="s">
        <v>23</v>
      </c>
      <c r="G65" s="1">
        <v>72</v>
      </c>
      <c r="H65" s="1" t="s">
        <v>21</v>
      </c>
      <c r="I65" s="1">
        <v>59.47</v>
      </c>
      <c r="J65" s="1" t="s">
        <v>18</v>
      </c>
      <c r="K65" s="1">
        <v>230000</v>
      </c>
    </row>
    <row r="66" spans="1:11" x14ac:dyDescent="0.3">
      <c r="A66" s="1" t="s">
        <v>13</v>
      </c>
      <c r="B66" s="1">
        <v>58</v>
      </c>
      <c r="C66" s="1">
        <v>62</v>
      </c>
      <c r="D66" s="1" t="s">
        <v>14</v>
      </c>
      <c r="E66" s="1">
        <v>64</v>
      </c>
      <c r="F66" s="1" t="s">
        <v>23</v>
      </c>
      <c r="G66" s="1">
        <v>53.88</v>
      </c>
      <c r="H66" s="1" t="s">
        <v>21</v>
      </c>
      <c r="I66" s="1">
        <v>54.97</v>
      </c>
      <c r="J66" s="1" t="s">
        <v>18</v>
      </c>
      <c r="K66" s="1">
        <v>260000</v>
      </c>
    </row>
    <row r="67" spans="1:11" x14ac:dyDescent="0.3">
      <c r="A67" s="1" t="s">
        <v>13</v>
      </c>
      <c r="B67" s="1">
        <v>73</v>
      </c>
      <c r="C67" s="1">
        <v>78</v>
      </c>
      <c r="D67" s="1" t="s">
        <v>14</v>
      </c>
      <c r="E67" s="1">
        <v>65</v>
      </c>
      <c r="F67" s="1" t="s">
        <v>23</v>
      </c>
      <c r="G67" s="1">
        <v>95.46</v>
      </c>
      <c r="H67" s="1" t="s">
        <v>21</v>
      </c>
      <c r="I67" s="1">
        <v>62.16</v>
      </c>
      <c r="J67" s="1" t="s">
        <v>18</v>
      </c>
      <c r="K67" s="1">
        <v>420000</v>
      </c>
    </row>
    <row r="68" spans="1:11" x14ac:dyDescent="0.3">
      <c r="A68" s="1" t="s">
        <v>25</v>
      </c>
      <c r="B68" s="1">
        <v>76</v>
      </c>
      <c r="C68" s="1">
        <v>70</v>
      </c>
      <c r="D68" s="1" t="s">
        <v>19</v>
      </c>
      <c r="E68" s="1">
        <v>76</v>
      </c>
      <c r="F68" s="1" t="s">
        <v>23</v>
      </c>
      <c r="G68" s="1">
        <v>66</v>
      </c>
      <c r="H68" s="1" t="s">
        <v>21</v>
      </c>
      <c r="I68" s="1">
        <v>64.44</v>
      </c>
      <c r="J68" s="1" t="s">
        <v>18</v>
      </c>
      <c r="K68" s="1">
        <v>300000</v>
      </c>
    </row>
    <row r="69" spans="1:11" x14ac:dyDescent="0.3">
      <c r="A69" s="1" t="s">
        <v>25</v>
      </c>
      <c r="B69" s="1">
        <v>69</v>
      </c>
      <c r="C69" s="1">
        <v>73</v>
      </c>
      <c r="D69" s="1" t="s">
        <v>14</v>
      </c>
      <c r="E69" s="1">
        <v>65</v>
      </c>
      <c r="F69" s="1" t="s">
        <v>23</v>
      </c>
      <c r="G69" s="1">
        <v>70</v>
      </c>
      <c r="H69" s="1" t="s">
        <v>21</v>
      </c>
      <c r="I69" s="1">
        <v>57.31</v>
      </c>
      <c r="J69" s="1" t="s">
        <v>18</v>
      </c>
      <c r="K69" s="1">
        <v>220000</v>
      </c>
    </row>
    <row r="70" spans="1:11" x14ac:dyDescent="0.3">
      <c r="A70" s="1" t="s">
        <v>13</v>
      </c>
      <c r="B70" s="1">
        <v>63</v>
      </c>
      <c r="C70" s="1">
        <v>72</v>
      </c>
      <c r="D70" s="1" t="s">
        <v>14</v>
      </c>
      <c r="E70" s="1">
        <v>68</v>
      </c>
      <c r="F70" s="1" t="s">
        <v>23</v>
      </c>
      <c r="G70" s="1">
        <v>78</v>
      </c>
      <c r="H70" s="1" t="s">
        <v>17</v>
      </c>
      <c r="I70" s="1">
        <v>60.44</v>
      </c>
      <c r="J70" s="1" t="s">
        <v>18</v>
      </c>
      <c r="K70" s="1">
        <v>380000</v>
      </c>
    </row>
    <row r="71" spans="1:11" x14ac:dyDescent="0.3">
      <c r="A71" s="1" t="s">
        <v>25</v>
      </c>
      <c r="B71" s="1">
        <v>77</v>
      </c>
      <c r="C71" s="1">
        <v>61</v>
      </c>
      <c r="D71" s="1" t="s">
        <v>14</v>
      </c>
      <c r="E71" s="1">
        <v>68</v>
      </c>
      <c r="F71" s="1" t="s">
        <v>23</v>
      </c>
      <c r="G71" s="1">
        <v>57.5</v>
      </c>
      <c r="H71" s="1" t="s">
        <v>21</v>
      </c>
      <c r="I71" s="1">
        <v>61.31</v>
      </c>
      <c r="J71" s="1" t="s">
        <v>18</v>
      </c>
      <c r="K71" s="1">
        <v>300000</v>
      </c>
    </row>
    <row r="72" spans="1:11" x14ac:dyDescent="0.3">
      <c r="A72" s="1" t="s">
        <v>13</v>
      </c>
      <c r="B72" s="1">
        <v>73</v>
      </c>
      <c r="C72" s="1">
        <v>78</v>
      </c>
      <c r="D72" s="1" t="s">
        <v>19</v>
      </c>
      <c r="E72" s="1">
        <v>73</v>
      </c>
      <c r="F72" s="1" t="s">
        <v>15</v>
      </c>
      <c r="G72" s="1">
        <v>85</v>
      </c>
      <c r="H72" s="1" t="s">
        <v>17</v>
      </c>
      <c r="I72" s="1">
        <v>65.83</v>
      </c>
      <c r="J72" s="1" t="s">
        <v>18</v>
      </c>
      <c r="K72" s="1">
        <v>240000</v>
      </c>
    </row>
    <row r="73" spans="1:11" x14ac:dyDescent="0.3">
      <c r="A73" s="1" t="s">
        <v>13</v>
      </c>
      <c r="B73" s="1">
        <v>69</v>
      </c>
      <c r="C73" s="1">
        <v>63</v>
      </c>
      <c r="D73" s="1" t="s">
        <v>19</v>
      </c>
      <c r="E73" s="1">
        <v>65</v>
      </c>
      <c r="F73" s="1" t="s">
        <v>23</v>
      </c>
      <c r="G73" s="1">
        <v>55</v>
      </c>
      <c r="H73" s="1" t="s">
        <v>17</v>
      </c>
      <c r="I73" s="1">
        <v>58.23</v>
      </c>
      <c r="J73" s="1" t="s">
        <v>18</v>
      </c>
      <c r="K73" s="1">
        <v>360000</v>
      </c>
    </row>
    <row r="74" spans="1:11" x14ac:dyDescent="0.3">
      <c r="A74" s="1" t="s">
        <v>13</v>
      </c>
      <c r="B74" s="1">
        <v>82</v>
      </c>
      <c r="C74" s="1">
        <v>90</v>
      </c>
      <c r="D74" s="1" t="s">
        <v>14</v>
      </c>
      <c r="E74" s="1">
        <v>83</v>
      </c>
      <c r="F74" s="1" t="s">
        <v>23</v>
      </c>
      <c r="G74" s="1">
        <v>80</v>
      </c>
      <c r="H74" s="1" t="s">
        <v>17</v>
      </c>
      <c r="I74" s="1">
        <v>73.52</v>
      </c>
      <c r="J74" s="1" t="s">
        <v>18</v>
      </c>
      <c r="K74" s="1">
        <v>200000</v>
      </c>
    </row>
    <row r="75" spans="1:11" x14ac:dyDescent="0.3">
      <c r="A75" s="1" t="s">
        <v>13</v>
      </c>
      <c r="B75" s="1">
        <v>61</v>
      </c>
      <c r="C75" s="1">
        <v>82</v>
      </c>
      <c r="D75" s="1" t="s">
        <v>14</v>
      </c>
      <c r="E75" s="1">
        <v>69</v>
      </c>
      <c r="F75" s="1" t="s">
        <v>23</v>
      </c>
      <c r="G75" s="1">
        <v>84</v>
      </c>
      <c r="H75" s="1" t="s">
        <v>21</v>
      </c>
      <c r="I75" s="1">
        <v>58.31</v>
      </c>
      <c r="J75" s="1" t="s">
        <v>18</v>
      </c>
      <c r="K75" s="1">
        <v>300000</v>
      </c>
    </row>
    <row r="76" spans="1:11" x14ac:dyDescent="0.3">
      <c r="A76" s="1" t="s">
        <v>25</v>
      </c>
      <c r="B76" s="1">
        <v>69.5</v>
      </c>
      <c r="C76" s="1">
        <v>70</v>
      </c>
      <c r="D76" s="1" t="s">
        <v>19</v>
      </c>
      <c r="E76" s="1">
        <v>72</v>
      </c>
      <c r="F76" s="1" t="s">
        <v>15</v>
      </c>
      <c r="G76" s="1">
        <v>57.2</v>
      </c>
      <c r="H76" s="1" t="s">
        <v>17</v>
      </c>
      <c r="I76" s="1">
        <v>54.8</v>
      </c>
      <c r="J76" s="1" t="s">
        <v>18</v>
      </c>
      <c r="K76" s="1">
        <v>250000</v>
      </c>
    </row>
    <row r="77" spans="1:11" x14ac:dyDescent="0.3">
      <c r="A77" s="1" t="s">
        <v>13</v>
      </c>
      <c r="B77" s="1">
        <v>58</v>
      </c>
      <c r="C77" s="1">
        <v>61</v>
      </c>
      <c r="D77" s="1" t="s">
        <v>14</v>
      </c>
      <c r="E77" s="1">
        <v>61</v>
      </c>
      <c r="F77" s="1" t="s">
        <v>23</v>
      </c>
      <c r="G77" s="1">
        <v>58</v>
      </c>
      <c r="H77" s="1" t="s">
        <v>17</v>
      </c>
      <c r="I77" s="1">
        <v>53.94</v>
      </c>
      <c r="J77" s="1" t="s">
        <v>18</v>
      </c>
      <c r="K77" s="1">
        <v>250000</v>
      </c>
    </row>
    <row r="78" spans="1:11" x14ac:dyDescent="0.3">
      <c r="A78" s="1" t="s">
        <v>25</v>
      </c>
      <c r="B78" s="1">
        <v>73.959999999999994</v>
      </c>
      <c r="C78" s="1">
        <v>79</v>
      </c>
      <c r="D78" s="1" t="s">
        <v>14</v>
      </c>
      <c r="E78" s="1">
        <v>67</v>
      </c>
      <c r="F78" s="1" t="s">
        <v>23</v>
      </c>
      <c r="G78" s="1">
        <v>72.150000000000006</v>
      </c>
      <c r="H78" s="1" t="s">
        <v>21</v>
      </c>
      <c r="I78" s="1">
        <v>63.08</v>
      </c>
      <c r="J78" s="1" t="s">
        <v>18</v>
      </c>
      <c r="K78" s="1">
        <v>280000</v>
      </c>
    </row>
    <row r="79" spans="1:11" x14ac:dyDescent="0.3">
      <c r="A79" s="1" t="s">
        <v>13</v>
      </c>
      <c r="B79" s="1">
        <v>65</v>
      </c>
      <c r="C79" s="1">
        <v>68</v>
      </c>
      <c r="D79" s="1" t="s">
        <v>19</v>
      </c>
      <c r="E79" s="1">
        <v>69</v>
      </c>
      <c r="F79" s="1" t="s">
        <v>23</v>
      </c>
      <c r="G79" s="1">
        <v>53.7</v>
      </c>
      <c r="H79" s="1" t="s">
        <v>17</v>
      </c>
      <c r="I79" s="1">
        <v>55.01</v>
      </c>
      <c r="J79" s="1" t="s">
        <v>18</v>
      </c>
      <c r="K79" s="1">
        <v>250000</v>
      </c>
    </row>
    <row r="80" spans="1:11" x14ac:dyDescent="0.3">
      <c r="A80" s="1" t="s">
        <v>25</v>
      </c>
      <c r="B80" s="1">
        <v>73</v>
      </c>
      <c r="C80" s="1">
        <v>63</v>
      </c>
      <c r="D80" s="1" t="s">
        <v>19</v>
      </c>
      <c r="E80" s="1">
        <v>66</v>
      </c>
      <c r="F80" s="1" t="s">
        <v>23</v>
      </c>
      <c r="G80" s="1">
        <v>89</v>
      </c>
      <c r="H80" s="1" t="s">
        <v>21</v>
      </c>
      <c r="I80" s="1">
        <v>60.5</v>
      </c>
      <c r="J80" s="1" t="s">
        <v>18</v>
      </c>
      <c r="K80" s="1">
        <v>216000</v>
      </c>
    </row>
    <row r="81" spans="1:11" x14ac:dyDescent="0.3">
      <c r="A81" s="1" t="s">
        <v>13</v>
      </c>
      <c r="B81" s="1">
        <v>68.2</v>
      </c>
      <c r="C81" s="1">
        <v>72.8</v>
      </c>
      <c r="D81" s="1" t="s">
        <v>14</v>
      </c>
      <c r="E81" s="1">
        <v>66.599999999999994</v>
      </c>
      <c r="F81" s="1" t="s">
        <v>23</v>
      </c>
      <c r="G81" s="1">
        <v>96</v>
      </c>
      <c r="H81" s="1" t="s">
        <v>21</v>
      </c>
      <c r="I81" s="1">
        <v>70.849999999999994</v>
      </c>
      <c r="J81" s="1" t="s">
        <v>18</v>
      </c>
      <c r="K81" s="1">
        <v>300000</v>
      </c>
    </row>
    <row r="82" spans="1:11" x14ac:dyDescent="0.3">
      <c r="A82" s="1" t="s">
        <v>13</v>
      </c>
      <c r="B82" s="1">
        <v>77</v>
      </c>
      <c r="C82" s="1">
        <v>75</v>
      </c>
      <c r="D82" s="1" t="s">
        <v>19</v>
      </c>
      <c r="E82" s="1">
        <v>73</v>
      </c>
      <c r="F82" s="1" t="s">
        <v>15</v>
      </c>
      <c r="G82" s="1">
        <v>80</v>
      </c>
      <c r="H82" s="1" t="s">
        <v>21</v>
      </c>
      <c r="I82" s="1">
        <v>67.05</v>
      </c>
      <c r="J82" s="1" t="s">
        <v>18</v>
      </c>
      <c r="K82" s="1">
        <v>240000</v>
      </c>
    </row>
    <row r="83" spans="1:11" x14ac:dyDescent="0.3">
      <c r="A83" s="1" t="s">
        <v>13</v>
      </c>
      <c r="B83" s="1">
        <v>76</v>
      </c>
      <c r="C83" s="1">
        <v>80</v>
      </c>
      <c r="D83" s="1" t="s">
        <v>19</v>
      </c>
      <c r="E83" s="1">
        <v>78</v>
      </c>
      <c r="F83" s="1" t="s">
        <v>15</v>
      </c>
      <c r="G83" s="1">
        <v>97</v>
      </c>
      <c r="H83" s="1" t="s">
        <v>17</v>
      </c>
      <c r="I83" s="1">
        <v>70.48</v>
      </c>
      <c r="J83" s="1" t="s">
        <v>18</v>
      </c>
      <c r="K83" s="1">
        <v>276000</v>
      </c>
    </row>
    <row r="84" spans="1:11" x14ac:dyDescent="0.3">
      <c r="A84" s="1" t="s">
        <v>13</v>
      </c>
      <c r="B84" s="1">
        <v>60.8</v>
      </c>
      <c r="C84" s="1">
        <v>68.400000000000006</v>
      </c>
      <c r="D84" s="1" t="s">
        <v>14</v>
      </c>
      <c r="E84" s="1">
        <v>64.599999999999994</v>
      </c>
      <c r="F84" s="1" t="s">
        <v>23</v>
      </c>
      <c r="G84" s="1">
        <v>82.66</v>
      </c>
      <c r="H84" s="1" t="s">
        <v>21</v>
      </c>
      <c r="I84" s="1">
        <v>64.34</v>
      </c>
      <c r="J84" s="1" t="s">
        <v>18</v>
      </c>
      <c r="K84" s="1">
        <v>940000</v>
      </c>
    </row>
    <row r="85" spans="1:11" x14ac:dyDescent="0.3">
      <c r="A85" s="1" t="s">
        <v>25</v>
      </c>
      <c r="B85" s="1">
        <v>64</v>
      </c>
      <c r="C85" s="1">
        <v>67</v>
      </c>
      <c r="D85" s="1" t="s">
        <v>19</v>
      </c>
      <c r="E85" s="1">
        <v>69.599999999999994</v>
      </c>
      <c r="F85" s="1" t="s">
        <v>15</v>
      </c>
      <c r="G85" s="1">
        <v>55.67</v>
      </c>
      <c r="H85" s="1" t="s">
        <v>17</v>
      </c>
      <c r="I85" s="1">
        <v>71.489999999999995</v>
      </c>
      <c r="J85" s="1" t="s">
        <v>18</v>
      </c>
      <c r="K85" s="1">
        <v>250000</v>
      </c>
    </row>
    <row r="86" spans="1:11" x14ac:dyDescent="0.3">
      <c r="A86" s="1" t="s">
        <v>25</v>
      </c>
      <c r="B86" s="1">
        <v>66.5</v>
      </c>
      <c r="C86" s="1">
        <v>66.8</v>
      </c>
      <c r="D86" s="1" t="s">
        <v>22</v>
      </c>
      <c r="E86" s="1">
        <v>69.3</v>
      </c>
      <c r="F86" s="1" t="s">
        <v>23</v>
      </c>
      <c r="G86" s="1">
        <v>80.400000000000006</v>
      </c>
      <c r="H86" s="1" t="s">
        <v>21</v>
      </c>
      <c r="I86" s="1">
        <v>71</v>
      </c>
      <c r="J86" s="1" t="s">
        <v>18</v>
      </c>
      <c r="K86" s="1">
        <v>236000</v>
      </c>
    </row>
    <row r="87" spans="1:11" x14ac:dyDescent="0.3">
      <c r="A87" s="1" t="s">
        <v>13</v>
      </c>
      <c r="B87" s="1">
        <v>74</v>
      </c>
      <c r="C87" s="1">
        <v>59</v>
      </c>
      <c r="D87" s="1" t="s">
        <v>14</v>
      </c>
      <c r="E87" s="1">
        <v>73</v>
      </c>
      <c r="F87" s="1" t="s">
        <v>23</v>
      </c>
      <c r="G87" s="1">
        <v>60</v>
      </c>
      <c r="H87" s="1" t="s">
        <v>17</v>
      </c>
      <c r="I87" s="1">
        <v>56.7</v>
      </c>
      <c r="J87" s="1" t="s">
        <v>18</v>
      </c>
      <c r="K87" s="1">
        <v>240000</v>
      </c>
    </row>
    <row r="88" spans="1:11" x14ac:dyDescent="0.3">
      <c r="A88" s="1" t="s">
        <v>13</v>
      </c>
      <c r="B88" s="1">
        <v>67</v>
      </c>
      <c r="C88" s="1">
        <v>71</v>
      </c>
      <c r="D88" s="1" t="s">
        <v>19</v>
      </c>
      <c r="E88" s="1">
        <v>64.33</v>
      </c>
      <c r="F88" s="1" t="s">
        <v>26</v>
      </c>
      <c r="G88" s="1">
        <v>64</v>
      </c>
      <c r="H88" s="1" t="s">
        <v>17</v>
      </c>
      <c r="I88" s="1">
        <v>61.26</v>
      </c>
      <c r="J88" s="1" t="s">
        <v>18</v>
      </c>
      <c r="K88" s="1">
        <v>250000</v>
      </c>
    </row>
    <row r="89" spans="1:11" x14ac:dyDescent="0.3">
      <c r="A89" s="1" t="s">
        <v>25</v>
      </c>
      <c r="B89" s="1">
        <v>84</v>
      </c>
      <c r="C89" s="1">
        <v>73</v>
      </c>
      <c r="D89" s="1" t="s">
        <v>14</v>
      </c>
      <c r="E89" s="1">
        <v>73</v>
      </c>
      <c r="F89" s="1" t="s">
        <v>23</v>
      </c>
      <c r="G89" s="1">
        <v>75</v>
      </c>
      <c r="H89" s="1" t="s">
        <v>21</v>
      </c>
      <c r="I89" s="1">
        <v>73.33</v>
      </c>
      <c r="J89" s="1" t="s">
        <v>18</v>
      </c>
      <c r="K89" s="1">
        <v>350000</v>
      </c>
    </row>
    <row r="90" spans="1:11" x14ac:dyDescent="0.3">
      <c r="A90" s="1" t="s">
        <v>25</v>
      </c>
      <c r="B90" s="1">
        <v>79</v>
      </c>
      <c r="C90" s="1">
        <v>61</v>
      </c>
      <c r="D90" s="1" t="s">
        <v>19</v>
      </c>
      <c r="E90" s="1">
        <v>75.5</v>
      </c>
      <c r="F90" s="1" t="s">
        <v>15</v>
      </c>
      <c r="G90" s="1">
        <v>70</v>
      </c>
      <c r="H90" s="1" t="s">
        <v>21</v>
      </c>
      <c r="I90" s="1">
        <v>68.2</v>
      </c>
      <c r="J90" s="1" t="s">
        <v>18</v>
      </c>
      <c r="K90" s="1">
        <v>210000</v>
      </c>
    </row>
    <row r="91" spans="1:11" x14ac:dyDescent="0.3">
      <c r="A91" s="1" t="s">
        <v>25</v>
      </c>
      <c r="B91" s="1">
        <v>72</v>
      </c>
      <c r="C91" s="1">
        <v>60</v>
      </c>
      <c r="D91" s="1" t="s">
        <v>19</v>
      </c>
      <c r="E91" s="1">
        <v>69</v>
      </c>
      <c r="F91" s="1" t="s">
        <v>23</v>
      </c>
      <c r="G91" s="1">
        <v>55.5</v>
      </c>
      <c r="H91" s="1" t="s">
        <v>17</v>
      </c>
      <c r="I91" s="1">
        <v>58.4</v>
      </c>
      <c r="J91" s="1" t="s">
        <v>18</v>
      </c>
      <c r="K91" s="1">
        <v>250000</v>
      </c>
    </row>
    <row r="92" spans="1:11" x14ac:dyDescent="0.3">
      <c r="A92" s="1" t="s">
        <v>13</v>
      </c>
      <c r="B92" s="1">
        <v>80.400000000000006</v>
      </c>
      <c r="C92" s="1">
        <v>73.400000000000006</v>
      </c>
      <c r="D92" s="1" t="s">
        <v>19</v>
      </c>
      <c r="E92" s="1">
        <v>77.72</v>
      </c>
      <c r="F92" s="1" t="s">
        <v>15</v>
      </c>
      <c r="G92" s="1">
        <v>81.2</v>
      </c>
      <c r="H92" s="1" t="s">
        <v>17</v>
      </c>
      <c r="I92" s="1">
        <v>76.260000000000005</v>
      </c>
      <c r="J92" s="1" t="s">
        <v>18</v>
      </c>
      <c r="K92" s="1">
        <v>400000</v>
      </c>
    </row>
    <row r="93" spans="1:11" x14ac:dyDescent="0.3">
      <c r="A93" s="1" t="s">
        <v>13</v>
      </c>
      <c r="B93" s="1">
        <v>76.7</v>
      </c>
      <c r="C93" s="1">
        <v>89.7</v>
      </c>
      <c r="D93" s="1" t="s">
        <v>14</v>
      </c>
      <c r="E93" s="1">
        <v>66</v>
      </c>
      <c r="F93" s="1" t="s">
        <v>23</v>
      </c>
      <c r="G93" s="1">
        <v>90</v>
      </c>
      <c r="H93" s="1" t="s">
        <v>21</v>
      </c>
      <c r="I93" s="1">
        <v>68.55</v>
      </c>
      <c r="J93" s="1" t="s">
        <v>18</v>
      </c>
      <c r="K93" s="1">
        <v>250000</v>
      </c>
    </row>
    <row r="94" spans="1:11" x14ac:dyDescent="0.3">
      <c r="A94" s="1" t="s">
        <v>25</v>
      </c>
      <c r="B94" s="1">
        <v>74.900000000000006</v>
      </c>
      <c r="C94" s="1">
        <v>57</v>
      </c>
      <c r="D94" s="1" t="s">
        <v>19</v>
      </c>
      <c r="E94" s="1">
        <v>62</v>
      </c>
      <c r="F94" s="1" t="s">
        <v>26</v>
      </c>
      <c r="G94" s="1">
        <v>80</v>
      </c>
      <c r="H94" s="1" t="s">
        <v>21</v>
      </c>
      <c r="I94" s="1">
        <v>60.78</v>
      </c>
      <c r="J94" s="1" t="s">
        <v>18</v>
      </c>
      <c r="K94" s="1">
        <v>360000</v>
      </c>
    </row>
    <row r="95" spans="1:11" x14ac:dyDescent="0.3">
      <c r="A95" s="1" t="s">
        <v>13</v>
      </c>
      <c r="B95" s="1">
        <v>67</v>
      </c>
      <c r="C95" s="1">
        <v>68</v>
      </c>
      <c r="D95" s="1" t="s">
        <v>14</v>
      </c>
      <c r="E95" s="1">
        <v>64</v>
      </c>
      <c r="F95" s="1" t="s">
        <v>23</v>
      </c>
      <c r="G95" s="1">
        <v>74.400000000000006</v>
      </c>
      <c r="H95" s="1" t="s">
        <v>17</v>
      </c>
      <c r="I95" s="1">
        <v>53.49</v>
      </c>
      <c r="J95" s="1" t="s">
        <v>18</v>
      </c>
      <c r="K95" s="1">
        <v>300000</v>
      </c>
    </row>
    <row r="96" spans="1:11" x14ac:dyDescent="0.3">
      <c r="A96" s="1" t="s">
        <v>13</v>
      </c>
      <c r="B96" s="1">
        <v>73</v>
      </c>
      <c r="C96" s="1">
        <v>64</v>
      </c>
      <c r="D96" s="1" t="s">
        <v>14</v>
      </c>
      <c r="E96" s="1">
        <v>77</v>
      </c>
      <c r="F96" s="1" t="s">
        <v>23</v>
      </c>
      <c r="G96" s="1">
        <v>65</v>
      </c>
      <c r="H96" s="1" t="s">
        <v>17</v>
      </c>
      <c r="I96" s="1">
        <v>60.98</v>
      </c>
      <c r="J96" s="1" t="s">
        <v>18</v>
      </c>
      <c r="K96" s="1">
        <v>250000</v>
      </c>
    </row>
    <row r="97" spans="1:11" x14ac:dyDescent="0.3">
      <c r="A97" s="1" t="s">
        <v>25</v>
      </c>
      <c r="B97" s="1">
        <v>77.44</v>
      </c>
      <c r="C97" s="1">
        <v>92</v>
      </c>
      <c r="D97" s="1" t="s">
        <v>14</v>
      </c>
      <c r="E97" s="1">
        <v>72</v>
      </c>
      <c r="F97" s="1" t="s">
        <v>23</v>
      </c>
      <c r="G97" s="1">
        <v>94</v>
      </c>
      <c r="H97" s="1" t="s">
        <v>21</v>
      </c>
      <c r="I97" s="1">
        <v>67.13</v>
      </c>
      <c r="J97" s="1" t="s">
        <v>18</v>
      </c>
      <c r="K97" s="1">
        <v>250000</v>
      </c>
    </row>
    <row r="98" spans="1:11" x14ac:dyDescent="0.3">
      <c r="A98" s="1" t="s">
        <v>25</v>
      </c>
      <c r="B98" s="1">
        <v>72</v>
      </c>
      <c r="C98" s="1">
        <v>56</v>
      </c>
      <c r="D98" s="1" t="s">
        <v>19</v>
      </c>
      <c r="E98" s="1">
        <v>69</v>
      </c>
      <c r="F98" s="1" t="s">
        <v>23</v>
      </c>
      <c r="G98" s="1">
        <v>55.6</v>
      </c>
      <c r="H98" s="1" t="s">
        <v>17</v>
      </c>
      <c r="I98" s="1">
        <v>65.63</v>
      </c>
      <c r="J98" s="1" t="s">
        <v>18</v>
      </c>
      <c r="K98" s="1">
        <v>200000</v>
      </c>
    </row>
    <row r="99" spans="1:11" x14ac:dyDescent="0.3">
      <c r="A99" s="1" t="s">
        <v>13</v>
      </c>
      <c r="B99" s="1">
        <v>67</v>
      </c>
      <c r="C99" s="1">
        <v>63</v>
      </c>
      <c r="D99" s="1" t="s">
        <v>14</v>
      </c>
      <c r="E99" s="1">
        <v>72</v>
      </c>
      <c r="F99" s="1" t="s">
        <v>23</v>
      </c>
      <c r="G99" s="1">
        <v>56</v>
      </c>
      <c r="H99" s="1" t="s">
        <v>17</v>
      </c>
      <c r="I99" s="1">
        <v>60.41</v>
      </c>
      <c r="J99" s="1" t="s">
        <v>18</v>
      </c>
      <c r="K99" s="1">
        <v>225000</v>
      </c>
    </row>
    <row r="100" spans="1:11" x14ac:dyDescent="0.3">
      <c r="A100" s="1" t="s">
        <v>25</v>
      </c>
      <c r="B100" s="1">
        <v>82</v>
      </c>
      <c r="C100" s="1">
        <v>64</v>
      </c>
      <c r="D100" s="1" t="s">
        <v>19</v>
      </c>
      <c r="E100" s="1">
        <v>73</v>
      </c>
      <c r="F100" s="1" t="s">
        <v>15</v>
      </c>
      <c r="G100" s="1">
        <v>96</v>
      </c>
      <c r="H100" s="1" t="s">
        <v>21</v>
      </c>
      <c r="I100" s="1">
        <v>71.77</v>
      </c>
      <c r="J100" s="1" t="s">
        <v>18</v>
      </c>
      <c r="K100" s="1">
        <v>250000</v>
      </c>
    </row>
    <row r="101" spans="1:11" x14ac:dyDescent="0.3">
      <c r="A101" s="1" t="s">
        <v>13</v>
      </c>
      <c r="B101" s="1">
        <v>77</v>
      </c>
      <c r="C101" s="1">
        <v>70</v>
      </c>
      <c r="D101" s="1" t="s">
        <v>14</v>
      </c>
      <c r="E101" s="1">
        <v>59</v>
      </c>
      <c r="F101" s="1" t="s">
        <v>23</v>
      </c>
      <c r="G101" s="1">
        <v>58</v>
      </c>
      <c r="H101" s="1" t="s">
        <v>21</v>
      </c>
      <c r="I101" s="1">
        <v>54.43</v>
      </c>
      <c r="J101" s="1" t="s">
        <v>18</v>
      </c>
      <c r="K101" s="1">
        <v>220000</v>
      </c>
    </row>
    <row r="102" spans="1:11" x14ac:dyDescent="0.3">
      <c r="A102" s="1" t="s">
        <v>13</v>
      </c>
      <c r="B102" s="1">
        <v>65</v>
      </c>
      <c r="C102" s="1">
        <v>64.8</v>
      </c>
      <c r="D102" s="1" t="s">
        <v>14</v>
      </c>
      <c r="E102" s="1">
        <v>69.5</v>
      </c>
      <c r="F102" s="1" t="s">
        <v>23</v>
      </c>
      <c r="G102" s="1">
        <v>56</v>
      </c>
      <c r="H102" s="1" t="s">
        <v>21</v>
      </c>
      <c r="I102" s="1">
        <v>56.94</v>
      </c>
      <c r="J102" s="1" t="s">
        <v>18</v>
      </c>
      <c r="K102" s="1">
        <v>265000</v>
      </c>
    </row>
    <row r="103" spans="1:11" x14ac:dyDescent="0.3">
      <c r="A103" s="1" t="s">
        <v>13</v>
      </c>
      <c r="B103" s="1">
        <v>85</v>
      </c>
      <c r="C103" s="1">
        <v>60</v>
      </c>
      <c r="D103" s="1" t="s">
        <v>19</v>
      </c>
      <c r="E103" s="1">
        <v>73.430000000000007</v>
      </c>
      <c r="F103" s="1" t="s">
        <v>15</v>
      </c>
      <c r="G103" s="1">
        <v>60</v>
      </c>
      <c r="H103" s="1" t="s">
        <v>21</v>
      </c>
      <c r="I103" s="1">
        <v>61.29</v>
      </c>
      <c r="J103" s="1" t="s">
        <v>18</v>
      </c>
      <c r="K103" s="1">
        <v>260000</v>
      </c>
    </row>
    <row r="104" spans="1:11" x14ac:dyDescent="0.3">
      <c r="A104" s="1" t="s">
        <v>13</v>
      </c>
      <c r="B104" s="1">
        <v>77.67</v>
      </c>
      <c r="C104" s="1">
        <v>64.89</v>
      </c>
      <c r="D104" s="1" t="s">
        <v>14</v>
      </c>
      <c r="E104" s="1">
        <v>70.67</v>
      </c>
      <c r="F104" s="1" t="s">
        <v>23</v>
      </c>
      <c r="G104" s="1">
        <v>89</v>
      </c>
      <c r="H104" s="1" t="s">
        <v>21</v>
      </c>
      <c r="I104" s="1">
        <v>60.39</v>
      </c>
      <c r="J104" s="1" t="s">
        <v>18</v>
      </c>
      <c r="K104" s="1">
        <v>300000</v>
      </c>
    </row>
    <row r="105" spans="1:11" x14ac:dyDescent="0.3">
      <c r="A105" s="1" t="s">
        <v>13</v>
      </c>
      <c r="B105" s="1">
        <v>89.4</v>
      </c>
      <c r="C105" s="1">
        <v>65.66</v>
      </c>
      <c r="D105" s="1" t="s">
        <v>19</v>
      </c>
      <c r="E105" s="1">
        <v>71.25</v>
      </c>
      <c r="F105" s="1" t="s">
        <v>15</v>
      </c>
      <c r="G105" s="1">
        <v>72</v>
      </c>
      <c r="H105" s="1" t="s">
        <v>17</v>
      </c>
      <c r="I105" s="1">
        <v>63.23</v>
      </c>
      <c r="J105" s="1" t="s">
        <v>18</v>
      </c>
      <c r="K105" s="1">
        <v>400000</v>
      </c>
    </row>
    <row r="106" spans="1:11" x14ac:dyDescent="0.3">
      <c r="A106" s="1" t="s">
        <v>13</v>
      </c>
      <c r="B106" s="1">
        <v>62</v>
      </c>
      <c r="C106" s="1">
        <v>63</v>
      </c>
      <c r="D106" s="1" t="s">
        <v>19</v>
      </c>
      <c r="E106" s="1">
        <v>66</v>
      </c>
      <c r="F106" s="1" t="s">
        <v>23</v>
      </c>
      <c r="G106" s="1">
        <v>85</v>
      </c>
      <c r="H106" s="1" t="s">
        <v>17</v>
      </c>
      <c r="I106" s="1">
        <v>55.14</v>
      </c>
      <c r="J106" s="1" t="s">
        <v>18</v>
      </c>
      <c r="K106" s="1">
        <v>233000</v>
      </c>
    </row>
    <row r="107" spans="1:11" x14ac:dyDescent="0.3">
      <c r="A107" s="1" t="s">
        <v>13</v>
      </c>
      <c r="B107" s="1">
        <v>70</v>
      </c>
      <c r="C107" s="1">
        <v>74</v>
      </c>
      <c r="D107" s="1" t="s">
        <v>14</v>
      </c>
      <c r="E107" s="1">
        <v>65</v>
      </c>
      <c r="F107" s="1" t="s">
        <v>23</v>
      </c>
      <c r="G107" s="1">
        <v>83</v>
      </c>
      <c r="H107" s="1" t="s">
        <v>21</v>
      </c>
      <c r="I107" s="1">
        <v>62.28</v>
      </c>
      <c r="J107" s="1" t="s">
        <v>18</v>
      </c>
      <c r="K107" s="1">
        <v>300000</v>
      </c>
    </row>
    <row r="108" spans="1:11" x14ac:dyDescent="0.3">
      <c r="A108" s="1" t="s">
        <v>25</v>
      </c>
      <c r="B108" s="1">
        <v>77</v>
      </c>
      <c r="C108" s="1">
        <v>86</v>
      </c>
      <c r="D108" s="1" t="s">
        <v>22</v>
      </c>
      <c r="E108" s="1">
        <v>56</v>
      </c>
      <c r="F108" s="1" t="s">
        <v>26</v>
      </c>
      <c r="G108" s="1">
        <v>57</v>
      </c>
      <c r="H108" s="1" t="s">
        <v>21</v>
      </c>
      <c r="I108" s="1">
        <v>64.08</v>
      </c>
      <c r="J108" s="1" t="s">
        <v>18</v>
      </c>
      <c r="K108" s="1">
        <v>240000</v>
      </c>
    </row>
    <row r="109" spans="1:11" x14ac:dyDescent="0.3">
      <c r="A109" s="1" t="s">
        <v>13</v>
      </c>
      <c r="B109" s="1">
        <v>71</v>
      </c>
      <c r="C109" s="1">
        <v>58.66</v>
      </c>
      <c r="D109" s="1" t="s">
        <v>19</v>
      </c>
      <c r="E109" s="1">
        <v>58</v>
      </c>
      <c r="F109" s="1" t="s">
        <v>15</v>
      </c>
      <c r="G109" s="1">
        <v>56</v>
      </c>
      <c r="H109" s="1" t="s">
        <v>21</v>
      </c>
      <c r="I109" s="1">
        <v>61.3</v>
      </c>
      <c r="J109" s="1" t="s">
        <v>18</v>
      </c>
      <c r="K109" s="1">
        <v>690000</v>
      </c>
    </row>
    <row r="110" spans="1:11" x14ac:dyDescent="0.3">
      <c r="A110" s="1" t="s">
        <v>13</v>
      </c>
      <c r="B110" s="1">
        <v>65</v>
      </c>
      <c r="C110" s="1">
        <v>65</v>
      </c>
      <c r="D110" s="1" t="s">
        <v>14</v>
      </c>
      <c r="E110" s="1">
        <v>75</v>
      </c>
      <c r="F110" s="1" t="s">
        <v>23</v>
      </c>
      <c r="G110" s="1">
        <v>83</v>
      </c>
      <c r="H110" s="1" t="s">
        <v>21</v>
      </c>
      <c r="I110" s="1">
        <v>58.87</v>
      </c>
      <c r="J110" s="1" t="s">
        <v>18</v>
      </c>
      <c r="K110" s="1">
        <v>270000</v>
      </c>
    </row>
    <row r="111" spans="1:11" x14ac:dyDescent="0.3">
      <c r="A111" s="1" t="s">
        <v>25</v>
      </c>
      <c r="B111" s="1">
        <v>75.400000000000006</v>
      </c>
      <c r="C111" s="1">
        <v>60.5</v>
      </c>
      <c r="D111" s="1" t="s">
        <v>19</v>
      </c>
      <c r="E111" s="1">
        <v>84</v>
      </c>
      <c r="F111" s="1" t="s">
        <v>15</v>
      </c>
      <c r="G111" s="1">
        <v>98</v>
      </c>
      <c r="H111" s="1" t="s">
        <v>21</v>
      </c>
      <c r="I111" s="1">
        <v>65.25</v>
      </c>
      <c r="J111" s="1" t="s">
        <v>18</v>
      </c>
      <c r="K111" s="1">
        <v>240000</v>
      </c>
    </row>
    <row r="112" spans="1:11" x14ac:dyDescent="0.3">
      <c r="A112" s="1" t="s">
        <v>13</v>
      </c>
      <c r="B112" s="1">
        <v>49</v>
      </c>
      <c r="C112" s="1">
        <v>59</v>
      </c>
      <c r="D112" s="1" t="s">
        <v>19</v>
      </c>
      <c r="E112" s="1">
        <v>65</v>
      </c>
      <c r="F112" s="1" t="s">
        <v>15</v>
      </c>
      <c r="G112" s="1">
        <v>86</v>
      </c>
      <c r="H112" s="1" t="s">
        <v>21</v>
      </c>
      <c r="I112" s="1">
        <v>62.48</v>
      </c>
      <c r="J112" s="1" t="s">
        <v>18</v>
      </c>
      <c r="K112" s="1">
        <v>340000</v>
      </c>
    </row>
    <row r="113" spans="1:11" x14ac:dyDescent="0.3">
      <c r="A113" s="1" t="s">
        <v>13</v>
      </c>
      <c r="B113" s="1">
        <v>53</v>
      </c>
      <c r="C113" s="1">
        <v>63</v>
      </c>
      <c r="D113" s="1" t="s">
        <v>19</v>
      </c>
      <c r="E113" s="1">
        <v>60</v>
      </c>
      <c r="F113" s="1" t="s">
        <v>23</v>
      </c>
      <c r="G113" s="1">
        <v>70</v>
      </c>
      <c r="H113" s="1" t="s">
        <v>21</v>
      </c>
      <c r="I113" s="1">
        <v>53.2</v>
      </c>
      <c r="J113" s="1" t="s">
        <v>18</v>
      </c>
      <c r="K113" s="1">
        <v>250000</v>
      </c>
    </row>
    <row r="114" spans="1:11" x14ac:dyDescent="0.3">
      <c r="A114" s="1" t="s">
        <v>13</v>
      </c>
      <c r="B114" s="1">
        <v>84.2</v>
      </c>
      <c r="C114" s="1">
        <v>69.400000000000006</v>
      </c>
      <c r="D114" s="1" t="s">
        <v>19</v>
      </c>
      <c r="E114" s="1">
        <v>65</v>
      </c>
      <c r="F114" s="1" t="s">
        <v>15</v>
      </c>
      <c r="G114" s="1">
        <v>80</v>
      </c>
      <c r="H114" s="1" t="s">
        <v>17</v>
      </c>
      <c r="I114" s="1">
        <v>52.72</v>
      </c>
      <c r="J114" s="1" t="s">
        <v>18</v>
      </c>
      <c r="K114" s="1">
        <v>255000</v>
      </c>
    </row>
    <row r="115" spans="1:11" x14ac:dyDescent="0.3">
      <c r="A115" s="1" t="s">
        <v>13</v>
      </c>
      <c r="B115" s="1">
        <v>66.5</v>
      </c>
      <c r="C115" s="1">
        <v>62.5</v>
      </c>
      <c r="D115" s="1" t="s">
        <v>14</v>
      </c>
      <c r="E115" s="1">
        <v>60.9</v>
      </c>
      <c r="F115" s="1" t="s">
        <v>23</v>
      </c>
      <c r="G115" s="1">
        <v>93.4</v>
      </c>
      <c r="H115" s="1" t="s">
        <v>21</v>
      </c>
      <c r="I115" s="1">
        <v>55.03</v>
      </c>
      <c r="J115" s="1" t="s">
        <v>18</v>
      </c>
      <c r="K115" s="1">
        <v>300000</v>
      </c>
    </row>
    <row r="116" spans="1:11" x14ac:dyDescent="0.3">
      <c r="A116" s="1" t="s">
        <v>13</v>
      </c>
      <c r="B116" s="1">
        <v>87</v>
      </c>
      <c r="C116" s="1">
        <v>74</v>
      </c>
      <c r="D116" s="1" t="s">
        <v>19</v>
      </c>
      <c r="E116" s="1">
        <v>65</v>
      </c>
      <c r="F116" s="1" t="s">
        <v>15</v>
      </c>
      <c r="G116" s="1">
        <v>75</v>
      </c>
      <c r="H116" s="1" t="s">
        <v>17</v>
      </c>
      <c r="I116" s="1">
        <v>72.290000000000006</v>
      </c>
      <c r="J116" s="1" t="s">
        <v>18</v>
      </c>
      <c r="K116" s="1">
        <v>300000</v>
      </c>
    </row>
    <row r="117" spans="1:11" x14ac:dyDescent="0.3">
      <c r="A117" s="1" t="s">
        <v>13</v>
      </c>
      <c r="B117" s="1">
        <v>74.2</v>
      </c>
      <c r="C117" s="1">
        <v>87.6</v>
      </c>
      <c r="D117" s="1" t="s">
        <v>14</v>
      </c>
      <c r="E117" s="1">
        <v>77.25</v>
      </c>
      <c r="F117" s="1" t="s">
        <v>23</v>
      </c>
      <c r="G117" s="1">
        <v>75.2</v>
      </c>
      <c r="H117" s="1" t="s">
        <v>21</v>
      </c>
      <c r="I117" s="1">
        <v>66.06</v>
      </c>
      <c r="J117" s="1" t="s">
        <v>18</v>
      </c>
      <c r="K117" s="1">
        <v>285000</v>
      </c>
    </row>
    <row r="118" spans="1:11" x14ac:dyDescent="0.3">
      <c r="A118" s="1" t="s">
        <v>13</v>
      </c>
      <c r="B118" s="1">
        <v>63</v>
      </c>
      <c r="C118" s="1">
        <v>67</v>
      </c>
      <c r="D118" s="1" t="s">
        <v>19</v>
      </c>
      <c r="E118" s="1">
        <v>64</v>
      </c>
      <c r="F118" s="1" t="s">
        <v>15</v>
      </c>
      <c r="G118" s="1">
        <v>75</v>
      </c>
      <c r="H118" s="1" t="s">
        <v>21</v>
      </c>
      <c r="I118" s="1">
        <v>66.459999999999994</v>
      </c>
      <c r="J118" s="1" t="s">
        <v>18</v>
      </c>
      <c r="K118" s="1">
        <v>500000</v>
      </c>
    </row>
    <row r="119" spans="1:11" x14ac:dyDescent="0.3">
      <c r="A119" s="1" t="s">
        <v>25</v>
      </c>
      <c r="B119" s="1">
        <v>67.16</v>
      </c>
      <c r="C119" s="1">
        <v>72.5</v>
      </c>
      <c r="D119" s="1" t="s">
        <v>14</v>
      </c>
      <c r="E119" s="1">
        <v>63.35</v>
      </c>
      <c r="F119" s="1" t="s">
        <v>23</v>
      </c>
      <c r="G119" s="1">
        <v>53.04</v>
      </c>
      <c r="H119" s="1" t="s">
        <v>21</v>
      </c>
      <c r="I119" s="1">
        <v>65.52</v>
      </c>
      <c r="J119" s="1" t="s">
        <v>18</v>
      </c>
      <c r="K119" s="1">
        <v>250000</v>
      </c>
    </row>
    <row r="120" spans="1:11" x14ac:dyDescent="0.3">
      <c r="A120" s="1" t="s">
        <v>13</v>
      </c>
      <c r="B120" s="1">
        <v>62</v>
      </c>
      <c r="C120" s="1">
        <v>62</v>
      </c>
      <c r="D120" s="1" t="s">
        <v>14</v>
      </c>
      <c r="E120" s="1">
        <v>60</v>
      </c>
      <c r="F120" s="1" t="s">
        <v>23</v>
      </c>
      <c r="G120" s="1">
        <v>63</v>
      </c>
      <c r="H120" s="1" t="s">
        <v>17</v>
      </c>
      <c r="I120" s="1">
        <v>52.38</v>
      </c>
      <c r="J120" s="1" t="s">
        <v>18</v>
      </c>
      <c r="K120" s="1">
        <v>240000</v>
      </c>
    </row>
    <row r="121" spans="1:11" x14ac:dyDescent="0.3">
      <c r="A121" s="1" t="s">
        <v>13</v>
      </c>
      <c r="B121" s="1">
        <v>80</v>
      </c>
      <c r="C121" s="1">
        <v>80</v>
      </c>
      <c r="D121" s="1" t="s">
        <v>14</v>
      </c>
      <c r="E121" s="1">
        <v>72</v>
      </c>
      <c r="F121" s="1" t="s">
        <v>23</v>
      </c>
      <c r="G121" s="1">
        <v>63.79</v>
      </c>
      <c r="H121" s="1" t="s">
        <v>21</v>
      </c>
      <c r="I121" s="1">
        <v>66.040000000000006</v>
      </c>
      <c r="J121" s="1" t="s">
        <v>18</v>
      </c>
      <c r="K121" s="1">
        <v>290000</v>
      </c>
    </row>
    <row r="122" spans="1:11" x14ac:dyDescent="0.3">
      <c r="A122" s="1" t="s">
        <v>13</v>
      </c>
      <c r="B122" s="1">
        <v>73</v>
      </c>
      <c r="C122" s="1">
        <v>58</v>
      </c>
      <c r="D122" s="1" t="s">
        <v>14</v>
      </c>
      <c r="E122" s="1">
        <v>56</v>
      </c>
      <c r="F122" s="1" t="s">
        <v>23</v>
      </c>
      <c r="G122" s="1">
        <v>84</v>
      </c>
      <c r="H122" s="1" t="s">
        <v>17</v>
      </c>
      <c r="I122" s="1">
        <v>52.64</v>
      </c>
      <c r="J122" s="1" t="s">
        <v>18</v>
      </c>
      <c r="K122" s="1">
        <v>300000</v>
      </c>
    </row>
    <row r="123" spans="1:11" x14ac:dyDescent="0.3">
      <c r="A123" s="1" t="s">
        <v>13</v>
      </c>
      <c r="B123" s="1">
        <v>73.239999999999995</v>
      </c>
      <c r="C123" s="1">
        <v>50.83</v>
      </c>
      <c r="D123" s="1" t="s">
        <v>19</v>
      </c>
      <c r="E123" s="1">
        <v>64.27</v>
      </c>
      <c r="F123" s="1" t="s">
        <v>15</v>
      </c>
      <c r="G123" s="1">
        <v>64</v>
      </c>
      <c r="H123" s="1" t="s">
        <v>21</v>
      </c>
      <c r="I123" s="1">
        <v>66.23</v>
      </c>
      <c r="J123" s="1" t="s">
        <v>18</v>
      </c>
      <c r="K123" s="1">
        <v>500000</v>
      </c>
    </row>
    <row r="124" spans="1:11" x14ac:dyDescent="0.3">
      <c r="A124" s="1" t="s">
        <v>25</v>
      </c>
      <c r="B124" s="1">
        <v>59</v>
      </c>
      <c r="C124" s="1">
        <v>60</v>
      </c>
      <c r="D124" s="1" t="s">
        <v>14</v>
      </c>
      <c r="E124" s="1">
        <v>56</v>
      </c>
      <c r="F124" s="1" t="s">
        <v>23</v>
      </c>
      <c r="G124" s="1">
        <v>55</v>
      </c>
      <c r="H124" s="1" t="s">
        <v>17</v>
      </c>
      <c r="I124" s="1">
        <v>57.9</v>
      </c>
      <c r="J124" s="1" t="s">
        <v>18</v>
      </c>
      <c r="K124" s="1">
        <v>220000</v>
      </c>
    </row>
    <row r="125" spans="1:11" x14ac:dyDescent="0.3">
      <c r="A125" s="1" t="s">
        <v>25</v>
      </c>
      <c r="B125" s="1">
        <v>73</v>
      </c>
      <c r="C125" s="1">
        <v>97</v>
      </c>
      <c r="D125" s="1" t="s">
        <v>14</v>
      </c>
      <c r="E125" s="1">
        <v>79</v>
      </c>
      <c r="F125" s="1" t="s">
        <v>23</v>
      </c>
      <c r="G125" s="1">
        <v>89</v>
      </c>
      <c r="H125" s="1" t="s">
        <v>21</v>
      </c>
      <c r="I125" s="1">
        <v>70.81</v>
      </c>
      <c r="J125" s="1" t="s">
        <v>18</v>
      </c>
      <c r="K125" s="1">
        <v>650000</v>
      </c>
    </row>
    <row r="126" spans="1:11" x14ac:dyDescent="0.3">
      <c r="A126" s="1" t="s">
        <v>13</v>
      </c>
      <c r="B126" s="1">
        <v>68</v>
      </c>
      <c r="C126" s="1">
        <v>56</v>
      </c>
      <c r="D126" s="1" t="s">
        <v>19</v>
      </c>
      <c r="E126" s="1">
        <v>68</v>
      </c>
      <c r="F126" s="1" t="s">
        <v>15</v>
      </c>
      <c r="G126" s="1">
        <v>73</v>
      </c>
      <c r="H126" s="1" t="s">
        <v>17</v>
      </c>
      <c r="I126" s="1">
        <v>68.069999999999993</v>
      </c>
      <c r="J126" s="1" t="s">
        <v>18</v>
      </c>
      <c r="K126" s="1">
        <v>350000</v>
      </c>
    </row>
    <row r="127" spans="1:11" x14ac:dyDescent="0.3">
      <c r="A127" s="1" t="s">
        <v>13</v>
      </c>
      <c r="B127" s="1">
        <v>65</v>
      </c>
      <c r="C127" s="1">
        <v>71.5</v>
      </c>
      <c r="D127" s="1" t="s">
        <v>14</v>
      </c>
      <c r="E127" s="1">
        <v>62.8</v>
      </c>
      <c r="F127" s="1" t="s">
        <v>23</v>
      </c>
      <c r="G127" s="1">
        <v>57</v>
      </c>
      <c r="H127" s="1" t="s">
        <v>21</v>
      </c>
      <c r="I127" s="1">
        <v>56.6</v>
      </c>
      <c r="J127" s="1" t="s">
        <v>18</v>
      </c>
      <c r="K127" s="1">
        <v>265000</v>
      </c>
    </row>
    <row r="128" spans="1:11" x14ac:dyDescent="0.3">
      <c r="A128" s="1" t="s">
        <v>13</v>
      </c>
      <c r="B128" s="1">
        <v>65</v>
      </c>
      <c r="C128" s="1">
        <v>77</v>
      </c>
      <c r="D128" s="1" t="s">
        <v>14</v>
      </c>
      <c r="E128" s="1">
        <v>69</v>
      </c>
      <c r="F128" s="1" t="s">
        <v>23</v>
      </c>
      <c r="G128" s="1">
        <v>60</v>
      </c>
      <c r="H128" s="1" t="s">
        <v>17</v>
      </c>
      <c r="I128" s="1">
        <v>61.82</v>
      </c>
      <c r="J128" s="1" t="s">
        <v>18</v>
      </c>
      <c r="K128" s="1">
        <v>276000</v>
      </c>
    </row>
    <row r="129" spans="1:11" x14ac:dyDescent="0.3">
      <c r="A129" s="1" t="s">
        <v>25</v>
      </c>
      <c r="B129" s="1">
        <v>88</v>
      </c>
      <c r="C129" s="1">
        <v>72</v>
      </c>
      <c r="D129" s="1" t="s">
        <v>19</v>
      </c>
      <c r="E129" s="1">
        <v>78</v>
      </c>
      <c r="F129" s="1" t="s">
        <v>26</v>
      </c>
      <c r="G129" s="1">
        <v>82</v>
      </c>
      <c r="H129" s="1" t="s">
        <v>17</v>
      </c>
      <c r="I129" s="1">
        <v>71.430000000000007</v>
      </c>
      <c r="J129" s="1" t="s">
        <v>18</v>
      </c>
      <c r="K129" s="1">
        <v>252000</v>
      </c>
    </row>
    <row r="130" spans="1:11" x14ac:dyDescent="0.3">
      <c r="A130" s="1" t="s">
        <v>13</v>
      </c>
      <c r="B130" s="1">
        <v>78.5</v>
      </c>
      <c r="C130" s="1">
        <v>65.5</v>
      </c>
      <c r="D130" s="1" t="s">
        <v>19</v>
      </c>
      <c r="E130" s="1">
        <v>67</v>
      </c>
      <c r="F130" s="1" t="s">
        <v>15</v>
      </c>
      <c r="G130" s="1">
        <v>95</v>
      </c>
      <c r="H130" s="1" t="s">
        <v>21</v>
      </c>
      <c r="I130" s="1">
        <v>64.86</v>
      </c>
      <c r="J130" s="1" t="s">
        <v>18</v>
      </c>
      <c r="K130" s="1">
        <v>280000</v>
      </c>
    </row>
    <row r="131" spans="1:11" x14ac:dyDescent="0.3">
      <c r="A131" s="1" t="s">
        <v>13</v>
      </c>
      <c r="B131" s="1">
        <v>67</v>
      </c>
      <c r="C131" s="1">
        <v>61</v>
      </c>
      <c r="D131" s="1" t="s">
        <v>19</v>
      </c>
      <c r="E131" s="1">
        <v>72</v>
      </c>
      <c r="F131" s="1" t="s">
        <v>23</v>
      </c>
      <c r="G131" s="1">
        <v>72</v>
      </c>
      <c r="H131" s="1" t="s">
        <v>21</v>
      </c>
      <c r="I131" s="1">
        <v>61.01</v>
      </c>
      <c r="J131" s="1" t="s">
        <v>18</v>
      </c>
      <c r="K131" s="1">
        <v>264000</v>
      </c>
    </row>
    <row r="132" spans="1:11" x14ac:dyDescent="0.3">
      <c r="A132" s="1" t="s">
        <v>13</v>
      </c>
      <c r="B132" s="1">
        <v>65.2</v>
      </c>
      <c r="C132" s="1">
        <v>61.4</v>
      </c>
      <c r="D132" s="1" t="s">
        <v>14</v>
      </c>
      <c r="E132" s="1">
        <v>64.8</v>
      </c>
      <c r="F132" s="1" t="s">
        <v>23</v>
      </c>
      <c r="G132" s="1">
        <v>93.4</v>
      </c>
      <c r="H132" s="1" t="s">
        <v>21</v>
      </c>
      <c r="I132" s="1">
        <v>57.34</v>
      </c>
      <c r="J132" s="1" t="s">
        <v>18</v>
      </c>
      <c r="K132" s="1">
        <v>270000</v>
      </c>
    </row>
    <row r="133" spans="1:11" x14ac:dyDescent="0.3">
      <c r="A133" s="1" t="s">
        <v>25</v>
      </c>
      <c r="B133" s="1">
        <v>60</v>
      </c>
      <c r="C133" s="1">
        <v>63</v>
      </c>
      <c r="D133" s="1" t="s">
        <v>22</v>
      </c>
      <c r="E133" s="1">
        <v>56</v>
      </c>
      <c r="F133" s="1" t="s">
        <v>26</v>
      </c>
      <c r="G133" s="1">
        <v>80</v>
      </c>
      <c r="H133" s="1" t="s">
        <v>17</v>
      </c>
      <c r="I133" s="1">
        <v>56.63</v>
      </c>
      <c r="J133" s="1" t="s">
        <v>18</v>
      </c>
      <c r="K133" s="1">
        <v>300000</v>
      </c>
    </row>
    <row r="134" spans="1:11" x14ac:dyDescent="0.3">
      <c r="A134" s="1" t="s">
        <v>13</v>
      </c>
      <c r="B134" s="1">
        <v>66</v>
      </c>
      <c r="C134" s="1">
        <v>76</v>
      </c>
      <c r="D134" s="1" t="s">
        <v>14</v>
      </c>
      <c r="E134" s="1">
        <v>72</v>
      </c>
      <c r="F134" s="1" t="s">
        <v>23</v>
      </c>
      <c r="G134" s="1">
        <v>84</v>
      </c>
      <c r="H134" s="1" t="s">
        <v>17</v>
      </c>
      <c r="I134" s="1">
        <v>58.95</v>
      </c>
      <c r="J134" s="1" t="s">
        <v>18</v>
      </c>
      <c r="K134" s="1">
        <v>275000</v>
      </c>
    </row>
    <row r="135" spans="1:11" x14ac:dyDescent="0.3">
      <c r="A135" s="1" t="s">
        <v>13</v>
      </c>
      <c r="B135" s="1">
        <v>72</v>
      </c>
      <c r="C135" s="1">
        <v>63</v>
      </c>
      <c r="D135" s="1" t="s">
        <v>19</v>
      </c>
      <c r="E135" s="1">
        <v>77.5</v>
      </c>
      <c r="F135" s="1" t="s">
        <v>15</v>
      </c>
      <c r="G135" s="1">
        <v>78</v>
      </c>
      <c r="H135" s="1" t="s">
        <v>21</v>
      </c>
      <c r="I135" s="1">
        <v>54.48</v>
      </c>
      <c r="J135" s="1" t="s">
        <v>18</v>
      </c>
      <c r="K135" s="1">
        <v>250000</v>
      </c>
    </row>
    <row r="136" spans="1:11" x14ac:dyDescent="0.3">
      <c r="A136" s="1" t="s">
        <v>25</v>
      </c>
      <c r="B136" s="1">
        <v>83.96</v>
      </c>
      <c r="C136" s="1">
        <v>53</v>
      </c>
      <c r="D136" s="1" t="s">
        <v>19</v>
      </c>
      <c r="E136" s="1">
        <v>91</v>
      </c>
      <c r="F136" s="1" t="s">
        <v>15</v>
      </c>
      <c r="G136" s="1">
        <v>59.32</v>
      </c>
      <c r="H136" s="1" t="s">
        <v>17</v>
      </c>
      <c r="I136" s="1">
        <v>69.709999999999994</v>
      </c>
      <c r="J136" s="1" t="s">
        <v>18</v>
      </c>
      <c r="K136" s="1">
        <v>260000</v>
      </c>
    </row>
    <row r="137" spans="1:11" x14ac:dyDescent="0.3">
      <c r="A137" s="1" t="s">
        <v>13</v>
      </c>
      <c r="B137" s="1">
        <v>69</v>
      </c>
      <c r="C137" s="1">
        <v>65</v>
      </c>
      <c r="D137" s="1" t="s">
        <v>14</v>
      </c>
      <c r="E137" s="1">
        <v>57</v>
      </c>
      <c r="F137" s="1" t="s">
        <v>23</v>
      </c>
      <c r="G137" s="1">
        <v>73</v>
      </c>
      <c r="H137" s="1" t="s">
        <v>17</v>
      </c>
      <c r="I137" s="1">
        <v>55.8</v>
      </c>
      <c r="J137" s="1" t="s">
        <v>18</v>
      </c>
      <c r="K137" s="1">
        <v>265000</v>
      </c>
    </row>
    <row r="138" spans="1:11" x14ac:dyDescent="0.3">
      <c r="A138" s="1" t="s">
        <v>13</v>
      </c>
      <c r="B138" s="1">
        <v>69</v>
      </c>
      <c r="C138" s="1">
        <v>60</v>
      </c>
      <c r="D138" s="1" t="s">
        <v>14</v>
      </c>
      <c r="E138" s="1">
        <v>65</v>
      </c>
      <c r="F138" s="1" t="s">
        <v>23</v>
      </c>
      <c r="G138" s="1">
        <v>87.55</v>
      </c>
      <c r="H138" s="1" t="s">
        <v>21</v>
      </c>
      <c r="I138" s="1">
        <v>52.81</v>
      </c>
      <c r="J138" s="1" t="s">
        <v>18</v>
      </c>
      <c r="K138" s="1">
        <v>300000</v>
      </c>
    </row>
    <row r="139" spans="1:11" x14ac:dyDescent="0.3">
      <c r="A139" s="1" t="s">
        <v>13</v>
      </c>
      <c r="B139" s="1">
        <v>70</v>
      </c>
      <c r="C139" s="1">
        <v>63</v>
      </c>
      <c r="D139" s="1" t="s">
        <v>19</v>
      </c>
      <c r="E139" s="1">
        <v>66</v>
      </c>
      <c r="F139" s="1" t="s">
        <v>15</v>
      </c>
      <c r="G139" s="1">
        <v>61.28</v>
      </c>
      <c r="H139" s="1" t="s">
        <v>17</v>
      </c>
      <c r="I139" s="1">
        <v>60.11</v>
      </c>
      <c r="J139" s="1" t="s">
        <v>18</v>
      </c>
      <c r="K139" s="1">
        <v>240000</v>
      </c>
    </row>
    <row r="140" spans="1:11" x14ac:dyDescent="0.3">
      <c r="A140" s="1" t="s">
        <v>13</v>
      </c>
      <c r="B140" s="1">
        <v>55.68</v>
      </c>
      <c r="C140" s="1">
        <v>61.33</v>
      </c>
      <c r="D140" s="1" t="s">
        <v>14</v>
      </c>
      <c r="E140" s="1">
        <v>56.87</v>
      </c>
      <c r="F140" s="1" t="s">
        <v>23</v>
      </c>
      <c r="G140" s="1">
        <v>66</v>
      </c>
      <c r="H140" s="1" t="s">
        <v>17</v>
      </c>
      <c r="I140" s="1">
        <v>58.3</v>
      </c>
      <c r="J140" s="1" t="s">
        <v>18</v>
      </c>
      <c r="K140" s="1">
        <v>260000</v>
      </c>
    </row>
    <row r="141" spans="1:11" x14ac:dyDescent="0.3">
      <c r="A141" s="1" t="s">
        <v>25</v>
      </c>
      <c r="B141" s="1">
        <v>74</v>
      </c>
      <c r="C141" s="1">
        <v>73</v>
      </c>
      <c r="D141" s="1" t="s">
        <v>14</v>
      </c>
      <c r="E141" s="1">
        <v>73</v>
      </c>
      <c r="F141" s="1" t="s">
        <v>23</v>
      </c>
      <c r="G141" s="1">
        <v>80</v>
      </c>
      <c r="H141" s="1" t="s">
        <v>21</v>
      </c>
      <c r="I141" s="1">
        <v>67.69</v>
      </c>
      <c r="J141" s="1" t="s">
        <v>18</v>
      </c>
      <c r="K141" s="1">
        <v>210000</v>
      </c>
    </row>
    <row r="142" spans="1:11" x14ac:dyDescent="0.3">
      <c r="A142" s="1" t="s">
        <v>13</v>
      </c>
      <c r="B142" s="1">
        <v>61</v>
      </c>
      <c r="C142" s="1">
        <v>62</v>
      </c>
      <c r="D142" s="1" t="s">
        <v>14</v>
      </c>
      <c r="E142" s="1">
        <v>65</v>
      </c>
      <c r="F142" s="1" t="s">
        <v>23</v>
      </c>
      <c r="G142" s="1">
        <v>62</v>
      </c>
      <c r="H142" s="1" t="s">
        <v>21</v>
      </c>
      <c r="I142" s="1">
        <v>56.81</v>
      </c>
      <c r="J142" s="1" t="s">
        <v>18</v>
      </c>
      <c r="K142" s="1">
        <v>250000</v>
      </c>
    </row>
    <row r="143" spans="1:11" x14ac:dyDescent="0.3">
      <c r="A143" s="1" t="s">
        <v>13</v>
      </c>
      <c r="B143" s="1">
        <v>83.33</v>
      </c>
      <c r="C143" s="1">
        <v>78</v>
      </c>
      <c r="D143" s="1" t="s">
        <v>14</v>
      </c>
      <c r="E143" s="1">
        <v>61</v>
      </c>
      <c r="F143" s="1" t="s">
        <v>23</v>
      </c>
      <c r="G143" s="1">
        <v>88.56</v>
      </c>
      <c r="H143" s="1" t="s">
        <v>21</v>
      </c>
      <c r="I143" s="1">
        <v>71.55</v>
      </c>
      <c r="J143" s="1" t="s">
        <v>18</v>
      </c>
      <c r="K143" s="1">
        <v>300000</v>
      </c>
    </row>
    <row r="144" spans="1:11" x14ac:dyDescent="0.3">
      <c r="A144" s="1" t="s">
        <v>13</v>
      </c>
      <c r="B144" s="1">
        <v>62</v>
      </c>
      <c r="C144" s="1">
        <v>72</v>
      </c>
      <c r="D144" s="1" t="s">
        <v>14</v>
      </c>
      <c r="E144" s="1">
        <v>65</v>
      </c>
      <c r="F144" s="1" t="s">
        <v>23</v>
      </c>
      <c r="G144" s="1">
        <v>67</v>
      </c>
      <c r="H144" s="1" t="s">
        <v>21</v>
      </c>
      <c r="I144" s="1">
        <v>56.49</v>
      </c>
      <c r="J144" s="1" t="s">
        <v>18</v>
      </c>
      <c r="K144" s="1">
        <v>216000</v>
      </c>
    </row>
    <row r="145" spans="1:11" x14ac:dyDescent="0.3">
      <c r="A145" s="1" t="s">
        <v>13</v>
      </c>
      <c r="B145" s="1">
        <v>80.599999999999994</v>
      </c>
      <c r="C145" s="1">
        <v>82</v>
      </c>
      <c r="D145" s="1" t="s">
        <v>14</v>
      </c>
      <c r="E145" s="1">
        <v>77.599999999999994</v>
      </c>
      <c r="F145" s="1" t="s">
        <v>23</v>
      </c>
      <c r="G145" s="1">
        <v>91</v>
      </c>
      <c r="H145" s="1" t="s">
        <v>21</v>
      </c>
      <c r="I145" s="1">
        <v>74.489999999999995</v>
      </c>
      <c r="J145" s="1" t="s">
        <v>18</v>
      </c>
      <c r="K145" s="1">
        <v>400000</v>
      </c>
    </row>
    <row r="146" spans="1:11" x14ac:dyDescent="0.3">
      <c r="A146" s="1" t="s">
        <v>13</v>
      </c>
      <c r="B146" s="1">
        <v>58</v>
      </c>
      <c r="C146" s="1">
        <v>60</v>
      </c>
      <c r="D146" s="1" t="s">
        <v>19</v>
      </c>
      <c r="E146" s="1">
        <v>72</v>
      </c>
      <c r="F146" s="1" t="s">
        <v>15</v>
      </c>
      <c r="G146" s="1">
        <v>74</v>
      </c>
      <c r="H146" s="1" t="s">
        <v>21</v>
      </c>
      <c r="I146" s="1">
        <v>53.62</v>
      </c>
      <c r="J146" s="1" t="s">
        <v>18</v>
      </c>
      <c r="K146" s="1">
        <v>275000</v>
      </c>
    </row>
    <row r="147" spans="1:11" x14ac:dyDescent="0.3">
      <c r="A147" s="1" t="s">
        <v>13</v>
      </c>
      <c r="B147" s="1">
        <v>67</v>
      </c>
      <c r="C147" s="1">
        <v>67</v>
      </c>
      <c r="D147" s="1" t="s">
        <v>14</v>
      </c>
      <c r="E147" s="1">
        <v>73</v>
      </c>
      <c r="F147" s="1" t="s">
        <v>23</v>
      </c>
      <c r="G147" s="1">
        <v>59</v>
      </c>
      <c r="H147" s="1" t="s">
        <v>21</v>
      </c>
      <c r="I147" s="1">
        <v>69.72</v>
      </c>
      <c r="J147" s="1" t="s">
        <v>18</v>
      </c>
      <c r="K147" s="1">
        <v>295000</v>
      </c>
    </row>
    <row r="148" spans="1:11" x14ac:dyDescent="0.3">
      <c r="A148" s="1" t="s">
        <v>25</v>
      </c>
      <c r="B148" s="1">
        <v>74</v>
      </c>
      <c r="C148" s="1">
        <v>66</v>
      </c>
      <c r="D148" s="1" t="s">
        <v>14</v>
      </c>
      <c r="E148" s="1">
        <v>58</v>
      </c>
      <c r="F148" s="1" t="s">
        <v>23</v>
      </c>
      <c r="G148" s="1">
        <v>70</v>
      </c>
      <c r="H148" s="1" t="s">
        <v>17</v>
      </c>
      <c r="I148" s="1">
        <v>60.23</v>
      </c>
      <c r="J148" s="1" t="s">
        <v>18</v>
      </c>
      <c r="K148" s="1">
        <v>204000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5D5B-D183-42A6-981F-E7269E72CDE0}">
  <dimension ref="A1:N148"/>
  <sheetViews>
    <sheetView workbookViewId="0">
      <selection activeCell="I19" sqref="I19"/>
    </sheetView>
  </sheetViews>
  <sheetFormatPr defaultRowHeight="14.4" x14ac:dyDescent="0.3"/>
  <cols>
    <col min="7" max="7" width="11.88671875" customWidth="1"/>
    <col min="8" max="8" width="11.6640625" customWidth="1"/>
  </cols>
  <sheetData>
    <row r="1" spans="1:14" x14ac:dyDescent="0.3">
      <c r="A1" s="1" t="s">
        <v>2</v>
      </c>
      <c r="B1" s="1" t="s">
        <v>3</v>
      </c>
      <c r="C1" s="1" t="s">
        <v>5</v>
      </c>
      <c r="D1" s="1" t="s">
        <v>8</v>
      </c>
      <c r="E1" s="1" t="s">
        <v>10</v>
      </c>
      <c r="F1" s="1" t="s">
        <v>12</v>
      </c>
      <c r="H1" s="8"/>
      <c r="I1" s="8" t="s">
        <v>2</v>
      </c>
      <c r="J1" s="8" t="s">
        <v>3</v>
      </c>
      <c r="K1" s="8" t="s">
        <v>5</v>
      </c>
      <c r="L1" s="8" t="s">
        <v>8</v>
      </c>
      <c r="M1" s="8" t="s">
        <v>10</v>
      </c>
      <c r="N1" s="8" t="s">
        <v>12</v>
      </c>
    </row>
    <row r="2" spans="1:14" x14ac:dyDescent="0.3">
      <c r="A2" s="1">
        <v>67</v>
      </c>
      <c r="B2" s="1">
        <v>91</v>
      </c>
      <c r="C2" s="1">
        <v>58</v>
      </c>
      <c r="D2" s="1">
        <v>55</v>
      </c>
      <c r="E2" s="1">
        <v>58.8</v>
      </c>
      <c r="F2" s="1">
        <v>270000</v>
      </c>
      <c r="H2" t="s">
        <v>2</v>
      </c>
      <c r="I2">
        <v>1</v>
      </c>
    </row>
    <row r="3" spans="1:14" x14ac:dyDescent="0.3">
      <c r="A3" s="1">
        <v>79.33</v>
      </c>
      <c r="B3" s="1">
        <v>78.33</v>
      </c>
      <c r="C3" s="1">
        <v>77.48</v>
      </c>
      <c r="D3" s="1">
        <v>86.5</v>
      </c>
      <c r="E3" s="1">
        <v>66.28</v>
      </c>
      <c r="F3" s="1">
        <v>200000</v>
      </c>
      <c r="H3" t="s">
        <v>3</v>
      </c>
      <c r="I3">
        <v>0.29341223773862879</v>
      </c>
      <c r="J3">
        <v>1</v>
      </c>
    </row>
    <row r="4" spans="1:14" x14ac:dyDescent="0.3">
      <c r="A4" s="1">
        <v>65</v>
      </c>
      <c r="B4" s="1">
        <v>68</v>
      </c>
      <c r="C4" s="1">
        <v>64</v>
      </c>
      <c r="D4" s="1">
        <v>75</v>
      </c>
      <c r="E4" s="1">
        <v>57.8</v>
      </c>
      <c r="F4" s="1">
        <v>250000</v>
      </c>
      <c r="H4" t="s">
        <v>5</v>
      </c>
      <c r="I4">
        <v>0.38050840741316755</v>
      </c>
      <c r="J4">
        <v>0.21887294331946655</v>
      </c>
      <c r="K4">
        <v>1</v>
      </c>
    </row>
    <row r="5" spans="1:14" x14ac:dyDescent="0.3">
      <c r="A5" s="1">
        <v>85.8</v>
      </c>
      <c r="B5" s="1">
        <v>73.599999999999994</v>
      </c>
      <c r="C5" s="1">
        <v>73.3</v>
      </c>
      <c r="D5" s="1">
        <v>96.8</v>
      </c>
      <c r="E5" s="1">
        <v>55.5</v>
      </c>
      <c r="F5" s="1">
        <v>425000</v>
      </c>
      <c r="H5" t="s">
        <v>8</v>
      </c>
      <c r="I5">
        <v>0.31849212849515091</v>
      </c>
      <c r="J5">
        <v>0.27844971453317147</v>
      </c>
      <c r="K5">
        <v>0.21463172616372928</v>
      </c>
      <c r="L5">
        <v>1</v>
      </c>
    </row>
    <row r="6" spans="1:14" x14ac:dyDescent="0.3">
      <c r="A6" s="1">
        <v>82</v>
      </c>
      <c r="B6" s="1">
        <v>64</v>
      </c>
      <c r="C6" s="1">
        <v>66</v>
      </c>
      <c r="D6" s="1">
        <v>67</v>
      </c>
      <c r="E6" s="1">
        <v>62.14</v>
      </c>
      <c r="F6" s="1">
        <v>252000</v>
      </c>
      <c r="H6" t="s">
        <v>10</v>
      </c>
      <c r="I6">
        <v>0.43088255963672462</v>
      </c>
      <c r="J6">
        <v>0.33257592693330745</v>
      </c>
      <c r="K6">
        <v>0.49534910593725595</v>
      </c>
      <c r="L6">
        <v>0.28788802530224672</v>
      </c>
      <c r="M6">
        <v>1</v>
      </c>
    </row>
    <row r="7" spans="1:14" ht="15" thickBot="1" x14ac:dyDescent="0.35">
      <c r="A7" s="1">
        <v>58</v>
      </c>
      <c r="B7" s="1">
        <v>61</v>
      </c>
      <c r="C7" s="1">
        <v>60</v>
      </c>
      <c r="D7" s="1">
        <v>62</v>
      </c>
      <c r="E7" s="1">
        <v>60.85</v>
      </c>
      <c r="F7" s="1">
        <v>260000</v>
      </c>
      <c r="H7" s="7" t="s">
        <v>12</v>
      </c>
      <c r="I7" s="7">
        <v>3.5999765229913515E-2</v>
      </c>
      <c r="J7" s="7">
        <v>8.1297882553692441E-2</v>
      </c>
      <c r="K7" s="7">
        <v>-1.7196476760743352E-2</v>
      </c>
      <c r="L7" s="7">
        <v>0.18522435679332475</v>
      </c>
      <c r="M7" s="7">
        <v>0.17434313099545118</v>
      </c>
      <c r="N7" s="7">
        <v>1</v>
      </c>
    </row>
    <row r="8" spans="1:14" x14ac:dyDescent="0.3">
      <c r="A8" s="1">
        <v>69.599999999999994</v>
      </c>
      <c r="B8" s="1">
        <v>68.400000000000006</v>
      </c>
      <c r="C8" s="1">
        <v>78.3</v>
      </c>
      <c r="D8" s="1">
        <v>60</v>
      </c>
      <c r="E8" s="1">
        <v>63.7</v>
      </c>
      <c r="F8" s="1">
        <v>250000</v>
      </c>
    </row>
    <row r="9" spans="1:14" x14ac:dyDescent="0.3">
      <c r="A9" s="1">
        <v>77</v>
      </c>
      <c r="B9" s="1">
        <v>87</v>
      </c>
      <c r="C9" s="1">
        <v>59</v>
      </c>
      <c r="D9" s="1">
        <v>68</v>
      </c>
      <c r="E9" s="1">
        <v>68.63</v>
      </c>
      <c r="F9" s="1">
        <v>218000</v>
      </c>
    </row>
    <row r="10" spans="1:14" x14ac:dyDescent="0.3">
      <c r="A10" s="1">
        <v>65</v>
      </c>
      <c r="B10" s="1">
        <v>75</v>
      </c>
      <c r="C10" s="1">
        <v>69</v>
      </c>
      <c r="D10" s="1">
        <v>72</v>
      </c>
      <c r="E10" s="1">
        <v>64.66</v>
      </c>
      <c r="F10" s="1">
        <v>200000</v>
      </c>
      <c r="I10" t="s">
        <v>117</v>
      </c>
    </row>
    <row r="11" spans="1:14" x14ac:dyDescent="0.3">
      <c r="A11" s="1">
        <v>63</v>
      </c>
      <c r="B11" s="1">
        <v>66.2</v>
      </c>
      <c r="C11" s="1">
        <v>65.599999999999994</v>
      </c>
      <c r="D11" s="1">
        <v>60</v>
      </c>
      <c r="E11" s="1">
        <v>62.54</v>
      </c>
      <c r="F11" s="1">
        <v>300000</v>
      </c>
      <c r="I11" t="s">
        <v>118</v>
      </c>
    </row>
    <row r="12" spans="1:14" x14ac:dyDescent="0.3">
      <c r="A12" s="1">
        <v>60</v>
      </c>
      <c r="B12" s="1">
        <v>67</v>
      </c>
      <c r="C12" s="1">
        <v>70</v>
      </c>
      <c r="D12" s="1">
        <v>50.48</v>
      </c>
      <c r="E12" s="1">
        <v>77.89</v>
      </c>
      <c r="F12" s="1">
        <v>236000</v>
      </c>
      <c r="I12" t="s">
        <v>119</v>
      </c>
    </row>
    <row r="13" spans="1:14" x14ac:dyDescent="0.3">
      <c r="A13" s="1">
        <v>62</v>
      </c>
      <c r="B13" s="1">
        <v>65</v>
      </c>
      <c r="C13" s="1">
        <v>66</v>
      </c>
      <c r="D13" s="1">
        <v>50</v>
      </c>
      <c r="E13" s="1">
        <v>56.7</v>
      </c>
      <c r="F13" s="1">
        <v>265000</v>
      </c>
    </row>
    <row r="14" spans="1:14" x14ac:dyDescent="0.3">
      <c r="A14" s="1">
        <v>79</v>
      </c>
      <c r="B14" s="1">
        <v>76</v>
      </c>
      <c r="C14" s="1">
        <v>85</v>
      </c>
      <c r="D14" s="1">
        <v>95</v>
      </c>
      <c r="E14" s="1">
        <v>69.06</v>
      </c>
      <c r="F14" s="1">
        <v>393000</v>
      </c>
    </row>
    <row r="15" spans="1:14" x14ac:dyDescent="0.3">
      <c r="A15" s="1">
        <v>69.8</v>
      </c>
      <c r="B15" s="1">
        <v>60.8</v>
      </c>
      <c r="C15" s="1">
        <v>72.23</v>
      </c>
      <c r="D15" s="1">
        <v>55.53</v>
      </c>
      <c r="E15" s="1">
        <v>68.81</v>
      </c>
      <c r="F15" s="1">
        <v>360000</v>
      </c>
    </row>
    <row r="16" spans="1:14" x14ac:dyDescent="0.3">
      <c r="A16" s="1">
        <v>77.400000000000006</v>
      </c>
      <c r="B16" s="1">
        <v>60</v>
      </c>
      <c r="C16" s="1">
        <v>64.739999999999995</v>
      </c>
      <c r="D16" s="1">
        <v>92</v>
      </c>
      <c r="E16" s="1">
        <v>63.62</v>
      </c>
      <c r="F16" s="1">
        <v>300000</v>
      </c>
    </row>
    <row r="17" spans="1:6" x14ac:dyDescent="0.3">
      <c r="A17" s="1">
        <v>76.5</v>
      </c>
      <c r="B17" s="1">
        <v>97.7</v>
      </c>
      <c r="C17" s="1">
        <v>78.86</v>
      </c>
      <c r="D17" s="1">
        <v>97.4</v>
      </c>
      <c r="E17" s="1">
        <v>74.010000000000005</v>
      </c>
      <c r="F17" s="1">
        <v>360000</v>
      </c>
    </row>
    <row r="18" spans="1:6" x14ac:dyDescent="0.3">
      <c r="A18" s="1">
        <v>71</v>
      </c>
      <c r="B18" s="1">
        <v>79</v>
      </c>
      <c r="C18" s="1">
        <v>66</v>
      </c>
      <c r="D18" s="1">
        <v>94</v>
      </c>
      <c r="E18" s="1">
        <v>57.55</v>
      </c>
      <c r="F18" s="1">
        <v>240000</v>
      </c>
    </row>
    <row r="19" spans="1:6" x14ac:dyDescent="0.3">
      <c r="A19" s="1">
        <v>63</v>
      </c>
      <c r="B19" s="1">
        <v>67</v>
      </c>
      <c r="C19" s="1">
        <v>66</v>
      </c>
      <c r="D19" s="1">
        <v>68</v>
      </c>
      <c r="E19" s="1">
        <v>57.69</v>
      </c>
      <c r="F19" s="1">
        <v>265000</v>
      </c>
    </row>
    <row r="20" spans="1:6" x14ac:dyDescent="0.3">
      <c r="A20" s="1">
        <v>76.760000000000005</v>
      </c>
      <c r="B20" s="1">
        <v>76.5</v>
      </c>
      <c r="C20" s="1">
        <v>67.5</v>
      </c>
      <c r="D20" s="1">
        <v>73.349999999999994</v>
      </c>
      <c r="E20" s="1">
        <v>64.150000000000006</v>
      </c>
      <c r="F20" s="1">
        <v>350000</v>
      </c>
    </row>
    <row r="21" spans="1:6" x14ac:dyDescent="0.3">
      <c r="A21" s="1">
        <v>64</v>
      </c>
      <c r="B21" s="1">
        <v>73.5</v>
      </c>
      <c r="C21" s="1">
        <v>73</v>
      </c>
      <c r="D21" s="1">
        <v>52</v>
      </c>
      <c r="E21" s="1">
        <v>56.7</v>
      </c>
      <c r="F21" s="1">
        <v>250000</v>
      </c>
    </row>
    <row r="22" spans="1:6" x14ac:dyDescent="0.3">
      <c r="A22" s="1">
        <v>61</v>
      </c>
      <c r="B22" s="1">
        <v>81</v>
      </c>
      <c r="C22" s="1">
        <v>66.400000000000006</v>
      </c>
      <c r="D22" s="1">
        <v>50.89</v>
      </c>
      <c r="E22" s="1">
        <v>62.21</v>
      </c>
      <c r="F22" s="1">
        <v>278000</v>
      </c>
    </row>
    <row r="23" spans="1:6" x14ac:dyDescent="0.3">
      <c r="A23" s="1">
        <v>87</v>
      </c>
      <c r="B23" s="1">
        <v>65</v>
      </c>
      <c r="C23" s="1">
        <v>81</v>
      </c>
      <c r="D23" s="1">
        <v>88</v>
      </c>
      <c r="E23" s="1">
        <v>72.78</v>
      </c>
      <c r="F23" s="1">
        <v>260000</v>
      </c>
    </row>
    <row r="24" spans="1:6" x14ac:dyDescent="0.3">
      <c r="A24" s="1">
        <v>69</v>
      </c>
      <c r="B24" s="1">
        <v>78</v>
      </c>
      <c r="C24" s="1">
        <v>72</v>
      </c>
      <c r="D24" s="1">
        <v>71</v>
      </c>
      <c r="E24" s="1">
        <v>62.74</v>
      </c>
      <c r="F24" s="1">
        <v>300000</v>
      </c>
    </row>
    <row r="25" spans="1:6" x14ac:dyDescent="0.3">
      <c r="A25" s="1">
        <v>79</v>
      </c>
      <c r="B25" s="1">
        <v>76</v>
      </c>
      <c r="C25" s="1">
        <v>65.599999999999994</v>
      </c>
      <c r="D25" s="1">
        <v>58</v>
      </c>
      <c r="E25" s="1">
        <v>55.47</v>
      </c>
      <c r="F25" s="1">
        <v>320000</v>
      </c>
    </row>
    <row r="26" spans="1:6" x14ac:dyDescent="0.3">
      <c r="A26" s="1">
        <v>73</v>
      </c>
      <c r="B26" s="1">
        <v>58</v>
      </c>
      <c r="C26" s="1">
        <v>66</v>
      </c>
      <c r="D26" s="1">
        <v>53.7</v>
      </c>
      <c r="E26" s="1">
        <v>56.86</v>
      </c>
      <c r="F26" s="1">
        <v>240000</v>
      </c>
    </row>
    <row r="27" spans="1:6" x14ac:dyDescent="0.3">
      <c r="A27" s="1">
        <v>81</v>
      </c>
      <c r="B27" s="1">
        <v>68</v>
      </c>
      <c r="C27" s="1">
        <v>64</v>
      </c>
      <c r="D27" s="1">
        <v>93</v>
      </c>
      <c r="E27" s="1">
        <v>62.56</v>
      </c>
      <c r="F27" s="1">
        <v>411000</v>
      </c>
    </row>
    <row r="28" spans="1:6" x14ac:dyDescent="0.3">
      <c r="A28" s="1">
        <v>78</v>
      </c>
      <c r="B28" s="1">
        <v>77</v>
      </c>
      <c r="C28" s="1">
        <v>80</v>
      </c>
      <c r="D28" s="1">
        <v>60</v>
      </c>
      <c r="E28" s="1">
        <v>66.72</v>
      </c>
      <c r="F28" s="1">
        <v>287000</v>
      </c>
    </row>
    <row r="29" spans="1:6" x14ac:dyDescent="0.3">
      <c r="A29" s="1">
        <v>87</v>
      </c>
      <c r="B29" s="1">
        <v>87</v>
      </c>
      <c r="C29" s="1">
        <v>68</v>
      </c>
      <c r="D29" s="1">
        <v>95</v>
      </c>
      <c r="E29" s="1">
        <v>62.9</v>
      </c>
      <c r="F29" s="1">
        <v>300000</v>
      </c>
    </row>
    <row r="30" spans="1:6" x14ac:dyDescent="0.3">
      <c r="A30" s="1">
        <v>77</v>
      </c>
      <c r="B30" s="1">
        <v>73</v>
      </c>
      <c r="C30" s="1">
        <v>81</v>
      </c>
      <c r="D30" s="1">
        <v>89</v>
      </c>
      <c r="E30" s="1">
        <v>69.7</v>
      </c>
      <c r="F30" s="1">
        <v>200000</v>
      </c>
    </row>
    <row r="31" spans="1:6" x14ac:dyDescent="0.3">
      <c r="A31" s="1">
        <v>63</v>
      </c>
      <c r="B31" s="1">
        <v>60</v>
      </c>
      <c r="C31" s="1">
        <v>57</v>
      </c>
      <c r="D31" s="1">
        <v>78</v>
      </c>
      <c r="E31" s="1">
        <v>54.55</v>
      </c>
      <c r="F31" s="1">
        <v>204000</v>
      </c>
    </row>
    <row r="32" spans="1:6" x14ac:dyDescent="0.3">
      <c r="A32" s="1">
        <v>63</v>
      </c>
      <c r="B32" s="1">
        <v>62</v>
      </c>
      <c r="C32" s="1">
        <v>68</v>
      </c>
      <c r="D32" s="1">
        <v>64</v>
      </c>
      <c r="E32" s="1">
        <v>62.46</v>
      </c>
      <c r="F32" s="1">
        <v>250000</v>
      </c>
    </row>
    <row r="33" spans="1:6" x14ac:dyDescent="0.3">
      <c r="A33" s="1">
        <v>75.2</v>
      </c>
      <c r="B33" s="1">
        <v>73.2</v>
      </c>
      <c r="C33" s="1">
        <v>68.400000000000006</v>
      </c>
      <c r="D33" s="1">
        <v>65</v>
      </c>
      <c r="E33" s="1">
        <v>62.98</v>
      </c>
      <c r="F33" s="1">
        <v>200000</v>
      </c>
    </row>
    <row r="34" spans="1:6" x14ac:dyDescent="0.3">
      <c r="A34" s="1">
        <v>80</v>
      </c>
      <c r="B34" s="1">
        <v>70</v>
      </c>
      <c r="C34" s="1">
        <v>72</v>
      </c>
      <c r="D34" s="1">
        <v>87</v>
      </c>
      <c r="E34" s="1">
        <v>71.040000000000006</v>
      </c>
      <c r="F34" s="1">
        <v>450000</v>
      </c>
    </row>
    <row r="35" spans="1:6" x14ac:dyDescent="0.3">
      <c r="A35" s="1">
        <v>74</v>
      </c>
      <c r="B35" s="1">
        <v>60</v>
      </c>
      <c r="C35" s="1">
        <v>69</v>
      </c>
      <c r="D35" s="1">
        <v>78</v>
      </c>
      <c r="E35" s="1">
        <v>65.56</v>
      </c>
      <c r="F35" s="1">
        <v>216000</v>
      </c>
    </row>
    <row r="36" spans="1:6" x14ac:dyDescent="0.3">
      <c r="A36" s="1">
        <v>60.4</v>
      </c>
      <c r="B36" s="1">
        <v>66.599999999999994</v>
      </c>
      <c r="C36" s="1">
        <v>65</v>
      </c>
      <c r="D36" s="1">
        <v>71</v>
      </c>
      <c r="E36" s="1">
        <v>52.71</v>
      </c>
      <c r="F36" s="1">
        <v>220000</v>
      </c>
    </row>
    <row r="37" spans="1:6" x14ac:dyDescent="0.3">
      <c r="A37" s="1">
        <v>63</v>
      </c>
      <c r="B37" s="1">
        <v>71.400000000000006</v>
      </c>
      <c r="C37" s="1">
        <v>61.4</v>
      </c>
      <c r="D37" s="1">
        <v>68</v>
      </c>
      <c r="E37" s="1">
        <v>66.88</v>
      </c>
      <c r="F37" s="1">
        <v>240000</v>
      </c>
    </row>
    <row r="38" spans="1:6" x14ac:dyDescent="0.3">
      <c r="A38" s="1">
        <v>68</v>
      </c>
      <c r="B38" s="1">
        <v>76</v>
      </c>
      <c r="C38" s="1">
        <v>74</v>
      </c>
      <c r="D38" s="1">
        <v>80</v>
      </c>
      <c r="E38" s="1">
        <v>63.59</v>
      </c>
      <c r="F38" s="1">
        <v>360000</v>
      </c>
    </row>
    <row r="39" spans="1:6" x14ac:dyDescent="0.3">
      <c r="A39" s="1">
        <v>74</v>
      </c>
      <c r="B39" s="1">
        <v>62</v>
      </c>
      <c r="C39" s="1">
        <v>68</v>
      </c>
      <c r="D39" s="1">
        <v>74</v>
      </c>
      <c r="E39" s="1">
        <v>57.99</v>
      </c>
      <c r="F39" s="1">
        <v>268000</v>
      </c>
    </row>
    <row r="40" spans="1:6" x14ac:dyDescent="0.3">
      <c r="A40" s="1">
        <v>52.6</v>
      </c>
      <c r="B40" s="1">
        <v>65.58</v>
      </c>
      <c r="C40" s="1">
        <v>72.11</v>
      </c>
      <c r="D40" s="1">
        <v>57.6</v>
      </c>
      <c r="E40" s="1">
        <v>56.66</v>
      </c>
      <c r="F40" s="1">
        <v>265000</v>
      </c>
    </row>
    <row r="41" spans="1:6" x14ac:dyDescent="0.3">
      <c r="A41" s="1">
        <v>74</v>
      </c>
      <c r="B41" s="1">
        <v>70</v>
      </c>
      <c r="C41" s="1">
        <v>72</v>
      </c>
      <c r="D41" s="1">
        <v>60</v>
      </c>
      <c r="E41" s="1">
        <v>57.24</v>
      </c>
      <c r="F41" s="1">
        <v>260000</v>
      </c>
    </row>
    <row r="42" spans="1:6" x14ac:dyDescent="0.3">
      <c r="A42" s="1">
        <v>84.2</v>
      </c>
      <c r="B42" s="1">
        <v>73.400000000000006</v>
      </c>
      <c r="C42" s="1">
        <v>66.89</v>
      </c>
      <c r="D42" s="1">
        <v>61.6</v>
      </c>
      <c r="E42" s="1">
        <v>62.48</v>
      </c>
      <c r="F42" s="1">
        <v>300000</v>
      </c>
    </row>
    <row r="43" spans="1:6" x14ac:dyDescent="0.3">
      <c r="A43" s="1">
        <v>86.5</v>
      </c>
      <c r="B43" s="1">
        <v>64.2</v>
      </c>
      <c r="C43" s="1">
        <v>67.400000000000006</v>
      </c>
      <c r="D43" s="1">
        <v>59</v>
      </c>
      <c r="E43" s="1">
        <v>59.69</v>
      </c>
      <c r="F43" s="1">
        <v>240000</v>
      </c>
    </row>
    <row r="44" spans="1:6" x14ac:dyDescent="0.3">
      <c r="A44" s="1">
        <v>80</v>
      </c>
      <c r="B44" s="1">
        <v>73</v>
      </c>
      <c r="C44" s="1">
        <v>75</v>
      </c>
      <c r="D44" s="1">
        <v>61</v>
      </c>
      <c r="E44" s="1">
        <v>58.78</v>
      </c>
      <c r="F44" s="1">
        <v>240000</v>
      </c>
    </row>
    <row r="45" spans="1:6" x14ac:dyDescent="0.3">
      <c r="A45" s="1">
        <v>83</v>
      </c>
      <c r="B45" s="1">
        <v>74</v>
      </c>
      <c r="C45" s="1">
        <v>66</v>
      </c>
      <c r="D45" s="1">
        <v>68.92</v>
      </c>
      <c r="E45" s="1">
        <v>58.46</v>
      </c>
      <c r="F45" s="1">
        <v>275000</v>
      </c>
    </row>
    <row r="46" spans="1:6" x14ac:dyDescent="0.3">
      <c r="A46" s="1">
        <v>80.92</v>
      </c>
      <c r="B46" s="1">
        <v>78.5</v>
      </c>
      <c r="C46" s="1">
        <v>67</v>
      </c>
      <c r="D46" s="1">
        <v>68.709999999999994</v>
      </c>
      <c r="E46" s="1">
        <v>60.99</v>
      </c>
      <c r="F46" s="1">
        <v>275000</v>
      </c>
    </row>
    <row r="47" spans="1:6" x14ac:dyDescent="0.3">
      <c r="A47" s="1">
        <v>73</v>
      </c>
      <c r="B47" s="1">
        <v>73</v>
      </c>
      <c r="C47" s="1">
        <v>66</v>
      </c>
      <c r="D47" s="1">
        <v>70</v>
      </c>
      <c r="E47" s="1">
        <v>68.069999999999993</v>
      </c>
      <c r="F47" s="1">
        <v>275000</v>
      </c>
    </row>
    <row r="48" spans="1:6" x14ac:dyDescent="0.3">
      <c r="A48" s="1">
        <v>82</v>
      </c>
      <c r="B48" s="1">
        <v>61</v>
      </c>
      <c r="C48" s="1">
        <v>62</v>
      </c>
      <c r="D48" s="1">
        <v>89</v>
      </c>
      <c r="E48" s="1">
        <v>65.45</v>
      </c>
      <c r="F48" s="1">
        <v>360000</v>
      </c>
    </row>
    <row r="49" spans="1:6" x14ac:dyDescent="0.3">
      <c r="A49" s="1">
        <v>75</v>
      </c>
      <c r="B49" s="1">
        <v>70.290000000000006</v>
      </c>
      <c r="C49" s="1">
        <v>71</v>
      </c>
      <c r="D49" s="1">
        <v>95</v>
      </c>
      <c r="E49" s="1">
        <v>66.94</v>
      </c>
      <c r="F49" s="1">
        <v>240000</v>
      </c>
    </row>
    <row r="50" spans="1:6" x14ac:dyDescent="0.3">
      <c r="A50" s="1">
        <v>84.86</v>
      </c>
      <c r="B50" s="1">
        <v>67</v>
      </c>
      <c r="C50" s="1">
        <v>78</v>
      </c>
      <c r="D50" s="1">
        <v>95.5</v>
      </c>
      <c r="E50" s="1">
        <v>68.53</v>
      </c>
      <c r="F50" s="1">
        <v>240000</v>
      </c>
    </row>
    <row r="51" spans="1:6" x14ac:dyDescent="0.3">
      <c r="A51" s="1">
        <v>64.599999999999994</v>
      </c>
      <c r="B51" s="1">
        <v>83.83</v>
      </c>
      <c r="C51" s="1">
        <v>71.72</v>
      </c>
      <c r="D51" s="1">
        <v>86</v>
      </c>
      <c r="E51" s="1">
        <v>59.75</v>
      </c>
      <c r="F51" s="1">
        <v>218000</v>
      </c>
    </row>
    <row r="52" spans="1:6" x14ac:dyDescent="0.3">
      <c r="A52" s="1">
        <v>56.6</v>
      </c>
      <c r="B52" s="1">
        <v>64.8</v>
      </c>
      <c r="C52" s="1">
        <v>70.2</v>
      </c>
      <c r="D52" s="1">
        <v>84.27</v>
      </c>
      <c r="E52" s="1">
        <v>67.2</v>
      </c>
      <c r="F52" s="1">
        <v>336000</v>
      </c>
    </row>
    <row r="53" spans="1:6" x14ac:dyDescent="0.3">
      <c r="A53" s="1">
        <v>66.5</v>
      </c>
      <c r="B53" s="1">
        <v>70.400000000000006</v>
      </c>
      <c r="C53" s="1">
        <v>71.930000000000007</v>
      </c>
      <c r="D53" s="1">
        <v>61</v>
      </c>
      <c r="E53" s="1">
        <v>64.27</v>
      </c>
      <c r="F53" s="1">
        <v>230000</v>
      </c>
    </row>
    <row r="54" spans="1:6" x14ac:dyDescent="0.3">
      <c r="A54" s="1">
        <v>64</v>
      </c>
      <c r="B54" s="1">
        <v>80</v>
      </c>
      <c r="C54" s="1">
        <v>65</v>
      </c>
      <c r="D54" s="1">
        <v>69</v>
      </c>
      <c r="E54" s="1">
        <v>57.65</v>
      </c>
      <c r="F54" s="1">
        <v>500000</v>
      </c>
    </row>
    <row r="55" spans="1:6" x14ac:dyDescent="0.3">
      <c r="A55" s="1">
        <v>84</v>
      </c>
      <c r="B55" s="1">
        <v>90.9</v>
      </c>
      <c r="C55" s="1">
        <v>64.5</v>
      </c>
      <c r="D55" s="1">
        <v>86.04</v>
      </c>
      <c r="E55" s="1">
        <v>59.42</v>
      </c>
      <c r="F55" s="1">
        <v>270000</v>
      </c>
    </row>
    <row r="56" spans="1:6" x14ac:dyDescent="0.3">
      <c r="A56" s="1">
        <v>69</v>
      </c>
      <c r="B56" s="1">
        <v>62</v>
      </c>
      <c r="C56" s="1">
        <v>69</v>
      </c>
      <c r="D56" s="1">
        <v>67</v>
      </c>
      <c r="E56" s="1">
        <v>62.35</v>
      </c>
      <c r="F56" s="1">
        <v>240000</v>
      </c>
    </row>
    <row r="57" spans="1:6" x14ac:dyDescent="0.3">
      <c r="A57" s="1">
        <v>81.7</v>
      </c>
      <c r="B57" s="1">
        <v>63</v>
      </c>
      <c r="C57" s="1">
        <v>67</v>
      </c>
      <c r="D57" s="1">
        <v>86</v>
      </c>
      <c r="E57" s="1">
        <v>70.2</v>
      </c>
      <c r="F57" s="1">
        <v>300000</v>
      </c>
    </row>
    <row r="58" spans="1:6" x14ac:dyDescent="0.3">
      <c r="A58" s="1">
        <v>84</v>
      </c>
      <c r="B58" s="1">
        <v>79</v>
      </c>
      <c r="C58" s="1">
        <v>68</v>
      </c>
      <c r="D58" s="1">
        <v>84</v>
      </c>
      <c r="E58" s="1">
        <v>66.69</v>
      </c>
      <c r="F58" s="1">
        <v>300000</v>
      </c>
    </row>
    <row r="59" spans="1:6" x14ac:dyDescent="0.3">
      <c r="A59" s="1">
        <v>70</v>
      </c>
      <c r="B59" s="1">
        <v>63</v>
      </c>
      <c r="C59" s="1">
        <v>70</v>
      </c>
      <c r="D59" s="1">
        <v>55</v>
      </c>
      <c r="E59" s="1">
        <v>62</v>
      </c>
      <c r="F59" s="1">
        <v>300000</v>
      </c>
    </row>
    <row r="60" spans="1:6" x14ac:dyDescent="0.3">
      <c r="A60" s="1">
        <v>83.84</v>
      </c>
      <c r="B60" s="1">
        <v>89.83</v>
      </c>
      <c r="C60" s="1">
        <v>77.2</v>
      </c>
      <c r="D60" s="1">
        <v>78.739999999999995</v>
      </c>
      <c r="E60" s="1">
        <v>76.180000000000007</v>
      </c>
      <c r="F60" s="1">
        <v>400000</v>
      </c>
    </row>
    <row r="61" spans="1:6" x14ac:dyDescent="0.3">
      <c r="A61" s="1">
        <v>62</v>
      </c>
      <c r="B61" s="1">
        <v>63</v>
      </c>
      <c r="C61" s="1">
        <v>64</v>
      </c>
      <c r="D61" s="1">
        <v>67</v>
      </c>
      <c r="E61" s="1">
        <v>57.03</v>
      </c>
      <c r="F61" s="1">
        <v>220000</v>
      </c>
    </row>
    <row r="62" spans="1:6" x14ac:dyDescent="0.3">
      <c r="A62" s="1">
        <v>66</v>
      </c>
      <c r="B62" s="1">
        <v>62</v>
      </c>
      <c r="C62" s="1">
        <v>73</v>
      </c>
      <c r="D62" s="1">
        <v>58</v>
      </c>
      <c r="E62" s="1">
        <v>64.36</v>
      </c>
      <c r="F62" s="1">
        <v>210000</v>
      </c>
    </row>
    <row r="63" spans="1:6" x14ac:dyDescent="0.3">
      <c r="A63" s="1">
        <v>84</v>
      </c>
      <c r="B63" s="1">
        <v>75</v>
      </c>
      <c r="C63" s="1">
        <v>69</v>
      </c>
      <c r="D63" s="1">
        <v>62</v>
      </c>
      <c r="E63" s="1">
        <v>62.36</v>
      </c>
      <c r="F63" s="1">
        <v>210000</v>
      </c>
    </row>
    <row r="64" spans="1:6" x14ac:dyDescent="0.3">
      <c r="A64" s="1">
        <v>85</v>
      </c>
      <c r="B64" s="1">
        <v>90</v>
      </c>
      <c r="C64" s="1">
        <v>82</v>
      </c>
      <c r="D64" s="1">
        <v>92</v>
      </c>
      <c r="E64" s="1">
        <v>68.03</v>
      </c>
      <c r="F64" s="1">
        <v>300000</v>
      </c>
    </row>
    <row r="65" spans="1:6" x14ac:dyDescent="0.3">
      <c r="A65" s="1">
        <v>60.23</v>
      </c>
      <c r="B65" s="1">
        <v>69</v>
      </c>
      <c r="C65" s="1">
        <v>66</v>
      </c>
      <c r="D65" s="1">
        <v>72</v>
      </c>
      <c r="E65" s="1">
        <v>59.47</v>
      </c>
      <c r="F65" s="1">
        <v>230000</v>
      </c>
    </row>
    <row r="66" spans="1:6" x14ac:dyDescent="0.3">
      <c r="A66" s="1">
        <v>58</v>
      </c>
      <c r="B66" s="1">
        <v>62</v>
      </c>
      <c r="C66" s="1">
        <v>64</v>
      </c>
      <c r="D66" s="1">
        <v>53.88</v>
      </c>
      <c r="E66" s="1">
        <v>54.97</v>
      </c>
      <c r="F66" s="1">
        <v>260000</v>
      </c>
    </row>
    <row r="67" spans="1:6" x14ac:dyDescent="0.3">
      <c r="A67" s="1">
        <v>73</v>
      </c>
      <c r="B67" s="1">
        <v>78</v>
      </c>
      <c r="C67" s="1">
        <v>65</v>
      </c>
      <c r="D67" s="1">
        <v>95.46</v>
      </c>
      <c r="E67" s="1">
        <v>62.16</v>
      </c>
      <c r="F67" s="1">
        <v>420000</v>
      </c>
    </row>
    <row r="68" spans="1:6" x14ac:dyDescent="0.3">
      <c r="A68" s="1">
        <v>76</v>
      </c>
      <c r="B68" s="1">
        <v>70</v>
      </c>
      <c r="C68" s="1">
        <v>76</v>
      </c>
      <c r="D68" s="1">
        <v>66</v>
      </c>
      <c r="E68" s="1">
        <v>64.44</v>
      </c>
      <c r="F68" s="1">
        <v>300000</v>
      </c>
    </row>
    <row r="69" spans="1:6" x14ac:dyDescent="0.3">
      <c r="A69" s="1">
        <v>69</v>
      </c>
      <c r="B69" s="1">
        <v>73</v>
      </c>
      <c r="C69" s="1">
        <v>65</v>
      </c>
      <c r="D69" s="1">
        <v>70</v>
      </c>
      <c r="E69" s="1">
        <v>57.31</v>
      </c>
      <c r="F69" s="1">
        <v>220000</v>
      </c>
    </row>
    <row r="70" spans="1:6" x14ac:dyDescent="0.3">
      <c r="A70" s="1">
        <v>63</v>
      </c>
      <c r="B70" s="1">
        <v>72</v>
      </c>
      <c r="C70" s="1">
        <v>68</v>
      </c>
      <c r="D70" s="1">
        <v>78</v>
      </c>
      <c r="E70" s="1">
        <v>60.44</v>
      </c>
      <c r="F70" s="1">
        <v>380000</v>
      </c>
    </row>
    <row r="71" spans="1:6" x14ac:dyDescent="0.3">
      <c r="A71" s="1">
        <v>77</v>
      </c>
      <c r="B71" s="1">
        <v>61</v>
      </c>
      <c r="C71" s="1">
        <v>68</v>
      </c>
      <c r="D71" s="1">
        <v>57.5</v>
      </c>
      <c r="E71" s="1">
        <v>61.31</v>
      </c>
      <c r="F71" s="1">
        <v>300000</v>
      </c>
    </row>
    <row r="72" spans="1:6" x14ac:dyDescent="0.3">
      <c r="A72" s="1">
        <v>73</v>
      </c>
      <c r="B72" s="1">
        <v>78</v>
      </c>
      <c r="C72" s="1">
        <v>73</v>
      </c>
      <c r="D72" s="1">
        <v>85</v>
      </c>
      <c r="E72" s="1">
        <v>65.83</v>
      </c>
      <c r="F72" s="1">
        <v>240000</v>
      </c>
    </row>
    <row r="73" spans="1:6" x14ac:dyDescent="0.3">
      <c r="A73" s="1">
        <v>69</v>
      </c>
      <c r="B73" s="1">
        <v>63</v>
      </c>
      <c r="C73" s="1">
        <v>65</v>
      </c>
      <c r="D73" s="1">
        <v>55</v>
      </c>
      <c r="E73" s="1">
        <v>58.23</v>
      </c>
      <c r="F73" s="1">
        <v>360000</v>
      </c>
    </row>
    <row r="74" spans="1:6" x14ac:dyDescent="0.3">
      <c r="A74" s="1">
        <v>82</v>
      </c>
      <c r="B74" s="1">
        <v>90</v>
      </c>
      <c r="C74" s="1">
        <v>83</v>
      </c>
      <c r="D74" s="1">
        <v>80</v>
      </c>
      <c r="E74" s="1">
        <v>73.52</v>
      </c>
      <c r="F74" s="1">
        <v>200000</v>
      </c>
    </row>
    <row r="75" spans="1:6" x14ac:dyDescent="0.3">
      <c r="A75" s="1">
        <v>61</v>
      </c>
      <c r="B75" s="1">
        <v>82</v>
      </c>
      <c r="C75" s="1">
        <v>69</v>
      </c>
      <c r="D75" s="1">
        <v>84</v>
      </c>
      <c r="E75" s="1">
        <v>58.31</v>
      </c>
      <c r="F75" s="1">
        <v>300000</v>
      </c>
    </row>
    <row r="76" spans="1:6" x14ac:dyDescent="0.3">
      <c r="A76" s="1">
        <v>69.5</v>
      </c>
      <c r="B76" s="1">
        <v>70</v>
      </c>
      <c r="C76" s="1">
        <v>72</v>
      </c>
      <c r="D76" s="1">
        <v>57.2</v>
      </c>
      <c r="E76" s="1">
        <v>54.8</v>
      </c>
      <c r="F76" s="1">
        <v>250000</v>
      </c>
    </row>
    <row r="77" spans="1:6" x14ac:dyDescent="0.3">
      <c r="A77" s="1">
        <v>58</v>
      </c>
      <c r="B77" s="1">
        <v>61</v>
      </c>
      <c r="C77" s="1">
        <v>61</v>
      </c>
      <c r="D77" s="1">
        <v>58</v>
      </c>
      <c r="E77" s="1">
        <v>53.94</v>
      </c>
      <c r="F77" s="1">
        <v>250000</v>
      </c>
    </row>
    <row r="78" spans="1:6" x14ac:dyDescent="0.3">
      <c r="A78" s="1">
        <v>73.959999999999994</v>
      </c>
      <c r="B78" s="1">
        <v>79</v>
      </c>
      <c r="C78" s="1">
        <v>67</v>
      </c>
      <c r="D78" s="1">
        <v>72.150000000000006</v>
      </c>
      <c r="E78" s="1">
        <v>63.08</v>
      </c>
      <c r="F78" s="1">
        <v>280000</v>
      </c>
    </row>
    <row r="79" spans="1:6" x14ac:dyDescent="0.3">
      <c r="A79" s="1">
        <v>65</v>
      </c>
      <c r="B79" s="1">
        <v>68</v>
      </c>
      <c r="C79" s="1">
        <v>69</v>
      </c>
      <c r="D79" s="1">
        <v>53.7</v>
      </c>
      <c r="E79" s="1">
        <v>55.01</v>
      </c>
      <c r="F79" s="1">
        <v>250000</v>
      </c>
    </row>
    <row r="80" spans="1:6" x14ac:dyDescent="0.3">
      <c r="A80" s="1">
        <v>73</v>
      </c>
      <c r="B80" s="1">
        <v>63</v>
      </c>
      <c r="C80" s="1">
        <v>66</v>
      </c>
      <c r="D80" s="1">
        <v>89</v>
      </c>
      <c r="E80" s="1">
        <v>60.5</v>
      </c>
      <c r="F80" s="1">
        <v>216000</v>
      </c>
    </row>
    <row r="81" spans="1:6" x14ac:dyDescent="0.3">
      <c r="A81" s="1">
        <v>68.2</v>
      </c>
      <c r="B81" s="1">
        <v>72.8</v>
      </c>
      <c r="C81" s="1">
        <v>66.599999999999994</v>
      </c>
      <c r="D81" s="1">
        <v>96</v>
      </c>
      <c r="E81" s="1">
        <v>70.849999999999994</v>
      </c>
      <c r="F81" s="1">
        <v>300000</v>
      </c>
    </row>
    <row r="82" spans="1:6" x14ac:dyDescent="0.3">
      <c r="A82" s="1">
        <v>77</v>
      </c>
      <c r="B82" s="1">
        <v>75</v>
      </c>
      <c r="C82" s="1">
        <v>73</v>
      </c>
      <c r="D82" s="1">
        <v>80</v>
      </c>
      <c r="E82" s="1">
        <v>67.05</v>
      </c>
      <c r="F82" s="1">
        <v>240000</v>
      </c>
    </row>
    <row r="83" spans="1:6" x14ac:dyDescent="0.3">
      <c r="A83" s="1">
        <v>76</v>
      </c>
      <c r="B83" s="1">
        <v>80</v>
      </c>
      <c r="C83" s="1">
        <v>78</v>
      </c>
      <c r="D83" s="1">
        <v>97</v>
      </c>
      <c r="E83" s="1">
        <v>70.48</v>
      </c>
      <c r="F83" s="1">
        <v>276000</v>
      </c>
    </row>
    <row r="84" spans="1:6" x14ac:dyDescent="0.3">
      <c r="A84" s="1">
        <v>60.8</v>
      </c>
      <c r="B84" s="1">
        <v>68.400000000000006</v>
      </c>
      <c r="C84" s="1">
        <v>64.599999999999994</v>
      </c>
      <c r="D84" s="1">
        <v>82.66</v>
      </c>
      <c r="E84" s="1">
        <v>64.34</v>
      </c>
      <c r="F84" s="1">
        <v>940000</v>
      </c>
    </row>
    <row r="85" spans="1:6" x14ac:dyDescent="0.3">
      <c r="A85" s="1">
        <v>64</v>
      </c>
      <c r="B85" s="1">
        <v>67</v>
      </c>
      <c r="C85" s="1">
        <v>69.599999999999994</v>
      </c>
      <c r="D85" s="1">
        <v>55.67</v>
      </c>
      <c r="E85" s="1">
        <v>71.489999999999995</v>
      </c>
      <c r="F85" s="1">
        <v>250000</v>
      </c>
    </row>
    <row r="86" spans="1:6" x14ac:dyDescent="0.3">
      <c r="A86" s="1">
        <v>66.5</v>
      </c>
      <c r="B86" s="1">
        <v>66.8</v>
      </c>
      <c r="C86" s="1">
        <v>69.3</v>
      </c>
      <c r="D86" s="1">
        <v>80.400000000000006</v>
      </c>
      <c r="E86" s="1">
        <v>71</v>
      </c>
      <c r="F86" s="1">
        <v>236000</v>
      </c>
    </row>
    <row r="87" spans="1:6" x14ac:dyDescent="0.3">
      <c r="A87" s="1">
        <v>74</v>
      </c>
      <c r="B87" s="1">
        <v>59</v>
      </c>
      <c r="C87" s="1">
        <v>73</v>
      </c>
      <c r="D87" s="1">
        <v>60</v>
      </c>
      <c r="E87" s="1">
        <v>56.7</v>
      </c>
      <c r="F87" s="1">
        <v>240000</v>
      </c>
    </row>
    <row r="88" spans="1:6" x14ac:dyDescent="0.3">
      <c r="A88" s="1">
        <v>67</v>
      </c>
      <c r="B88" s="1">
        <v>71</v>
      </c>
      <c r="C88" s="1">
        <v>64.33</v>
      </c>
      <c r="D88" s="1">
        <v>64</v>
      </c>
      <c r="E88" s="1">
        <v>61.26</v>
      </c>
      <c r="F88" s="1">
        <v>250000</v>
      </c>
    </row>
    <row r="89" spans="1:6" x14ac:dyDescent="0.3">
      <c r="A89" s="1">
        <v>84</v>
      </c>
      <c r="B89" s="1">
        <v>73</v>
      </c>
      <c r="C89" s="1">
        <v>73</v>
      </c>
      <c r="D89" s="1">
        <v>75</v>
      </c>
      <c r="E89" s="1">
        <v>73.33</v>
      </c>
      <c r="F89" s="1">
        <v>350000</v>
      </c>
    </row>
    <row r="90" spans="1:6" x14ac:dyDescent="0.3">
      <c r="A90" s="1">
        <v>79</v>
      </c>
      <c r="B90" s="1">
        <v>61</v>
      </c>
      <c r="C90" s="1">
        <v>75.5</v>
      </c>
      <c r="D90" s="1">
        <v>70</v>
      </c>
      <c r="E90" s="1">
        <v>68.2</v>
      </c>
      <c r="F90" s="1">
        <v>210000</v>
      </c>
    </row>
    <row r="91" spans="1:6" x14ac:dyDescent="0.3">
      <c r="A91" s="1">
        <v>72</v>
      </c>
      <c r="B91" s="1">
        <v>60</v>
      </c>
      <c r="C91" s="1">
        <v>69</v>
      </c>
      <c r="D91" s="1">
        <v>55.5</v>
      </c>
      <c r="E91" s="1">
        <v>58.4</v>
      </c>
      <c r="F91" s="1">
        <v>250000</v>
      </c>
    </row>
    <row r="92" spans="1:6" x14ac:dyDescent="0.3">
      <c r="A92" s="1">
        <v>80.400000000000006</v>
      </c>
      <c r="B92" s="1">
        <v>73.400000000000006</v>
      </c>
      <c r="C92" s="1">
        <v>77.72</v>
      </c>
      <c r="D92" s="1">
        <v>81.2</v>
      </c>
      <c r="E92" s="1">
        <v>76.260000000000005</v>
      </c>
      <c r="F92" s="1">
        <v>400000</v>
      </c>
    </row>
    <row r="93" spans="1:6" x14ac:dyDescent="0.3">
      <c r="A93" s="1">
        <v>76.7</v>
      </c>
      <c r="B93" s="1">
        <v>89.7</v>
      </c>
      <c r="C93" s="1">
        <v>66</v>
      </c>
      <c r="D93" s="1">
        <v>90</v>
      </c>
      <c r="E93" s="1">
        <v>68.55</v>
      </c>
      <c r="F93" s="1">
        <v>250000</v>
      </c>
    </row>
    <row r="94" spans="1:6" x14ac:dyDescent="0.3">
      <c r="A94" s="1">
        <v>74.900000000000006</v>
      </c>
      <c r="B94" s="1">
        <v>57</v>
      </c>
      <c r="C94" s="1">
        <v>62</v>
      </c>
      <c r="D94" s="1">
        <v>80</v>
      </c>
      <c r="E94" s="1">
        <v>60.78</v>
      </c>
      <c r="F94" s="1">
        <v>360000</v>
      </c>
    </row>
    <row r="95" spans="1:6" x14ac:dyDescent="0.3">
      <c r="A95" s="1">
        <v>67</v>
      </c>
      <c r="B95" s="1">
        <v>68</v>
      </c>
      <c r="C95" s="1">
        <v>64</v>
      </c>
      <c r="D95" s="1">
        <v>74.400000000000006</v>
      </c>
      <c r="E95" s="1">
        <v>53.49</v>
      </c>
      <c r="F95" s="1">
        <v>300000</v>
      </c>
    </row>
    <row r="96" spans="1:6" x14ac:dyDescent="0.3">
      <c r="A96" s="1">
        <v>73</v>
      </c>
      <c r="B96" s="1">
        <v>64</v>
      </c>
      <c r="C96" s="1">
        <v>77</v>
      </c>
      <c r="D96" s="1">
        <v>65</v>
      </c>
      <c r="E96" s="1">
        <v>60.98</v>
      </c>
      <c r="F96" s="1">
        <v>250000</v>
      </c>
    </row>
    <row r="97" spans="1:6" x14ac:dyDescent="0.3">
      <c r="A97" s="1">
        <v>77.44</v>
      </c>
      <c r="B97" s="1">
        <v>92</v>
      </c>
      <c r="C97" s="1">
        <v>72</v>
      </c>
      <c r="D97" s="1">
        <v>94</v>
      </c>
      <c r="E97" s="1">
        <v>67.13</v>
      </c>
      <c r="F97" s="1">
        <v>250000</v>
      </c>
    </row>
    <row r="98" spans="1:6" x14ac:dyDescent="0.3">
      <c r="A98" s="1">
        <v>72</v>
      </c>
      <c r="B98" s="1">
        <v>56</v>
      </c>
      <c r="C98" s="1">
        <v>69</v>
      </c>
      <c r="D98" s="1">
        <v>55.6</v>
      </c>
      <c r="E98" s="1">
        <v>65.63</v>
      </c>
      <c r="F98" s="1">
        <v>200000</v>
      </c>
    </row>
    <row r="99" spans="1:6" x14ac:dyDescent="0.3">
      <c r="A99" s="1">
        <v>67</v>
      </c>
      <c r="B99" s="1">
        <v>63</v>
      </c>
      <c r="C99" s="1">
        <v>72</v>
      </c>
      <c r="D99" s="1">
        <v>56</v>
      </c>
      <c r="E99" s="1">
        <v>60.41</v>
      </c>
      <c r="F99" s="1">
        <v>225000</v>
      </c>
    </row>
    <row r="100" spans="1:6" x14ac:dyDescent="0.3">
      <c r="A100" s="1">
        <v>82</v>
      </c>
      <c r="B100" s="1">
        <v>64</v>
      </c>
      <c r="C100" s="1">
        <v>73</v>
      </c>
      <c r="D100" s="1">
        <v>96</v>
      </c>
      <c r="E100" s="1">
        <v>71.77</v>
      </c>
      <c r="F100" s="1">
        <v>250000</v>
      </c>
    </row>
    <row r="101" spans="1:6" x14ac:dyDescent="0.3">
      <c r="A101" s="1">
        <v>77</v>
      </c>
      <c r="B101" s="1">
        <v>70</v>
      </c>
      <c r="C101" s="1">
        <v>59</v>
      </c>
      <c r="D101" s="1">
        <v>58</v>
      </c>
      <c r="E101" s="1">
        <v>54.43</v>
      </c>
      <c r="F101" s="1">
        <v>220000</v>
      </c>
    </row>
    <row r="102" spans="1:6" x14ac:dyDescent="0.3">
      <c r="A102" s="1">
        <v>65</v>
      </c>
      <c r="B102" s="1">
        <v>64.8</v>
      </c>
      <c r="C102" s="1">
        <v>69.5</v>
      </c>
      <c r="D102" s="1">
        <v>56</v>
      </c>
      <c r="E102" s="1">
        <v>56.94</v>
      </c>
      <c r="F102" s="1">
        <v>265000</v>
      </c>
    </row>
    <row r="103" spans="1:6" x14ac:dyDescent="0.3">
      <c r="A103" s="1">
        <v>85</v>
      </c>
      <c r="B103" s="1">
        <v>60</v>
      </c>
      <c r="C103" s="1">
        <v>73.430000000000007</v>
      </c>
      <c r="D103" s="1">
        <v>60</v>
      </c>
      <c r="E103" s="1">
        <v>61.29</v>
      </c>
      <c r="F103" s="1">
        <v>260000</v>
      </c>
    </row>
    <row r="104" spans="1:6" x14ac:dyDescent="0.3">
      <c r="A104" s="1">
        <v>77.67</v>
      </c>
      <c r="B104" s="1">
        <v>64.89</v>
      </c>
      <c r="C104" s="1">
        <v>70.67</v>
      </c>
      <c r="D104" s="1">
        <v>89</v>
      </c>
      <c r="E104" s="1">
        <v>60.39</v>
      </c>
      <c r="F104" s="1">
        <v>300000</v>
      </c>
    </row>
    <row r="105" spans="1:6" x14ac:dyDescent="0.3">
      <c r="A105" s="1">
        <v>89.4</v>
      </c>
      <c r="B105" s="1">
        <v>65.66</v>
      </c>
      <c r="C105" s="1">
        <v>71.25</v>
      </c>
      <c r="D105" s="1">
        <v>72</v>
      </c>
      <c r="E105" s="1">
        <v>63.23</v>
      </c>
      <c r="F105" s="1">
        <v>400000</v>
      </c>
    </row>
    <row r="106" spans="1:6" x14ac:dyDescent="0.3">
      <c r="A106" s="1">
        <v>62</v>
      </c>
      <c r="B106" s="1">
        <v>63</v>
      </c>
      <c r="C106" s="1">
        <v>66</v>
      </c>
      <c r="D106" s="1">
        <v>85</v>
      </c>
      <c r="E106" s="1">
        <v>55.14</v>
      </c>
      <c r="F106" s="1">
        <v>233000</v>
      </c>
    </row>
    <row r="107" spans="1:6" x14ac:dyDescent="0.3">
      <c r="A107" s="1">
        <v>70</v>
      </c>
      <c r="B107" s="1">
        <v>74</v>
      </c>
      <c r="C107" s="1">
        <v>65</v>
      </c>
      <c r="D107" s="1">
        <v>83</v>
      </c>
      <c r="E107" s="1">
        <v>62.28</v>
      </c>
      <c r="F107" s="1">
        <v>300000</v>
      </c>
    </row>
    <row r="108" spans="1:6" x14ac:dyDescent="0.3">
      <c r="A108" s="1">
        <v>77</v>
      </c>
      <c r="B108" s="1">
        <v>86</v>
      </c>
      <c r="C108" s="1">
        <v>56</v>
      </c>
      <c r="D108" s="1">
        <v>57</v>
      </c>
      <c r="E108" s="1">
        <v>64.08</v>
      </c>
      <c r="F108" s="1">
        <v>240000</v>
      </c>
    </row>
    <row r="109" spans="1:6" x14ac:dyDescent="0.3">
      <c r="A109" s="1">
        <v>71</v>
      </c>
      <c r="B109" s="1">
        <v>58.66</v>
      </c>
      <c r="C109" s="1">
        <v>58</v>
      </c>
      <c r="D109" s="1">
        <v>56</v>
      </c>
      <c r="E109" s="1">
        <v>61.3</v>
      </c>
      <c r="F109" s="1">
        <v>690000</v>
      </c>
    </row>
    <row r="110" spans="1:6" x14ac:dyDescent="0.3">
      <c r="A110" s="1">
        <v>65</v>
      </c>
      <c r="B110" s="1">
        <v>65</v>
      </c>
      <c r="C110" s="1">
        <v>75</v>
      </c>
      <c r="D110" s="1">
        <v>83</v>
      </c>
      <c r="E110" s="1">
        <v>58.87</v>
      </c>
      <c r="F110" s="1">
        <v>270000</v>
      </c>
    </row>
    <row r="111" spans="1:6" x14ac:dyDescent="0.3">
      <c r="A111" s="1">
        <v>75.400000000000006</v>
      </c>
      <c r="B111" s="1">
        <v>60.5</v>
      </c>
      <c r="C111" s="1">
        <v>84</v>
      </c>
      <c r="D111" s="1">
        <v>98</v>
      </c>
      <c r="E111" s="1">
        <v>65.25</v>
      </c>
      <c r="F111" s="1">
        <v>240000</v>
      </c>
    </row>
    <row r="112" spans="1:6" x14ac:dyDescent="0.3">
      <c r="A112" s="1">
        <v>49</v>
      </c>
      <c r="B112" s="1">
        <v>59</v>
      </c>
      <c r="C112" s="1">
        <v>65</v>
      </c>
      <c r="D112" s="1">
        <v>86</v>
      </c>
      <c r="E112" s="1">
        <v>62.48</v>
      </c>
      <c r="F112" s="1">
        <v>340000</v>
      </c>
    </row>
    <row r="113" spans="1:6" x14ac:dyDescent="0.3">
      <c r="A113" s="1">
        <v>53</v>
      </c>
      <c r="B113" s="1">
        <v>63</v>
      </c>
      <c r="C113" s="1">
        <v>60</v>
      </c>
      <c r="D113" s="1">
        <v>70</v>
      </c>
      <c r="E113" s="1">
        <v>53.2</v>
      </c>
      <c r="F113" s="1">
        <v>250000</v>
      </c>
    </row>
    <row r="114" spans="1:6" x14ac:dyDescent="0.3">
      <c r="A114" s="1">
        <v>84.2</v>
      </c>
      <c r="B114" s="1">
        <v>69.400000000000006</v>
      </c>
      <c r="C114" s="1">
        <v>65</v>
      </c>
      <c r="D114" s="1">
        <v>80</v>
      </c>
      <c r="E114" s="1">
        <v>52.72</v>
      </c>
      <c r="F114" s="1">
        <v>255000</v>
      </c>
    </row>
    <row r="115" spans="1:6" x14ac:dyDescent="0.3">
      <c r="A115" s="1">
        <v>66.5</v>
      </c>
      <c r="B115" s="1">
        <v>62.5</v>
      </c>
      <c r="C115" s="1">
        <v>60.9</v>
      </c>
      <c r="D115" s="1">
        <v>93.4</v>
      </c>
      <c r="E115" s="1">
        <v>55.03</v>
      </c>
      <c r="F115" s="1">
        <v>300000</v>
      </c>
    </row>
    <row r="116" spans="1:6" x14ac:dyDescent="0.3">
      <c r="A116" s="1">
        <v>87</v>
      </c>
      <c r="B116" s="1">
        <v>74</v>
      </c>
      <c r="C116" s="1">
        <v>65</v>
      </c>
      <c r="D116" s="1">
        <v>75</v>
      </c>
      <c r="E116" s="1">
        <v>72.290000000000006</v>
      </c>
      <c r="F116" s="1">
        <v>300000</v>
      </c>
    </row>
    <row r="117" spans="1:6" x14ac:dyDescent="0.3">
      <c r="A117" s="1">
        <v>74.2</v>
      </c>
      <c r="B117" s="1">
        <v>87.6</v>
      </c>
      <c r="C117" s="1">
        <v>77.25</v>
      </c>
      <c r="D117" s="1">
        <v>75.2</v>
      </c>
      <c r="E117" s="1">
        <v>66.06</v>
      </c>
      <c r="F117" s="1">
        <v>285000</v>
      </c>
    </row>
    <row r="118" spans="1:6" x14ac:dyDescent="0.3">
      <c r="A118" s="1">
        <v>63</v>
      </c>
      <c r="B118" s="1">
        <v>67</v>
      </c>
      <c r="C118" s="1">
        <v>64</v>
      </c>
      <c r="D118" s="1">
        <v>75</v>
      </c>
      <c r="E118" s="1">
        <v>66.459999999999994</v>
      </c>
      <c r="F118" s="1">
        <v>500000</v>
      </c>
    </row>
    <row r="119" spans="1:6" x14ac:dyDescent="0.3">
      <c r="A119" s="1">
        <v>67.16</v>
      </c>
      <c r="B119" s="1">
        <v>72.5</v>
      </c>
      <c r="C119" s="1">
        <v>63.35</v>
      </c>
      <c r="D119" s="1">
        <v>53.04</v>
      </c>
      <c r="E119" s="1">
        <v>65.52</v>
      </c>
      <c r="F119" s="1">
        <v>250000</v>
      </c>
    </row>
    <row r="120" spans="1:6" x14ac:dyDescent="0.3">
      <c r="A120" s="1">
        <v>62</v>
      </c>
      <c r="B120" s="1">
        <v>62</v>
      </c>
      <c r="C120" s="1">
        <v>60</v>
      </c>
      <c r="D120" s="1">
        <v>63</v>
      </c>
      <c r="E120" s="1">
        <v>52.38</v>
      </c>
      <c r="F120" s="1">
        <v>240000</v>
      </c>
    </row>
    <row r="121" spans="1:6" x14ac:dyDescent="0.3">
      <c r="A121" s="1">
        <v>80</v>
      </c>
      <c r="B121" s="1">
        <v>80</v>
      </c>
      <c r="C121" s="1">
        <v>72</v>
      </c>
      <c r="D121" s="1">
        <v>63.79</v>
      </c>
      <c r="E121" s="1">
        <v>66.040000000000006</v>
      </c>
      <c r="F121" s="1">
        <v>290000</v>
      </c>
    </row>
    <row r="122" spans="1:6" x14ac:dyDescent="0.3">
      <c r="A122" s="1">
        <v>73</v>
      </c>
      <c r="B122" s="1">
        <v>58</v>
      </c>
      <c r="C122" s="1">
        <v>56</v>
      </c>
      <c r="D122" s="1">
        <v>84</v>
      </c>
      <c r="E122" s="1">
        <v>52.64</v>
      </c>
      <c r="F122" s="1">
        <v>300000</v>
      </c>
    </row>
    <row r="123" spans="1:6" x14ac:dyDescent="0.3">
      <c r="A123" s="1">
        <v>73.239999999999995</v>
      </c>
      <c r="B123" s="1">
        <v>50.83</v>
      </c>
      <c r="C123" s="1">
        <v>64.27</v>
      </c>
      <c r="D123" s="1">
        <v>64</v>
      </c>
      <c r="E123" s="1">
        <v>66.23</v>
      </c>
      <c r="F123" s="1">
        <v>500000</v>
      </c>
    </row>
    <row r="124" spans="1:6" x14ac:dyDescent="0.3">
      <c r="A124" s="1">
        <v>59</v>
      </c>
      <c r="B124" s="1">
        <v>60</v>
      </c>
      <c r="C124" s="1">
        <v>56</v>
      </c>
      <c r="D124" s="1">
        <v>55</v>
      </c>
      <c r="E124" s="1">
        <v>57.9</v>
      </c>
      <c r="F124" s="1">
        <v>220000</v>
      </c>
    </row>
    <row r="125" spans="1:6" x14ac:dyDescent="0.3">
      <c r="A125" s="1">
        <v>73</v>
      </c>
      <c r="B125" s="1">
        <v>97</v>
      </c>
      <c r="C125" s="1">
        <v>79</v>
      </c>
      <c r="D125" s="1">
        <v>89</v>
      </c>
      <c r="E125" s="1">
        <v>70.81</v>
      </c>
      <c r="F125" s="1">
        <v>650000</v>
      </c>
    </row>
    <row r="126" spans="1:6" x14ac:dyDescent="0.3">
      <c r="A126" s="1">
        <v>68</v>
      </c>
      <c r="B126" s="1">
        <v>56</v>
      </c>
      <c r="C126" s="1">
        <v>68</v>
      </c>
      <c r="D126" s="1">
        <v>73</v>
      </c>
      <c r="E126" s="1">
        <v>68.069999999999993</v>
      </c>
      <c r="F126" s="1">
        <v>350000</v>
      </c>
    </row>
    <row r="127" spans="1:6" x14ac:dyDescent="0.3">
      <c r="A127" s="1">
        <v>65</v>
      </c>
      <c r="B127" s="1">
        <v>71.5</v>
      </c>
      <c r="C127" s="1">
        <v>62.8</v>
      </c>
      <c r="D127" s="1">
        <v>57</v>
      </c>
      <c r="E127" s="1">
        <v>56.6</v>
      </c>
      <c r="F127" s="1">
        <v>265000</v>
      </c>
    </row>
    <row r="128" spans="1:6" x14ac:dyDescent="0.3">
      <c r="A128" s="1">
        <v>65</v>
      </c>
      <c r="B128" s="1">
        <v>77</v>
      </c>
      <c r="C128" s="1">
        <v>69</v>
      </c>
      <c r="D128" s="1">
        <v>60</v>
      </c>
      <c r="E128" s="1">
        <v>61.82</v>
      </c>
      <c r="F128" s="1">
        <v>276000</v>
      </c>
    </row>
    <row r="129" spans="1:6" x14ac:dyDescent="0.3">
      <c r="A129" s="1">
        <v>88</v>
      </c>
      <c r="B129" s="1">
        <v>72</v>
      </c>
      <c r="C129" s="1">
        <v>78</v>
      </c>
      <c r="D129" s="1">
        <v>82</v>
      </c>
      <c r="E129" s="1">
        <v>71.430000000000007</v>
      </c>
      <c r="F129" s="1">
        <v>252000</v>
      </c>
    </row>
    <row r="130" spans="1:6" x14ac:dyDescent="0.3">
      <c r="A130" s="1">
        <v>78.5</v>
      </c>
      <c r="B130" s="1">
        <v>65.5</v>
      </c>
      <c r="C130" s="1">
        <v>67</v>
      </c>
      <c r="D130" s="1">
        <v>95</v>
      </c>
      <c r="E130" s="1">
        <v>64.86</v>
      </c>
      <c r="F130" s="1">
        <v>280000</v>
      </c>
    </row>
    <row r="131" spans="1:6" x14ac:dyDescent="0.3">
      <c r="A131" s="1">
        <v>67</v>
      </c>
      <c r="B131" s="1">
        <v>61</v>
      </c>
      <c r="C131" s="1">
        <v>72</v>
      </c>
      <c r="D131" s="1">
        <v>72</v>
      </c>
      <c r="E131" s="1">
        <v>61.01</v>
      </c>
      <c r="F131" s="1">
        <v>264000</v>
      </c>
    </row>
    <row r="132" spans="1:6" x14ac:dyDescent="0.3">
      <c r="A132" s="1">
        <v>65.2</v>
      </c>
      <c r="B132" s="1">
        <v>61.4</v>
      </c>
      <c r="C132" s="1">
        <v>64.8</v>
      </c>
      <c r="D132" s="1">
        <v>93.4</v>
      </c>
      <c r="E132" s="1">
        <v>57.34</v>
      </c>
      <c r="F132" s="1">
        <v>270000</v>
      </c>
    </row>
    <row r="133" spans="1:6" x14ac:dyDescent="0.3">
      <c r="A133" s="1">
        <v>60</v>
      </c>
      <c r="B133" s="1">
        <v>63</v>
      </c>
      <c r="C133" s="1">
        <v>56</v>
      </c>
      <c r="D133" s="1">
        <v>80</v>
      </c>
      <c r="E133" s="1">
        <v>56.63</v>
      </c>
      <c r="F133" s="1">
        <v>300000</v>
      </c>
    </row>
    <row r="134" spans="1:6" x14ac:dyDescent="0.3">
      <c r="A134" s="1">
        <v>66</v>
      </c>
      <c r="B134" s="1">
        <v>76</v>
      </c>
      <c r="C134" s="1">
        <v>72</v>
      </c>
      <c r="D134" s="1">
        <v>84</v>
      </c>
      <c r="E134" s="1">
        <v>58.95</v>
      </c>
      <c r="F134" s="1">
        <v>275000</v>
      </c>
    </row>
    <row r="135" spans="1:6" x14ac:dyDescent="0.3">
      <c r="A135" s="1">
        <v>72</v>
      </c>
      <c r="B135" s="1">
        <v>63</v>
      </c>
      <c r="C135" s="1">
        <v>77.5</v>
      </c>
      <c r="D135" s="1">
        <v>78</v>
      </c>
      <c r="E135" s="1">
        <v>54.48</v>
      </c>
      <c r="F135" s="1">
        <v>250000</v>
      </c>
    </row>
    <row r="136" spans="1:6" x14ac:dyDescent="0.3">
      <c r="A136" s="1">
        <v>83.96</v>
      </c>
      <c r="B136" s="1">
        <v>53</v>
      </c>
      <c r="C136" s="1">
        <v>91</v>
      </c>
      <c r="D136" s="1">
        <v>59.32</v>
      </c>
      <c r="E136" s="1">
        <v>69.709999999999994</v>
      </c>
      <c r="F136" s="1">
        <v>260000</v>
      </c>
    </row>
    <row r="137" spans="1:6" x14ac:dyDescent="0.3">
      <c r="A137" s="1">
        <v>69</v>
      </c>
      <c r="B137" s="1">
        <v>65</v>
      </c>
      <c r="C137" s="1">
        <v>57</v>
      </c>
      <c r="D137" s="1">
        <v>73</v>
      </c>
      <c r="E137" s="1">
        <v>55.8</v>
      </c>
      <c r="F137" s="1">
        <v>265000</v>
      </c>
    </row>
    <row r="138" spans="1:6" x14ac:dyDescent="0.3">
      <c r="A138" s="1">
        <v>69</v>
      </c>
      <c r="B138" s="1">
        <v>60</v>
      </c>
      <c r="C138" s="1">
        <v>65</v>
      </c>
      <c r="D138" s="1">
        <v>87.55</v>
      </c>
      <c r="E138" s="1">
        <v>52.81</v>
      </c>
      <c r="F138" s="1">
        <v>300000</v>
      </c>
    </row>
    <row r="139" spans="1:6" x14ac:dyDescent="0.3">
      <c r="A139" s="1">
        <v>70</v>
      </c>
      <c r="B139" s="1">
        <v>63</v>
      </c>
      <c r="C139" s="1">
        <v>66</v>
      </c>
      <c r="D139" s="1">
        <v>61.28</v>
      </c>
      <c r="E139" s="1">
        <v>60.11</v>
      </c>
      <c r="F139" s="1">
        <v>240000</v>
      </c>
    </row>
    <row r="140" spans="1:6" x14ac:dyDescent="0.3">
      <c r="A140" s="1">
        <v>55.68</v>
      </c>
      <c r="B140" s="1">
        <v>61.33</v>
      </c>
      <c r="C140" s="1">
        <v>56.87</v>
      </c>
      <c r="D140" s="1">
        <v>66</v>
      </c>
      <c r="E140" s="1">
        <v>58.3</v>
      </c>
      <c r="F140" s="1">
        <v>260000</v>
      </c>
    </row>
    <row r="141" spans="1:6" x14ac:dyDescent="0.3">
      <c r="A141" s="1">
        <v>74</v>
      </c>
      <c r="B141" s="1">
        <v>73</v>
      </c>
      <c r="C141" s="1">
        <v>73</v>
      </c>
      <c r="D141" s="1">
        <v>80</v>
      </c>
      <c r="E141" s="1">
        <v>67.69</v>
      </c>
      <c r="F141" s="1">
        <v>210000</v>
      </c>
    </row>
    <row r="142" spans="1:6" x14ac:dyDescent="0.3">
      <c r="A142" s="1">
        <v>61</v>
      </c>
      <c r="B142" s="1">
        <v>62</v>
      </c>
      <c r="C142" s="1">
        <v>65</v>
      </c>
      <c r="D142" s="1">
        <v>62</v>
      </c>
      <c r="E142" s="1">
        <v>56.81</v>
      </c>
      <c r="F142" s="1">
        <v>250000</v>
      </c>
    </row>
    <row r="143" spans="1:6" x14ac:dyDescent="0.3">
      <c r="A143" s="1">
        <v>83.33</v>
      </c>
      <c r="B143" s="1">
        <v>78</v>
      </c>
      <c r="C143" s="1">
        <v>61</v>
      </c>
      <c r="D143" s="1">
        <v>88.56</v>
      </c>
      <c r="E143" s="1">
        <v>71.55</v>
      </c>
      <c r="F143" s="1">
        <v>300000</v>
      </c>
    </row>
    <row r="144" spans="1:6" x14ac:dyDescent="0.3">
      <c r="A144" s="1">
        <v>62</v>
      </c>
      <c r="B144" s="1">
        <v>72</v>
      </c>
      <c r="C144" s="1">
        <v>65</v>
      </c>
      <c r="D144" s="1">
        <v>67</v>
      </c>
      <c r="E144" s="1">
        <v>56.49</v>
      </c>
      <c r="F144" s="1">
        <v>216000</v>
      </c>
    </row>
    <row r="145" spans="1:6" x14ac:dyDescent="0.3">
      <c r="A145" s="1">
        <v>80.599999999999994</v>
      </c>
      <c r="B145" s="1">
        <v>82</v>
      </c>
      <c r="C145" s="1">
        <v>77.599999999999994</v>
      </c>
      <c r="D145" s="1">
        <v>91</v>
      </c>
      <c r="E145" s="1">
        <v>74.489999999999995</v>
      </c>
      <c r="F145" s="1">
        <v>400000</v>
      </c>
    </row>
    <row r="146" spans="1:6" x14ac:dyDescent="0.3">
      <c r="A146" s="1">
        <v>58</v>
      </c>
      <c r="B146" s="1">
        <v>60</v>
      </c>
      <c r="C146" s="1">
        <v>72</v>
      </c>
      <c r="D146" s="1">
        <v>74</v>
      </c>
      <c r="E146" s="1">
        <v>53.62</v>
      </c>
      <c r="F146" s="1">
        <v>275000</v>
      </c>
    </row>
    <row r="147" spans="1:6" x14ac:dyDescent="0.3">
      <c r="A147" s="1">
        <v>67</v>
      </c>
      <c r="B147" s="1">
        <v>67</v>
      </c>
      <c r="C147" s="1">
        <v>73</v>
      </c>
      <c r="D147" s="1">
        <v>59</v>
      </c>
      <c r="E147" s="1">
        <v>69.72</v>
      </c>
      <c r="F147" s="1">
        <v>295000</v>
      </c>
    </row>
    <row r="148" spans="1:6" x14ac:dyDescent="0.3">
      <c r="A148" s="1">
        <v>74</v>
      </c>
      <c r="B148" s="1">
        <v>66</v>
      </c>
      <c r="C148" s="1">
        <v>58</v>
      </c>
      <c r="D148" s="1">
        <v>70</v>
      </c>
      <c r="E148" s="1">
        <v>60.23</v>
      </c>
      <c r="F148" s="1">
        <v>204000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32DA9-DFCD-4B5B-8040-5E0232092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AF6E0-793C-423B-80D8-EBB44A3223ED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10F52D21-6D88-49DA-BB5E-A5EBB1158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ESSENTIAL DATA</vt:lpstr>
      <vt:lpstr>TASK 1</vt:lpstr>
      <vt:lpstr>TASK 2</vt:lpstr>
      <vt:lpstr>TASK 3</vt:lpstr>
      <vt:lpstr>TASK 4 WITH MISSING SALARY</vt:lpstr>
      <vt:lpstr>TASK 4 WITH IMPUTING SALARY</vt:lpstr>
      <vt:lpstr>TASK 4 OUTLIER ANALYSIS</vt:lpstr>
      <vt:lpstr>TASK 5 TASK 2 DATA</vt:lpstr>
      <vt:lpstr>TASK 5 OUTLIER REMOVAL AND MISS</vt:lpstr>
      <vt:lpstr>TASK 6</vt:lpstr>
      <vt:lpstr>TASK 7</vt:lpstr>
      <vt:lpstr>TASK 8</vt:lpstr>
      <vt:lpstr>TASK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ASHER ALEXANDER</cp:lastModifiedBy>
  <cp:revision/>
  <dcterms:created xsi:type="dcterms:W3CDTF">2021-06-25T13:14:08Z</dcterms:created>
  <dcterms:modified xsi:type="dcterms:W3CDTF">2025-02-14T15:50:31Z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c8cabcfd-8c27-4c78-a048-f9e1c8b91a65</vt:lpwstr>
  </property>
  <property fmtid="{D5CDD505-2E9C-101B-9397-08002B2CF9AE}" pid="3" name="ContentTypeId">
    <vt:lpwstr>0x010100D80C9320661FCB478F077E19A50F7652</vt:lpwstr>
  </property>
  <property fmtid="{D5CDD505-2E9C-101B-9397-08002B2CF9AE}" pid="4" name="MediaServiceImageTags">
    <vt:lpwstr/>
  </property>
</Properties>
</file>