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Ex4.xml" ContentType="application/vnd.ms-office.chartex+xml"/>
  <Override PartName="/xl/charts/style7.xml" ContentType="application/vnd.ms-office.chartstyle+xml"/>
  <Override PartName="/xl/charts/colors7.xml" ContentType="application/vnd.ms-office.chartcolorstyle+xml"/>
  <Override PartName="/xl/charts/chartEx5.xml" ContentType="application/vnd.ms-office.chartex+xml"/>
  <Override PartName="/xl/charts/style8.xml" ContentType="application/vnd.ms-office.chartstyle+xml"/>
  <Override PartName="/xl/charts/colors8.xml" ContentType="application/vnd.ms-office.chartcolorstyle+xml"/>
  <Override PartName="/xl/charts/chart4.xml" ContentType="application/vnd.openxmlformats-officedocument.drawingml.chart+xml"/>
  <Override PartName="/xl/charts/style9.xml" ContentType="application/vnd.ms-office.chartstyle+xml"/>
  <Override PartName="/xl/charts/colors9.xml" ContentType="application/vnd.ms-office.chartcolorstyle+xml"/>
  <Override PartName="/xl/charts/chartEx6.xml" ContentType="application/vnd.ms-office.chartex+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3.xml" ContentType="application/vnd.ms-excel.slicer+xml"/>
  <Override PartName="/xl/charts/chartEx7.xml" ContentType="application/vnd.ms-office.chartex+xml"/>
  <Override PartName="/xl/charts/style11.xml" ContentType="application/vnd.ms-office.chartstyle+xml"/>
  <Override PartName="/xl/charts/colors11.xml" ContentType="application/vnd.ms-office.chartcolorstyle+xml"/>
  <Override PartName="/xl/charts/chartEx8.xml" ContentType="application/vnd.ms-office.chartex+xml"/>
  <Override PartName="/xl/charts/style12.xml" ContentType="application/vnd.ms-office.chartstyle+xml"/>
  <Override PartName="/xl/charts/colors12.xml" ContentType="application/vnd.ms-office.chartcolorstyle+xml"/>
  <Override PartName="/xl/charts/chart5.xml" ContentType="application/vnd.openxmlformats-officedocument.drawingml.chart+xml"/>
  <Override PartName="/xl/charts/style13.xml" ContentType="application/vnd.ms-office.chartstyle+xml"/>
  <Override PartName="/xl/charts/colors13.xml" ContentType="application/vnd.ms-office.chartcolorstyle+xml"/>
  <Override PartName="/xl/charts/chartEx9.xml" ContentType="application/vnd.ms-office.chartex+xml"/>
  <Override PartName="/xl/charts/style14.xml" ContentType="application/vnd.ms-office.chartstyle+xml"/>
  <Override PartName="/xl/charts/colors14.xml" ContentType="application/vnd.ms-office.chartcolorstyle+xml"/>
  <Override PartName="/xl/charts/chart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slicers/slicer4.xml" ContentType="application/vnd.ms-excel.slicer+xml"/>
  <Override PartName="/xl/charts/chartEx10.xml" ContentType="application/vnd.ms-office.chartex+xml"/>
  <Override PartName="/xl/charts/style16.xml" ContentType="application/vnd.ms-office.chartstyle+xml"/>
  <Override PartName="/xl/charts/colors16.xml" ContentType="application/vnd.ms-office.chartcolorstyle+xml"/>
  <Override PartName="/xl/charts/chartEx11.xml" ContentType="application/vnd.ms-office.chartex+xml"/>
  <Override PartName="/xl/charts/style17.xml" ContentType="application/vnd.ms-office.chartstyle+xml"/>
  <Override PartName="/xl/charts/colors17.xml" ContentType="application/vnd.ms-office.chartcolorstyle+xml"/>
  <Override PartName="/xl/charts/chart7.xml" ContentType="application/vnd.openxmlformats-officedocument.drawingml.chart+xml"/>
  <Override PartName="/xl/charts/style18.xml" ContentType="application/vnd.ms-office.chartstyle+xml"/>
  <Override PartName="/xl/charts/colors18.xml" ContentType="application/vnd.ms-office.chartcolorstyle+xml"/>
  <Override PartName="/xl/charts/chartEx12.xml" ContentType="application/vnd.ms-office.chartex+xml"/>
  <Override PartName="/xl/charts/style19.xml" ContentType="application/vnd.ms-office.chartstyle+xml"/>
  <Override PartName="/xl/charts/colors19.xml" ContentType="application/vnd.ms-office.chartcolorstyle+xml"/>
  <Override PartName="/xl/charts/chart8.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5.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21.xml" ContentType="application/vnd.ms-office.chartstyle+xml"/>
  <Override PartName="/xl/charts/colors21.xml" ContentType="application/vnd.ms-office.chartcolorstyle+xml"/>
  <Override PartName="/xl/charts/chart10.xml" ContentType="application/vnd.openxmlformats-officedocument.drawingml.chart+xml"/>
  <Override PartName="/xl/charts/style22.xml" ContentType="application/vnd.ms-office.chartstyle+xml"/>
  <Override PartName="/xl/charts/colors22.xml" ContentType="application/vnd.ms-office.chartcolorstyle+xml"/>
  <Override PartName="/xl/charts/chart11.xml" ContentType="application/vnd.openxmlformats-officedocument.drawingml.chart+xml"/>
  <Override PartName="/xl/charts/style23.xml" ContentType="application/vnd.ms-office.chartstyle+xml"/>
  <Override PartName="/xl/charts/colors23.xml" ContentType="application/vnd.ms-office.chartcolorstyle+xml"/>
  <Override PartName="/xl/charts/chart12.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6.xml" ContentType="application/vnd.openxmlformats-officedocument.drawing+xml"/>
  <Override PartName="/xl/tables/table1.xml" ContentType="application/vnd.openxmlformats-officedocument.spreadsheetml.table+xml"/>
  <Override PartName="/xl/slicers/slicer6.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13.xml" ContentType="application/vnd.openxmlformats-officedocument.drawingml.chart+xml"/>
  <Override PartName="/xl/charts/style25.xml" ContentType="application/vnd.ms-office.chartstyle+xml"/>
  <Override PartName="/xl/charts/colors25.xml" ContentType="application/vnd.ms-office.chartcolorstyle+xml"/>
  <Override PartName="/xl/charts/chartEx13.xml" ContentType="application/vnd.ms-office.chartex+xml"/>
  <Override PartName="/xl/charts/style26.xml" ContentType="application/vnd.ms-office.chartstyle+xml"/>
  <Override PartName="/xl/charts/colors26.xml" ContentType="application/vnd.ms-office.chartcolorstyle+xml"/>
  <Override PartName="/xl/charts/chart14.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6.xml" ContentType="application/vnd.openxmlformats-officedocument.spreadsheetml.pivotTable+xml"/>
  <Override PartName="/xl/drawings/drawing10.xml" ContentType="application/vnd.openxmlformats-officedocument.drawing+xml"/>
  <Override PartName="/xl/charts/chart17.xml" ContentType="application/vnd.openxmlformats-officedocument.drawingml.chart+xml"/>
  <Override PartName="/xl/charts/style30.xml" ContentType="application/vnd.ms-office.chartstyle+xml"/>
  <Override PartName="/xl/charts/colors30.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1.xml" ContentType="application/vnd.openxmlformats-officedocument.drawing+xml"/>
  <Override PartName="/xl/charts/chart18.xml" ContentType="application/vnd.openxmlformats-officedocument.drawingml.chart+xml"/>
  <Override PartName="/xl/charts/style31.xml" ContentType="application/vnd.ms-office.chartstyle+xml"/>
  <Override PartName="/xl/charts/colors31.xml" ContentType="application/vnd.ms-office.chartcolorstyle+xml"/>
  <Override PartName="/xl/charts/chart19.xml" ContentType="application/vnd.openxmlformats-officedocument.drawingml.chart+xml"/>
  <Override PartName="/xl/charts/style32.xml" ContentType="application/vnd.ms-office.chartstyle+xml"/>
  <Override PartName="/xl/charts/colors32.xml" ContentType="application/vnd.ms-office.chartcolorstyle+xml"/>
  <Override PartName="/xl/charts/chart20.xml" ContentType="application/vnd.openxmlformats-officedocument.drawingml.chart+xml"/>
  <Override PartName="/xl/charts/style33.xml" ContentType="application/vnd.ms-office.chartstyle+xml"/>
  <Override PartName="/xl/charts/colors33.xml" ContentType="application/vnd.ms-office.chartcolorstyle+xml"/>
  <Override PartName="/xl/charts/chart21.xml" ContentType="application/vnd.openxmlformats-officedocument.drawingml.chart+xml"/>
  <Override PartName="/xl/charts/style34.xml" ContentType="application/vnd.ms-office.chartstyle+xml"/>
  <Override PartName="/xl/charts/colors3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codeName="ThisWorkbook" defaultThemeVersion="202300"/>
  <mc:AlternateContent xmlns:mc="http://schemas.openxmlformats.org/markup-compatibility/2006">
    <mc:Choice Requires="x15">
      <x15ac:absPath xmlns:x15ac="http://schemas.microsoft.com/office/spreadsheetml/2010/11/ac" url="/Users/ajf311/Library/CloudStorage/GoogleDrive-asher.financials@gmail.com/My Drive/Everything Else/Educational/UCSB Data Science/Week 4/"/>
    </mc:Choice>
  </mc:AlternateContent>
  <xr:revisionPtr revIDLastSave="0" documentId="8_{1BBC63F2-3467-2F4B-908E-438B7A4AF0E0}" xr6:coauthVersionLast="47" xr6:coauthVersionMax="47" xr10:uidLastSave="{00000000-0000-0000-0000-000000000000}"/>
  <bookViews>
    <workbookView xWindow="0" yWindow="1060" windowWidth="34260" windowHeight="21280" xr2:uid="{FE8E1ADB-8883-7C4E-8EB7-6FA2E198A2B0}"/>
  </bookViews>
  <sheets>
    <sheet name="Dashboard_Fatalities" sheetId="7" r:id="rId1"/>
    <sheet name="Dashboard_Injuries" sheetId="10" r:id="rId2"/>
    <sheet name="Dashboard_Inspections" sheetId="12" r:id="rId3"/>
    <sheet name="Dashboard_Penalties" sheetId="13" r:id="rId4"/>
    <sheet name="Dashboard_Comparisons" sheetId="14" r:id="rId5"/>
    <sheet name="2012_Workplace_Fatalities_by_St" sheetId="1" r:id="rId6"/>
    <sheet name="Fatalities" sheetId="2" r:id="rId7"/>
    <sheet name="Injuries" sheetId="3" r:id="rId8"/>
    <sheet name="Inspections" sheetId="8" r:id="rId9"/>
    <sheet name="Penalties" sheetId="9" r:id="rId10"/>
    <sheet name="Inspections vs Fatalities" sheetId="4" r:id="rId11"/>
  </sheets>
  <definedNames>
    <definedName name="_xlchart.v1.0" hidden="1">'2012_Workplace_Fatalities_by_St'!$C$2:$C$51</definedName>
    <definedName name="_xlchart.v1.1" hidden="1">'2012_Workplace_Fatalities_by_St'!$C$2:$C$51</definedName>
    <definedName name="_xlchart.v1.10" hidden="1">'2012_Workplace_Fatalities_by_St'!$F$2:$F$51</definedName>
    <definedName name="_xlchart.v1.11" hidden="1">'2012_Workplace_Fatalities_by_St'!$F$2:$F$51</definedName>
    <definedName name="_xlchart.v1.12" hidden="1">'2012_Workplace_Fatalities_by_St'!$J$2:$J$51</definedName>
    <definedName name="_xlchart.v1.13" hidden="1">'2012_Workplace_Fatalities_by_St'!$J$2:$J$51</definedName>
    <definedName name="_xlchart.v1.18" hidden="1">'2012_Workplace_Fatalities_by_St'!$H$2:$H$51</definedName>
    <definedName name="_xlchart.v1.19" hidden="1">'2012_Workplace_Fatalities_by_St'!$H$2:$H$51</definedName>
    <definedName name="_xlchart.v5.14" hidden="1">'2012_Workplace_Fatalities_by_St'!$A$1</definedName>
    <definedName name="_xlchart.v5.15" hidden="1">'2012_Workplace_Fatalities_by_St'!$A$2:$A$51</definedName>
    <definedName name="_xlchart.v5.16" hidden="1">'2012_Workplace_Fatalities_by_St'!$J$1</definedName>
    <definedName name="_xlchart.v5.17" hidden="1">'2012_Workplace_Fatalities_by_St'!$J$2:$J$51</definedName>
    <definedName name="_xlchart.v5.2" hidden="1">'2012_Workplace_Fatalities_by_St'!$A$1</definedName>
    <definedName name="_xlchart.v5.20" hidden="1">'2012_Workplace_Fatalities_by_St'!$A$1</definedName>
    <definedName name="_xlchart.v5.21" hidden="1">'2012_Workplace_Fatalities_by_St'!$A$2:$A$51</definedName>
    <definedName name="_xlchart.v5.22" hidden="1">'2012_Workplace_Fatalities_by_St'!$H$1</definedName>
    <definedName name="_xlchart.v5.23" hidden="1">'2012_Workplace_Fatalities_by_St'!$H$2:$H$51</definedName>
    <definedName name="_xlchart.v5.24" hidden="1">Fatalities!$D$3</definedName>
    <definedName name="_xlchart.v5.25" hidden="1">Fatalities!$D$4:$D$53</definedName>
    <definedName name="_xlchart.v5.26" hidden="1">Fatalities!$E$3</definedName>
    <definedName name="_xlchart.v5.27" hidden="1">Fatalities!$E$4:$E$53</definedName>
    <definedName name="_xlchart.v5.3" hidden="1">'2012_Workplace_Fatalities_by_St'!$A$2:$A$51</definedName>
    <definedName name="_xlchart.v5.4" hidden="1">'2012_Workplace_Fatalities_by_St'!$C$1</definedName>
    <definedName name="_xlchart.v5.5" hidden="1">'2012_Workplace_Fatalities_by_St'!$C$2:$C$51</definedName>
    <definedName name="_xlchart.v5.6" hidden="1">'2012_Workplace_Fatalities_by_St'!$A$1</definedName>
    <definedName name="_xlchart.v5.7" hidden="1">'2012_Workplace_Fatalities_by_St'!$A$2:$A$51</definedName>
    <definedName name="_xlchart.v5.8" hidden="1">'2012_Workplace_Fatalities_by_St'!$F$1</definedName>
    <definedName name="_xlchart.v5.9" hidden="1">'2012_Workplace_Fatalities_by_St'!$F$2:$F$51</definedName>
    <definedName name="Average_Inspections">Inspections!$D$56</definedName>
    <definedName name="Grand_Total_Fatalities">Fatalities!$C$3</definedName>
    <definedName name="Grand_Total_Injuries">Injuries!$C$3</definedName>
    <definedName name="Slicer_State">#N/A</definedName>
    <definedName name="Slicer_State_or_Federal_Program">#N/A</definedName>
    <definedName name="Slicer_State_or_Federal_Program1">#N/A</definedName>
    <definedName name="Slicer_State1">#N/A</definedName>
    <definedName name="Total_Penalties">Penalties!$D$56</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4:slicerCache r:id="rId1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5" i="1" l="1"/>
  <c r="J55" i="1"/>
  <c r="G55" i="1"/>
  <c r="D56" i="9"/>
  <c r="C3" i="2"/>
  <c r="D56" i="8"/>
  <c r="C3" i="3"/>
</calcChain>
</file>

<file path=xl/sharedStrings.xml><?xml version="1.0" encoding="utf-8"?>
<sst xmlns="http://schemas.openxmlformats.org/spreadsheetml/2006/main" count="810" uniqueCount="132">
  <si>
    <t>State</t>
  </si>
  <si>
    <t>Number of Fatalities, 2012</t>
  </si>
  <si>
    <t>Rate of Fatalities, 2012</t>
  </si>
  <si>
    <t>State Rank, Fatalities 2012</t>
  </si>
  <si>
    <t>Number of Injuries/Illnesses 2012</t>
  </si>
  <si>
    <t>Injuries/Illnesses 2012 Rate</t>
  </si>
  <si>
    <t>Penalties FY 2013 (Average $)</t>
  </si>
  <si>
    <t>Penalties FY 2013 (Rank)</t>
  </si>
  <si>
    <t>Inspectors</t>
  </si>
  <si>
    <t>Years to Inspect Each Workplace Once</t>
  </si>
  <si>
    <t>State or Federal Program</t>
  </si>
  <si>
    <t>Federal</t>
  </si>
  <si>
    <t>Row Labels</t>
  </si>
  <si>
    <t>Grand Total</t>
  </si>
  <si>
    <t>Sum of Number of Fatalities, 2012</t>
  </si>
  <si>
    <t>Sum of Number of Injuries/Illnesses 2012</t>
  </si>
  <si>
    <t>Average of Years to Inspect Each Workplace Once</t>
  </si>
  <si>
    <t>Sum of Penalties FY 2013 (Average $)</t>
  </si>
  <si>
    <t>GPS Coordinates</t>
  </si>
  <si>
    <t xml:space="preserve">Rhode Island
</t>
  </si>
  <si>
    <t xml:space="preserve">Pennsylvania
</t>
  </si>
  <si>
    <t xml:space="preserve">South Dakota
</t>
  </si>
  <si>
    <t xml:space="preserve">North Dakota
</t>
  </si>
  <si>
    <t xml:space="preserve">West Virginia
</t>
  </si>
  <si>
    <t>(35.46622388600048, -79.15924924699965)</t>
  </si>
  <si>
    <t>(33.99882060100049, -81.04536765699964)</t>
  </si>
  <si>
    <t>(42.27687306500047, -72.08268985899963)</t>
  </si>
  <si>
    <t>(41.70828281900049, -71.52246918099962)</t>
  </si>
  <si>
    <t>(41.56266394200048, -72.64983753699966)</t>
  </si>
  <si>
    <t>(43.6559537330005, -71.50035726399966)</t>
  </si>
  <si>
    <t>(47.522287905000496, -120.47002746299972)</t>
  </si>
  <si>
    <t>(37.638640488000476, -120.99999889499969)</t>
  </si>
  <si>
    <t>(34.865973091000455, -111.76380949799972)</t>
  </si>
  <si>
    <t>(40.1305700530005, -74.27368565099965)</t>
  </si>
  <si>
    <t>(42.82700023900048, -75.54396639699968)</t>
  </si>
  <si>
    <t>(32.83968004200045, -83.62757601199968)</t>
  </si>
  <si>
    <t>(40.48501278700047, -88.99770813999965)</t>
  </si>
  <si>
    <t>(46.35564867700049, -94.79419697699967)</t>
  </si>
  <si>
    <t>(39.2905806980005, -76.60925970899967)</t>
  </si>
  <si>
    <t>(44.567446178000466, -120.15502977999972)</t>
  </si>
  <si>
    <t>(28.932042899000464, -81.92895558499964)</t>
  </si>
  <si>
    <t>(43.682630058000484, -114.3637261449997)</t>
  </si>
  <si>
    <t>(39.36070374600047, -111.5871285339997)</t>
  </si>
  <si>
    <t>(39.00883351400046, -75.57773943699965)</t>
  </si>
  <si>
    <t>(40.06021029700048, -82.40425685299965)</t>
  </si>
  <si>
    <t>(45.254228663000504, -68.98502952999962)</t>
  </si>
  <si>
    <t>(38.63579372300046, -92.56629737199967)</t>
  </si>
  <si>
    <t>(40.79373106100047, -77.86069775999965)</t>
  </si>
  <si>
    <t>(21.30485166200043, -157.85774691599974)</t>
  </si>
  <si>
    <t>(44.66131575600048, -84.71438724399968)</t>
  </si>
  <si>
    <t>(38.84384047000049, -106.13360888799969)</t>
  </si>
  <si>
    <t>(43.62538292400046, -72.51763944499965)</t>
  </si>
  <si>
    <t>(39.49324126500045, -117.07183978499972)</t>
  </si>
  <si>
    <t>(35.680943063000484, -85.77448642199965)</t>
  </si>
  <si>
    <t>(37.54268075100049, -78.45788924199968)</t>
  </si>
  <si>
    <t>(44.3931903350005, -89.81636715299965)</t>
  </si>
  <si>
    <t>(39.76691364600049, -86.14995579899966)</t>
  </si>
  <si>
    <t>(32.84057327200048, -86.63185803899967)</t>
  </si>
  <si>
    <t>(31.827243635000457, -99.4267664729997)</t>
  </si>
  <si>
    <t>(34.52088247800049, -106.24057768899968)</t>
  </si>
  <si>
    <t>(37.645973909000475, -84.77496612599964)</t>
  </si>
  <si>
    <t>(41.64104043900045, -99.36571864599966)</t>
  </si>
  <si>
    <t>(34.748651751000466, -92.27448794899965)</t>
  </si>
  <si>
    <t>(32.74551123200047, -89.53802764499966)</t>
  </si>
  <si>
    <t>(38.34774033400049, -98.20077655499966)</t>
  </si>
  <si>
    <t>(35.472034350000456, -97.52106845499969)</t>
  </si>
  <si>
    <t>(31.312662564000448, -92.44567554599968)</t>
  </si>
  <si>
    <t>(42.469404401000475, -93.81648936699969)</t>
  </si>
  <si>
    <t>(44.35313342000046, -100.37352811899967)</t>
  </si>
  <si>
    <t>(38.665511497000466, -80.71263935099967)</t>
  </si>
  <si>
    <t>(47.066526051000494, -109.42441687999968)</t>
  </si>
  <si>
    <t>(64.84507923900048, -147.72205669099972)</t>
  </si>
  <si>
    <t>(43.23554147100049, -108.10982744299969)</t>
  </si>
  <si>
    <t>(47.47531738700047, -100.11842599699969)</t>
  </si>
  <si>
    <t xml:space="preserve">Massachusetts
</t>
  </si>
  <si>
    <t xml:space="preserve">Connecticut
</t>
  </si>
  <si>
    <t xml:space="preserve">New Hampshire
</t>
  </si>
  <si>
    <t xml:space="preserve">Washington
</t>
  </si>
  <si>
    <t xml:space="preserve">California
</t>
  </si>
  <si>
    <t xml:space="preserve">Arizona
</t>
  </si>
  <si>
    <t xml:space="preserve">New Jersey
</t>
  </si>
  <si>
    <t xml:space="preserve">New York
</t>
  </si>
  <si>
    <t xml:space="preserve">Georgia
</t>
  </si>
  <si>
    <t xml:space="preserve">Illinois
</t>
  </si>
  <si>
    <t xml:space="preserve">Minnesota
</t>
  </si>
  <si>
    <t xml:space="preserve">Maryland
</t>
  </si>
  <si>
    <t xml:space="preserve">Oregon
</t>
  </si>
  <si>
    <t xml:space="preserve">Florida
</t>
  </si>
  <si>
    <t xml:space="preserve">Idaho
</t>
  </si>
  <si>
    <t xml:space="preserve">Utah
</t>
  </si>
  <si>
    <t xml:space="preserve">Delaware
</t>
  </si>
  <si>
    <t xml:space="preserve">Ohio
</t>
  </si>
  <si>
    <t xml:space="preserve">Maine
</t>
  </si>
  <si>
    <t xml:space="preserve">Missouri
</t>
  </si>
  <si>
    <t xml:space="preserve">Hawaii
</t>
  </si>
  <si>
    <t xml:space="preserve">Michigan
</t>
  </si>
  <si>
    <t xml:space="preserve">Colorado
</t>
  </si>
  <si>
    <t xml:space="preserve">Vermont
</t>
  </si>
  <si>
    <t xml:space="preserve">North Carolina
</t>
  </si>
  <si>
    <t xml:space="preserve">South Carolina
</t>
  </si>
  <si>
    <t xml:space="preserve">Nevada
</t>
  </si>
  <si>
    <t xml:space="preserve">Tennessee
</t>
  </si>
  <si>
    <t xml:space="preserve">Virginia
</t>
  </si>
  <si>
    <t xml:space="preserve">Wisconsin
</t>
  </si>
  <si>
    <t xml:space="preserve">Indiana
</t>
  </si>
  <si>
    <t xml:space="preserve">Alabama
</t>
  </si>
  <si>
    <t xml:space="preserve">Texas
</t>
  </si>
  <si>
    <t xml:space="preserve">New Mexico
</t>
  </si>
  <si>
    <t xml:space="preserve">Kentucky
</t>
  </si>
  <si>
    <t xml:space="preserve">Nebraska
</t>
  </si>
  <si>
    <t xml:space="preserve">Arkansas
</t>
  </si>
  <si>
    <t xml:space="preserve">Mississippi
</t>
  </si>
  <si>
    <t xml:space="preserve">Kansas
</t>
  </si>
  <si>
    <t xml:space="preserve">Oklahoma
</t>
  </si>
  <si>
    <t xml:space="preserve">Louisiana
</t>
  </si>
  <si>
    <t xml:space="preserve">Iowa
</t>
  </si>
  <si>
    <t xml:space="preserve">Montana
</t>
  </si>
  <si>
    <t xml:space="preserve">Alaska
</t>
  </si>
  <si>
    <t xml:space="preserve">Wyoming
</t>
  </si>
  <si>
    <t>Yrs to Inspect</t>
  </si>
  <si>
    <t>Rate of Fatalities</t>
  </si>
  <si>
    <t>Number of Inspectors</t>
  </si>
  <si>
    <t>Sum of Years to Inspect Each Workplace Once</t>
  </si>
  <si>
    <t>Sum of Rate of Fatalities, 2012</t>
  </si>
  <si>
    <t>Fatalities</t>
  </si>
  <si>
    <t>Total Fatalities, 2012</t>
  </si>
  <si>
    <t>Average Years to Inspect Each Workplace Once</t>
  </si>
  <si>
    <t>Average Rate of Fatalities, 2012</t>
  </si>
  <si>
    <t>Column 1</t>
  </si>
  <si>
    <t>Column 2</t>
  </si>
  <si>
    <t>Distribution Skewed.  MEDIAN:</t>
  </si>
  <si>
    <t>Missing values &lt;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</si>
</sst>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
    <numFmt numFmtId="165" formatCode="_(* #,##0_);_(* \(#,##0\);_(* &quot;-&quot;??_);_(@_)"/>
  </numFmts>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i/>
      <sz val="12"/>
      <color theme="1"/>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4" tint="0.79998168889431442"/>
        <bgColor theme="4" tint="0.79998168889431442"/>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65" fontId="0" fillId="0" borderId="0" xfId="42" applyNumberFormat="1" applyFont="1"/>
    <xf numFmtId="0" fontId="0" fillId="0" borderId="10" xfId="0" applyBorder="1"/>
    <xf numFmtId="0" fontId="18" fillId="0" borderId="11" xfId="0" applyFont="1" applyBorder="1" applyAlignment="1">
      <alignment horizontal="center"/>
    </xf>
    <xf numFmtId="0" fontId="0" fillId="33" borderId="0" xfId="0" applyFill="1"/>
    <xf numFmtId="0" fontId="0" fillId="33" borderId="0" xfId="0" applyFill="1" applyAlignment="1">
      <alignment horizontal="center" vertical="center"/>
    </xf>
    <xf numFmtId="1" fontId="0" fillId="0" borderId="0" xfId="0" applyNumberFormat="1"/>
    <xf numFmtId="0" fontId="13" fillId="35" borderId="12" xfId="0" applyFont="1" applyFill="1" applyBorder="1"/>
    <xf numFmtId="0" fontId="0" fillId="34" borderId="12" xfId="0" applyFill="1" applyBorder="1"/>
    <xf numFmtId="0" fontId="0" fillId="0" borderId="12" xfId="0" applyBorder="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alignment horizontal="left"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1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1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14.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15.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16.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17.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18.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19.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0.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21.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13.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9.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 Simulation 1 Data Analysis.xlsx]Fatalities!Fatalities</c:name>
    <c:fmtId val="4"/>
  </c:pivotSource>
  <c:chart>
    <c:title>
      <c:tx>
        <c:rich>
          <a:bodyPr rot="0" spcFirstLastPara="1" vertOverflow="ellipsis" vert="horz" wrap="square" anchor="ctr" anchorCtr="1"/>
          <a:lstStyle/>
          <a:p>
            <a:pPr>
              <a:defRPr sz="2400" b="1" i="0" u="sng" strike="noStrike" kern="1200" cap="all" spc="100" normalizeH="0" baseline="0">
                <a:solidFill>
                  <a:schemeClr val="lt1"/>
                </a:solidFill>
                <a:latin typeface="+mn-lt"/>
                <a:ea typeface="+mn-ea"/>
                <a:cs typeface="+mn-cs"/>
              </a:defRPr>
            </a:pPr>
            <a:r>
              <a:rPr lang="en-US" sz="2400" i="0" u="sng"/>
              <a:t>Fatalities in 2012</a:t>
            </a:r>
          </a:p>
        </c:rich>
      </c:tx>
      <c:overlay val="0"/>
      <c:spPr>
        <a:noFill/>
        <a:ln>
          <a:noFill/>
        </a:ln>
        <a:effectLst/>
      </c:spPr>
      <c:txPr>
        <a:bodyPr rot="0" spcFirstLastPara="1" vertOverflow="ellipsis" vert="horz" wrap="square" anchor="ctr" anchorCtr="1"/>
        <a:lstStyle/>
        <a:p>
          <a:pPr>
            <a:defRPr sz="2400" b="1" i="0" u="sng"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pct90">
            <a:fgClr>
              <a:srgbClr val="E97132"/>
            </a:fgClr>
            <a:bgClr>
              <a:schemeClr val="bg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s>
    <c:plotArea>
      <c:layout/>
      <c:barChart>
        <c:barDir val="col"/>
        <c:grouping val="clustered"/>
        <c:varyColors val="0"/>
        <c:ser>
          <c:idx val="0"/>
          <c:order val="0"/>
          <c:tx>
            <c:strRef>
              <c:f>Fatalities!$B$3</c:f>
              <c:strCache>
                <c:ptCount val="1"/>
                <c:pt idx="0">
                  <c:v>Total</c:v>
                </c:pt>
              </c:strCache>
            </c:strRef>
          </c:tx>
          <c:spPr>
            <a:pattFill prst="pct90">
              <a:fgClr>
                <a:srgbClr val="E97132"/>
              </a:fgClr>
              <a:bgClr>
                <a:schemeClr val="bg1"/>
              </a:bgClr>
            </a:pattFill>
            <a:ln>
              <a:noFill/>
            </a:ln>
            <a:effectLst/>
          </c:spPr>
          <c:invertIfNegative val="0"/>
          <c:cat>
            <c:multiLvlStrRef>
              <c:f>Fatalities!$A$4:$A$56</c:f>
              <c:multiLvlStrCache>
                <c:ptCount val="50"/>
                <c:lvl>
                  <c:pt idx="0">
                    <c:v>Texas
</c:v>
                  </c:pt>
                  <c:pt idx="1">
                    <c:v>Florida
</c:v>
                  </c:pt>
                  <c:pt idx="2">
                    <c:v>New York
</c:v>
                  </c:pt>
                  <c:pt idx="3">
                    <c:v>Pennsylvania
</c:v>
                  </c:pt>
                  <c:pt idx="4">
                    <c:v>Ohio
</c:v>
                  </c:pt>
                  <c:pt idx="5">
                    <c:v>Illinois
</c:v>
                  </c:pt>
                  <c:pt idx="6">
                    <c:v>Louisiana
</c:v>
                  </c:pt>
                  <c:pt idx="7">
                    <c:v>Wisconsin
</c:v>
                  </c:pt>
                  <c:pt idx="8">
                    <c:v>Georgia
</c:v>
                  </c:pt>
                  <c:pt idx="9">
                    <c:v>Oklahoma
</c:v>
                  </c:pt>
                  <c:pt idx="10">
                    <c:v>New Jersey
</c:v>
                  </c:pt>
                  <c:pt idx="11">
                    <c:v>Missouri
</c:v>
                  </c:pt>
                  <c:pt idx="12">
                    <c:v>Alabama
</c:v>
                  </c:pt>
                  <c:pt idx="13">
                    <c:v>Colorado
</c:v>
                  </c:pt>
                  <c:pt idx="14">
                    <c:v>Kansas
</c:v>
                  </c:pt>
                  <c:pt idx="15">
                    <c:v>North Dakota
</c:v>
                  </c:pt>
                  <c:pt idx="16">
                    <c:v>Arkansas
</c:v>
                  </c:pt>
                  <c:pt idx="17">
                    <c:v>Mississippi
</c:v>
                  </c:pt>
                  <c:pt idx="18">
                    <c:v>West Virginia
</c:v>
                  </c:pt>
                  <c:pt idx="19">
                    <c:v>Nebraska
</c:v>
                  </c:pt>
                  <c:pt idx="20">
                    <c:v>Massachusetts
</c:v>
                  </c:pt>
                  <c:pt idx="21">
                    <c:v>Connecticut
</c:v>
                  </c:pt>
                  <c:pt idx="22">
                    <c:v>Montana
</c:v>
                  </c:pt>
                  <c:pt idx="23">
                    <c:v>South Dakota
</c:v>
                  </c:pt>
                  <c:pt idx="24">
                    <c:v>Idaho
</c:v>
                  </c:pt>
                  <c:pt idx="25">
                    <c:v>Maine
</c:v>
                  </c:pt>
                  <c:pt idx="26">
                    <c:v>Delaware
</c:v>
                  </c:pt>
                  <c:pt idx="27">
                    <c:v>New Hampshire
</c:v>
                  </c:pt>
                  <c:pt idx="28">
                    <c:v>Rhode Island
</c:v>
                  </c:pt>
                  <c:pt idx="29">
                    <c:v>California
</c:v>
                  </c:pt>
                  <c:pt idx="30">
                    <c:v>Virginia
</c:v>
                  </c:pt>
                  <c:pt idx="31">
                    <c:v>North Carolina
</c:v>
                  </c:pt>
                  <c:pt idx="32">
                    <c:v>Michigan
</c:v>
                  </c:pt>
                  <c:pt idx="33">
                    <c:v>Indiana
</c:v>
                  </c:pt>
                  <c:pt idx="34">
                    <c:v>Tennessee
</c:v>
                  </c:pt>
                  <c:pt idx="35">
                    <c:v>Iowa
</c:v>
                  </c:pt>
                  <c:pt idx="36">
                    <c:v>Kentucky
</c:v>
                  </c:pt>
                  <c:pt idx="37">
                    <c:v>Maryland
</c:v>
                  </c:pt>
                  <c:pt idx="38">
                    <c:v>Minnesota
</c:v>
                  </c:pt>
                  <c:pt idx="39">
                    <c:v>Washington
</c:v>
                  </c:pt>
                  <c:pt idx="40">
                    <c:v>South Carolina
</c:v>
                  </c:pt>
                  <c:pt idx="41">
                    <c:v>Arizona
</c:v>
                  </c:pt>
                  <c:pt idx="42">
                    <c:v>Oregon
</c:v>
                  </c:pt>
                  <c:pt idx="43">
                    <c:v>Nevada
</c:v>
                  </c:pt>
                  <c:pt idx="44">
                    <c:v>Utah
</c:v>
                  </c:pt>
                  <c:pt idx="45">
                    <c:v>New Mexico
</c:v>
                  </c:pt>
                  <c:pt idx="46">
                    <c:v>Wyoming
</c:v>
                  </c:pt>
                  <c:pt idx="47">
                    <c:v>Alaska
</c:v>
                  </c:pt>
                  <c:pt idx="48">
                    <c:v>Hawaii
</c:v>
                  </c:pt>
                  <c:pt idx="49">
                    <c:v>Vermont
</c:v>
                  </c:pt>
                </c:lvl>
                <c:lvl>
                  <c:pt idx="0">
                    <c:v>Federal</c:v>
                  </c:pt>
                  <c:pt idx="29">
                    <c:v>State</c:v>
                  </c:pt>
                </c:lvl>
              </c:multiLvlStrCache>
            </c:multiLvlStrRef>
          </c:cat>
          <c:val>
            <c:numRef>
              <c:f>Fatalities!$B$4:$B$56</c:f>
              <c:numCache>
                <c:formatCode>General</c:formatCode>
                <c:ptCount val="50"/>
                <c:pt idx="0">
                  <c:v>536</c:v>
                </c:pt>
                <c:pt idx="1">
                  <c:v>218</c:v>
                </c:pt>
                <c:pt idx="2">
                  <c:v>202</c:v>
                </c:pt>
                <c:pt idx="3">
                  <c:v>194</c:v>
                </c:pt>
                <c:pt idx="4">
                  <c:v>161</c:v>
                </c:pt>
                <c:pt idx="5">
                  <c:v>146</c:v>
                </c:pt>
                <c:pt idx="6">
                  <c:v>116</c:v>
                </c:pt>
                <c:pt idx="7">
                  <c:v>114</c:v>
                </c:pt>
                <c:pt idx="8">
                  <c:v>101</c:v>
                </c:pt>
                <c:pt idx="9">
                  <c:v>97</c:v>
                </c:pt>
                <c:pt idx="10">
                  <c:v>92</c:v>
                </c:pt>
                <c:pt idx="11">
                  <c:v>88</c:v>
                </c:pt>
                <c:pt idx="12">
                  <c:v>84</c:v>
                </c:pt>
                <c:pt idx="13">
                  <c:v>82</c:v>
                </c:pt>
                <c:pt idx="14">
                  <c:v>76</c:v>
                </c:pt>
                <c:pt idx="15">
                  <c:v>65</c:v>
                </c:pt>
                <c:pt idx="16">
                  <c:v>63</c:v>
                </c:pt>
                <c:pt idx="17">
                  <c:v>63</c:v>
                </c:pt>
                <c:pt idx="18">
                  <c:v>49</c:v>
                </c:pt>
                <c:pt idx="19">
                  <c:v>48</c:v>
                </c:pt>
                <c:pt idx="20">
                  <c:v>44</c:v>
                </c:pt>
                <c:pt idx="21">
                  <c:v>36</c:v>
                </c:pt>
                <c:pt idx="22">
                  <c:v>34</c:v>
                </c:pt>
                <c:pt idx="23">
                  <c:v>31</c:v>
                </c:pt>
                <c:pt idx="24">
                  <c:v>19</c:v>
                </c:pt>
                <c:pt idx="25">
                  <c:v>19</c:v>
                </c:pt>
                <c:pt idx="26">
                  <c:v>14</c:v>
                </c:pt>
                <c:pt idx="27">
                  <c:v>14</c:v>
                </c:pt>
                <c:pt idx="28">
                  <c:v>8</c:v>
                </c:pt>
                <c:pt idx="29">
                  <c:v>375</c:v>
                </c:pt>
                <c:pt idx="30">
                  <c:v>149</c:v>
                </c:pt>
                <c:pt idx="31">
                  <c:v>146</c:v>
                </c:pt>
                <c:pt idx="32">
                  <c:v>137</c:v>
                </c:pt>
                <c:pt idx="33">
                  <c:v>115</c:v>
                </c:pt>
                <c:pt idx="34">
                  <c:v>101</c:v>
                </c:pt>
                <c:pt idx="35">
                  <c:v>97</c:v>
                </c:pt>
                <c:pt idx="36">
                  <c:v>91</c:v>
                </c:pt>
                <c:pt idx="37">
                  <c:v>72</c:v>
                </c:pt>
                <c:pt idx="38">
                  <c:v>70</c:v>
                </c:pt>
                <c:pt idx="39">
                  <c:v>67</c:v>
                </c:pt>
                <c:pt idx="40">
                  <c:v>63</c:v>
                </c:pt>
                <c:pt idx="41">
                  <c:v>60</c:v>
                </c:pt>
                <c:pt idx="42">
                  <c:v>43</c:v>
                </c:pt>
                <c:pt idx="43">
                  <c:v>42</c:v>
                </c:pt>
                <c:pt idx="44">
                  <c:v>39</c:v>
                </c:pt>
                <c:pt idx="45">
                  <c:v>39</c:v>
                </c:pt>
                <c:pt idx="46">
                  <c:v>35</c:v>
                </c:pt>
                <c:pt idx="47">
                  <c:v>31</c:v>
                </c:pt>
                <c:pt idx="48">
                  <c:v>20</c:v>
                </c:pt>
                <c:pt idx="49">
                  <c:v>11</c:v>
                </c:pt>
              </c:numCache>
            </c:numRef>
          </c:val>
          <c:extLst>
            <c:ext xmlns:c16="http://schemas.microsoft.com/office/drawing/2014/chart" uri="{C3380CC4-5D6E-409C-BE32-E72D297353CC}">
              <c16:uniqueId val="{00000000-2E01-964D-B898-19016EBD13C9}"/>
            </c:ext>
          </c:extLst>
        </c:ser>
        <c:dLbls>
          <c:showLegendKey val="0"/>
          <c:showVal val="0"/>
          <c:showCatName val="0"/>
          <c:showSerName val="0"/>
          <c:showPercent val="0"/>
          <c:showBubbleSize val="0"/>
        </c:dLbls>
        <c:gapWidth val="100"/>
        <c:axId val="690658672"/>
        <c:axId val="690660384"/>
      </c:barChart>
      <c:catAx>
        <c:axId val="690658672"/>
        <c:scaling>
          <c:orientation val="minMax"/>
        </c:scaling>
        <c:delete val="0"/>
        <c:axPos val="b"/>
        <c:majorGridlines>
          <c:spPr>
            <a:ln w="9525" cap="flat" cmpd="sng" algn="ctr">
              <a:solidFill>
                <a:schemeClr val="lt1">
                  <a:alpha val="25000"/>
                </a:schemeClr>
              </a:solidFill>
              <a:prstDash val="sysDot"/>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90660384"/>
        <c:crosses val="autoZero"/>
        <c:auto val="1"/>
        <c:lblAlgn val="ctr"/>
        <c:lblOffset val="100"/>
        <c:noMultiLvlLbl val="0"/>
      </c:catAx>
      <c:valAx>
        <c:axId val="690660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9065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76200" cap="flat" cmpd="sng" algn="ctr">
      <a:solidFill>
        <a:schemeClr val="bg1"/>
      </a:solidFill>
      <a:miter lim="800000"/>
    </a:ln>
    <a:effectLst>
      <a:glow rad="317500">
        <a:schemeClr val="accent1">
          <a:alpha val="50000"/>
        </a:schemeClr>
      </a:glo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 Simulation 1 Data Analysis.xlsx]Inspections vs Fatalities!Inspections v Fatalities</c:name>
    <c:fmtId val="33"/>
  </c:pivotSource>
  <c:chart>
    <c:autoTitleDeleted val="0"/>
    <c:pivotFmts>
      <c:pivotFmt>
        <c:idx val="0"/>
        <c:spPr>
          <a:solidFill>
            <a:schemeClr val="accent1"/>
          </a:solidFill>
          <a:ln>
            <a:noFill/>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pattFill prst="pct90">
            <a:fgClr>
              <a:schemeClr val="accent2"/>
            </a:fgClr>
            <a:bgClr>
              <a:schemeClr val="bg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38100" cap="rnd">
            <a:solidFill>
              <a:schemeClr val="accent1">
                <a:lumMod val="20000"/>
                <a:lumOff val="80000"/>
              </a:schemeClr>
            </a:solidFill>
            <a:round/>
          </a:ln>
          <a:effectLst/>
        </c:spPr>
        <c:marker>
          <c:symbol val="circle"/>
          <c:size val="8"/>
          <c:spPr>
            <a:no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pct90">
            <a:fgClr>
              <a:schemeClr val="accent2"/>
            </a:fgClr>
            <a:bgClr>
              <a:schemeClr val="bg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38100" cap="rnd">
            <a:solidFill>
              <a:schemeClr val="accent1">
                <a:lumMod val="20000"/>
                <a:lumOff val="80000"/>
              </a:schemeClr>
            </a:solidFill>
            <a:round/>
          </a:ln>
          <a:effectLst/>
        </c:spPr>
        <c:marker>
          <c:symbol val="circle"/>
          <c:size val="8"/>
          <c:spPr>
            <a:no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pct90">
            <a:fgClr>
              <a:schemeClr val="accent2"/>
            </a:fgClr>
            <a:bgClr>
              <a:schemeClr val="bg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38100" cap="rnd">
            <a:solidFill>
              <a:schemeClr val="accent1">
                <a:lumMod val="20000"/>
                <a:lumOff val="80000"/>
              </a:schemeClr>
            </a:solidFill>
            <a:round/>
          </a:ln>
          <a:effectLst/>
        </c:spPr>
        <c:marker>
          <c:symbol val="circle"/>
          <c:size val="8"/>
          <c:spPr>
            <a:no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pct90">
            <a:fgClr>
              <a:schemeClr val="accent2"/>
            </a:fgClr>
            <a:bgClr>
              <a:schemeClr val="bg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8100" cap="rnd">
            <a:solidFill>
              <a:schemeClr val="accent1">
                <a:lumMod val="20000"/>
                <a:lumOff val="80000"/>
              </a:schemeClr>
            </a:solidFill>
            <a:round/>
          </a:ln>
          <a:effectLst/>
        </c:spPr>
        <c:marker>
          <c:symbol val="circle"/>
          <c:size val="8"/>
          <c:spPr>
            <a:no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'Inspections vs Fatalities'!$B$3</c:f>
              <c:strCache>
                <c:ptCount val="1"/>
                <c:pt idx="0">
                  <c:v>Average Years to Inspect Each Workplace Once</c:v>
                </c:pt>
              </c:strCache>
            </c:strRef>
          </c:tx>
          <c:spPr>
            <a:pattFill prst="pct90">
              <a:fgClr>
                <a:schemeClr val="accent2"/>
              </a:fgClr>
              <a:bgClr>
                <a:schemeClr val="bg1"/>
              </a:bgClr>
            </a:pattFill>
            <a:ln>
              <a:noFill/>
            </a:ln>
            <a:effectLst/>
          </c:spPr>
          <c:invertIfNegative val="0"/>
          <c:cat>
            <c:multiLvlStrRef>
              <c:f>'Inspections vs Fatalities'!$A$4:$A$56</c:f>
              <c:multiLvlStrCache>
                <c:ptCount val="50"/>
                <c:lvl>
                  <c:pt idx="0">
                    <c:v>South Dakota
</c:v>
                  </c:pt>
                  <c:pt idx="1">
                    <c:v>Florida
</c:v>
                  </c:pt>
                  <c:pt idx="2">
                    <c:v>Arkansas
</c:v>
                  </c:pt>
                  <c:pt idx="3">
                    <c:v>Louisiana
</c:v>
                  </c:pt>
                  <c:pt idx="4">
                    <c:v>New York
</c:v>
                  </c:pt>
                  <c:pt idx="5">
                    <c:v>Delaware
</c:v>
                  </c:pt>
                  <c:pt idx="6">
                    <c:v>West Virginia
</c:v>
                  </c:pt>
                  <c:pt idx="7">
                    <c:v>Georgia
</c:v>
                  </c:pt>
                  <c:pt idx="8">
                    <c:v>Illinois
</c:v>
                  </c:pt>
                  <c:pt idx="9">
                    <c:v>Texas
</c:v>
                  </c:pt>
                  <c:pt idx="10">
                    <c:v>Montana
</c:v>
                  </c:pt>
                  <c:pt idx="11">
                    <c:v>Oklahoma
</c:v>
                  </c:pt>
                  <c:pt idx="12">
                    <c:v>Nebraska
</c:v>
                  </c:pt>
                  <c:pt idx="13">
                    <c:v>Pennsylvania
</c:v>
                  </c:pt>
                  <c:pt idx="14">
                    <c:v>Massachusetts
</c:v>
                  </c:pt>
                  <c:pt idx="15">
                    <c:v>New Jersey
</c:v>
                  </c:pt>
                  <c:pt idx="16">
                    <c:v>Colorado
</c:v>
                  </c:pt>
                  <c:pt idx="17">
                    <c:v>New Hampshire
</c:v>
                  </c:pt>
                  <c:pt idx="18">
                    <c:v>Missouri
</c:v>
                  </c:pt>
                  <c:pt idx="19">
                    <c:v>Ohio
</c:v>
                  </c:pt>
                  <c:pt idx="20">
                    <c:v>Mississippi
</c:v>
                  </c:pt>
                  <c:pt idx="21">
                    <c:v>North Dakota
</c:v>
                  </c:pt>
                  <c:pt idx="22">
                    <c:v>Kansas
</c:v>
                  </c:pt>
                  <c:pt idx="23">
                    <c:v>Idaho
</c:v>
                  </c:pt>
                  <c:pt idx="24">
                    <c:v>Connecticut
</c:v>
                  </c:pt>
                  <c:pt idx="25">
                    <c:v>Wisconsin
</c:v>
                  </c:pt>
                  <c:pt idx="26">
                    <c:v>Rhode Island
</c:v>
                  </c:pt>
                  <c:pt idx="27">
                    <c:v>Alabama
</c:v>
                  </c:pt>
                  <c:pt idx="28">
                    <c:v>Maine
</c:v>
                  </c:pt>
                  <c:pt idx="29">
                    <c:v>New Mexico
</c:v>
                  </c:pt>
                  <c:pt idx="30">
                    <c:v>California
</c:v>
                  </c:pt>
                  <c:pt idx="31">
                    <c:v>Arizona
</c:v>
                  </c:pt>
                  <c:pt idx="32">
                    <c:v>Kentucky
</c:v>
                  </c:pt>
                  <c:pt idx="33">
                    <c:v>South Carolina
</c:v>
                  </c:pt>
                  <c:pt idx="34">
                    <c:v>Maryland
</c:v>
                  </c:pt>
                  <c:pt idx="35">
                    <c:v>Indiana
</c:v>
                  </c:pt>
                  <c:pt idx="36">
                    <c:v>Wyoming
</c:v>
                  </c:pt>
                  <c:pt idx="37">
                    <c:v>Iowa
</c:v>
                  </c:pt>
                  <c:pt idx="38">
                    <c:v>Tennessee
</c:v>
                  </c:pt>
                  <c:pt idx="39">
                    <c:v>Virginia
</c:v>
                  </c:pt>
                  <c:pt idx="40">
                    <c:v>Utah
</c:v>
                  </c:pt>
                  <c:pt idx="41">
                    <c:v>Hawaii
</c:v>
                  </c:pt>
                  <c:pt idx="42">
                    <c:v>Vermont
</c:v>
                  </c:pt>
                  <c:pt idx="43">
                    <c:v>North Carolina
</c:v>
                  </c:pt>
                  <c:pt idx="44">
                    <c:v>Alaska
</c:v>
                  </c:pt>
                  <c:pt idx="45">
                    <c:v>Minnesota
</c:v>
                  </c:pt>
                  <c:pt idx="46">
                    <c:v>Washington
</c:v>
                  </c:pt>
                  <c:pt idx="47">
                    <c:v>Nevada
</c:v>
                  </c:pt>
                  <c:pt idx="48">
                    <c:v>Michigan
</c:v>
                  </c:pt>
                  <c:pt idx="49">
                    <c:v>Oregon
</c:v>
                  </c:pt>
                </c:lvl>
                <c:lvl>
                  <c:pt idx="0">
                    <c:v>Federal</c:v>
                  </c:pt>
                  <c:pt idx="29">
                    <c:v>State</c:v>
                  </c:pt>
                </c:lvl>
              </c:multiLvlStrCache>
            </c:multiLvlStrRef>
          </c:cat>
          <c:val>
            <c:numRef>
              <c:f>'Inspections vs Fatalities'!$B$4:$B$56</c:f>
              <c:numCache>
                <c:formatCode>General</c:formatCode>
                <c:ptCount val="50"/>
                <c:pt idx="0">
                  <c:v>521</c:v>
                </c:pt>
                <c:pt idx="1">
                  <c:v>238</c:v>
                </c:pt>
                <c:pt idx="2">
                  <c:v>237</c:v>
                </c:pt>
                <c:pt idx="3">
                  <c:v>206</c:v>
                </c:pt>
                <c:pt idx="4">
                  <c:v>184</c:v>
                </c:pt>
                <c:pt idx="5">
                  <c:v>175</c:v>
                </c:pt>
                <c:pt idx="6">
                  <c:v>173</c:v>
                </c:pt>
                <c:pt idx="7">
                  <c:v>138</c:v>
                </c:pt>
                <c:pt idx="8">
                  <c:v>137</c:v>
                </c:pt>
                <c:pt idx="9">
                  <c:v>136</c:v>
                </c:pt>
                <c:pt idx="10">
                  <c:v>135</c:v>
                </c:pt>
                <c:pt idx="11">
                  <c:v>131</c:v>
                </c:pt>
                <c:pt idx="12">
                  <c:v>128</c:v>
                </c:pt>
                <c:pt idx="13">
                  <c:v>125</c:v>
                </c:pt>
                <c:pt idx="14">
                  <c:v>123</c:v>
                </c:pt>
                <c:pt idx="15">
                  <c:v>123</c:v>
                </c:pt>
                <c:pt idx="16">
                  <c:v>122</c:v>
                </c:pt>
                <c:pt idx="17">
                  <c:v>119</c:v>
                </c:pt>
                <c:pt idx="18">
                  <c:v>118</c:v>
                </c:pt>
                <c:pt idx="19">
                  <c:v>112</c:v>
                </c:pt>
                <c:pt idx="20">
                  <c:v>112</c:v>
                </c:pt>
                <c:pt idx="21">
                  <c:v>111</c:v>
                </c:pt>
                <c:pt idx="22">
                  <c:v>110</c:v>
                </c:pt>
                <c:pt idx="23">
                  <c:v>108</c:v>
                </c:pt>
                <c:pt idx="24">
                  <c:v>107</c:v>
                </c:pt>
                <c:pt idx="25">
                  <c:v>104</c:v>
                </c:pt>
                <c:pt idx="26">
                  <c:v>103</c:v>
                </c:pt>
                <c:pt idx="27">
                  <c:v>94</c:v>
                </c:pt>
                <c:pt idx="28">
                  <c:v>80</c:v>
                </c:pt>
                <c:pt idx="29">
                  <c:v>191</c:v>
                </c:pt>
                <c:pt idx="30">
                  <c:v>179</c:v>
                </c:pt>
                <c:pt idx="31">
                  <c:v>126</c:v>
                </c:pt>
                <c:pt idx="32">
                  <c:v>124</c:v>
                </c:pt>
                <c:pt idx="33">
                  <c:v>111</c:v>
                </c:pt>
                <c:pt idx="34">
                  <c:v>108</c:v>
                </c:pt>
                <c:pt idx="35">
                  <c:v>104</c:v>
                </c:pt>
                <c:pt idx="36">
                  <c:v>101</c:v>
                </c:pt>
                <c:pt idx="37">
                  <c:v>98</c:v>
                </c:pt>
                <c:pt idx="38">
                  <c:v>82</c:v>
                </c:pt>
                <c:pt idx="39">
                  <c:v>82</c:v>
                </c:pt>
                <c:pt idx="40">
                  <c:v>81</c:v>
                </c:pt>
                <c:pt idx="41">
                  <c:v>79</c:v>
                </c:pt>
                <c:pt idx="42">
                  <c:v>68</c:v>
                </c:pt>
                <c:pt idx="43">
                  <c:v>60</c:v>
                </c:pt>
                <c:pt idx="44">
                  <c:v>58</c:v>
                </c:pt>
                <c:pt idx="45">
                  <c:v>57</c:v>
                </c:pt>
                <c:pt idx="46">
                  <c:v>50</c:v>
                </c:pt>
                <c:pt idx="47">
                  <c:v>49</c:v>
                </c:pt>
                <c:pt idx="48">
                  <c:v>45</c:v>
                </c:pt>
                <c:pt idx="49">
                  <c:v>31</c:v>
                </c:pt>
              </c:numCache>
            </c:numRef>
          </c:val>
          <c:extLst>
            <c:ext xmlns:c16="http://schemas.microsoft.com/office/drawing/2014/chart" uri="{C3380CC4-5D6E-409C-BE32-E72D297353CC}">
              <c16:uniqueId val="{0000000F-8E36-DC43-986E-ABF5E3BB7921}"/>
            </c:ext>
          </c:extLst>
        </c:ser>
        <c:dLbls>
          <c:showLegendKey val="0"/>
          <c:showVal val="0"/>
          <c:showCatName val="0"/>
          <c:showSerName val="0"/>
          <c:showPercent val="0"/>
          <c:showBubbleSize val="0"/>
        </c:dLbls>
        <c:gapWidth val="100"/>
        <c:axId val="400535312"/>
        <c:axId val="399793232"/>
      </c:barChart>
      <c:lineChart>
        <c:grouping val="standard"/>
        <c:varyColors val="0"/>
        <c:ser>
          <c:idx val="1"/>
          <c:order val="1"/>
          <c:tx>
            <c:strRef>
              <c:f>'Inspections vs Fatalities'!$C$3</c:f>
              <c:strCache>
                <c:ptCount val="1"/>
                <c:pt idx="0">
                  <c:v>Average Rate of Fatalities, 2012</c:v>
                </c:pt>
              </c:strCache>
            </c:strRef>
          </c:tx>
          <c:spPr>
            <a:ln w="38100" cap="rnd">
              <a:solidFill>
                <a:schemeClr val="accent1">
                  <a:lumMod val="20000"/>
                  <a:lumOff val="80000"/>
                </a:schemeClr>
              </a:solidFill>
              <a:round/>
            </a:ln>
            <a:effectLst/>
          </c:spPr>
          <c:marker>
            <c:symbol val="circle"/>
            <c:size val="8"/>
            <c:spPr>
              <a:noFill/>
              <a:ln>
                <a:noFill/>
              </a:ln>
              <a:effectLst/>
            </c:spPr>
          </c:marker>
          <c:cat>
            <c:multiLvlStrRef>
              <c:f>'Inspections vs Fatalities'!$A$4:$A$56</c:f>
              <c:multiLvlStrCache>
                <c:ptCount val="50"/>
                <c:lvl>
                  <c:pt idx="0">
                    <c:v>South Dakota
</c:v>
                  </c:pt>
                  <c:pt idx="1">
                    <c:v>Florida
</c:v>
                  </c:pt>
                  <c:pt idx="2">
                    <c:v>Arkansas
</c:v>
                  </c:pt>
                  <c:pt idx="3">
                    <c:v>Louisiana
</c:v>
                  </c:pt>
                  <c:pt idx="4">
                    <c:v>New York
</c:v>
                  </c:pt>
                  <c:pt idx="5">
                    <c:v>Delaware
</c:v>
                  </c:pt>
                  <c:pt idx="6">
                    <c:v>West Virginia
</c:v>
                  </c:pt>
                  <c:pt idx="7">
                    <c:v>Georgia
</c:v>
                  </c:pt>
                  <c:pt idx="8">
                    <c:v>Illinois
</c:v>
                  </c:pt>
                  <c:pt idx="9">
                    <c:v>Texas
</c:v>
                  </c:pt>
                  <c:pt idx="10">
                    <c:v>Montana
</c:v>
                  </c:pt>
                  <c:pt idx="11">
                    <c:v>Oklahoma
</c:v>
                  </c:pt>
                  <c:pt idx="12">
                    <c:v>Nebraska
</c:v>
                  </c:pt>
                  <c:pt idx="13">
                    <c:v>Pennsylvania
</c:v>
                  </c:pt>
                  <c:pt idx="14">
                    <c:v>Massachusetts
</c:v>
                  </c:pt>
                  <c:pt idx="15">
                    <c:v>New Jersey
</c:v>
                  </c:pt>
                  <c:pt idx="16">
                    <c:v>Colorado
</c:v>
                  </c:pt>
                  <c:pt idx="17">
                    <c:v>New Hampshire
</c:v>
                  </c:pt>
                  <c:pt idx="18">
                    <c:v>Missouri
</c:v>
                  </c:pt>
                  <c:pt idx="19">
                    <c:v>Ohio
</c:v>
                  </c:pt>
                  <c:pt idx="20">
                    <c:v>Mississippi
</c:v>
                  </c:pt>
                  <c:pt idx="21">
                    <c:v>North Dakota
</c:v>
                  </c:pt>
                  <c:pt idx="22">
                    <c:v>Kansas
</c:v>
                  </c:pt>
                  <c:pt idx="23">
                    <c:v>Idaho
</c:v>
                  </c:pt>
                  <c:pt idx="24">
                    <c:v>Connecticut
</c:v>
                  </c:pt>
                  <c:pt idx="25">
                    <c:v>Wisconsin
</c:v>
                  </c:pt>
                  <c:pt idx="26">
                    <c:v>Rhode Island
</c:v>
                  </c:pt>
                  <c:pt idx="27">
                    <c:v>Alabama
</c:v>
                  </c:pt>
                  <c:pt idx="28">
                    <c:v>Maine
</c:v>
                  </c:pt>
                  <c:pt idx="29">
                    <c:v>New Mexico
</c:v>
                  </c:pt>
                  <c:pt idx="30">
                    <c:v>California
</c:v>
                  </c:pt>
                  <c:pt idx="31">
                    <c:v>Arizona
</c:v>
                  </c:pt>
                  <c:pt idx="32">
                    <c:v>Kentucky
</c:v>
                  </c:pt>
                  <c:pt idx="33">
                    <c:v>South Carolina
</c:v>
                  </c:pt>
                  <c:pt idx="34">
                    <c:v>Maryland
</c:v>
                  </c:pt>
                  <c:pt idx="35">
                    <c:v>Indiana
</c:v>
                  </c:pt>
                  <c:pt idx="36">
                    <c:v>Wyoming
</c:v>
                  </c:pt>
                  <c:pt idx="37">
                    <c:v>Iowa
</c:v>
                  </c:pt>
                  <c:pt idx="38">
                    <c:v>Tennessee
</c:v>
                  </c:pt>
                  <c:pt idx="39">
                    <c:v>Virginia
</c:v>
                  </c:pt>
                  <c:pt idx="40">
                    <c:v>Utah
</c:v>
                  </c:pt>
                  <c:pt idx="41">
                    <c:v>Hawaii
</c:v>
                  </c:pt>
                  <c:pt idx="42">
                    <c:v>Vermont
</c:v>
                  </c:pt>
                  <c:pt idx="43">
                    <c:v>North Carolina
</c:v>
                  </c:pt>
                  <c:pt idx="44">
                    <c:v>Alaska
</c:v>
                  </c:pt>
                  <c:pt idx="45">
                    <c:v>Minnesota
</c:v>
                  </c:pt>
                  <c:pt idx="46">
                    <c:v>Washington
</c:v>
                  </c:pt>
                  <c:pt idx="47">
                    <c:v>Nevada
</c:v>
                  </c:pt>
                  <c:pt idx="48">
                    <c:v>Michigan
</c:v>
                  </c:pt>
                  <c:pt idx="49">
                    <c:v>Oregon
</c:v>
                  </c:pt>
                </c:lvl>
                <c:lvl>
                  <c:pt idx="0">
                    <c:v>Federal</c:v>
                  </c:pt>
                  <c:pt idx="29">
                    <c:v>State</c:v>
                  </c:pt>
                </c:lvl>
              </c:multiLvlStrCache>
            </c:multiLvlStrRef>
          </c:cat>
          <c:val>
            <c:numRef>
              <c:f>'Inspections vs Fatalities'!$C$4:$C$56</c:f>
              <c:numCache>
                <c:formatCode>General</c:formatCode>
                <c:ptCount val="50"/>
                <c:pt idx="0">
                  <c:v>6.7</c:v>
                </c:pt>
                <c:pt idx="1">
                  <c:v>2.7</c:v>
                </c:pt>
                <c:pt idx="2">
                  <c:v>5.4</c:v>
                </c:pt>
                <c:pt idx="3">
                  <c:v>6.4</c:v>
                </c:pt>
                <c:pt idx="4">
                  <c:v>2.4</c:v>
                </c:pt>
                <c:pt idx="5">
                  <c:v>3.1</c:v>
                </c:pt>
                <c:pt idx="6">
                  <c:v>6.9</c:v>
                </c:pt>
                <c:pt idx="7">
                  <c:v>2.5</c:v>
                </c:pt>
                <c:pt idx="8">
                  <c:v>2.5</c:v>
                </c:pt>
                <c:pt idx="9">
                  <c:v>4.8</c:v>
                </c:pt>
                <c:pt idx="10">
                  <c:v>7.3</c:v>
                </c:pt>
                <c:pt idx="11">
                  <c:v>6.1</c:v>
                </c:pt>
                <c:pt idx="12">
                  <c:v>5.2</c:v>
                </c:pt>
                <c:pt idx="13">
                  <c:v>3.4</c:v>
                </c:pt>
                <c:pt idx="14">
                  <c:v>1.4</c:v>
                </c:pt>
                <c:pt idx="15">
                  <c:v>2.4</c:v>
                </c:pt>
                <c:pt idx="16">
                  <c:v>3.5</c:v>
                </c:pt>
                <c:pt idx="17">
                  <c:v>2.2000000000000002</c:v>
                </c:pt>
                <c:pt idx="18">
                  <c:v>3.3</c:v>
                </c:pt>
                <c:pt idx="19">
                  <c:v>3.1</c:v>
                </c:pt>
                <c:pt idx="20">
                  <c:v>5.5</c:v>
                </c:pt>
                <c:pt idx="21">
                  <c:v>17.7</c:v>
                </c:pt>
                <c:pt idx="22">
                  <c:v>5.7</c:v>
                </c:pt>
                <c:pt idx="23">
                  <c:v>2.7</c:v>
                </c:pt>
                <c:pt idx="24">
                  <c:v>2.1</c:v>
                </c:pt>
                <c:pt idx="25">
                  <c:v>4</c:v>
                </c:pt>
                <c:pt idx="26">
                  <c:v>1.7</c:v>
                </c:pt>
                <c:pt idx="27">
                  <c:v>4.3</c:v>
                </c:pt>
                <c:pt idx="28">
                  <c:v>3.2</c:v>
                </c:pt>
                <c:pt idx="29">
                  <c:v>4.8</c:v>
                </c:pt>
                <c:pt idx="30">
                  <c:v>2.2999999999999998</c:v>
                </c:pt>
                <c:pt idx="31">
                  <c:v>2.2999999999999998</c:v>
                </c:pt>
                <c:pt idx="32">
                  <c:v>4.9000000000000004</c:v>
                </c:pt>
                <c:pt idx="33">
                  <c:v>3.5</c:v>
                </c:pt>
                <c:pt idx="34">
                  <c:v>2.6</c:v>
                </c:pt>
                <c:pt idx="35">
                  <c:v>4.2</c:v>
                </c:pt>
                <c:pt idx="36">
                  <c:v>12.2</c:v>
                </c:pt>
                <c:pt idx="37">
                  <c:v>6.6</c:v>
                </c:pt>
                <c:pt idx="38">
                  <c:v>3.8</c:v>
                </c:pt>
                <c:pt idx="39">
                  <c:v>3.8</c:v>
                </c:pt>
                <c:pt idx="40">
                  <c:v>3</c:v>
                </c:pt>
                <c:pt idx="41">
                  <c:v>3.4</c:v>
                </c:pt>
                <c:pt idx="42">
                  <c:v>3.5</c:v>
                </c:pt>
                <c:pt idx="43">
                  <c:v>3.5</c:v>
                </c:pt>
                <c:pt idx="44">
                  <c:v>8.9</c:v>
                </c:pt>
                <c:pt idx="45">
                  <c:v>2.6</c:v>
                </c:pt>
                <c:pt idx="46">
                  <c:v>2.2000000000000002</c:v>
                </c:pt>
                <c:pt idx="47">
                  <c:v>3.6</c:v>
                </c:pt>
                <c:pt idx="48">
                  <c:v>3.4</c:v>
                </c:pt>
                <c:pt idx="49">
                  <c:v>2.6</c:v>
                </c:pt>
              </c:numCache>
            </c:numRef>
          </c:val>
          <c:smooth val="0"/>
          <c:extLst>
            <c:ext xmlns:c16="http://schemas.microsoft.com/office/drawing/2014/chart" uri="{C3380CC4-5D6E-409C-BE32-E72D297353CC}">
              <c16:uniqueId val="{00000011-8E36-DC43-986E-ABF5E3BB7921}"/>
            </c:ext>
          </c:extLst>
        </c:ser>
        <c:dLbls>
          <c:showLegendKey val="0"/>
          <c:showVal val="0"/>
          <c:showCatName val="0"/>
          <c:showSerName val="0"/>
          <c:showPercent val="0"/>
          <c:showBubbleSize val="0"/>
        </c:dLbls>
        <c:marker val="1"/>
        <c:smooth val="0"/>
        <c:axId val="1158562047"/>
        <c:axId val="669961664"/>
      </c:lineChart>
      <c:catAx>
        <c:axId val="400535312"/>
        <c:scaling>
          <c:orientation val="minMax"/>
        </c:scaling>
        <c:delete val="0"/>
        <c:axPos val="b"/>
        <c:majorGridlines>
          <c:spPr>
            <a:ln w="9525" cap="flat" cmpd="sng" algn="ctr">
              <a:solidFill>
                <a:schemeClr val="tx1">
                  <a:lumMod val="15000"/>
                  <a:lumOff val="85000"/>
                  <a:alpha val="25000"/>
                </a:schemeClr>
              </a:solidFill>
              <a:round/>
            </a:ln>
            <a:effectLst/>
          </c:spPr>
        </c:majorGridlines>
        <c:numFmt formatCode="General" sourceLinked="0"/>
        <c:majorTickMark val="none"/>
        <c:minorTickMark val="none"/>
        <c:tickLblPos val="nextTo"/>
        <c:spPr>
          <a:noFill/>
          <a:ln w="9525" cap="flat" cmpd="sng" algn="ctr">
            <a:solidFill>
              <a:schemeClr val="accent1">
                <a:lumMod val="60000"/>
                <a:lumOff val="40000"/>
                <a:alpha val="75000"/>
              </a:schemeClr>
            </a:solidFill>
            <a:round/>
          </a:ln>
          <a:effectLst/>
        </c:spPr>
        <c:txPr>
          <a:bodyPr rot="-60000000" spcFirstLastPara="1" vertOverflow="ellipsis" vert="horz" wrap="square" anchor="ctr" anchorCtr="1"/>
          <a:lstStyle/>
          <a:p>
            <a:pPr>
              <a:defRPr sz="900" b="0" i="0" u="none" strike="noStrike" kern="1200" cap="all" spc="150" normalizeH="0" baseline="0">
                <a:solidFill>
                  <a:schemeClr val="bg1"/>
                </a:solidFill>
                <a:latin typeface="+mn-lt"/>
                <a:ea typeface="+mn-ea"/>
                <a:cs typeface="+mn-cs"/>
              </a:defRPr>
            </a:pPr>
            <a:endParaRPr lang="en-US"/>
          </a:p>
        </c:txPr>
        <c:crossAx val="399793232"/>
        <c:crosses val="autoZero"/>
        <c:auto val="1"/>
        <c:lblAlgn val="ctr"/>
        <c:lblOffset val="100"/>
        <c:noMultiLvlLbl val="0"/>
      </c:catAx>
      <c:valAx>
        <c:axId val="399793232"/>
        <c:scaling>
          <c:orientation val="minMax"/>
        </c:scaling>
        <c:delete val="0"/>
        <c:axPos val="l"/>
        <c:minorGridlines>
          <c:spPr>
            <a:ln w="9525" cap="flat" cmpd="sng" algn="ctr">
              <a:noFill/>
              <a:round/>
            </a:ln>
            <a:effectLst/>
          </c:spPr>
        </c:minorGridlines>
        <c:title>
          <c:tx>
            <c:rich>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r>
                  <a:rPr lang="en-US">
                    <a:solidFill>
                      <a:schemeClr val="bg1"/>
                    </a:solidFill>
                  </a:rPr>
                  <a:t>YEARS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0535312"/>
        <c:crosses val="autoZero"/>
        <c:crossBetween val="between"/>
      </c:valAx>
      <c:valAx>
        <c:axId val="669961664"/>
        <c:scaling>
          <c:orientation val="minMax"/>
        </c:scaling>
        <c:delete val="0"/>
        <c:axPos val="r"/>
        <c:title>
          <c:tx>
            <c:rich>
              <a:bodyPr rot="5400000" spcFirstLastPara="1" vertOverflow="ellipsis"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solidFill>
                      <a:schemeClr val="bg1"/>
                    </a:solidFill>
                  </a:rPr>
                  <a:t>RATE</a:t>
                </a:r>
              </a:p>
            </c:rich>
          </c:tx>
          <c:overlay val="0"/>
          <c:spPr>
            <a:noFill/>
            <a:ln>
              <a:noFill/>
            </a:ln>
            <a:effectLst/>
          </c:spPr>
          <c:txPr>
            <a:bodyPr rot="5400000" spcFirstLastPara="1" vertOverflow="ellipsis"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58562047"/>
        <c:crosses val="max"/>
        <c:crossBetween val="between"/>
      </c:valAx>
      <c:catAx>
        <c:axId val="1158562047"/>
        <c:scaling>
          <c:orientation val="minMax"/>
        </c:scaling>
        <c:delete val="1"/>
        <c:axPos val="b"/>
        <c:numFmt formatCode="General" sourceLinked="1"/>
        <c:majorTickMark val="out"/>
        <c:minorTickMark val="none"/>
        <c:tickLblPos val="nextTo"/>
        <c:crossAx val="669961664"/>
        <c:crosses val="autoZero"/>
        <c:auto val="1"/>
        <c:lblAlgn val="ctr"/>
        <c:lblOffset val="100"/>
        <c:noMultiLvlLbl val="0"/>
      </c:catAx>
      <c:spPr>
        <a:gradFill>
          <a:gsLst>
            <a:gs pos="0">
              <a:schemeClr val="accent1"/>
            </a:gs>
            <a:gs pos="23000">
              <a:schemeClr val="accent1">
                <a:lumMod val="89000"/>
              </a:schemeClr>
            </a:gs>
            <a:gs pos="69000">
              <a:schemeClr val="accent1">
                <a:lumMod val="75000"/>
              </a:schemeClr>
            </a:gs>
            <a:gs pos="97000">
              <a:schemeClr val="accent1">
                <a:lumMod val="70000"/>
              </a:schemeClr>
            </a:gs>
          </a:gsLst>
          <a:path path="circle">
            <a:fillToRect l="50000" t="50000" r="50000" b="50000"/>
          </a:path>
        </a:gradFill>
        <a:ln>
          <a:noFill/>
        </a:ln>
        <a:effectLst>
          <a:glow rad="317500">
            <a:schemeClr val="accent1">
              <a:alpha val="50000"/>
            </a:schemeClr>
          </a:glow>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cap="all" baseline="0">
              <a:solidFill>
                <a:schemeClr val="bg1"/>
              </a:solidFill>
              <a:latin typeface="+mn-lt"/>
              <a:ea typeface="+mn-ea"/>
              <a:cs typeface="+mn-cs"/>
            </a:defRPr>
          </a:pPr>
          <a:endParaRPr lang="en-US"/>
        </a:p>
      </c:txPr>
    </c:legend>
    <c:plotVisOnly val="1"/>
    <c:dispBlanksAs val="gap"/>
    <c:showDLblsOverMax val="0"/>
    <c:extLst/>
  </c:chart>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76200" cap="flat" cmpd="sng" algn="ctr">
      <a:solidFill>
        <a:schemeClr val="bg1"/>
      </a:solidFill>
      <a:miter lim="800000"/>
    </a:ln>
    <a:effectLst>
      <a:glow rad="190500">
        <a:schemeClr val="accent1">
          <a:alpha val="5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 Simulation 1 Data Analysis.xlsx]Inspections vs Fatalities!Inspectors vs Fatalities</c:name>
    <c:fmtId val="5"/>
  </c:pivotSource>
  <c:chart>
    <c:autoTitleDeleted val="0"/>
    <c:pivotFmts>
      <c:pivotFmt>
        <c:idx val="0"/>
        <c:spPr>
          <a:solidFill>
            <a:schemeClr val="accent1"/>
          </a:solidFill>
          <a:ln>
            <a:noFill/>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pattFill prst="pct90">
            <a:fgClr>
              <a:schemeClr val="accent2"/>
            </a:fgClr>
            <a:bgClr>
              <a:schemeClr val="bg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38100" cap="rnd">
            <a:solidFill>
              <a:schemeClr val="accent1">
                <a:lumMod val="20000"/>
                <a:lumOff val="80000"/>
              </a:schemeClr>
            </a:solidFill>
            <a:round/>
          </a:ln>
          <a:effectLst/>
        </c:spPr>
        <c:marker>
          <c:symbol val="circle"/>
          <c:size val="8"/>
          <c:spPr>
            <a:no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pct90">
            <a:fgClr>
              <a:schemeClr val="accent2"/>
            </a:fgClr>
            <a:bgClr>
              <a:schemeClr val="bg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38100" cap="rnd">
            <a:solidFill>
              <a:schemeClr val="accent1">
                <a:lumMod val="20000"/>
                <a:lumOff val="80000"/>
              </a:schemeClr>
            </a:solidFill>
            <a:round/>
          </a:ln>
          <a:effectLst/>
        </c:spPr>
        <c:marker>
          <c:symbol val="circle"/>
          <c:size val="8"/>
          <c:spPr>
            <a:no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pct90">
            <a:fgClr>
              <a:schemeClr val="accent2"/>
            </a:fgClr>
            <a:bgClr>
              <a:schemeClr val="bg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38100" cap="rnd">
            <a:solidFill>
              <a:schemeClr val="accent1">
                <a:lumMod val="20000"/>
                <a:lumOff val="80000"/>
              </a:schemeClr>
            </a:solidFill>
            <a:round/>
          </a:ln>
          <a:effectLst/>
        </c:spPr>
        <c:marker>
          <c:symbol val="circle"/>
          <c:size val="8"/>
          <c:spPr>
            <a:no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pct90">
            <a:fgClr>
              <a:schemeClr val="accent2"/>
            </a:fgClr>
            <a:bgClr>
              <a:schemeClr val="bg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8100" cap="rnd">
            <a:solidFill>
              <a:schemeClr val="accent1">
                <a:lumMod val="20000"/>
                <a:lumOff val="80000"/>
              </a:schemeClr>
            </a:solidFill>
            <a:round/>
          </a:ln>
          <a:effectLst/>
        </c:spPr>
        <c:marker>
          <c:symbol val="circle"/>
          <c:size val="8"/>
          <c:spPr>
            <a:no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'Inspections vs Fatalities'!$B$59</c:f>
              <c:strCache>
                <c:ptCount val="1"/>
                <c:pt idx="0">
                  <c:v>Total Fatalities, 2012</c:v>
                </c:pt>
              </c:strCache>
            </c:strRef>
          </c:tx>
          <c:spPr>
            <a:pattFill prst="pct90">
              <a:fgClr>
                <a:schemeClr val="accent2"/>
              </a:fgClr>
              <a:bgClr>
                <a:schemeClr val="bg1"/>
              </a:bgClr>
            </a:pattFill>
            <a:ln>
              <a:noFill/>
            </a:ln>
            <a:effectLst/>
          </c:spPr>
          <c:invertIfNegative val="0"/>
          <c:cat>
            <c:multiLvlStrRef>
              <c:f>'Inspections vs Fatalities'!$A$60:$A$112</c:f>
              <c:multiLvlStrCache>
                <c:ptCount val="50"/>
                <c:lvl>
                  <c:pt idx="0">
                    <c:v>Texas
</c:v>
                  </c:pt>
                  <c:pt idx="1">
                    <c:v>Florida
</c:v>
                  </c:pt>
                  <c:pt idx="2">
                    <c:v>New York
</c:v>
                  </c:pt>
                  <c:pt idx="3">
                    <c:v>Pennsylvania
</c:v>
                  </c:pt>
                  <c:pt idx="4">
                    <c:v>Ohio
</c:v>
                  </c:pt>
                  <c:pt idx="5">
                    <c:v>Illinois
</c:v>
                  </c:pt>
                  <c:pt idx="6">
                    <c:v>Louisiana
</c:v>
                  </c:pt>
                  <c:pt idx="7">
                    <c:v>Wisconsin
</c:v>
                  </c:pt>
                  <c:pt idx="8">
                    <c:v>Georgia
</c:v>
                  </c:pt>
                  <c:pt idx="9">
                    <c:v>Oklahoma
</c:v>
                  </c:pt>
                  <c:pt idx="10">
                    <c:v>New Jersey
</c:v>
                  </c:pt>
                  <c:pt idx="11">
                    <c:v>Missouri
</c:v>
                  </c:pt>
                  <c:pt idx="12">
                    <c:v>Alabama
</c:v>
                  </c:pt>
                  <c:pt idx="13">
                    <c:v>Colorado
</c:v>
                  </c:pt>
                  <c:pt idx="14">
                    <c:v>Kansas
</c:v>
                  </c:pt>
                  <c:pt idx="15">
                    <c:v>North Dakota
</c:v>
                  </c:pt>
                  <c:pt idx="16">
                    <c:v>Arkansas
</c:v>
                  </c:pt>
                  <c:pt idx="17">
                    <c:v>Mississippi
</c:v>
                  </c:pt>
                  <c:pt idx="18">
                    <c:v>West Virginia
</c:v>
                  </c:pt>
                  <c:pt idx="19">
                    <c:v>Nebraska
</c:v>
                  </c:pt>
                  <c:pt idx="20">
                    <c:v>Massachusetts
</c:v>
                  </c:pt>
                  <c:pt idx="21">
                    <c:v>Connecticut
</c:v>
                  </c:pt>
                  <c:pt idx="22">
                    <c:v>Montana
</c:v>
                  </c:pt>
                  <c:pt idx="23">
                    <c:v>South Dakota
</c:v>
                  </c:pt>
                  <c:pt idx="24">
                    <c:v>Maine
</c:v>
                  </c:pt>
                  <c:pt idx="25">
                    <c:v>Idaho
</c:v>
                  </c:pt>
                  <c:pt idx="26">
                    <c:v>New Hampshire
</c:v>
                  </c:pt>
                  <c:pt idx="27">
                    <c:v>Delaware
</c:v>
                  </c:pt>
                  <c:pt idx="28">
                    <c:v>Rhode Island
</c:v>
                  </c:pt>
                  <c:pt idx="29">
                    <c:v>California
</c:v>
                  </c:pt>
                  <c:pt idx="30">
                    <c:v>Virginia
</c:v>
                  </c:pt>
                  <c:pt idx="31">
                    <c:v>North Carolina
</c:v>
                  </c:pt>
                  <c:pt idx="32">
                    <c:v>Michigan
</c:v>
                  </c:pt>
                  <c:pt idx="33">
                    <c:v>Indiana
</c:v>
                  </c:pt>
                  <c:pt idx="34">
                    <c:v>Tennessee
</c:v>
                  </c:pt>
                  <c:pt idx="35">
                    <c:v>Iowa
</c:v>
                  </c:pt>
                  <c:pt idx="36">
                    <c:v>Kentucky
</c:v>
                  </c:pt>
                  <c:pt idx="37">
                    <c:v>Maryland
</c:v>
                  </c:pt>
                  <c:pt idx="38">
                    <c:v>Minnesota
</c:v>
                  </c:pt>
                  <c:pt idx="39">
                    <c:v>Washington
</c:v>
                  </c:pt>
                  <c:pt idx="40">
                    <c:v>South Carolina
</c:v>
                  </c:pt>
                  <c:pt idx="41">
                    <c:v>Arizona
</c:v>
                  </c:pt>
                  <c:pt idx="42">
                    <c:v>Oregon
</c:v>
                  </c:pt>
                  <c:pt idx="43">
                    <c:v>Nevada
</c:v>
                  </c:pt>
                  <c:pt idx="44">
                    <c:v>New Mexico
</c:v>
                  </c:pt>
                  <c:pt idx="45">
                    <c:v>Utah
</c:v>
                  </c:pt>
                  <c:pt idx="46">
                    <c:v>Wyoming
</c:v>
                  </c:pt>
                  <c:pt idx="47">
                    <c:v>Alaska
</c:v>
                  </c:pt>
                  <c:pt idx="48">
                    <c:v>Hawaii
</c:v>
                  </c:pt>
                  <c:pt idx="49">
                    <c:v>Vermont
</c:v>
                  </c:pt>
                </c:lvl>
                <c:lvl>
                  <c:pt idx="0">
                    <c:v>Federal</c:v>
                  </c:pt>
                  <c:pt idx="29">
                    <c:v>State</c:v>
                  </c:pt>
                </c:lvl>
              </c:multiLvlStrCache>
            </c:multiLvlStrRef>
          </c:cat>
          <c:val>
            <c:numRef>
              <c:f>'Inspections vs Fatalities'!$B$60:$B$112</c:f>
              <c:numCache>
                <c:formatCode>General</c:formatCode>
                <c:ptCount val="50"/>
                <c:pt idx="0">
                  <c:v>536</c:v>
                </c:pt>
                <c:pt idx="1">
                  <c:v>218</c:v>
                </c:pt>
                <c:pt idx="2">
                  <c:v>202</c:v>
                </c:pt>
                <c:pt idx="3">
                  <c:v>194</c:v>
                </c:pt>
                <c:pt idx="4">
                  <c:v>161</c:v>
                </c:pt>
                <c:pt idx="5">
                  <c:v>146</c:v>
                </c:pt>
                <c:pt idx="6">
                  <c:v>116</c:v>
                </c:pt>
                <c:pt idx="7">
                  <c:v>114</c:v>
                </c:pt>
                <c:pt idx="8">
                  <c:v>101</c:v>
                </c:pt>
                <c:pt idx="9">
                  <c:v>97</c:v>
                </c:pt>
                <c:pt idx="10">
                  <c:v>92</c:v>
                </c:pt>
                <c:pt idx="11">
                  <c:v>88</c:v>
                </c:pt>
                <c:pt idx="12">
                  <c:v>84</c:v>
                </c:pt>
                <c:pt idx="13">
                  <c:v>82</c:v>
                </c:pt>
                <c:pt idx="14">
                  <c:v>76</c:v>
                </c:pt>
                <c:pt idx="15">
                  <c:v>65</c:v>
                </c:pt>
                <c:pt idx="16">
                  <c:v>63</c:v>
                </c:pt>
                <c:pt idx="17">
                  <c:v>63</c:v>
                </c:pt>
                <c:pt idx="18">
                  <c:v>49</c:v>
                </c:pt>
                <c:pt idx="19">
                  <c:v>48</c:v>
                </c:pt>
                <c:pt idx="20">
                  <c:v>44</c:v>
                </c:pt>
                <c:pt idx="21">
                  <c:v>36</c:v>
                </c:pt>
                <c:pt idx="22">
                  <c:v>34</c:v>
                </c:pt>
                <c:pt idx="23">
                  <c:v>31</c:v>
                </c:pt>
                <c:pt idx="24">
                  <c:v>19</c:v>
                </c:pt>
                <c:pt idx="25">
                  <c:v>19</c:v>
                </c:pt>
                <c:pt idx="26">
                  <c:v>14</c:v>
                </c:pt>
                <c:pt idx="27">
                  <c:v>14</c:v>
                </c:pt>
                <c:pt idx="28">
                  <c:v>8</c:v>
                </c:pt>
                <c:pt idx="29">
                  <c:v>375</c:v>
                </c:pt>
                <c:pt idx="30">
                  <c:v>149</c:v>
                </c:pt>
                <c:pt idx="31">
                  <c:v>146</c:v>
                </c:pt>
                <c:pt idx="32">
                  <c:v>137</c:v>
                </c:pt>
                <c:pt idx="33">
                  <c:v>115</c:v>
                </c:pt>
                <c:pt idx="34">
                  <c:v>101</c:v>
                </c:pt>
                <c:pt idx="35">
                  <c:v>97</c:v>
                </c:pt>
                <c:pt idx="36">
                  <c:v>91</c:v>
                </c:pt>
                <c:pt idx="37">
                  <c:v>72</c:v>
                </c:pt>
                <c:pt idx="38">
                  <c:v>70</c:v>
                </c:pt>
                <c:pt idx="39">
                  <c:v>67</c:v>
                </c:pt>
                <c:pt idx="40">
                  <c:v>63</c:v>
                </c:pt>
                <c:pt idx="41">
                  <c:v>60</c:v>
                </c:pt>
                <c:pt idx="42">
                  <c:v>43</c:v>
                </c:pt>
                <c:pt idx="43">
                  <c:v>42</c:v>
                </c:pt>
                <c:pt idx="44">
                  <c:v>39</c:v>
                </c:pt>
                <c:pt idx="45">
                  <c:v>39</c:v>
                </c:pt>
                <c:pt idx="46">
                  <c:v>35</c:v>
                </c:pt>
                <c:pt idx="47">
                  <c:v>31</c:v>
                </c:pt>
                <c:pt idx="48">
                  <c:v>20</c:v>
                </c:pt>
                <c:pt idx="49">
                  <c:v>11</c:v>
                </c:pt>
              </c:numCache>
            </c:numRef>
          </c:val>
          <c:extLst>
            <c:ext xmlns:c16="http://schemas.microsoft.com/office/drawing/2014/chart" uri="{C3380CC4-5D6E-409C-BE32-E72D297353CC}">
              <c16:uniqueId val="{00000003-8B36-2740-91A8-A6039A810D75}"/>
            </c:ext>
          </c:extLst>
        </c:ser>
        <c:dLbls>
          <c:showLegendKey val="0"/>
          <c:showVal val="0"/>
          <c:showCatName val="0"/>
          <c:showSerName val="0"/>
          <c:showPercent val="0"/>
          <c:showBubbleSize val="0"/>
        </c:dLbls>
        <c:gapWidth val="100"/>
        <c:axId val="400535312"/>
        <c:axId val="399793232"/>
      </c:barChart>
      <c:lineChart>
        <c:grouping val="standard"/>
        <c:varyColors val="0"/>
        <c:ser>
          <c:idx val="1"/>
          <c:order val="1"/>
          <c:tx>
            <c:strRef>
              <c:f>'Inspections vs Fatalities'!$C$59</c:f>
              <c:strCache>
                <c:ptCount val="1"/>
                <c:pt idx="0">
                  <c:v>Number of Inspectors</c:v>
                </c:pt>
              </c:strCache>
            </c:strRef>
          </c:tx>
          <c:spPr>
            <a:ln w="38100" cap="rnd">
              <a:solidFill>
                <a:schemeClr val="accent1">
                  <a:lumMod val="20000"/>
                  <a:lumOff val="80000"/>
                </a:schemeClr>
              </a:solidFill>
              <a:round/>
            </a:ln>
            <a:effectLst/>
          </c:spPr>
          <c:marker>
            <c:symbol val="circle"/>
            <c:size val="8"/>
            <c:spPr>
              <a:noFill/>
              <a:ln>
                <a:noFill/>
              </a:ln>
              <a:effectLst/>
            </c:spPr>
          </c:marker>
          <c:cat>
            <c:multiLvlStrRef>
              <c:f>'Inspections vs Fatalities'!$A$60:$A$112</c:f>
              <c:multiLvlStrCache>
                <c:ptCount val="50"/>
                <c:lvl>
                  <c:pt idx="0">
                    <c:v>Texas
</c:v>
                  </c:pt>
                  <c:pt idx="1">
                    <c:v>Florida
</c:v>
                  </c:pt>
                  <c:pt idx="2">
                    <c:v>New York
</c:v>
                  </c:pt>
                  <c:pt idx="3">
                    <c:v>Pennsylvania
</c:v>
                  </c:pt>
                  <c:pt idx="4">
                    <c:v>Ohio
</c:v>
                  </c:pt>
                  <c:pt idx="5">
                    <c:v>Illinois
</c:v>
                  </c:pt>
                  <c:pt idx="6">
                    <c:v>Louisiana
</c:v>
                  </c:pt>
                  <c:pt idx="7">
                    <c:v>Wisconsin
</c:v>
                  </c:pt>
                  <c:pt idx="8">
                    <c:v>Georgia
</c:v>
                  </c:pt>
                  <c:pt idx="9">
                    <c:v>Oklahoma
</c:v>
                  </c:pt>
                  <c:pt idx="10">
                    <c:v>New Jersey
</c:v>
                  </c:pt>
                  <c:pt idx="11">
                    <c:v>Missouri
</c:v>
                  </c:pt>
                  <c:pt idx="12">
                    <c:v>Alabama
</c:v>
                  </c:pt>
                  <c:pt idx="13">
                    <c:v>Colorado
</c:v>
                  </c:pt>
                  <c:pt idx="14">
                    <c:v>Kansas
</c:v>
                  </c:pt>
                  <c:pt idx="15">
                    <c:v>North Dakota
</c:v>
                  </c:pt>
                  <c:pt idx="16">
                    <c:v>Arkansas
</c:v>
                  </c:pt>
                  <c:pt idx="17">
                    <c:v>Mississippi
</c:v>
                  </c:pt>
                  <c:pt idx="18">
                    <c:v>West Virginia
</c:v>
                  </c:pt>
                  <c:pt idx="19">
                    <c:v>Nebraska
</c:v>
                  </c:pt>
                  <c:pt idx="20">
                    <c:v>Massachusetts
</c:v>
                  </c:pt>
                  <c:pt idx="21">
                    <c:v>Connecticut
</c:v>
                  </c:pt>
                  <c:pt idx="22">
                    <c:v>Montana
</c:v>
                  </c:pt>
                  <c:pt idx="23">
                    <c:v>South Dakota
</c:v>
                  </c:pt>
                  <c:pt idx="24">
                    <c:v>Maine
</c:v>
                  </c:pt>
                  <c:pt idx="25">
                    <c:v>Idaho
</c:v>
                  </c:pt>
                  <c:pt idx="26">
                    <c:v>New Hampshire
</c:v>
                  </c:pt>
                  <c:pt idx="27">
                    <c:v>Delaware
</c:v>
                  </c:pt>
                  <c:pt idx="28">
                    <c:v>Rhode Island
</c:v>
                  </c:pt>
                  <c:pt idx="29">
                    <c:v>California
</c:v>
                  </c:pt>
                  <c:pt idx="30">
                    <c:v>Virginia
</c:v>
                  </c:pt>
                  <c:pt idx="31">
                    <c:v>North Carolina
</c:v>
                  </c:pt>
                  <c:pt idx="32">
                    <c:v>Michigan
</c:v>
                  </c:pt>
                  <c:pt idx="33">
                    <c:v>Indiana
</c:v>
                  </c:pt>
                  <c:pt idx="34">
                    <c:v>Tennessee
</c:v>
                  </c:pt>
                  <c:pt idx="35">
                    <c:v>Iowa
</c:v>
                  </c:pt>
                  <c:pt idx="36">
                    <c:v>Kentucky
</c:v>
                  </c:pt>
                  <c:pt idx="37">
                    <c:v>Maryland
</c:v>
                  </c:pt>
                  <c:pt idx="38">
                    <c:v>Minnesota
</c:v>
                  </c:pt>
                  <c:pt idx="39">
                    <c:v>Washington
</c:v>
                  </c:pt>
                  <c:pt idx="40">
                    <c:v>South Carolina
</c:v>
                  </c:pt>
                  <c:pt idx="41">
                    <c:v>Arizona
</c:v>
                  </c:pt>
                  <c:pt idx="42">
                    <c:v>Oregon
</c:v>
                  </c:pt>
                  <c:pt idx="43">
                    <c:v>Nevada
</c:v>
                  </c:pt>
                  <c:pt idx="44">
                    <c:v>New Mexico
</c:v>
                  </c:pt>
                  <c:pt idx="45">
                    <c:v>Utah
</c:v>
                  </c:pt>
                  <c:pt idx="46">
                    <c:v>Wyoming
</c:v>
                  </c:pt>
                  <c:pt idx="47">
                    <c:v>Alaska
</c:v>
                  </c:pt>
                  <c:pt idx="48">
                    <c:v>Hawaii
</c:v>
                  </c:pt>
                  <c:pt idx="49">
                    <c:v>Vermont
</c:v>
                  </c:pt>
                </c:lvl>
                <c:lvl>
                  <c:pt idx="0">
                    <c:v>Federal</c:v>
                  </c:pt>
                  <c:pt idx="29">
                    <c:v>State</c:v>
                  </c:pt>
                </c:lvl>
              </c:multiLvlStrCache>
            </c:multiLvlStrRef>
          </c:cat>
          <c:val>
            <c:numRef>
              <c:f>'Inspections vs Fatalities'!$C$60:$C$112</c:f>
              <c:numCache>
                <c:formatCode>General</c:formatCode>
                <c:ptCount val="50"/>
                <c:pt idx="0">
                  <c:v>98</c:v>
                </c:pt>
                <c:pt idx="1">
                  <c:v>60</c:v>
                </c:pt>
                <c:pt idx="2">
                  <c:v>105</c:v>
                </c:pt>
                <c:pt idx="3">
                  <c:v>57</c:v>
                </c:pt>
                <c:pt idx="4">
                  <c:v>53</c:v>
                </c:pt>
                <c:pt idx="5">
                  <c:v>74</c:v>
                </c:pt>
                <c:pt idx="6">
                  <c:v>16</c:v>
                </c:pt>
                <c:pt idx="7">
                  <c:v>36</c:v>
                </c:pt>
                <c:pt idx="8">
                  <c:v>49</c:v>
                </c:pt>
                <c:pt idx="9">
                  <c:v>19</c:v>
                </c:pt>
                <c:pt idx="10">
                  <c:v>67</c:v>
                </c:pt>
                <c:pt idx="11">
                  <c:v>26</c:v>
                </c:pt>
                <c:pt idx="12">
                  <c:v>24</c:v>
                </c:pt>
                <c:pt idx="13">
                  <c:v>28</c:v>
                </c:pt>
                <c:pt idx="14">
                  <c:v>16</c:v>
                </c:pt>
                <c:pt idx="15">
                  <c:v>8</c:v>
                </c:pt>
                <c:pt idx="16">
                  <c:v>9</c:v>
                </c:pt>
                <c:pt idx="17">
                  <c:v>14</c:v>
                </c:pt>
                <c:pt idx="18">
                  <c:v>7</c:v>
                </c:pt>
                <c:pt idx="19">
                  <c:v>9</c:v>
                </c:pt>
                <c:pt idx="20">
                  <c:v>33</c:v>
                </c:pt>
                <c:pt idx="21">
                  <c:v>24</c:v>
                </c:pt>
                <c:pt idx="22">
                  <c:v>7</c:v>
                </c:pt>
                <c:pt idx="23">
                  <c:v>26</c:v>
                </c:pt>
                <c:pt idx="24">
                  <c:v>8</c:v>
                </c:pt>
                <c:pt idx="25">
                  <c:v>9</c:v>
                </c:pt>
                <c:pt idx="26">
                  <c:v>7</c:v>
                </c:pt>
                <c:pt idx="27">
                  <c:v>5</c:v>
                </c:pt>
                <c:pt idx="28">
                  <c:v>7</c:v>
                </c:pt>
                <c:pt idx="29">
                  <c:v>216</c:v>
                </c:pt>
                <c:pt idx="30">
                  <c:v>48</c:v>
                </c:pt>
                <c:pt idx="31">
                  <c:v>104</c:v>
                </c:pt>
                <c:pt idx="32">
                  <c:v>63</c:v>
                </c:pt>
                <c:pt idx="33">
                  <c:v>39</c:v>
                </c:pt>
                <c:pt idx="34">
                  <c:v>30</c:v>
                </c:pt>
                <c:pt idx="35">
                  <c:v>26</c:v>
                </c:pt>
                <c:pt idx="36">
                  <c:v>39</c:v>
                </c:pt>
                <c:pt idx="37">
                  <c:v>48</c:v>
                </c:pt>
                <c:pt idx="38">
                  <c:v>58</c:v>
                </c:pt>
                <c:pt idx="39">
                  <c:v>111</c:v>
                </c:pt>
                <c:pt idx="40">
                  <c:v>24</c:v>
                </c:pt>
                <c:pt idx="41">
                  <c:v>30</c:v>
                </c:pt>
                <c:pt idx="42">
                  <c:v>75</c:v>
                </c:pt>
                <c:pt idx="43">
                  <c:v>44</c:v>
                </c:pt>
                <c:pt idx="44">
                  <c:v>9</c:v>
                </c:pt>
                <c:pt idx="45">
                  <c:v>22</c:v>
                </c:pt>
                <c:pt idx="46">
                  <c:v>9</c:v>
                </c:pt>
                <c:pt idx="47">
                  <c:v>11</c:v>
                </c:pt>
                <c:pt idx="48">
                  <c:v>20</c:v>
                </c:pt>
                <c:pt idx="49">
                  <c:v>9</c:v>
                </c:pt>
              </c:numCache>
            </c:numRef>
          </c:val>
          <c:smooth val="0"/>
          <c:extLst>
            <c:ext xmlns:c16="http://schemas.microsoft.com/office/drawing/2014/chart" uri="{C3380CC4-5D6E-409C-BE32-E72D297353CC}">
              <c16:uniqueId val="{00000005-8B36-2740-91A8-A6039A810D75}"/>
            </c:ext>
          </c:extLst>
        </c:ser>
        <c:dLbls>
          <c:showLegendKey val="0"/>
          <c:showVal val="0"/>
          <c:showCatName val="0"/>
          <c:showSerName val="0"/>
          <c:showPercent val="0"/>
          <c:showBubbleSize val="0"/>
        </c:dLbls>
        <c:marker val="1"/>
        <c:smooth val="0"/>
        <c:axId val="981829567"/>
        <c:axId val="699248847"/>
      </c:lineChart>
      <c:catAx>
        <c:axId val="400535312"/>
        <c:scaling>
          <c:orientation val="minMax"/>
        </c:scaling>
        <c:delete val="0"/>
        <c:axPos val="b"/>
        <c:majorGridlines>
          <c:spPr>
            <a:ln w="9525" cap="flat" cmpd="sng" algn="ctr">
              <a:solidFill>
                <a:schemeClr val="tx1">
                  <a:lumMod val="15000"/>
                  <a:lumOff val="85000"/>
                  <a:alpha val="25000"/>
                </a:schemeClr>
              </a:solidFill>
              <a:round/>
            </a:ln>
            <a:effectLst/>
          </c:spPr>
        </c:majorGridlines>
        <c:numFmt formatCode="General" sourceLinked="0"/>
        <c:majorTickMark val="none"/>
        <c:minorTickMark val="none"/>
        <c:tickLblPos val="nextTo"/>
        <c:spPr>
          <a:noFill/>
          <a:ln w="9525" cap="flat" cmpd="sng" algn="ctr">
            <a:solidFill>
              <a:schemeClr val="accent1">
                <a:lumMod val="60000"/>
                <a:lumOff val="40000"/>
                <a:alpha val="75000"/>
              </a:schemeClr>
            </a:solidFill>
            <a:round/>
          </a:ln>
          <a:effectLst/>
        </c:spPr>
        <c:txPr>
          <a:bodyPr rot="-60000000" spcFirstLastPara="1" vertOverflow="ellipsis" vert="horz" wrap="square" anchor="ctr" anchorCtr="1"/>
          <a:lstStyle/>
          <a:p>
            <a:pPr>
              <a:defRPr sz="900" b="0" i="0" u="none" strike="noStrike" kern="1200" cap="all" spc="150" normalizeH="0" baseline="0">
                <a:solidFill>
                  <a:schemeClr val="bg1"/>
                </a:solidFill>
                <a:latin typeface="+mn-lt"/>
                <a:ea typeface="+mn-ea"/>
                <a:cs typeface="+mn-cs"/>
              </a:defRPr>
            </a:pPr>
            <a:endParaRPr lang="en-US"/>
          </a:p>
        </c:txPr>
        <c:crossAx val="399793232"/>
        <c:crosses val="autoZero"/>
        <c:auto val="1"/>
        <c:lblAlgn val="ctr"/>
        <c:lblOffset val="100"/>
        <c:noMultiLvlLbl val="0"/>
      </c:catAx>
      <c:valAx>
        <c:axId val="399793232"/>
        <c:scaling>
          <c:orientation val="minMax"/>
        </c:scaling>
        <c:delete val="0"/>
        <c:axPos val="l"/>
        <c:minorGridlines>
          <c:spPr>
            <a:ln w="9525" cap="flat" cmpd="sng" algn="ctr">
              <a:no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solidFill>
                      <a:schemeClr val="bg1"/>
                    </a:solidFill>
                  </a:rPr>
                  <a:t>FATALITIES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0535312"/>
        <c:crosses val="autoZero"/>
        <c:crossBetween val="between"/>
      </c:valAx>
      <c:valAx>
        <c:axId val="699248847"/>
        <c:scaling>
          <c:orientation val="minMax"/>
        </c:scaling>
        <c:delete val="0"/>
        <c:axPos val="r"/>
        <c:title>
          <c:tx>
            <c:rich>
              <a:bodyPr rot="5400000" spcFirstLastPara="1" vertOverflow="ellipsis"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solidFill>
                      <a:schemeClr val="bg1"/>
                    </a:solidFill>
                  </a:rPr>
                  <a:t>INSPECTORS</a:t>
                </a:r>
              </a:p>
            </c:rich>
          </c:tx>
          <c:overlay val="0"/>
          <c:spPr>
            <a:noFill/>
            <a:ln>
              <a:noFill/>
            </a:ln>
            <a:effectLst/>
          </c:spPr>
          <c:txPr>
            <a:bodyPr rot="5400000" spcFirstLastPara="1" vertOverflow="ellipsis"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1829567"/>
        <c:crosses val="max"/>
        <c:crossBetween val="between"/>
      </c:valAx>
      <c:catAx>
        <c:axId val="981829567"/>
        <c:scaling>
          <c:orientation val="minMax"/>
        </c:scaling>
        <c:delete val="1"/>
        <c:axPos val="b"/>
        <c:numFmt formatCode="General" sourceLinked="1"/>
        <c:majorTickMark val="out"/>
        <c:minorTickMark val="none"/>
        <c:tickLblPos val="nextTo"/>
        <c:crossAx val="699248847"/>
        <c:crosses val="autoZero"/>
        <c:auto val="1"/>
        <c:lblAlgn val="ctr"/>
        <c:lblOffset val="100"/>
        <c:noMultiLvlLbl val="0"/>
      </c:catAx>
      <c:spPr>
        <a:gradFill>
          <a:gsLst>
            <a:gs pos="0">
              <a:schemeClr val="accent1"/>
            </a:gs>
            <a:gs pos="23000">
              <a:schemeClr val="accent1">
                <a:lumMod val="89000"/>
              </a:schemeClr>
            </a:gs>
            <a:gs pos="69000">
              <a:schemeClr val="accent1">
                <a:lumMod val="75000"/>
              </a:schemeClr>
            </a:gs>
            <a:gs pos="97000">
              <a:schemeClr val="accent1">
                <a:lumMod val="70000"/>
              </a:schemeClr>
            </a:gs>
          </a:gsLst>
          <a:path path="circle">
            <a:fillToRect l="50000" t="50000" r="50000" b="50000"/>
          </a:path>
        </a:gradFill>
        <a:ln>
          <a:noFill/>
        </a:ln>
        <a:effectLst>
          <a:glow rad="317500">
            <a:schemeClr val="accent1">
              <a:alpha val="50000"/>
            </a:schemeClr>
          </a:glow>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cap="all" baseline="0">
              <a:solidFill>
                <a:schemeClr val="bg1"/>
              </a:solidFill>
              <a:latin typeface="+mn-lt"/>
              <a:ea typeface="+mn-ea"/>
              <a:cs typeface="+mn-cs"/>
            </a:defRPr>
          </a:pPr>
          <a:endParaRPr lang="en-US"/>
        </a:p>
      </c:txPr>
    </c:legend>
    <c:plotVisOnly val="1"/>
    <c:dispBlanksAs val="gap"/>
    <c:showDLblsOverMax val="0"/>
    <c:extLst/>
  </c:chart>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76200" cap="flat" cmpd="sng" algn="ctr">
      <a:solidFill>
        <a:schemeClr val="bg1"/>
      </a:solidFill>
      <a:miter lim="800000"/>
    </a:ln>
    <a:effectLst>
      <a:glow rad="190500">
        <a:schemeClr val="accent1">
          <a:alpha val="5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inspectors vs fatalities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44450" cap="rnd">
                <a:solidFill>
                  <a:schemeClr val="accent2">
                    <a:alpha val="85000"/>
                  </a:schemeClr>
                </a:solidFill>
                <a:round/>
              </a:ln>
              <a:effectLst/>
            </c:spPr>
            <c:trendlineType val="linear"/>
            <c:dispRSqr val="0"/>
            <c:dispEq val="0"/>
          </c:trendline>
          <c:xVal>
            <c:numRef>
              <c:f>'Inspections vs Fatalities'!$I$60:$I$109</c:f>
              <c:numCache>
                <c:formatCode>General</c:formatCode>
                <c:ptCount val="50"/>
                <c:pt idx="0">
                  <c:v>84</c:v>
                </c:pt>
                <c:pt idx="1">
                  <c:v>31</c:v>
                </c:pt>
                <c:pt idx="2">
                  <c:v>60</c:v>
                </c:pt>
                <c:pt idx="3">
                  <c:v>63</c:v>
                </c:pt>
                <c:pt idx="4">
                  <c:v>375</c:v>
                </c:pt>
                <c:pt idx="5">
                  <c:v>82</c:v>
                </c:pt>
                <c:pt idx="6">
                  <c:v>36</c:v>
                </c:pt>
                <c:pt idx="7">
                  <c:v>14</c:v>
                </c:pt>
                <c:pt idx="8">
                  <c:v>218</c:v>
                </c:pt>
                <c:pt idx="9">
                  <c:v>101</c:v>
                </c:pt>
                <c:pt idx="10">
                  <c:v>20</c:v>
                </c:pt>
                <c:pt idx="11">
                  <c:v>19</c:v>
                </c:pt>
                <c:pt idx="12">
                  <c:v>146</c:v>
                </c:pt>
                <c:pt idx="13">
                  <c:v>115</c:v>
                </c:pt>
                <c:pt idx="14">
                  <c:v>97</c:v>
                </c:pt>
                <c:pt idx="15">
                  <c:v>76</c:v>
                </c:pt>
                <c:pt idx="16">
                  <c:v>91</c:v>
                </c:pt>
                <c:pt idx="17">
                  <c:v>116</c:v>
                </c:pt>
                <c:pt idx="18">
                  <c:v>19</c:v>
                </c:pt>
                <c:pt idx="19">
                  <c:v>72</c:v>
                </c:pt>
                <c:pt idx="20">
                  <c:v>44</c:v>
                </c:pt>
                <c:pt idx="21">
                  <c:v>137</c:v>
                </c:pt>
                <c:pt idx="22">
                  <c:v>70</c:v>
                </c:pt>
                <c:pt idx="23">
                  <c:v>63</c:v>
                </c:pt>
                <c:pt idx="24">
                  <c:v>88</c:v>
                </c:pt>
                <c:pt idx="25">
                  <c:v>34</c:v>
                </c:pt>
                <c:pt idx="26">
                  <c:v>48</c:v>
                </c:pt>
                <c:pt idx="27">
                  <c:v>42</c:v>
                </c:pt>
                <c:pt idx="28">
                  <c:v>14</c:v>
                </c:pt>
                <c:pt idx="29">
                  <c:v>92</c:v>
                </c:pt>
                <c:pt idx="30">
                  <c:v>39</c:v>
                </c:pt>
                <c:pt idx="31">
                  <c:v>202</c:v>
                </c:pt>
                <c:pt idx="32">
                  <c:v>146</c:v>
                </c:pt>
                <c:pt idx="33">
                  <c:v>65</c:v>
                </c:pt>
                <c:pt idx="34">
                  <c:v>161</c:v>
                </c:pt>
                <c:pt idx="35">
                  <c:v>97</c:v>
                </c:pt>
                <c:pt idx="36">
                  <c:v>43</c:v>
                </c:pt>
                <c:pt idx="37">
                  <c:v>194</c:v>
                </c:pt>
                <c:pt idx="38">
                  <c:v>8</c:v>
                </c:pt>
                <c:pt idx="39">
                  <c:v>63</c:v>
                </c:pt>
                <c:pt idx="40">
                  <c:v>31</c:v>
                </c:pt>
                <c:pt idx="41">
                  <c:v>101</c:v>
                </c:pt>
                <c:pt idx="42">
                  <c:v>536</c:v>
                </c:pt>
                <c:pt idx="43">
                  <c:v>39</c:v>
                </c:pt>
                <c:pt idx="44">
                  <c:v>11</c:v>
                </c:pt>
                <c:pt idx="45">
                  <c:v>149</c:v>
                </c:pt>
                <c:pt idx="46">
                  <c:v>67</c:v>
                </c:pt>
                <c:pt idx="47">
                  <c:v>49</c:v>
                </c:pt>
                <c:pt idx="48">
                  <c:v>114</c:v>
                </c:pt>
                <c:pt idx="49">
                  <c:v>35</c:v>
                </c:pt>
              </c:numCache>
            </c:numRef>
          </c:xVal>
          <c:yVal>
            <c:numRef>
              <c:f>'Inspections vs Fatalities'!$J$60:$J$109</c:f>
              <c:numCache>
                <c:formatCode>General</c:formatCode>
                <c:ptCount val="50"/>
                <c:pt idx="0">
                  <c:v>24</c:v>
                </c:pt>
                <c:pt idx="1">
                  <c:v>11</c:v>
                </c:pt>
                <c:pt idx="2">
                  <c:v>30</c:v>
                </c:pt>
                <c:pt idx="3">
                  <c:v>9</c:v>
                </c:pt>
                <c:pt idx="4">
                  <c:v>216</c:v>
                </c:pt>
                <c:pt idx="5">
                  <c:v>28</c:v>
                </c:pt>
                <c:pt idx="6">
                  <c:v>24</c:v>
                </c:pt>
                <c:pt idx="7">
                  <c:v>5</c:v>
                </c:pt>
                <c:pt idx="8">
                  <c:v>60</c:v>
                </c:pt>
                <c:pt idx="9">
                  <c:v>49</c:v>
                </c:pt>
                <c:pt idx="10">
                  <c:v>20</c:v>
                </c:pt>
                <c:pt idx="11">
                  <c:v>9</c:v>
                </c:pt>
                <c:pt idx="12">
                  <c:v>74</c:v>
                </c:pt>
                <c:pt idx="13">
                  <c:v>39</c:v>
                </c:pt>
                <c:pt idx="14">
                  <c:v>26</c:v>
                </c:pt>
                <c:pt idx="15">
                  <c:v>16</c:v>
                </c:pt>
                <c:pt idx="16">
                  <c:v>39</c:v>
                </c:pt>
                <c:pt idx="17">
                  <c:v>16</c:v>
                </c:pt>
                <c:pt idx="18">
                  <c:v>8</c:v>
                </c:pt>
                <c:pt idx="19">
                  <c:v>48</c:v>
                </c:pt>
                <c:pt idx="20">
                  <c:v>33</c:v>
                </c:pt>
                <c:pt idx="21">
                  <c:v>63</c:v>
                </c:pt>
                <c:pt idx="22">
                  <c:v>58</c:v>
                </c:pt>
                <c:pt idx="23">
                  <c:v>14</c:v>
                </c:pt>
                <c:pt idx="24">
                  <c:v>26</c:v>
                </c:pt>
                <c:pt idx="25">
                  <c:v>7</c:v>
                </c:pt>
                <c:pt idx="26">
                  <c:v>9</c:v>
                </c:pt>
                <c:pt idx="27">
                  <c:v>44</c:v>
                </c:pt>
                <c:pt idx="28">
                  <c:v>7</c:v>
                </c:pt>
                <c:pt idx="29">
                  <c:v>67</c:v>
                </c:pt>
                <c:pt idx="30">
                  <c:v>9</c:v>
                </c:pt>
                <c:pt idx="31">
                  <c:v>105</c:v>
                </c:pt>
                <c:pt idx="32">
                  <c:v>104</c:v>
                </c:pt>
                <c:pt idx="33">
                  <c:v>8</c:v>
                </c:pt>
                <c:pt idx="34">
                  <c:v>53</c:v>
                </c:pt>
                <c:pt idx="35">
                  <c:v>19</c:v>
                </c:pt>
                <c:pt idx="36">
                  <c:v>75</c:v>
                </c:pt>
                <c:pt idx="37">
                  <c:v>57</c:v>
                </c:pt>
                <c:pt idx="38">
                  <c:v>7</c:v>
                </c:pt>
                <c:pt idx="39">
                  <c:v>24</c:v>
                </c:pt>
                <c:pt idx="40">
                  <c:v>26</c:v>
                </c:pt>
                <c:pt idx="41">
                  <c:v>30</c:v>
                </c:pt>
                <c:pt idx="42">
                  <c:v>98</c:v>
                </c:pt>
                <c:pt idx="43">
                  <c:v>22</c:v>
                </c:pt>
                <c:pt idx="44">
                  <c:v>9</c:v>
                </c:pt>
                <c:pt idx="45">
                  <c:v>48</c:v>
                </c:pt>
                <c:pt idx="46">
                  <c:v>111</c:v>
                </c:pt>
                <c:pt idx="47">
                  <c:v>7</c:v>
                </c:pt>
                <c:pt idx="48">
                  <c:v>36</c:v>
                </c:pt>
                <c:pt idx="49">
                  <c:v>9</c:v>
                </c:pt>
              </c:numCache>
            </c:numRef>
          </c:yVal>
          <c:smooth val="0"/>
          <c:extLst>
            <c:ext xmlns:c16="http://schemas.microsoft.com/office/drawing/2014/chart" uri="{C3380CC4-5D6E-409C-BE32-E72D297353CC}">
              <c16:uniqueId val="{00000001-D589-C64D-9E78-67748D44E31F}"/>
            </c:ext>
          </c:extLst>
        </c:ser>
        <c:dLbls>
          <c:showLegendKey val="0"/>
          <c:showVal val="0"/>
          <c:showCatName val="0"/>
          <c:showSerName val="0"/>
          <c:showPercent val="0"/>
          <c:showBubbleSize val="0"/>
        </c:dLbls>
        <c:axId val="1502561968"/>
        <c:axId val="937644400"/>
      </c:scatterChart>
      <c:valAx>
        <c:axId val="1502561968"/>
        <c:scaling>
          <c:orientation val="minMax"/>
          <c:max val="550"/>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FATALITIES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937644400"/>
        <c:crosses val="autoZero"/>
        <c:crossBetween val="midCat"/>
      </c:valAx>
      <c:valAx>
        <c:axId val="937644400"/>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INSPECTORS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02561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gradFill>
    <a:ln w="76200" cap="flat" cmpd="sng" algn="ctr">
      <a:solidFill>
        <a:schemeClr val="bg1"/>
      </a:solidFill>
      <a:miter lim="800000"/>
    </a:ln>
    <a:effectLst>
      <a:glow rad="190500">
        <a:schemeClr val="accent1">
          <a:alpha val="50000"/>
        </a:schemeClr>
      </a:glow>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 Simulation 1 Data Analysis.xlsx]Fatalities!Fatalities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Fatalities in 2012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Fatalities!$B$3</c:f>
              <c:strCache>
                <c:ptCount val="1"/>
                <c:pt idx="0">
                  <c:v>Total</c:v>
                </c:pt>
              </c:strCache>
            </c:strRef>
          </c:tx>
          <c:spPr>
            <a:solidFill>
              <a:schemeClr val="accent1"/>
            </a:solidFill>
            <a:ln>
              <a:noFill/>
            </a:ln>
            <a:effectLst/>
          </c:spPr>
          <c:invertIfNegative val="0"/>
          <c:cat>
            <c:multiLvlStrRef>
              <c:f>Fatalities!$A$4:$A$56</c:f>
              <c:multiLvlStrCache>
                <c:ptCount val="50"/>
                <c:lvl>
                  <c:pt idx="0">
                    <c:v>Texas
</c:v>
                  </c:pt>
                  <c:pt idx="1">
                    <c:v>Florida
</c:v>
                  </c:pt>
                  <c:pt idx="2">
                    <c:v>New York
</c:v>
                  </c:pt>
                  <c:pt idx="3">
                    <c:v>Pennsylvania
</c:v>
                  </c:pt>
                  <c:pt idx="4">
                    <c:v>Ohio
</c:v>
                  </c:pt>
                  <c:pt idx="5">
                    <c:v>Illinois
</c:v>
                  </c:pt>
                  <c:pt idx="6">
                    <c:v>Louisiana
</c:v>
                  </c:pt>
                  <c:pt idx="7">
                    <c:v>Wisconsin
</c:v>
                  </c:pt>
                  <c:pt idx="8">
                    <c:v>Georgia
</c:v>
                  </c:pt>
                  <c:pt idx="9">
                    <c:v>Oklahoma
</c:v>
                  </c:pt>
                  <c:pt idx="10">
                    <c:v>New Jersey
</c:v>
                  </c:pt>
                  <c:pt idx="11">
                    <c:v>Missouri
</c:v>
                  </c:pt>
                  <c:pt idx="12">
                    <c:v>Alabama
</c:v>
                  </c:pt>
                  <c:pt idx="13">
                    <c:v>Colorado
</c:v>
                  </c:pt>
                  <c:pt idx="14">
                    <c:v>Kansas
</c:v>
                  </c:pt>
                  <c:pt idx="15">
                    <c:v>North Dakota
</c:v>
                  </c:pt>
                  <c:pt idx="16">
                    <c:v>Arkansas
</c:v>
                  </c:pt>
                  <c:pt idx="17">
                    <c:v>Mississippi
</c:v>
                  </c:pt>
                  <c:pt idx="18">
                    <c:v>West Virginia
</c:v>
                  </c:pt>
                  <c:pt idx="19">
                    <c:v>Nebraska
</c:v>
                  </c:pt>
                  <c:pt idx="20">
                    <c:v>Massachusetts
</c:v>
                  </c:pt>
                  <c:pt idx="21">
                    <c:v>Connecticut
</c:v>
                  </c:pt>
                  <c:pt idx="22">
                    <c:v>Montana
</c:v>
                  </c:pt>
                  <c:pt idx="23">
                    <c:v>South Dakota
</c:v>
                  </c:pt>
                  <c:pt idx="24">
                    <c:v>Idaho
</c:v>
                  </c:pt>
                  <c:pt idx="25">
                    <c:v>Maine
</c:v>
                  </c:pt>
                  <c:pt idx="26">
                    <c:v>Delaware
</c:v>
                  </c:pt>
                  <c:pt idx="27">
                    <c:v>New Hampshire
</c:v>
                  </c:pt>
                  <c:pt idx="28">
                    <c:v>Rhode Island
</c:v>
                  </c:pt>
                  <c:pt idx="29">
                    <c:v>California
</c:v>
                  </c:pt>
                  <c:pt idx="30">
                    <c:v>Virginia
</c:v>
                  </c:pt>
                  <c:pt idx="31">
                    <c:v>North Carolina
</c:v>
                  </c:pt>
                  <c:pt idx="32">
                    <c:v>Michigan
</c:v>
                  </c:pt>
                  <c:pt idx="33">
                    <c:v>Indiana
</c:v>
                  </c:pt>
                  <c:pt idx="34">
                    <c:v>Tennessee
</c:v>
                  </c:pt>
                  <c:pt idx="35">
                    <c:v>Iowa
</c:v>
                  </c:pt>
                  <c:pt idx="36">
                    <c:v>Kentucky
</c:v>
                  </c:pt>
                  <c:pt idx="37">
                    <c:v>Maryland
</c:v>
                  </c:pt>
                  <c:pt idx="38">
                    <c:v>Minnesota
</c:v>
                  </c:pt>
                  <c:pt idx="39">
                    <c:v>Washington
</c:v>
                  </c:pt>
                  <c:pt idx="40">
                    <c:v>South Carolina
</c:v>
                  </c:pt>
                  <c:pt idx="41">
                    <c:v>Arizona
</c:v>
                  </c:pt>
                  <c:pt idx="42">
                    <c:v>Oregon
</c:v>
                  </c:pt>
                  <c:pt idx="43">
                    <c:v>Nevada
</c:v>
                  </c:pt>
                  <c:pt idx="44">
                    <c:v>Utah
</c:v>
                  </c:pt>
                  <c:pt idx="45">
                    <c:v>New Mexico
</c:v>
                  </c:pt>
                  <c:pt idx="46">
                    <c:v>Wyoming
</c:v>
                  </c:pt>
                  <c:pt idx="47">
                    <c:v>Alaska
</c:v>
                  </c:pt>
                  <c:pt idx="48">
                    <c:v>Hawaii
</c:v>
                  </c:pt>
                  <c:pt idx="49">
                    <c:v>Vermont
</c:v>
                  </c:pt>
                </c:lvl>
                <c:lvl>
                  <c:pt idx="0">
                    <c:v>Federal</c:v>
                  </c:pt>
                  <c:pt idx="29">
                    <c:v>State</c:v>
                  </c:pt>
                </c:lvl>
              </c:multiLvlStrCache>
            </c:multiLvlStrRef>
          </c:cat>
          <c:val>
            <c:numRef>
              <c:f>Fatalities!$B$4:$B$56</c:f>
              <c:numCache>
                <c:formatCode>General</c:formatCode>
                <c:ptCount val="50"/>
                <c:pt idx="0">
                  <c:v>536</c:v>
                </c:pt>
                <c:pt idx="1">
                  <c:v>218</c:v>
                </c:pt>
                <c:pt idx="2">
                  <c:v>202</c:v>
                </c:pt>
                <c:pt idx="3">
                  <c:v>194</c:v>
                </c:pt>
                <c:pt idx="4">
                  <c:v>161</c:v>
                </c:pt>
                <c:pt idx="5">
                  <c:v>146</c:v>
                </c:pt>
                <c:pt idx="6">
                  <c:v>116</c:v>
                </c:pt>
                <c:pt idx="7">
                  <c:v>114</c:v>
                </c:pt>
                <c:pt idx="8">
                  <c:v>101</c:v>
                </c:pt>
                <c:pt idx="9">
                  <c:v>97</c:v>
                </c:pt>
                <c:pt idx="10">
                  <c:v>92</c:v>
                </c:pt>
                <c:pt idx="11">
                  <c:v>88</c:v>
                </c:pt>
                <c:pt idx="12">
                  <c:v>84</c:v>
                </c:pt>
                <c:pt idx="13">
                  <c:v>82</c:v>
                </c:pt>
                <c:pt idx="14">
                  <c:v>76</c:v>
                </c:pt>
                <c:pt idx="15">
                  <c:v>65</c:v>
                </c:pt>
                <c:pt idx="16">
                  <c:v>63</c:v>
                </c:pt>
                <c:pt idx="17">
                  <c:v>63</c:v>
                </c:pt>
                <c:pt idx="18">
                  <c:v>49</c:v>
                </c:pt>
                <c:pt idx="19">
                  <c:v>48</c:v>
                </c:pt>
                <c:pt idx="20">
                  <c:v>44</c:v>
                </c:pt>
                <c:pt idx="21">
                  <c:v>36</c:v>
                </c:pt>
                <c:pt idx="22">
                  <c:v>34</c:v>
                </c:pt>
                <c:pt idx="23">
                  <c:v>31</c:v>
                </c:pt>
                <c:pt idx="24">
                  <c:v>19</c:v>
                </c:pt>
                <c:pt idx="25">
                  <c:v>19</c:v>
                </c:pt>
                <c:pt idx="26">
                  <c:v>14</c:v>
                </c:pt>
                <c:pt idx="27">
                  <c:v>14</c:v>
                </c:pt>
                <c:pt idx="28">
                  <c:v>8</c:v>
                </c:pt>
                <c:pt idx="29">
                  <c:v>375</c:v>
                </c:pt>
                <c:pt idx="30">
                  <c:v>149</c:v>
                </c:pt>
                <c:pt idx="31">
                  <c:v>146</c:v>
                </c:pt>
                <c:pt idx="32">
                  <c:v>137</c:v>
                </c:pt>
                <c:pt idx="33">
                  <c:v>115</c:v>
                </c:pt>
                <c:pt idx="34">
                  <c:v>101</c:v>
                </c:pt>
                <c:pt idx="35">
                  <c:v>97</c:v>
                </c:pt>
                <c:pt idx="36">
                  <c:v>91</c:v>
                </c:pt>
                <c:pt idx="37">
                  <c:v>72</c:v>
                </c:pt>
                <c:pt idx="38">
                  <c:v>70</c:v>
                </c:pt>
                <c:pt idx="39">
                  <c:v>67</c:v>
                </c:pt>
                <c:pt idx="40">
                  <c:v>63</c:v>
                </c:pt>
                <c:pt idx="41">
                  <c:v>60</c:v>
                </c:pt>
                <c:pt idx="42">
                  <c:v>43</c:v>
                </c:pt>
                <c:pt idx="43">
                  <c:v>42</c:v>
                </c:pt>
                <c:pt idx="44">
                  <c:v>39</c:v>
                </c:pt>
                <c:pt idx="45">
                  <c:v>39</c:v>
                </c:pt>
                <c:pt idx="46">
                  <c:v>35</c:v>
                </c:pt>
                <c:pt idx="47">
                  <c:v>31</c:v>
                </c:pt>
                <c:pt idx="48">
                  <c:v>20</c:v>
                </c:pt>
                <c:pt idx="49">
                  <c:v>11</c:v>
                </c:pt>
              </c:numCache>
            </c:numRef>
          </c:val>
          <c:extLst>
            <c:ext xmlns:c16="http://schemas.microsoft.com/office/drawing/2014/chart" uri="{C3380CC4-5D6E-409C-BE32-E72D297353CC}">
              <c16:uniqueId val="{00000000-9B69-5341-ADE1-D303A7FC899F}"/>
            </c:ext>
          </c:extLst>
        </c:ser>
        <c:dLbls>
          <c:showLegendKey val="0"/>
          <c:showVal val="0"/>
          <c:showCatName val="0"/>
          <c:showSerName val="0"/>
          <c:showPercent val="0"/>
          <c:showBubbleSize val="0"/>
        </c:dLbls>
        <c:gapWidth val="219"/>
        <c:axId val="690658672"/>
        <c:axId val="690660384"/>
      </c:barChart>
      <c:catAx>
        <c:axId val="69065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60384"/>
        <c:crosses val="autoZero"/>
        <c:auto val="1"/>
        <c:lblAlgn val="ctr"/>
        <c:lblOffset val="100"/>
        <c:noMultiLvlLbl val="0"/>
      </c:catAx>
      <c:valAx>
        <c:axId val="69066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5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Fatalities!$E$126:$E$175</c:f>
              <c:numCache>
                <c:formatCode>General</c:formatCode>
                <c:ptCount val="50"/>
                <c:pt idx="0">
                  <c:v>4.3</c:v>
                </c:pt>
                <c:pt idx="1">
                  <c:v>8.9</c:v>
                </c:pt>
                <c:pt idx="2">
                  <c:v>2.2999999999999998</c:v>
                </c:pt>
                <c:pt idx="3">
                  <c:v>5.4</c:v>
                </c:pt>
                <c:pt idx="4">
                  <c:v>2.2999999999999998</c:v>
                </c:pt>
                <c:pt idx="5">
                  <c:v>3.5</c:v>
                </c:pt>
                <c:pt idx="6">
                  <c:v>2.1</c:v>
                </c:pt>
                <c:pt idx="7">
                  <c:v>3.1</c:v>
                </c:pt>
                <c:pt idx="8">
                  <c:v>2.7</c:v>
                </c:pt>
                <c:pt idx="9">
                  <c:v>2.5</c:v>
                </c:pt>
                <c:pt idx="10">
                  <c:v>3.4</c:v>
                </c:pt>
                <c:pt idx="11">
                  <c:v>2.7</c:v>
                </c:pt>
                <c:pt idx="12">
                  <c:v>2.5</c:v>
                </c:pt>
                <c:pt idx="13">
                  <c:v>4.2</c:v>
                </c:pt>
                <c:pt idx="14">
                  <c:v>6.6</c:v>
                </c:pt>
                <c:pt idx="15">
                  <c:v>5.7</c:v>
                </c:pt>
                <c:pt idx="16">
                  <c:v>4.9000000000000004</c:v>
                </c:pt>
                <c:pt idx="17">
                  <c:v>6.4</c:v>
                </c:pt>
                <c:pt idx="18">
                  <c:v>3.2</c:v>
                </c:pt>
                <c:pt idx="19">
                  <c:v>2.6</c:v>
                </c:pt>
                <c:pt idx="20">
                  <c:v>1.4</c:v>
                </c:pt>
                <c:pt idx="21">
                  <c:v>3.4</c:v>
                </c:pt>
                <c:pt idx="22">
                  <c:v>2.6</c:v>
                </c:pt>
                <c:pt idx="23">
                  <c:v>5.5</c:v>
                </c:pt>
                <c:pt idx="24">
                  <c:v>3.3</c:v>
                </c:pt>
                <c:pt idx="25">
                  <c:v>7.3</c:v>
                </c:pt>
                <c:pt idx="26">
                  <c:v>5.2</c:v>
                </c:pt>
                <c:pt idx="27">
                  <c:v>3.6</c:v>
                </c:pt>
                <c:pt idx="28">
                  <c:v>2.2000000000000002</c:v>
                </c:pt>
                <c:pt idx="29">
                  <c:v>2.4</c:v>
                </c:pt>
                <c:pt idx="30">
                  <c:v>4.8</c:v>
                </c:pt>
                <c:pt idx="31">
                  <c:v>2.4</c:v>
                </c:pt>
                <c:pt idx="32">
                  <c:v>3.5</c:v>
                </c:pt>
                <c:pt idx="33">
                  <c:v>17.7</c:v>
                </c:pt>
                <c:pt idx="34">
                  <c:v>3.1</c:v>
                </c:pt>
                <c:pt idx="35">
                  <c:v>6.1</c:v>
                </c:pt>
                <c:pt idx="36">
                  <c:v>2.6</c:v>
                </c:pt>
                <c:pt idx="37">
                  <c:v>3.4</c:v>
                </c:pt>
                <c:pt idx="38">
                  <c:v>1.7</c:v>
                </c:pt>
                <c:pt idx="39">
                  <c:v>3.5</c:v>
                </c:pt>
                <c:pt idx="40">
                  <c:v>6.7</c:v>
                </c:pt>
                <c:pt idx="41">
                  <c:v>3.8</c:v>
                </c:pt>
                <c:pt idx="42">
                  <c:v>4.8</c:v>
                </c:pt>
                <c:pt idx="43">
                  <c:v>3</c:v>
                </c:pt>
                <c:pt idx="44">
                  <c:v>3.5</c:v>
                </c:pt>
                <c:pt idx="45">
                  <c:v>3.8</c:v>
                </c:pt>
                <c:pt idx="46">
                  <c:v>2.2000000000000002</c:v>
                </c:pt>
                <c:pt idx="47">
                  <c:v>6.9</c:v>
                </c:pt>
                <c:pt idx="48">
                  <c:v>4</c:v>
                </c:pt>
                <c:pt idx="49">
                  <c:v>12.2</c:v>
                </c:pt>
              </c:numCache>
            </c:numRef>
          </c:xVal>
          <c:yVal>
            <c:numRef>
              <c:f>Fatalities!$F$126:$F$175</c:f>
              <c:numCache>
                <c:formatCode>General</c:formatCode>
                <c:ptCount val="50"/>
                <c:pt idx="0">
                  <c:v>84</c:v>
                </c:pt>
                <c:pt idx="1">
                  <c:v>31</c:v>
                </c:pt>
                <c:pt idx="2">
                  <c:v>60</c:v>
                </c:pt>
                <c:pt idx="3">
                  <c:v>63</c:v>
                </c:pt>
                <c:pt idx="4">
                  <c:v>375</c:v>
                </c:pt>
                <c:pt idx="5">
                  <c:v>82</c:v>
                </c:pt>
                <c:pt idx="6">
                  <c:v>36</c:v>
                </c:pt>
                <c:pt idx="7">
                  <c:v>14</c:v>
                </c:pt>
                <c:pt idx="8">
                  <c:v>218</c:v>
                </c:pt>
                <c:pt idx="9">
                  <c:v>101</c:v>
                </c:pt>
                <c:pt idx="10">
                  <c:v>20</c:v>
                </c:pt>
                <c:pt idx="11">
                  <c:v>19</c:v>
                </c:pt>
                <c:pt idx="12">
                  <c:v>146</c:v>
                </c:pt>
                <c:pt idx="13">
                  <c:v>115</c:v>
                </c:pt>
                <c:pt idx="14">
                  <c:v>97</c:v>
                </c:pt>
                <c:pt idx="15">
                  <c:v>76</c:v>
                </c:pt>
                <c:pt idx="16">
                  <c:v>91</c:v>
                </c:pt>
                <c:pt idx="17">
                  <c:v>116</c:v>
                </c:pt>
                <c:pt idx="18">
                  <c:v>19</c:v>
                </c:pt>
                <c:pt idx="19">
                  <c:v>72</c:v>
                </c:pt>
                <c:pt idx="20">
                  <c:v>44</c:v>
                </c:pt>
                <c:pt idx="21">
                  <c:v>137</c:v>
                </c:pt>
                <c:pt idx="22">
                  <c:v>70</c:v>
                </c:pt>
                <c:pt idx="23">
                  <c:v>63</c:v>
                </c:pt>
                <c:pt idx="24">
                  <c:v>88</c:v>
                </c:pt>
                <c:pt idx="25">
                  <c:v>34</c:v>
                </c:pt>
                <c:pt idx="26">
                  <c:v>48</c:v>
                </c:pt>
                <c:pt idx="27">
                  <c:v>42</c:v>
                </c:pt>
                <c:pt idx="28">
                  <c:v>14</c:v>
                </c:pt>
                <c:pt idx="29">
                  <c:v>92</c:v>
                </c:pt>
                <c:pt idx="30">
                  <c:v>39</c:v>
                </c:pt>
                <c:pt idx="31">
                  <c:v>202</c:v>
                </c:pt>
                <c:pt idx="32">
                  <c:v>146</c:v>
                </c:pt>
                <c:pt idx="33">
                  <c:v>65</c:v>
                </c:pt>
                <c:pt idx="34">
                  <c:v>161</c:v>
                </c:pt>
                <c:pt idx="35">
                  <c:v>97</c:v>
                </c:pt>
                <c:pt idx="36">
                  <c:v>43</c:v>
                </c:pt>
                <c:pt idx="37">
                  <c:v>194</c:v>
                </c:pt>
                <c:pt idx="38">
                  <c:v>8</c:v>
                </c:pt>
                <c:pt idx="39">
                  <c:v>63</c:v>
                </c:pt>
                <c:pt idx="40">
                  <c:v>31</c:v>
                </c:pt>
                <c:pt idx="41">
                  <c:v>101</c:v>
                </c:pt>
                <c:pt idx="42">
                  <c:v>536</c:v>
                </c:pt>
                <c:pt idx="43">
                  <c:v>39</c:v>
                </c:pt>
                <c:pt idx="44">
                  <c:v>11</c:v>
                </c:pt>
                <c:pt idx="45">
                  <c:v>149</c:v>
                </c:pt>
                <c:pt idx="46">
                  <c:v>67</c:v>
                </c:pt>
                <c:pt idx="47">
                  <c:v>49</c:v>
                </c:pt>
                <c:pt idx="48">
                  <c:v>114</c:v>
                </c:pt>
                <c:pt idx="49">
                  <c:v>35</c:v>
                </c:pt>
              </c:numCache>
            </c:numRef>
          </c:yVal>
          <c:smooth val="0"/>
          <c:extLst>
            <c:ext xmlns:c16="http://schemas.microsoft.com/office/drawing/2014/chart" uri="{C3380CC4-5D6E-409C-BE32-E72D297353CC}">
              <c16:uniqueId val="{00000000-FF39-0346-89EC-A9EE23225E2A}"/>
            </c:ext>
          </c:extLst>
        </c:ser>
        <c:dLbls>
          <c:showLegendKey val="0"/>
          <c:showVal val="0"/>
          <c:showCatName val="0"/>
          <c:showSerName val="0"/>
          <c:showPercent val="0"/>
          <c:showBubbleSize val="0"/>
        </c:dLbls>
        <c:axId val="1371643200"/>
        <c:axId val="1287542751"/>
      </c:scatterChart>
      <c:valAx>
        <c:axId val="137164320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87542751"/>
        <c:crosses val="autoZero"/>
        <c:crossBetween val="midCat"/>
      </c:valAx>
      <c:valAx>
        <c:axId val="1287542751"/>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71643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 Simulation 1 Data Analysis.xlsx]Injuries!Injuries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Injuries in 2012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Injuries!$B$3</c:f>
              <c:strCache>
                <c:ptCount val="1"/>
                <c:pt idx="0">
                  <c:v>Total</c:v>
                </c:pt>
              </c:strCache>
            </c:strRef>
          </c:tx>
          <c:spPr>
            <a:solidFill>
              <a:schemeClr val="accent1"/>
            </a:solidFill>
            <a:ln>
              <a:noFill/>
            </a:ln>
            <a:effectLst/>
          </c:spPr>
          <c:invertIfNegative val="0"/>
          <c:cat>
            <c:multiLvlStrRef>
              <c:f>Injuries!$A$4:$A$56</c:f>
              <c:multiLvlStrCache>
                <c:ptCount val="50"/>
                <c:lvl>
                  <c:pt idx="0">
                    <c:v>Texas
</c:v>
                  </c:pt>
                  <c:pt idx="1">
                    <c:v>Pennsylvania
</c:v>
                  </c:pt>
                  <c:pt idx="2">
                    <c:v>New York
</c:v>
                  </c:pt>
                  <c:pt idx="3">
                    <c:v>Illinois
</c:v>
                  </c:pt>
                  <c:pt idx="4">
                    <c:v>Ohio
</c:v>
                  </c:pt>
                  <c:pt idx="5">
                    <c:v>New Jersey
</c:v>
                  </c:pt>
                  <c:pt idx="6">
                    <c:v>Georgia
</c:v>
                  </c:pt>
                  <c:pt idx="7">
                    <c:v>Wisconsin
</c:v>
                  </c:pt>
                  <c:pt idx="8">
                    <c:v>Massachusetts
</c:v>
                  </c:pt>
                  <c:pt idx="9">
                    <c:v>Missouri
</c:v>
                  </c:pt>
                  <c:pt idx="10">
                    <c:v>New Hampshire
</c:v>
                  </c:pt>
                  <c:pt idx="11">
                    <c:v>Rhode Island
</c:v>
                  </c:pt>
                  <c:pt idx="12">
                    <c:v>North Dakota
</c:v>
                  </c:pt>
                  <c:pt idx="13">
                    <c:v>Mississippi
</c:v>
                  </c:pt>
                  <c:pt idx="14">
                    <c:v>South Dakota
</c:v>
                  </c:pt>
                  <c:pt idx="15">
                    <c:v>Florida
</c:v>
                  </c:pt>
                  <c:pt idx="16">
                    <c:v>Idaho
</c:v>
                  </c:pt>
                  <c:pt idx="17">
                    <c:v>Colorado
</c:v>
                  </c:pt>
                  <c:pt idx="18">
                    <c:v>Connecticut
</c:v>
                  </c:pt>
                  <c:pt idx="19">
                    <c:v>Alabama
</c:v>
                  </c:pt>
                  <c:pt idx="20">
                    <c:v>Oklahoma
</c:v>
                  </c:pt>
                  <c:pt idx="21">
                    <c:v>Kansas
</c:v>
                  </c:pt>
                  <c:pt idx="22">
                    <c:v>Louisiana
</c:v>
                  </c:pt>
                  <c:pt idx="23">
                    <c:v>Arkansas
</c:v>
                  </c:pt>
                  <c:pt idx="24">
                    <c:v>Nebraska
</c:v>
                  </c:pt>
                  <c:pt idx="25">
                    <c:v>Maine
</c:v>
                  </c:pt>
                  <c:pt idx="26">
                    <c:v>West Virginia
</c:v>
                  </c:pt>
                  <c:pt idx="27">
                    <c:v>Montana
</c:v>
                  </c:pt>
                  <c:pt idx="28">
                    <c:v>Delaware
</c:v>
                  </c:pt>
                  <c:pt idx="29">
                    <c:v>California
</c:v>
                  </c:pt>
                  <c:pt idx="30">
                    <c:v>Michigan
</c:v>
                  </c:pt>
                  <c:pt idx="31">
                    <c:v>Washington
</c:v>
                  </c:pt>
                  <c:pt idx="32">
                    <c:v>Indiana
</c:v>
                  </c:pt>
                  <c:pt idx="33">
                    <c:v>North Carolina
</c:v>
                  </c:pt>
                  <c:pt idx="34">
                    <c:v>Minnesota
</c:v>
                  </c:pt>
                  <c:pt idx="35">
                    <c:v>Virginia
</c:v>
                  </c:pt>
                  <c:pt idx="36">
                    <c:v>Tennessee
</c:v>
                  </c:pt>
                  <c:pt idx="37">
                    <c:v>Arizona
</c:v>
                  </c:pt>
                  <c:pt idx="38">
                    <c:v>Maryland
</c:v>
                  </c:pt>
                  <c:pt idx="39">
                    <c:v>Kentucky
</c:v>
                  </c:pt>
                  <c:pt idx="40">
                    <c:v>Iowa
</c:v>
                  </c:pt>
                  <c:pt idx="41">
                    <c:v>Oregon
</c:v>
                  </c:pt>
                  <c:pt idx="42">
                    <c:v>South Carolina
</c:v>
                  </c:pt>
                  <c:pt idx="43">
                    <c:v>Nevada
</c:v>
                  </c:pt>
                  <c:pt idx="44">
                    <c:v>Utah
</c:v>
                  </c:pt>
                  <c:pt idx="45">
                    <c:v>New Mexico
</c:v>
                  </c:pt>
                  <c:pt idx="46">
                    <c:v>Hawaii
</c:v>
                  </c:pt>
                  <c:pt idx="47">
                    <c:v>Vermont
</c:v>
                  </c:pt>
                  <c:pt idx="48">
                    <c:v>Alaska
</c:v>
                  </c:pt>
                  <c:pt idx="49">
                    <c:v>Wyoming
</c:v>
                  </c:pt>
                </c:lvl>
                <c:lvl>
                  <c:pt idx="0">
                    <c:v>Federal</c:v>
                  </c:pt>
                  <c:pt idx="29">
                    <c:v>State</c:v>
                  </c:pt>
                </c:lvl>
              </c:multiLvlStrCache>
            </c:multiLvlStrRef>
          </c:cat>
          <c:val>
            <c:numRef>
              <c:f>Injuries!$B$4:$B$56</c:f>
              <c:numCache>
                <c:formatCode>General</c:formatCode>
                <c:ptCount val="50"/>
                <c:pt idx="0">
                  <c:v>203200</c:v>
                </c:pt>
                <c:pt idx="1">
                  <c:v>155300</c:v>
                </c:pt>
                <c:pt idx="2">
                  <c:v>146300</c:v>
                </c:pt>
                <c:pt idx="3">
                  <c:v>124900</c:v>
                </c:pt>
                <c:pt idx="4">
                  <c:v>113600</c:v>
                </c:pt>
                <c:pt idx="5">
                  <c:v>80900</c:v>
                </c:pt>
                <c:pt idx="6">
                  <c:v>74800</c:v>
                </c:pt>
                <c:pt idx="7">
                  <c:v>72900</c:v>
                </c:pt>
                <c:pt idx="8">
                  <c:v>69700</c:v>
                </c:pt>
                <c:pt idx="9">
                  <c:v>60300</c:v>
                </c:pt>
                <c:pt idx="10">
                  <c:v>47250</c:v>
                </c:pt>
                <c:pt idx="11">
                  <c:v>47250</c:v>
                </c:pt>
                <c:pt idx="12">
                  <c:v>47250</c:v>
                </c:pt>
                <c:pt idx="13">
                  <c:v>47250</c:v>
                </c:pt>
                <c:pt idx="14">
                  <c:v>47250</c:v>
                </c:pt>
                <c:pt idx="15">
                  <c:v>47250</c:v>
                </c:pt>
                <c:pt idx="16">
                  <c:v>47250</c:v>
                </c:pt>
                <c:pt idx="17">
                  <c:v>47250</c:v>
                </c:pt>
                <c:pt idx="18">
                  <c:v>43800</c:v>
                </c:pt>
                <c:pt idx="19">
                  <c:v>41200</c:v>
                </c:pt>
                <c:pt idx="20">
                  <c:v>39000</c:v>
                </c:pt>
                <c:pt idx="21">
                  <c:v>33400</c:v>
                </c:pt>
                <c:pt idx="22">
                  <c:v>30600</c:v>
                </c:pt>
                <c:pt idx="23">
                  <c:v>26600</c:v>
                </c:pt>
                <c:pt idx="24">
                  <c:v>24300</c:v>
                </c:pt>
                <c:pt idx="25">
                  <c:v>21200</c:v>
                </c:pt>
                <c:pt idx="26">
                  <c:v>19800</c:v>
                </c:pt>
                <c:pt idx="27">
                  <c:v>13300</c:v>
                </c:pt>
                <c:pt idx="28">
                  <c:v>7900</c:v>
                </c:pt>
                <c:pt idx="29">
                  <c:v>345400</c:v>
                </c:pt>
                <c:pt idx="30">
                  <c:v>105500</c:v>
                </c:pt>
                <c:pt idx="31">
                  <c:v>89300</c:v>
                </c:pt>
                <c:pt idx="32">
                  <c:v>77900</c:v>
                </c:pt>
                <c:pt idx="33">
                  <c:v>75900</c:v>
                </c:pt>
                <c:pt idx="34">
                  <c:v>67500</c:v>
                </c:pt>
                <c:pt idx="35">
                  <c:v>66200</c:v>
                </c:pt>
                <c:pt idx="36">
                  <c:v>65100</c:v>
                </c:pt>
                <c:pt idx="37">
                  <c:v>54400</c:v>
                </c:pt>
                <c:pt idx="38">
                  <c:v>51900</c:v>
                </c:pt>
                <c:pt idx="39">
                  <c:v>48900</c:v>
                </c:pt>
                <c:pt idx="40">
                  <c:v>45600</c:v>
                </c:pt>
                <c:pt idx="41">
                  <c:v>42900</c:v>
                </c:pt>
                <c:pt idx="42">
                  <c:v>36200</c:v>
                </c:pt>
                <c:pt idx="43">
                  <c:v>32400</c:v>
                </c:pt>
                <c:pt idx="44">
                  <c:v>27700</c:v>
                </c:pt>
                <c:pt idx="45">
                  <c:v>19900</c:v>
                </c:pt>
                <c:pt idx="46">
                  <c:v>13700</c:v>
                </c:pt>
                <c:pt idx="47">
                  <c:v>9900</c:v>
                </c:pt>
                <c:pt idx="48">
                  <c:v>9700</c:v>
                </c:pt>
                <c:pt idx="49">
                  <c:v>6500</c:v>
                </c:pt>
              </c:numCache>
            </c:numRef>
          </c:val>
          <c:extLst>
            <c:ext xmlns:c16="http://schemas.microsoft.com/office/drawing/2014/chart" uri="{C3380CC4-5D6E-409C-BE32-E72D297353CC}">
              <c16:uniqueId val="{00000000-DF96-F74E-B468-8A0AB2EE261C}"/>
            </c:ext>
          </c:extLst>
        </c:ser>
        <c:dLbls>
          <c:showLegendKey val="0"/>
          <c:showVal val="0"/>
          <c:showCatName val="0"/>
          <c:showSerName val="0"/>
          <c:showPercent val="0"/>
          <c:showBubbleSize val="0"/>
        </c:dLbls>
        <c:gapWidth val="219"/>
        <c:overlap val="-27"/>
        <c:axId val="544412863"/>
        <c:axId val="544414591"/>
      </c:barChart>
      <c:catAx>
        <c:axId val="54441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14591"/>
        <c:crosses val="autoZero"/>
        <c:auto val="1"/>
        <c:lblAlgn val="ctr"/>
        <c:lblOffset val="100"/>
        <c:noMultiLvlLbl val="0"/>
      </c:catAx>
      <c:valAx>
        <c:axId val="54441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12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 Simulation 1 Data Analysis.xlsx]Inspections!Inspections</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Inspections!$B$3</c:f>
              <c:strCache>
                <c:ptCount val="1"/>
                <c:pt idx="0">
                  <c:v>Average of Years to Inspect Each Workplace Once</c:v>
                </c:pt>
              </c:strCache>
            </c:strRef>
          </c:tx>
          <c:spPr>
            <a:solidFill>
              <a:schemeClr val="accent1"/>
            </a:solidFill>
            <a:ln>
              <a:noFill/>
            </a:ln>
            <a:effectLst/>
          </c:spPr>
          <c:invertIfNegative val="0"/>
          <c:cat>
            <c:multiLvlStrRef>
              <c:f>Inspections!$A$4:$A$56</c:f>
              <c:multiLvlStrCache>
                <c:ptCount val="50"/>
                <c:lvl>
                  <c:pt idx="0">
                    <c:v>South Dakota
</c:v>
                  </c:pt>
                  <c:pt idx="1">
                    <c:v>Florida
</c:v>
                  </c:pt>
                  <c:pt idx="2">
                    <c:v>Arkansas
</c:v>
                  </c:pt>
                  <c:pt idx="3">
                    <c:v>Louisiana
</c:v>
                  </c:pt>
                  <c:pt idx="4">
                    <c:v>New York
</c:v>
                  </c:pt>
                  <c:pt idx="5">
                    <c:v>Delaware
</c:v>
                  </c:pt>
                  <c:pt idx="6">
                    <c:v>West Virginia
</c:v>
                  </c:pt>
                  <c:pt idx="7">
                    <c:v>Georgia
</c:v>
                  </c:pt>
                  <c:pt idx="8">
                    <c:v>Illinois
</c:v>
                  </c:pt>
                  <c:pt idx="9">
                    <c:v>Texas
</c:v>
                  </c:pt>
                  <c:pt idx="10">
                    <c:v>Montana
</c:v>
                  </c:pt>
                  <c:pt idx="11">
                    <c:v>Oklahoma
</c:v>
                  </c:pt>
                  <c:pt idx="12">
                    <c:v>Nebraska
</c:v>
                  </c:pt>
                  <c:pt idx="13">
                    <c:v>Pennsylvania
</c:v>
                  </c:pt>
                  <c:pt idx="14">
                    <c:v>Massachusetts
</c:v>
                  </c:pt>
                  <c:pt idx="15">
                    <c:v>New Jersey
</c:v>
                  </c:pt>
                  <c:pt idx="16">
                    <c:v>Colorado
</c:v>
                  </c:pt>
                  <c:pt idx="17">
                    <c:v>New Hampshire
</c:v>
                  </c:pt>
                  <c:pt idx="18">
                    <c:v>Missouri
</c:v>
                  </c:pt>
                  <c:pt idx="19">
                    <c:v>Ohio
</c:v>
                  </c:pt>
                  <c:pt idx="20">
                    <c:v>Mississippi
</c:v>
                  </c:pt>
                  <c:pt idx="21">
                    <c:v>North Dakota
</c:v>
                  </c:pt>
                  <c:pt idx="22">
                    <c:v>Kansas
</c:v>
                  </c:pt>
                  <c:pt idx="23">
                    <c:v>Idaho
</c:v>
                  </c:pt>
                  <c:pt idx="24">
                    <c:v>Connecticut
</c:v>
                  </c:pt>
                  <c:pt idx="25">
                    <c:v>Wisconsin
</c:v>
                  </c:pt>
                  <c:pt idx="26">
                    <c:v>Rhode Island
</c:v>
                  </c:pt>
                  <c:pt idx="27">
                    <c:v>Alabama
</c:v>
                  </c:pt>
                  <c:pt idx="28">
                    <c:v>Maine
</c:v>
                  </c:pt>
                  <c:pt idx="29">
                    <c:v>New Mexico
</c:v>
                  </c:pt>
                  <c:pt idx="30">
                    <c:v>California
</c:v>
                  </c:pt>
                  <c:pt idx="31">
                    <c:v>Arizona
</c:v>
                  </c:pt>
                  <c:pt idx="32">
                    <c:v>Kentucky
</c:v>
                  </c:pt>
                  <c:pt idx="33">
                    <c:v>South Carolina
</c:v>
                  </c:pt>
                  <c:pt idx="34">
                    <c:v>Maryland
</c:v>
                  </c:pt>
                  <c:pt idx="35">
                    <c:v>Indiana
</c:v>
                  </c:pt>
                  <c:pt idx="36">
                    <c:v>Wyoming
</c:v>
                  </c:pt>
                  <c:pt idx="37">
                    <c:v>Iowa
</c:v>
                  </c:pt>
                  <c:pt idx="38">
                    <c:v>Tennessee
</c:v>
                  </c:pt>
                  <c:pt idx="39">
                    <c:v>Virginia
</c:v>
                  </c:pt>
                  <c:pt idx="40">
                    <c:v>Utah
</c:v>
                  </c:pt>
                  <c:pt idx="41">
                    <c:v>Hawaii
</c:v>
                  </c:pt>
                  <c:pt idx="42">
                    <c:v>Vermont
</c:v>
                  </c:pt>
                  <c:pt idx="43">
                    <c:v>North Carolina
</c:v>
                  </c:pt>
                  <c:pt idx="44">
                    <c:v>Alaska
</c:v>
                  </c:pt>
                  <c:pt idx="45">
                    <c:v>Minnesota
</c:v>
                  </c:pt>
                  <c:pt idx="46">
                    <c:v>Washington
</c:v>
                  </c:pt>
                  <c:pt idx="47">
                    <c:v>Nevada
</c:v>
                  </c:pt>
                  <c:pt idx="48">
                    <c:v>Michigan
</c:v>
                  </c:pt>
                  <c:pt idx="49">
                    <c:v>Oregon
</c:v>
                  </c:pt>
                </c:lvl>
                <c:lvl>
                  <c:pt idx="0">
                    <c:v>Federal</c:v>
                  </c:pt>
                  <c:pt idx="29">
                    <c:v>State</c:v>
                  </c:pt>
                </c:lvl>
              </c:multiLvlStrCache>
            </c:multiLvlStrRef>
          </c:cat>
          <c:val>
            <c:numRef>
              <c:f>Inspections!$B$4:$B$56</c:f>
              <c:numCache>
                <c:formatCode>General</c:formatCode>
                <c:ptCount val="50"/>
                <c:pt idx="0">
                  <c:v>521</c:v>
                </c:pt>
                <c:pt idx="1">
                  <c:v>238</c:v>
                </c:pt>
                <c:pt idx="2">
                  <c:v>237</c:v>
                </c:pt>
                <c:pt idx="3">
                  <c:v>206</c:v>
                </c:pt>
                <c:pt idx="4">
                  <c:v>184</c:v>
                </c:pt>
                <c:pt idx="5">
                  <c:v>175</c:v>
                </c:pt>
                <c:pt idx="6">
                  <c:v>173</c:v>
                </c:pt>
                <c:pt idx="7">
                  <c:v>138</c:v>
                </c:pt>
                <c:pt idx="8">
                  <c:v>137</c:v>
                </c:pt>
                <c:pt idx="9">
                  <c:v>136</c:v>
                </c:pt>
                <c:pt idx="10">
                  <c:v>135</c:v>
                </c:pt>
                <c:pt idx="11">
                  <c:v>131</c:v>
                </c:pt>
                <c:pt idx="12">
                  <c:v>128</c:v>
                </c:pt>
                <c:pt idx="13">
                  <c:v>125</c:v>
                </c:pt>
                <c:pt idx="14">
                  <c:v>123</c:v>
                </c:pt>
                <c:pt idx="15">
                  <c:v>123</c:v>
                </c:pt>
                <c:pt idx="16">
                  <c:v>122</c:v>
                </c:pt>
                <c:pt idx="17">
                  <c:v>119</c:v>
                </c:pt>
                <c:pt idx="18">
                  <c:v>118</c:v>
                </c:pt>
                <c:pt idx="19">
                  <c:v>112</c:v>
                </c:pt>
                <c:pt idx="20">
                  <c:v>112</c:v>
                </c:pt>
                <c:pt idx="21">
                  <c:v>111</c:v>
                </c:pt>
                <c:pt idx="22">
                  <c:v>110</c:v>
                </c:pt>
                <c:pt idx="23">
                  <c:v>108</c:v>
                </c:pt>
                <c:pt idx="24">
                  <c:v>107</c:v>
                </c:pt>
                <c:pt idx="25">
                  <c:v>104</c:v>
                </c:pt>
                <c:pt idx="26">
                  <c:v>103</c:v>
                </c:pt>
                <c:pt idx="27">
                  <c:v>94</c:v>
                </c:pt>
                <c:pt idx="28">
                  <c:v>80</c:v>
                </c:pt>
                <c:pt idx="29">
                  <c:v>191</c:v>
                </c:pt>
                <c:pt idx="30">
                  <c:v>179</c:v>
                </c:pt>
                <c:pt idx="31">
                  <c:v>126</c:v>
                </c:pt>
                <c:pt idx="32">
                  <c:v>124</c:v>
                </c:pt>
                <c:pt idx="33">
                  <c:v>111</c:v>
                </c:pt>
                <c:pt idx="34">
                  <c:v>108</c:v>
                </c:pt>
                <c:pt idx="35">
                  <c:v>104</c:v>
                </c:pt>
                <c:pt idx="36">
                  <c:v>101</c:v>
                </c:pt>
                <c:pt idx="37">
                  <c:v>98</c:v>
                </c:pt>
                <c:pt idx="38">
                  <c:v>82</c:v>
                </c:pt>
                <c:pt idx="39">
                  <c:v>82</c:v>
                </c:pt>
                <c:pt idx="40">
                  <c:v>81</c:v>
                </c:pt>
                <c:pt idx="41">
                  <c:v>79</c:v>
                </c:pt>
                <c:pt idx="42">
                  <c:v>68</c:v>
                </c:pt>
                <c:pt idx="43">
                  <c:v>60</c:v>
                </c:pt>
                <c:pt idx="44">
                  <c:v>58</c:v>
                </c:pt>
                <c:pt idx="45">
                  <c:v>57</c:v>
                </c:pt>
                <c:pt idx="46">
                  <c:v>50</c:v>
                </c:pt>
                <c:pt idx="47">
                  <c:v>49</c:v>
                </c:pt>
                <c:pt idx="48">
                  <c:v>45</c:v>
                </c:pt>
                <c:pt idx="49">
                  <c:v>31</c:v>
                </c:pt>
              </c:numCache>
            </c:numRef>
          </c:val>
          <c:extLst>
            <c:ext xmlns:c16="http://schemas.microsoft.com/office/drawing/2014/chart" uri="{C3380CC4-5D6E-409C-BE32-E72D297353CC}">
              <c16:uniqueId val="{00000000-48F7-DE40-BD0B-F0F2F0202688}"/>
            </c:ext>
          </c:extLst>
        </c:ser>
        <c:dLbls>
          <c:showLegendKey val="0"/>
          <c:showVal val="0"/>
          <c:showCatName val="0"/>
          <c:showSerName val="0"/>
          <c:showPercent val="0"/>
          <c:showBubbleSize val="0"/>
        </c:dLbls>
        <c:gapWidth val="269"/>
        <c:axId val="400535312"/>
        <c:axId val="399793232"/>
      </c:barChart>
      <c:lineChart>
        <c:grouping val="standard"/>
        <c:varyColors val="0"/>
        <c:ser>
          <c:idx val="1"/>
          <c:order val="1"/>
          <c:tx>
            <c:strRef>
              <c:f>Inspections!$C$3</c:f>
              <c:strCache>
                <c:ptCount val="1"/>
                <c:pt idx="0">
                  <c:v>Number of Inspectors</c:v>
                </c:pt>
              </c:strCache>
            </c:strRef>
          </c:tx>
          <c:spPr>
            <a:ln w="38100" cap="rnd">
              <a:solidFill>
                <a:schemeClr val="accent2"/>
              </a:solidFill>
              <a:round/>
            </a:ln>
            <a:effectLst/>
          </c:spPr>
          <c:marker>
            <c:symbol val="circle"/>
            <c:size val="8"/>
            <c:spPr>
              <a:solidFill>
                <a:schemeClr val="accent2"/>
              </a:solidFill>
              <a:ln>
                <a:noFill/>
              </a:ln>
              <a:effectLst/>
            </c:spPr>
          </c:marker>
          <c:cat>
            <c:multiLvlStrRef>
              <c:f>Inspections!$A$4:$A$56</c:f>
              <c:multiLvlStrCache>
                <c:ptCount val="50"/>
                <c:lvl>
                  <c:pt idx="0">
                    <c:v>South Dakota
</c:v>
                  </c:pt>
                  <c:pt idx="1">
                    <c:v>Florida
</c:v>
                  </c:pt>
                  <c:pt idx="2">
                    <c:v>Arkansas
</c:v>
                  </c:pt>
                  <c:pt idx="3">
                    <c:v>Louisiana
</c:v>
                  </c:pt>
                  <c:pt idx="4">
                    <c:v>New York
</c:v>
                  </c:pt>
                  <c:pt idx="5">
                    <c:v>Delaware
</c:v>
                  </c:pt>
                  <c:pt idx="6">
                    <c:v>West Virginia
</c:v>
                  </c:pt>
                  <c:pt idx="7">
                    <c:v>Georgia
</c:v>
                  </c:pt>
                  <c:pt idx="8">
                    <c:v>Illinois
</c:v>
                  </c:pt>
                  <c:pt idx="9">
                    <c:v>Texas
</c:v>
                  </c:pt>
                  <c:pt idx="10">
                    <c:v>Montana
</c:v>
                  </c:pt>
                  <c:pt idx="11">
                    <c:v>Oklahoma
</c:v>
                  </c:pt>
                  <c:pt idx="12">
                    <c:v>Nebraska
</c:v>
                  </c:pt>
                  <c:pt idx="13">
                    <c:v>Pennsylvania
</c:v>
                  </c:pt>
                  <c:pt idx="14">
                    <c:v>Massachusetts
</c:v>
                  </c:pt>
                  <c:pt idx="15">
                    <c:v>New Jersey
</c:v>
                  </c:pt>
                  <c:pt idx="16">
                    <c:v>Colorado
</c:v>
                  </c:pt>
                  <c:pt idx="17">
                    <c:v>New Hampshire
</c:v>
                  </c:pt>
                  <c:pt idx="18">
                    <c:v>Missouri
</c:v>
                  </c:pt>
                  <c:pt idx="19">
                    <c:v>Ohio
</c:v>
                  </c:pt>
                  <c:pt idx="20">
                    <c:v>Mississippi
</c:v>
                  </c:pt>
                  <c:pt idx="21">
                    <c:v>North Dakota
</c:v>
                  </c:pt>
                  <c:pt idx="22">
                    <c:v>Kansas
</c:v>
                  </c:pt>
                  <c:pt idx="23">
                    <c:v>Idaho
</c:v>
                  </c:pt>
                  <c:pt idx="24">
                    <c:v>Connecticut
</c:v>
                  </c:pt>
                  <c:pt idx="25">
                    <c:v>Wisconsin
</c:v>
                  </c:pt>
                  <c:pt idx="26">
                    <c:v>Rhode Island
</c:v>
                  </c:pt>
                  <c:pt idx="27">
                    <c:v>Alabama
</c:v>
                  </c:pt>
                  <c:pt idx="28">
                    <c:v>Maine
</c:v>
                  </c:pt>
                  <c:pt idx="29">
                    <c:v>New Mexico
</c:v>
                  </c:pt>
                  <c:pt idx="30">
                    <c:v>California
</c:v>
                  </c:pt>
                  <c:pt idx="31">
                    <c:v>Arizona
</c:v>
                  </c:pt>
                  <c:pt idx="32">
                    <c:v>Kentucky
</c:v>
                  </c:pt>
                  <c:pt idx="33">
                    <c:v>South Carolina
</c:v>
                  </c:pt>
                  <c:pt idx="34">
                    <c:v>Maryland
</c:v>
                  </c:pt>
                  <c:pt idx="35">
                    <c:v>Indiana
</c:v>
                  </c:pt>
                  <c:pt idx="36">
                    <c:v>Wyoming
</c:v>
                  </c:pt>
                  <c:pt idx="37">
                    <c:v>Iowa
</c:v>
                  </c:pt>
                  <c:pt idx="38">
                    <c:v>Tennessee
</c:v>
                  </c:pt>
                  <c:pt idx="39">
                    <c:v>Virginia
</c:v>
                  </c:pt>
                  <c:pt idx="40">
                    <c:v>Utah
</c:v>
                  </c:pt>
                  <c:pt idx="41">
                    <c:v>Hawaii
</c:v>
                  </c:pt>
                  <c:pt idx="42">
                    <c:v>Vermont
</c:v>
                  </c:pt>
                  <c:pt idx="43">
                    <c:v>North Carolina
</c:v>
                  </c:pt>
                  <c:pt idx="44">
                    <c:v>Alaska
</c:v>
                  </c:pt>
                  <c:pt idx="45">
                    <c:v>Minnesota
</c:v>
                  </c:pt>
                  <c:pt idx="46">
                    <c:v>Washington
</c:v>
                  </c:pt>
                  <c:pt idx="47">
                    <c:v>Nevada
</c:v>
                  </c:pt>
                  <c:pt idx="48">
                    <c:v>Michigan
</c:v>
                  </c:pt>
                  <c:pt idx="49">
                    <c:v>Oregon
</c:v>
                  </c:pt>
                </c:lvl>
                <c:lvl>
                  <c:pt idx="0">
                    <c:v>Federal</c:v>
                  </c:pt>
                  <c:pt idx="29">
                    <c:v>State</c:v>
                  </c:pt>
                </c:lvl>
              </c:multiLvlStrCache>
            </c:multiLvlStrRef>
          </c:cat>
          <c:val>
            <c:numRef>
              <c:f>Inspections!$C$4:$C$56</c:f>
              <c:numCache>
                <c:formatCode>General</c:formatCode>
                <c:ptCount val="50"/>
                <c:pt idx="0">
                  <c:v>26</c:v>
                </c:pt>
                <c:pt idx="1">
                  <c:v>60</c:v>
                </c:pt>
                <c:pt idx="2">
                  <c:v>9</c:v>
                </c:pt>
                <c:pt idx="3">
                  <c:v>16</c:v>
                </c:pt>
                <c:pt idx="4">
                  <c:v>105</c:v>
                </c:pt>
                <c:pt idx="5">
                  <c:v>5</c:v>
                </c:pt>
                <c:pt idx="6">
                  <c:v>7</c:v>
                </c:pt>
                <c:pt idx="7">
                  <c:v>49</c:v>
                </c:pt>
                <c:pt idx="8">
                  <c:v>74</c:v>
                </c:pt>
                <c:pt idx="9">
                  <c:v>98</c:v>
                </c:pt>
                <c:pt idx="10">
                  <c:v>7</c:v>
                </c:pt>
                <c:pt idx="11">
                  <c:v>19</c:v>
                </c:pt>
                <c:pt idx="12">
                  <c:v>9</c:v>
                </c:pt>
                <c:pt idx="13">
                  <c:v>57</c:v>
                </c:pt>
                <c:pt idx="14">
                  <c:v>33</c:v>
                </c:pt>
                <c:pt idx="15">
                  <c:v>67</c:v>
                </c:pt>
                <c:pt idx="16">
                  <c:v>28</c:v>
                </c:pt>
                <c:pt idx="17">
                  <c:v>7</c:v>
                </c:pt>
                <c:pt idx="18">
                  <c:v>26</c:v>
                </c:pt>
                <c:pt idx="19">
                  <c:v>53</c:v>
                </c:pt>
                <c:pt idx="20">
                  <c:v>14</c:v>
                </c:pt>
                <c:pt idx="21">
                  <c:v>8</c:v>
                </c:pt>
                <c:pt idx="22">
                  <c:v>16</c:v>
                </c:pt>
                <c:pt idx="23">
                  <c:v>9</c:v>
                </c:pt>
                <c:pt idx="24">
                  <c:v>24</c:v>
                </c:pt>
                <c:pt idx="25">
                  <c:v>36</c:v>
                </c:pt>
                <c:pt idx="26">
                  <c:v>7</c:v>
                </c:pt>
                <c:pt idx="27">
                  <c:v>24</c:v>
                </c:pt>
                <c:pt idx="28">
                  <c:v>8</c:v>
                </c:pt>
                <c:pt idx="29">
                  <c:v>9</c:v>
                </c:pt>
                <c:pt idx="30">
                  <c:v>216</c:v>
                </c:pt>
                <c:pt idx="31">
                  <c:v>30</c:v>
                </c:pt>
                <c:pt idx="32">
                  <c:v>39</c:v>
                </c:pt>
                <c:pt idx="33">
                  <c:v>24</c:v>
                </c:pt>
                <c:pt idx="34">
                  <c:v>48</c:v>
                </c:pt>
                <c:pt idx="35">
                  <c:v>39</c:v>
                </c:pt>
                <c:pt idx="36">
                  <c:v>9</c:v>
                </c:pt>
                <c:pt idx="37">
                  <c:v>26</c:v>
                </c:pt>
                <c:pt idx="38">
                  <c:v>30</c:v>
                </c:pt>
                <c:pt idx="39">
                  <c:v>48</c:v>
                </c:pt>
                <c:pt idx="40">
                  <c:v>22</c:v>
                </c:pt>
                <c:pt idx="41">
                  <c:v>20</c:v>
                </c:pt>
                <c:pt idx="42">
                  <c:v>9</c:v>
                </c:pt>
                <c:pt idx="43">
                  <c:v>104</c:v>
                </c:pt>
                <c:pt idx="44">
                  <c:v>11</c:v>
                </c:pt>
                <c:pt idx="45">
                  <c:v>58</c:v>
                </c:pt>
                <c:pt idx="46">
                  <c:v>111</c:v>
                </c:pt>
                <c:pt idx="47">
                  <c:v>44</c:v>
                </c:pt>
                <c:pt idx="48">
                  <c:v>63</c:v>
                </c:pt>
                <c:pt idx="49">
                  <c:v>75</c:v>
                </c:pt>
              </c:numCache>
            </c:numRef>
          </c:val>
          <c:smooth val="0"/>
          <c:extLst>
            <c:ext xmlns:c16="http://schemas.microsoft.com/office/drawing/2014/chart" uri="{C3380CC4-5D6E-409C-BE32-E72D297353CC}">
              <c16:uniqueId val="{00000001-48F7-DE40-BD0B-F0F2F0202688}"/>
            </c:ext>
          </c:extLst>
        </c:ser>
        <c:dLbls>
          <c:showLegendKey val="0"/>
          <c:showVal val="0"/>
          <c:showCatName val="0"/>
          <c:showSerName val="0"/>
          <c:showPercent val="0"/>
          <c:showBubbleSize val="0"/>
        </c:dLbls>
        <c:marker val="1"/>
        <c:smooth val="0"/>
        <c:axId val="400535312"/>
        <c:axId val="399793232"/>
      </c:lineChart>
      <c:catAx>
        <c:axId val="400535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99793232"/>
        <c:crosses val="autoZero"/>
        <c:auto val="1"/>
        <c:lblAlgn val="ctr"/>
        <c:lblOffset val="100"/>
        <c:noMultiLvlLbl val="0"/>
      </c:catAx>
      <c:valAx>
        <c:axId val="3997932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535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 Simulation 1 Data Analysis.xlsx]Penalties!Penalties</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Penalties!$B$3</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Penalties!$A$4:$A$56</c:f>
              <c:multiLvlStrCache>
                <c:ptCount val="50"/>
                <c:lvl>
                  <c:pt idx="0">
                    <c:v>North Dakota
</c:v>
                  </c:pt>
                  <c:pt idx="1">
                    <c:v>Arkansas
</c:v>
                  </c:pt>
                  <c:pt idx="2">
                    <c:v>Nebraska
</c:v>
                  </c:pt>
                  <c:pt idx="3">
                    <c:v>Delaware
</c:v>
                  </c:pt>
                  <c:pt idx="4">
                    <c:v>South Dakota
</c:v>
                  </c:pt>
                  <c:pt idx="5">
                    <c:v>New Hampshire
</c:v>
                  </c:pt>
                  <c:pt idx="6">
                    <c:v>Wisconsin
</c:v>
                  </c:pt>
                  <c:pt idx="7">
                    <c:v>Texas
</c:v>
                  </c:pt>
                  <c:pt idx="8">
                    <c:v>Ohio
</c:v>
                  </c:pt>
                  <c:pt idx="9">
                    <c:v>New Jersey
</c:v>
                  </c:pt>
                  <c:pt idx="10">
                    <c:v>Maine
</c:v>
                  </c:pt>
                  <c:pt idx="11">
                    <c:v>Georgia
</c:v>
                  </c:pt>
                  <c:pt idx="12">
                    <c:v>Rhode Island
</c:v>
                  </c:pt>
                  <c:pt idx="13">
                    <c:v>New York
</c:v>
                  </c:pt>
                  <c:pt idx="14">
                    <c:v>Montana
</c:v>
                  </c:pt>
                  <c:pt idx="15">
                    <c:v>Kansas
</c:v>
                  </c:pt>
                  <c:pt idx="16">
                    <c:v>Missouri
</c:v>
                  </c:pt>
                  <c:pt idx="17">
                    <c:v>Massachusetts
</c:v>
                  </c:pt>
                  <c:pt idx="18">
                    <c:v>Pennsylvania
</c:v>
                  </c:pt>
                  <c:pt idx="19">
                    <c:v>Illinois
</c:v>
                  </c:pt>
                  <c:pt idx="20">
                    <c:v>Oklahoma
</c:v>
                  </c:pt>
                  <c:pt idx="21">
                    <c:v>Florida
</c:v>
                  </c:pt>
                  <c:pt idx="22">
                    <c:v>Alabama
</c:v>
                  </c:pt>
                  <c:pt idx="23">
                    <c:v>West Virginia
</c:v>
                  </c:pt>
                  <c:pt idx="24">
                    <c:v>Louisiana
</c:v>
                  </c:pt>
                  <c:pt idx="25">
                    <c:v>Connecticut
</c:v>
                  </c:pt>
                  <c:pt idx="26">
                    <c:v>Colorado
</c:v>
                  </c:pt>
                  <c:pt idx="27">
                    <c:v>Mississippi
</c:v>
                  </c:pt>
                  <c:pt idx="28">
                    <c:v>Idaho
</c:v>
                  </c:pt>
                  <c:pt idx="29">
                    <c:v>California
</c:v>
                  </c:pt>
                  <c:pt idx="30">
                    <c:v>Kentucky
</c:v>
                  </c:pt>
                  <c:pt idx="31">
                    <c:v>Nevada
</c:v>
                  </c:pt>
                  <c:pt idx="32">
                    <c:v>Wyoming
</c:v>
                  </c:pt>
                  <c:pt idx="33">
                    <c:v>Indiana
</c:v>
                  </c:pt>
                  <c:pt idx="34">
                    <c:v>Utah
</c:v>
                  </c:pt>
                  <c:pt idx="35">
                    <c:v>Vermont
</c:v>
                  </c:pt>
                  <c:pt idx="36">
                    <c:v>New Mexico
</c:v>
                  </c:pt>
                  <c:pt idx="37">
                    <c:v>North Carolina
</c:v>
                  </c:pt>
                  <c:pt idx="38">
                    <c:v>Hawaii
</c:v>
                  </c:pt>
                  <c:pt idx="39">
                    <c:v>Arizona
</c:v>
                  </c:pt>
                  <c:pt idx="40">
                    <c:v>Alaska
</c:v>
                  </c:pt>
                  <c:pt idx="41">
                    <c:v>Washington
</c:v>
                  </c:pt>
                  <c:pt idx="42">
                    <c:v>Iowa
</c:v>
                  </c:pt>
                  <c:pt idx="43">
                    <c:v>Minnesota
</c:v>
                  </c:pt>
                  <c:pt idx="44">
                    <c:v>Tennessee
</c:v>
                  </c:pt>
                  <c:pt idx="45">
                    <c:v>Virginia
</c:v>
                  </c:pt>
                  <c:pt idx="46">
                    <c:v>Maryland
</c:v>
                  </c:pt>
                  <c:pt idx="47">
                    <c:v>Michigan
</c:v>
                  </c:pt>
                  <c:pt idx="48">
                    <c:v>South Carolina
</c:v>
                  </c:pt>
                  <c:pt idx="49">
                    <c:v>Oregon
</c:v>
                  </c:pt>
                </c:lvl>
                <c:lvl>
                  <c:pt idx="0">
                    <c:v>Federal</c:v>
                  </c:pt>
                  <c:pt idx="29">
                    <c:v>State</c:v>
                  </c:pt>
                </c:lvl>
              </c:multiLvlStrCache>
            </c:multiLvlStrRef>
          </c:cat>
          <c:val>
            <c:numRef>
              <c:f>Penalties!$B$4:$B$56</c:f>
              <c:numCache>
                <c:formatCode>General</c:formatCode>
                <c:ptCount val="50"/>
                <c:pt idx="0">
                  <c:v>3045</c:v>
                </c:pt>
                <c:pt idx="1">
                  <c:v>2569</c:v>
                </c:pt>
                <c:pt idx="2">
                  <c:v>2565</c:v>
                </c:pt>
                <c:pt idx="3">
                  <c:v>2406</c:v>
                </c:pt>
                <c:pt idx="4">
                  <c:v>2346</c:v>
                </c:pt>
                <c:pt idx="5">
                  <c:v>2243</c:v>
                </c:pt>
                <c:pt idx="6">
                  <c:v>2207</c:v>
                </c:pt>
                <c:pt idx="7">
                  <c:v>2187</c:v>
                </c:pt>
                <c:pt idx="8">
                  <c:v>2156</c:v>
                </c:pt>
                <c:pt idx="9">
                  <c:v>2151</c:v>
                </c:pt>
                <c:pt idx="10">
                  <c:v>2083</c:v>
                </c:pt>
                <c:pt idx="11">
                  <c:v>2061</c:v>
                </c:pt>
                <c:pt idx="12">
                  <c:v>2023</c:v>
                </c:pt>
                <c:pt idx="13">
                  <c:v>2016</c:v>
                </c:pt>
                <c:pt idx="14">
                  <c:v>1983</c:v>
                </c:pt>
                <c:pt idx="15">
                  <c:v>1971</c:v>
                </c:pt>
                <c:pt idx="16">
                  <c:v>1931</c:v>
                </c:pt>
                <c:pt idx="17">
                  <c:v>1929</c:v>
                </c:pt>
                <c:pt idx="18">
                  <c:v>1916</c:v>
                </c:pt>
                <c:pt idx="19">
                  <c:v>1876</c:v>
                </c:pt>
                <c:pt idx="20">
                  <c:v>1872</c:v>
                </c:pt>
                <c:pt idx="21">
                  <c:v>1821</c:v>
                </c:pt>
                <c:pt idx="22">
                  <c:v>1803</c:v>
                </c:pt>
                <c:pt idx="23">
                  <c:v>1798</c:v>
                </c:pt>
                <c:pt idx="24">
                  <c:v>1765</c:v>
                </c:pt>
                <c:pt idx="25">
                  <c:v>1735</c:v>
                </c:pt>
                <c:pt idx="26">
                  <c:v>1649</c:v>
                </c:pt>
                <c:pt idx="27">
                  <c:v>1515</c:v>
                </c:pt>
                <c:pt idx="28">
                  <c:v>1449</c:v>
                </c:pt>
                <c:pt idx="29">
                  <c:v>6422</c:v>
                </c:pt>
                <c:pt idx="30">
                  <c:v>3254</c:v>
                </c:pt>
                <c:pt idx="31">
                  <c:v>2133</c:v>
                </c:pt>
                <c:pt idx="32">
                  <c:v>1777</c:v>
                </c:pt>
                <c:pt idx="33">
                  <c:v>1054</c:v>
                </c:pt>
                <c:pt idx="34">
                  <c:v>1053</c:v>
                </c:pt>
                <c:pt idx="35">
                  <c:v>1008</c:v>
                </c:pt>
                <c:pt idx="36">
                  <c:v>998</c:v>
                </c:pt>
                <c:pt idx="37">
                  <c:v>996</c:v>
                </c:pt>
                <c:pt idx="38">
                  <c:v>964</c:v>
                </c:pt>
                <c:pt idx="39">
                  <c:v>891</c:v>
                </c:pt>
                <c:pt idx="40">
                  <c:v>889</c:v>
                </c:pt>
                <c:pt idx="41">
                  <c:v>791</c:v>
                </c:pt>
                <c:pt idx="42">
                  <c:v>790</c:v>
                </c:pt>
                <c:pt idx="43">
                  <c:v>768</c:v>
                </c:pt>
                <c:pt idx="44">
                  <c:v>727</c:v>
                </c:pt>
                <c:pt idx="45">
                  <c:v>726</c:v>
                </c:pt>
                <c:pt idx="46">
                  <c:v>685</c:v>
                </c:pt>
                <c:pt idx="47">
                  <c:v>542</c:v>
                </c:pt>
                <c:pt idx="48">
                  <c:v>492</c:v>
                </c:pt>
                <c:pt idx="49">
                  <c:v>363</c:v>
                </c:pt>
              </c:numCache>
            </c:numRef>
          </c:val>
          <c:extLst>
            <c:ext xmlns:c16="http://schemas.microsoft.com/office/drawing/2014/chart" uri="{C3380CC4-5D6E-409C-BE32-E72D297353CC}">
              <c16:uniqueId val="{00000000-23D3-0442-A4B5-AA800B6B9F9E}"/>
            </c:ext>
          </c:extLst>
        </c:ser>
        <c:dLbls>
          <c:dLblPos val="inEnd"/>
          <c:showLegendKey val="0"/>
          <c:showVal val="1"/>
          <c:showCatName val="0"/>
          <c:showSerName val="0"/>
          <c:showPercent val="0"/>
          <c:showBubbleSize val="0"/>
        </c:dLbls>
        <c:gapWidth val="269"/>
        <c:overlap val="-20"/>
        <c:axId val="298127664"/>
        <c:axId val="298112928"/>
      </c:barChart>
      <c:valAx>
        <c:axId val="29811292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98127664"/>
        <c:crosses val="max"/>
        <c:crossBetween val="between"/>
      </c:valAx>
      <c:catAx>
        <c:axId val="29812766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9811292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 Simulation 1 Data Analysis.xlsx]Inspections vs Fatalities!Inspections v Fatalities</c:name>
    <c:fmtId val="8"/>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'Inspections vs Fatalities'!$B$3</c:f>
              <c:strCache>
                <c:ptCount val="1"/>
                <c:pt idx="0">
                  <c:v>Average Years to Inspect Each Workplace Once</c:v>
                </c:pt>
              </c:strCache>
            </c:strRef>
          </c:tx>
          <c:spPr>
            <a:ln w="28575" cap="rnd">
              <a:solidFill>
                <a:schemeClr val="accent1"/>
              </a:solidFill>
              <a:round/>
            </a:ln>
            <a:effectLst/>
          </c:spPr>
          <c:marker>
            <c:symbol val="none"/>
          </c:marker>
          <c:cat>
            <c:multiLvlStrRef>
              <c:f>'Inspections vs Fatalities'!$A$4:$A$56</c:f>
              <c:multiLvlStrCache>
                <c:ptCount val="50"/>
                <c:lvl>
                  <c:pt idx="0">
                    <c:v>South Dakota
</c:v>
                  </c:pt>
                  <c:pt idx="1">
                    <c:v>Florida
</c:v>
                  </c:pt>
                  <c:pt idx="2">
                    <c:v>Arkansas
</c:v>
                  </c:pt>
                  <c:pt idx="3">
                    <c:v>Louisiana
</c:v>
                  </c:pt>
                  <c:pt idx="4">
                    <c:v>New York
</c:v>
                  </c:pt>
                  <c:pt idx="5">
                    <c:v>Delaware
</c:v>
                  </c:pt>
                  <c:pt idx="6">
                    <c:v>West Virginia
</c:v>
                  </c:pt>
                  <c:pt idx="7">
                    <c:v>Georgia
</c:v>
                  </c:pt>
                  <c:pt idx="8">
                    <c:v>Illinois
</c:v>
                  </c:pt>
                  <c:pt idx="9">
                    <c:v>Texas
</c:v>
                  </c:pt>
                  <c:pt idx="10">
                    <c:v>Montana
</c:v>
                  </c:pt>
                  <c:pt idx="11">
                    <c:v>Oklahoma
</c:v>
                  </c:pt>
                  <c:pt idx="12">
                    <c:v>Nebraska
</c:v>
                  </c:pt>
                  <c:pt idx="13">
                    <c:v>Pennsylvania
</c:v>
                  </c:pt>
                  <c:pt idx="14">
                    <c:v>Massachusetts
</c:v>
                  </c:pt>
                  <c:pt idx="15">
                    <c:v>New Jersey
</c:v>
                  </c:pt>
                  <c:pt idx="16">
                    <c:v>Colorado
</c:v>
                  </c:pt>
                  <c:pt idx="17">
                    <c:v>New Hampshire
</c:v>
                  </c:pt>
                  <c:pt idx="18">
                    <c:v>Missouri
</c:v>
                  </c:pt>
                  <c:pt idx="19">
                    <c:v>Ohio
</c:v>
                  </c:pt>
                  <c:pt idx="20">
                    <c:v>Mississippi
</c:v>
                  </c:pt>
                  <c:pt idx="21">
                    <c:v>North Dakota
</c:v>
                  </c:pt>
                  <c:pt idx="22">
                    <c:v>Kansas
</c:v>
                  </c:pt>
                  <c:pt idx="23">
                    <c:v>Idaho
</c:v>
                  </c:pt>
                  <c:pt idx="24">
                    <c:v>Connecticut
</c:v>
                  </c:pt>
                  <c:pt idx="25">
                    <c:v>Wisconsin
</c:v>
                  </c:pt>
                  <c:pt idx="26">
                    <c:v>Rhode Island
</c:v>
                  </c:pt>
                  <c:pt idx="27">
                    <c:v>Alabama
</c:v>
                  </c:pt>
                  <c:pt idx="28">
                    <c:v>Maine
</c:v>
                  </c:pt>
                  <c:pt idx="29">
                    <c:v>New Mexico
</c:v>
                  </c:pt>
                  <c:pt idx="30">
                    <c:v>California
</c:v>
                  </c:pt>
                  <c:pt idx="31">
                    <c:v>Arizona
</c:v>
                  </c:pt>
                  <c:pt idx="32">
                    <c:v>Kentucky
</c:v>
                  </c:pt>
                  <c:pt idx="33">
                    <c:v>South Carolina
</c:v>
                  </c:pt>
                  <c:pt idx="34">
                    <c:v>Maryland
</c:v>
                  </c:pt>
                  <c:pt idx="35">
                    <c:v>Indiana
</c:v>
                  </c:pt>
                  <c:pt idx="36">
                    <c:v>Wyoming
</c:v>
                  </c:pt>
                  <c:pt idx="37">
                    <c:v>Iowa
</c:v>
                  </c:pt>
                  <c:pt idx="38">
                    <c:v>Tennessee
</c:v>
                  </c:pt>
                  <c:pt idx="39">
                    <c:v>Virginia
</c:v>
                  </c:pt>
                  <c:pt idx="40">
                    <c:v>Utah
</c:v>
                  </c:pt>
                  <c:pt idx="41">
                    <c:v>Hawaii
</c:v>
                  </c:pt>
                  <c:pt idx="42">
                    <c:v>Vermont
</c:v>
                  </c:pt>
                  <c:pt idx="43">
                    <c:v>North Carolina
</c:v>
                  </c:pt>
                  <c:pt idx="44">
                    <c:v>Alaska
</c:v>
                  </c:pt>
                  <c:pt idx="45">
                    <c:v>Minnesota
</c:v>
                  </c:pt>
                  <c:pt idx="46">
                    <c:v>Washington
</c:v>
                  </c:pt>
                  <c:pt idx="47">
                    <c:v>Nevada
</c:v>
                  </c:pt>
                  <c:pt idx="48">
                    <c:v>Michigan
</c:v>
                  </c:pt>
                  <c:pt idx="49">
                    <c:v>Oregon
</c:v>
                  </c:pt>
                </c:lvl>
                <c:lvl>
                  <c:pt idx="0">
                    <c:v>Federal</c:v>
                  </c:pt>
                  <c:pt idx="29">
                    <c:v>State</c:v>
                  </c:pt>
                </c:lvl>
              </c:multiLvlStrCache>
            </c:multiLvlStrRef>
          </c:cat>
          <c:val>
            <c:numRef>
              <c:f>'Inspections vs Fatalities'!$B$4:$B$56</c:f>
              <c:numCache>
                <c:formatCode>General</c:formatCode>
                <c:ptCount val="50"/>
                <c:pt idx="0">
                  <c:v>521</c:v>
                </c:pt>
                <c:pt idx="1">
                  <c:v>238</c:v>
                </c:pt>
                <c:pt idx="2">
                  <c:v>237</c:v>
                </c:pt>
                <c:pt idx="3">
                  <c:v>206</c:v>
                </c:pt>
                <c:pt idx="4">
                  <c:v>184</c:v>
                </c:pt>
                <c:pt idx="5">
                  <c:v>175</c:v>
                </c:pt>
                <c:pt idx="6">
                  <c:v>173</c:v>
                </c:pt>
                <c:pt idx="7">
                  <c:v>138</c:v>
                </c:pt>
                <c:pt idx="8">
                  <c:v>137</c:v>
                </c:pt>
                <c:pt idx="9">
                  <c:v>136</c:v>
                </c:pt>
                <c:pt idx="10">
                  <c:v>135</c:v>
                </c:pt>
                <c:pt idx="11">
                  <c:v>131</c:v>
                </c:pt>
                <c:pt idx="12">
                  <c:v>128</c:v>
                </c:pt>
                <c:pt idx="13">
                  <c:v>125</c:v>
                </c:pt>
                <c:pt idx="14">
                  <c:v>123</c:v>
                </c:pt>
                <c:pt idx="15">
                  <c:v>123</c:v>
                </c:pt>
                <c:pt idx="16">
                  <c:v>122</c:v>
                </c:pt>
                <c:pt idx="17">
                  <c:v>119</c:v>
                </c:pt>
                <c:pt idx="18">
                  <c:v>118</c:v>
                </c:pt>
                <c:pt idx="19">
                  <c:v>112</c:v>
                </c:pt>
                <c:pt idx="20">
                  <c:v>112</c:v>
                </c:pt>
                <c:pt idx="21">
                  <c:v>111</c:v>
                </c:pt>
                <c:pt idx="22">
                  <c:v>110</c:v>
                </c:pt>
                <c:pt idx="23">
                  <c:v>108</c:v>
                </c:pt>
                <c:pt idx="24">
                  <c:v>107</c:v>
                </c:pt>
                <c:pt idx="25">
                  <c:v>104</c:v>
                </c:pt>
                <c:pt idx="26">
                  <c:v>103</c:v>
                </c:pt>
                <c:pt idx="27">
                  <c:v>94</c:v>
                </c:pt>
                <c:pt idx="28">
                  <c:v>80</c:v>
                </c:pt>
                <c:pt idx="29">
                  <c:v>191</c:v>
                </c:pt>
                <c:pt idx="30">
                  <c:v>179</c:v>
                </c:pt>
                <c:pt idx="31">
                  <c:v>126</c:v>
                </c:pt>
                <c:pt idx="32">
                  <c:v>124</c:v>
                </c:pt>
                <c:pt idx="33">
                  <c:v>111</c:v>
                </c:pt>
                <c:pt idx="34">
                  <c:v>108</c:v>
                </c:pt>
                <c:pt idx="35">
                  <c:v>104</c:v>
                </c:pt>
                <c:pt idx="36">
                  <c:v>101</c:v>
                </c:pt>
                <c:pt idx="37">
                  <c:v>98</c:v>
                </c:pt>
                <c:pt idx="38">
                  <c:v>82</c:v>
                </c:pt>
                <c:pt idx="39">
                  <c:v>82</c:v>
                </c:pt>
                <c:pt idx="40">
                  <c:v>81</c:v>
                </c:pt>
                <c:pt idx="41">
                  <c:v>79</c:v>
                </c:pt>
                <c:pt idx="42">
                  <c:v>68</c:v>
                </c:pt>
                <c:pt idx="43">
                  <c:v>60</c:v>
                </c:pt>
                <c:pt idx="44">
                  <c:v>58</c:v>
                </c:pt>
                <c:pt idx="45">
                  <c:v>57</c:v>
                </c:pt>
                <c:pt idx="46">
                  <c:v>50</c:v>
                </c:pt>
                <c:pt idx="47">
                  <c:v>49</c:v>
                </c:pt>
                <c:pt idx="48">
                  <c:v>45</c:v>
                </c:pt>
                <c:pt idx="49">
                  <c:v>31</c:v>
                </c:pt>
              </c:numCache>
            </c:numRef>
          </c:val>
          <c:smooth val="0"/>
          <c:extLst>
            <c:ext xmlns:c16="http://schemas.microsoft.com/office/drawing/2014/chart" uri="{C3380CC4-5D6E-409C-BE32-E72D297353CC}">
              <c16:uniqueId val="{00000000-B5F7-4246-A508-1828CB422942}"/>
            </c:ext>
          </c:extLst>
        </c:ser>
        <c:dLbls>
          <c:showLegendKey val="0"/>
          <c:showVal val="0"/>
          <c:showCatName val="0"/>
          <c:showSerName val="0"/>
          <c:showPercent val="0"/>
          <c:showBubbleSize val="0"/>
        </c:dLbls>
        <c:marker val="1"/>
        <c:smooth val="0"/>
        <c:axId val="690808512"/>
        <c:axId val="690810224"/>
      </c:lineChart>
      <c:lineChart>
        <c:grouping val="standard"/>
        <c:varyColors val="0"/>
        <c:ser>
          <c:idx val="1"/>
          <c:order val="1"/>
          <c:tx>
            <c:strRef>
              <c:f>'Inspections vs Fatalities'!$C$3</c:f>
              <c:strCache>
                <c:ptCount val="1"/>
                <c:pt idx="0">
                  <c:v>Average Rate of Fatalities, 2012</c:v>
                </c:pt>
              </c:strCache>
            </c:strRef>
          </c:tx>
          <c:spPr>
            <a:ln w="28575" cap="rnd">
              <a:solidFill>
                <a:schemeClr val="accent2"/>
              </a:solidFill>
              <a:round/>
            </a:ln>
            <a:effectLst/>
          </c:spPr>
          <c:marker>
            <c:symbol val="none"/>
          </c:marker>
          <c:cat>
            <c:multiLvlStrRef>
              <c:f>'Inspections vs Fatalities'!$A$4:$A$56</c:f>
              <c:multiLvlStrCache>
                <c:ptCount val="50"/>
                <c:lvl>
                  <c:pt idx="0">
                    <c:v>South Dakota
</c:v>
                  </c:pt>
                  <c:pt idx="1">
                    <c:v>Florida
</c:v>
                  </c:pt>
                  <c:pt idx="2">
                    <c:v>Arkansas
</c:v>
                  </c:pt>
                  <c:pt idx="3">
                    <c:v>Louisiana
</c:v>
                  </c:pt>
                  <c:pt idx="4">
                    <c:v>New York
</c:v>
                  </c:pt>
                  <c:pt idx="5">
                    <c:v>Delaware
</c:v>
                  </c:pt>
                  <c:pt idx="6">
                    <c:v>West Virginia
</c:v>
                  </c:pt>
                  <c:pt idx="7">
                    <c:v>Georgia
</c:v>
                  </c:pt>
                  <c:pt idx="8">
                    <c:v>Illinois
</c:v>
                  </c:pt>
                  <c:pt idx="9">
                    <c:v>Texas
</c:v>
                  </c:pt>
                  <c:pt idx="10">
                    <c:v>Montana
</c:v>
                  </c:pt>
                  <c:pt idx="11">
                    <c:v>Oklahoma
</c:v>
                  </c:pt>
                  <c:pt idx="12">
                    <c:v>Nebraska
</c:v>
                  </c:pt>
                  <c:pt idx="13">
                    <c:v>Pennsylvania
</c:v>
                  </c:pt>
                  <c:pt idx="14">
                    <c:v>Massachusetts
</c:v>
                  </c:pt>
                  <c:pt idx="15">
                    <c:v>New Jersey
</c:v>
                  </c:pt>
                  <c:pt idx="16">
                    <c:v>Colorado
</c:v>
                  </c:pt>
                  <c:pt idx="17">
                    <c:v>New Hampshire
</c:v>
                  </c:pt>
                  <c:pt idx="18">
                    <c:v>Missouri
</c:v>
                  </c:pt>
                  <c:pt idx="19">
                    <c:v>Ohio
</c:v>
                  </c:pt>
                  <c:pt idx="20">
                    <c:v>Mississippi
</c:v>
                  </c:pt>
                  <c:pt idx="21">
                    <c:v>North Dakota
</c:v>
                  </c:pt>
                  <c:pt idx="22">
                    <c:v>Kansas
</c:v>
                  </c:pt>
                  <c:pt idx="23">
                    <c:v>Idaho
</c:v>
                  </c:pt>
                  <c:pt idx="24">
                    <c:v>Connecticut
</c:v>
                  </c:pt>
                  <c:pt idx="25">
                    <c:v>Wisconsin
</c:v>
                  </c:pt>
                  <c:pt idx="26">
                    <c:v>Rhode Island
</c:v>
                  </c:pt>
                  <c:pt idx="27">
                    <c:v>Alabama
</c:v>
                  </c:pt>
                  <c:pt idx="28">
                    <c:v>Maine
</c:v>
                  </c:pt>
                  <c:pt idx="29">
                    <c:v>New Mexico
</c:v>
                  </c:pt>
                  <c:pt idx="30">
                    <c:v>California
</c:v>
                  </c:pt>
                  <c:pt idx="31">
                    <c:v>Arizona
</c:v>
                  </c:pt>
                  <c:pt idx="32">
                    <c:v>Kentucky
</c:v>
                  </c:pt>
                  <c:pt idx="33">
                    <c:v>South Carolina
</c:v>
                  </c:pt>
                  <c:pt idx="34">
                    <c:v>Maryland
</c:v>
                  </c:pt>
                  <c:pt idx="35">
                    <c:v>Indiana
</c:v>
                  </c:pt>
                  <c:pt idx="36">
                    <c:v>Wyoming
</c:v>
                  </c:pt>
                  <c:pt idx="37">
                    <c:v>Iowa
</c:v>
                  </c:pt>
                  <c:pt idx="38">
                    <c:v>Tennessee
</c:v>
                  </c:pt>
                  <c:pt idx="39">
                    <c:v>Virginia
</c:v>
                  </c:pt>
                  <c:pt idx="40">
                    <c:v>Utah
</c:v>
                  </c:pt>
                  <c:pt idx="41">
                    <c:v>Hawaii
</c:v>
                  </c:pt>
                  <c:pt idx="42">
                    <c:v>Vermont
</c:v>
                  </c:pt>
                  <c:pt idx="43">
                    <c:v>North Carolina
</c:v>
                  </c:pt>
                  <c:pt idx="44">
                    <c:v>Alaska
</c:v>
                  </c:pt>
                  <c:pt idx="45">
                    <c:v>Minnesota
</c:v>
                  </c:pt>
                  <c:pt idx="46">
                    <c:v>Washington
</c:v>
                  </c:pt>
                  <c:pt idx="47">
                    <c:v>Nevada
</c:v>
                  </c:pt>
                  <c:pt idx="48">
                    <c:v>Michigan
</c:v>
                  </c:pt>
                  <c:pt idx="49">
                    <c:v>Oregon
</c:v>
                  </c:pt>
                </c:lvl>
                <c:lvl>
                  <c:pt idx="0">
                    <c:v>Federal</c:v>
                  </c:pt>
                  <c:pt idx="29">
                    <c:v>State</c:v>
                  </c:pt>
                </c:lvl>
              </c:multiLvlStrCache>
            </c:multiLvlStrRef>
          </c:cat>
          <c:val>
            <c:numRef>
              <c:f>'Inspections vs Fatalities'!$C$4:$C$56</c:f>
              <c:numCache>
                <c:formatCode>General</c:formatCode>
                <c:ptCount val="50"/>
                <c:pt idx="0">
                  <c:v>6.7</c:v>
                </c:pt>
                <c:pt idx="1">
                  <c:v>2.7</c:v>
                </c:pt>
                <c:pt idx="2">
                  <c:v>5.4</c:v>
                </c:pt>
                <c:pt idx="3">
                  <c:v>6.4</c:v>
                </c:pt>
                <c:pt idx="4">
                  <c:v>2.4</c:v>
                </c:pt>
                <c:pt idx="5">
                  <c:v>3.1</c:v>
                </c:pt>
                <c:pt idx="6">
                  <c:v>6.9</c:v>
                </c:pt>
                <c:pt idx="7">
                  <c:v>2.5</c:v>
                </c:pt>
                <c:pt idx="8">
                  <c:v>2.5</c:v>
                </c:pt>
                <c:pt idx="9">
                  <c:v>4.8</c:v>
                </c:pt>
                <c:pt idx="10">
                  <c:v>7.3</c:v>
                </c:pt>
                <c:pt idx="11">
                  <c:v>6.1</c:v>
                </c:pt>
                <c:pt idx="12">
                  <c:v>5.2</c:v>
                </c:pt>
                <c:pt idx="13">
                  <c:v>3.4</c:v>
                </c:pt>
                <c:pt idx="14">
                  <c:v>1.4</c:v>
                </c:pt>
                <c:pt idx="15">
                  <c:v>2.4</c:v>
                </c:pt>
                <c:pt idx="16">
                  <c:v>3.5</c:v>
                </c:pt>
                <c:pt idx="17">
                  <c:v>2.2000000000000002</c:v>
                </c:pt>
                <c:pt idx="18">
                  <c:v>3.3</c:v>
                </c:pt>
                <c:pt idx="19">
                  <c:v>3.1</c:v>
                </c:pt>
                <c:pt idx="20">
                  <c:v>5.5</c:v>
                </c:pt>
                <c:pt idx="21">
                  <c:v>17.7</c:v>
                </c:pt>
                <c:pt idx="22">
                  <c:v>5.7</c:v>
                </c:pt>
                <c:pt idx="23">
                  <c:v>2.7</c:v>
                </c:pt>
                <c:pt idx="24">
                  <c:v>2.1</c:v>
                </c:pt>
                <c:pt idx="25">
                  <c:v>4</c:v>
                </c:pt>
                <c:pt idx="26">
                  <c:v>1.7</c:v>
                </c:pt>
                <c:pt idx="27">
                  <c:v>4.3</c:v>
                </c:pt>
                <c:pt idx="28">
                  <c:v>3.2</c:v>
                </c:pt>
                <c:pt idx="29">
                  <c:v>4.8</c:v>
                </c:pt>
                <c:pt idx="30">
                  <c:v>2.2999999999999998</c:v>
                </c:pt>
                <c:pt idx="31">
                  <c:v>2.2999999999999998</c:v>
                </c:pt>
                <c:pt idx="32">
                  <c:v>4.9000000000000004</c:v>
                </c:pt>
                <c:pt idx="33">
                  <c:v>3.5</c:v>
                </c:pt>
                <c:pt idx="34">
                  <c:v>2.6</c:v>
                </c:pt>
                <c:pt idx="35">
                  <c:v>4.2</c:v>
                </c:pt>
                <c:pt idx="36">
                  <c:v>12.2</c:v>
                </c:pt>
                <c:pt idx="37">
                  <c:v>6.6</c:v>
                </c:pt>
                <c:pt idx="38">
                  <c:v>3.8</c:v>
                </c:pt>
                <c:pt idx="39">
                  <c:v>3.8</c:v>
                </c:pt>
                <c:pt idx="40">
                  <c:v>3</c:v>
                </c:pt>
                <c:pt idx="41">
                  <c:v>3.4</c:v>
                </c:pt>
                <c:pt idx="42">
                  <c:v>3.5</c:v>
                </c:pt>
                <c:pt idx="43">
                  <c:v>3.5</c:v>
                </c:pt>
                <c:pt idx="44">
                  <c:v>8.9</c:v>
                </c:pt>
                <c:pt idx="45">
                  <c:v>2.6</c:v>
                </c:pt>
                <c:pt idx="46">
                  <c:v>2.2000000000000002</c:v>
                </c:pt>
                <c:pt idx="47">
                  <c:v>3.6</c:v>
                </c:pt>
                <c:pt idx="48">
                  <c:v>3.4</c:v>
                </c:pt>
                <c:pt idx="49">
                  <c:v>2.6</c:v>
                </c:pt>
              </c:numCache>
            </c:numRef>
          </c:val>
          <c:smooth val="0"/>
          <c:extLst>
            <c:ext xmlns:c16="http://schemas.microsoft.com/office/drawing/2014/chart" uri="{C3380CC4-5D6E-409C-BE32-E72D297353CC}">
              <c16:uniqueId val="{00000001-B5F7-4246-A508-1828CB422942}"/>
            </c:ext>
          </c:extLst>
        </c:ser>
        <c:dLbls>
          <c:showLegendKey val="0"/>
          <c:showVal val="0"/>
          <c:showCatName val="0"/>
          <c:showSerName val="0"/>
          <c:showPercent val="0"/>
          <c:showBubbleSize val="0"/>
        </c:dLbls>
        <c:marker val="1"/>
        <c:smooth val="0"/>
        <c:axId val="1478885760"/>
        <c:axId val="1479268480"/>
      </c:lineChart>
      <c:catAx>
        <c:axId val="69080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810224"/>
        <c:crosses val="autoZero"/>
        <c:auto val="1"/>
        <c:lblAlgn val="ctr"/>
        <c:lblOffset val="100"/>
        <c:noMultiLvlLbl val="0"/>
      </c:catAx>
      <c:valAx>
        <c:axId val="69081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808512"/>
        <c:crosses val="autoZero"/>
        <c:crossBetween val="between"/>
      </c:valAx>
      <c:valAx>
        <c:axId val="14792684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885760"/>
        <c:crosses val="max"/>
        <c:crossBetween val="between"/>
      </c:valAx>
      <c:catAx>
        <c:axId val="1478885760"/>
        <c:scaling>
          <c:orientation val="minMax"/>
        </c:scaling>
        <c:delete val="1"/>
        <c:axPos val="b"/>
        <c:numFmt formatCode="General" sourceLinked="1"/>
        <c:majorTickMark val="out"/>
        <c:minorTickMark val="none"/>
        <c:tickLblPos val="nextTo"/>
        <c:crossAx val="14792684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Years to Inspect vs Rate of Fatalities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'Inspections vs Fatalities'!$I$3:$I$52</c:f>
              <c:numCache>
                <c:formatCode>General</c:formatCode>
                <c:ptCount val="50"/>
                <c:pt idx="0">
                  <c:v>4.3</c:v>
                </c:pt>
                <c:pt idx="1">
                  <c:v>8.9</c:v>
                </c:pt>
                <c:pt idx="2">
                  <c:v>2.2999999999999998</c:v>
                </c:pt>
                <c:pt idx="3">
                  <c:v>5.4</c:v>
                </c:pt>
                <c:pt idx="4">
                  <c:v>2.2999999999999998</c:v>
                </c:pt>
                <c:pt idx="5">
                  <c:v>3.5</c:v>
                </c:pt>
                <c:pt idx="6">
                  <c:v>2.1</c:v>
                </c:pt>
                <c:pt idx="7">
                  <c:v>3.1</c:v>
                </c:pt>
                <c:pt idx="8">
                  <c:v>2.7</c:v>
                </c:pt>
                <c:pt idx="9">
                  <c:v>2.5</c:v>
                </c:pt>
                <c:pt idx="10">
                  <c:v>3.4</c:v>
                </c:pt>
                <c:pt idx="11">
                  <c:v>2.7</c:v>
                </c:pt>
                <c:pt idx="12">
                  <c:v>2.5</c:v>
                </c:pt>
                <c:pt idx="13">
                  <c:v>4.2</c:v>
                </c:pt>
                <c:pt idx="14">
                  <c:v>6.6</c:v>
                </c:pt>
                <c:pt idx="15">
                  <c:v>5.7</c:v>
                </c:pt>
                <c:pt idx="16">
                  <c:v>4.9000000000000004</c:v>
                </c:pt>
                <c:pt idx="17">
                  <c:v>6.4</c:v>
                </c:pt>
                <c:pt idx="18">
                  <c:v>3.2</c:v>
                </c:pt>
                <c:pt idx="19">
                  <c:v>2.6</c:v>
                </c:pt>
                <c:pt idx="20">
                  <c:v>1.4</c:v>
                </c:pt>
                <c:pt idx="21">
                  <c:v>3.4</c:v>
                </c:pt>
                <c:pt idx="22">
                  <c:v>2.6</c:v>
                </c:pt>
                <c:pt idx="23">
                  <c:v>5.5</c:v>
                </c:pt>
                <c:pt idx="24">
                  <c:v>3.3</c:v>
                </c:pt>
                <c:pt idx="25">
                  <c:v>7.3</c:v>
                </c:pt>
                <c:pt idx="26">
                  <c:v>5.2</c:v>
                </c:pt>
                <c:pt idx="27">
                  <c:v>3.6</c:v>
                </c:pt>
                <c:pt idx="28">
                  <c:v>2.2000000000000002</c:v>
                </c:pt>
                <c:pt idx="29">
                  <c:v>2.4</c:v>
                </c:pt>
                <c:pt idx="30">
                  <c:v>4.8</c:v>
                </c:pt>
                <c:pt idx="31">
                  <c:v>2.4</c:v>
                </c:pt>
                <c:pt idx="32">
                  <c:v>3.5</c:v>
                </c:pt>
                <c:pt idx="33">
                  <c:v>17.7</c:v>
                </c:pt>
                <c:pt idx="34">
                  <c:v>3.1</c:v>
                </c:pt>
                <c:pt idx="35">
                  <c:v>6.1</c:v>
                </c:pt>
                <c:pt idx="36">
                  <c:v>2.6</c:v>
                </c:pt>
                <c:pt idx="37">
                  <c:v>3.4</c:v>
                </c:pt>
                <c:pt idx="38">
                  <c:v>1.7</c:v>
                </c:pt>
                <c:pt idx="39">
                  <c:v>3.5</c:v>
                </c:pt>
                <c:pt idx="40">
                  <c:v>6.7</c:v>
                </c:pt>
                <c:pt idx="41">
                  <c:v>3.8</c:v>
                </c:pt>
                <c:pt idx="42">
                  <c:v>4.8</c:v>
                </c:pt>
                <c:pt idx="43">
                  <c:v>3</c:v>
                </c:pt>
                <c:pt idx="44">
                  <c:v>3.5</c:v>
                </c:pt>
                <c:pt idx="45">
                  <c:v>3.8</c:v>
                </c:pt>
                <c:pt idx="46">
                  <c:v>2.2000000000000002</c:v>
                </c:pt>
                <c:pt idx="47">
                  <c:v>6.9</c:v>
                </c:pt>
                <c:pt idx="48">
                  <c:v>4</c:v>
                </c:pt>
                <c:pt idx="49">
                  <c:v>12.2</c:v>
                </c:pt>
              </c:numCache>
            </c:numRef>
          </c:xVal>
          <c:yVal>
            <c:numRef>
              <c:f>'Inspections vs Fatalities'!$J$3:$J$52</c:f>
              <c:numCache>
                <c:formatCode>General</c:formatCode>
                <c:ptCount val="50"/>
                <c:pt idx="0">
                  <c:v>94</c:v>
                </c:pt>
                <c:pt idx="1">
                  <c:v>58</c:v>
                </c:pt>
                <c:pt idx="2">
                  <c:v>126</c:v>
                </c:pt>
                <c:pt idx="3">
                  <c:v>237</c:v>
                </c:pt>
                <c:pt idx="4">
                  <c:v>179</c:v>
                </c:pt>
                <c:pt idx="5">
                  <c:v>122</c:v>
                </c:pt>
                <c:pt idx="6">
                  <c:v>107</c:v>
                </c:pt>
                <c:pt idx="7">
                  <c:v>175</c:v>
                </c:pt>
                <c:pt idx="8">
                  <c:v>238</c:v>
                </c:pt>
                <c:pt idx="9">
                  <c:v>138</c:v>
                </c:pt>
                <c:pt idx="10">
                  <c:v>79</c:v>
                </c:pt>
                <c:pt idx="11">
                  <c:v>108</c:v>
                </c:pt>
                <c:pt idx="12">
                  <c:v>137</c:v>
                </c:pt>
                <c:pt idx="13">
                  <c:v>104</c:v>
                </c:pt>
                <c:pt idx="14">
                  <c:v>98</c:v>
                </c:pt>
                <c:pt idx="15">
                  <c:v>110</c:v>
                </c:pt>
                <c:pt idx="16">
                  <c:v>124</c:v>
                </c:pt>
                <c:pt idx="17">
                  <c:v>206</c:v>
                </c:pt>
                <c:pt idx="18">
                  <c:v>80</c:v>
                </c:pt>
                <c:pt idx="19">
                  <c:v>108</c:v>
                </c:pt>
                <c:pt idx="20">
                  <c:v>123</c:v>
                </c:pt>
                <c:pt idx="21">
                  <c:v>45</c:v>
                </c:pt>
                <c:pt idx="22">
                  <c:v>57</c:v>
                </c:pt>
                <c:pt idx="23">
                  <c:v>112</c:v>
                </c:pt>
                <c:pt idx="24">
                  <c:v>118</c:v>
                </c:pt>
                <c:pt idx="25">
                  <c:v>135</c:v>
                </c:pt>
                <c:pt idx="26">
                  <c:v>128</c:v>
                </c:pt>
                <c:pt idx="27">
                  <c:v>49</c:v>
                </c:pt>
                <c:pt idx="28">
                  <c:v>119</c:v>
                </c:pt>
                <c:pt idx="29">
                  <c:v>123</c:v>
                </c:pt>
                <c:pt idx="30">
                  <c:v>191</c:v>
                </c:pt>
                <c:pt idx="31">
                  <c:v>184</c:v>
                </c:pt>
                <c:pt idx="32">
                  <c:v>60</c:v>
                </c:pt>
                <c:pt idx="33">
                  <c:v>111</c:v>
                </c:pt>
                <c:pt idx="34">
                  <c:v>112</c:v>
                </c:pt>
                <c:pt idx="35">
                  <c:v>131</c:v>
                </c:pt>
                <c:pt idx="36">
                  <c:v>31</c:v>
                </c:pt>
                <c:pt idx="37">
                  <c:v>125</c:v>
                </c:pt>
                <c:pt idx="38">
                  <c:v>103</c:v>
                </c:pt>
                <c:pt idx="39">
                  <c:v>111</c:v>
                </c:pt>
                <c:pt idx="40">
                  <c:v>521</c:v>
                </c:pt>
                <c:pt idx="41">
                  <c:v>82</c:v>
                </c:pt>
                <c:pt idx="42">
                  <c:v>136</c:v>
                </c:pt>
                <c:pt idx="43">
                  <c:v>81</c:v>
                </c:pt>
                <c:pt idx="44">
                  <c:v>68</c:v>
                </c:pt>
                <c:pt idx="45">
                  <c:v>82</c:v>
                </c:pt>
                <c:pt idx="46">
                  <c:v>50</c:v>
                </c:pt>
                <c:pt idx="47">
                  <c:v>173</c:v>
                </c:pt>
                <c:pt idx="48">
                  <c:v>104</c:v>
                </c:pt>
                <c:pt idx="49">
                  <c:v>101</c:v>
                </c:pt>
              </c:numCache>
            </c:numRef>
          </c:yVal>
          <c:smooth val="0"/>
          <c:extLst>
            <c:ext xmlns:c16="http://schemas.microsoft.com/office/drawing/2014/chart" uri="{C3380CC4-5D6E-409C-BE32-E72D297353CC}">
              <c16:uniqueId val="{00000000-B16B-644D-A92D-45317B695B2C}"/>
            </c:ext>
          </c:extLst>
        </c:ser>
        <c:dLbls>
          <c:showLegendKey val="0"/>
          <c:showVal val="0"/>
          <c:showCatName val="0"/>
          <c:showSerName val="0"/>
          <c:showPercent val="0"/>
          <c:showBubbleSize val="0"/>
        </c:dLbls>
        <c:axId val="733489775"/>
        <c:axId val="1609658544"/>
      </c:scatterChart>
      <c:valAx>
        <c:axId val="733489775"/>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609658544"/>
        <c:crosses val="autoZero"/>
        <c:crossBetween val="midCat"/>
      </c:valAx>
      <c:valAx>
        <c:axId val="1609658544"/>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33489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00" normalizeH="0" baseline="0">
                <a:solidFill>
                  <a:schemeClr val="lt1"/>
                </a:solidFill>
                <a:latin typeface="+mn-lt"/>
                <a:ea typeface="+mn-ea"/>
                <a:cs typeface="+mn-cs"/>
              </a:defRPr>
            </a:pPr>
            <a:r>
              <a:rPr lang="en-US" sz="1400"/>
              <a:t>NATIONAL</a:t>
            </a:r>
            <a:r>
              <a:rPr lang="en-US" sz="1400" baseline="0"/>
              <a:t> </a:t>
            </a:r>
            <a:r>
              <a:rPr lang="en-US" sz="1400"/>
              <a:t>rate</a:t>
            </a:r>
          </a:p>
        </c:rich>
      </c:tx>
      <c:overlay val="0"/>
      <c:spPr>
        <a:noFill/>
        <a:ln>
          <a:noFill/>
        </a:ln>
        <a:effectLst/>
      </c:spPr>
      <c:txPr>
        <a:bodyPr rot="0" spcFirstLastPara="1" vertOverflow="ellipsis" vert="horz" wrap="square" anchor="ctr" anchorCtr="1"/>
        <a:lstStyle/>
        <a:p>
          <a:pPr>
            <a:defRPr sz="14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44450" cap="rnd">
                <a:solidFill>
                  <a:schemeClr val="accent2">
                    <a:alpha val="82972"/>
                  </a:schemeClr>
                </a:solidFill>
                <a:round/>
              </a:ln>
              <a:effectLst/>
            </c:spPr>
            <c:trendlineType val="linear"/>
            <c:dispRSqr val="0"/>
            <c:dispEq val="0"/>
          </c:trendline>
          <c:xVal>
            <c:numRef>
              <c:f>'2012_Workplace_Fatalities_by_St'!$D$2:$D$51</c:f>
              <c:numCache>
                <c:formatCode>General</c:formatCode>
                <c:ptCount val="50"/>
                <c:pt idx="0">
                  <c:v>1.4</c:v>
                </c:pt>
                <c:pt idx="1">
                  <c:v>1.7</c:v>
                </c:pt>
                <c:pt idx="2">
                  <c:v>2.1</c:v>
                </c:pt>
                <c:pt idx="3">
                  <c:v>2.2000000000000002</c:v>
                </c:pt>
                <c:pt idx="4">
                  <c:v>2.2000000000000002</c:v>
                </c:pt>
                <c:pt idx="5">
                  <c:v>2.2999999999999998</c:v>
                </c:pt>
                <c:pt idx="6">
                  <c:v>2.2999999999999998</c:v>
                </c:pt>
                <c:pt idx="7">
                  <c:v>2.4</c:v>
                </c:pt>
                <c:pt idx="8">
                  <c:v>2.4</c:v>
                </c:pt>
                <c:pt idx="9">
                  <c:v>2.5</c:v>
                </c:pt>
                <c:pt idx="10">
                  <c:v>2.5</c:v>
                </c:pt>
                <c:pt idx="11">
                  <c:v>2.6</c:v>
                </c:pt>
                <c:pt idx="12">
                  <c:v>2.6</c:v>
                </c:pt>
                <c:pt idx="13">
                  <c:v>2.6</c:v>
                </c:pt>
                <c:pt idx="14">
                  <c:v>2.7</c:v>
                </c:pt>
                <c:pt idx="15">
                  <c:v>2.7</c:v>
                </c:pt>
                <c:pt idx="16">
                  <c:v>3</c:v>
                </c:pt>
                <c:pt idx="17">
                  <c:v>3.1</c:v>
                </c:pt>
                <c:pt idx="18">
                  <c:v>3.1</c:v>
                </c:pt>
                <c:pt idx="19">
                  <c:v>3.2</c:v>
                </c:pt>
                <c:pt idx="20">
                  <c:v>3.3</c:v>
                </c:pt>
                <c:pt idx="21">
                  <c:v>3.4</c:v>
                </c:pt>
                <c:pt idx="22">
                  <c:v>3.4</c:v>
                </c:pt>
                <c:pt idx="23">
                  <c:v>3.4</c:v>
                </c:pt>
                <c:pt idx="24">
                  <c:v>3.5</c:v>
                </c:pt>
                <c:pt idx="25">
                  <c:v>3.5</c:v>
                </c:pt>
                <c:pt idx="26">
                  <c:v>3.5</c:v>
                </c:pt>
                <c:pt idx="27">
                  <c:v>3.5</c:v>
                </c:pt>
                <c:pt idx="28">
                  <c:v>3.6</c:v>
                </c:pt>
                <c:pt idx="29">
                  <c:v>3.8</c:v>
                </c:pt>
                <c:pt idx="30">
                  <c:v>3.8</c:v>
                </c:pt>
                <c:pt idx="31">
                  <c:v>4</c:v>
                </c:pt>
                <c:pt idx="32">
                  <c:v>4.2</c:v>
                </c:pt>
                <c:pt idx="33">
                  <c:v>4.3</c:v>
                </c:pt>
                <c:pt idx="34">
                  <c:v>4.8</c:v>
                </c:pt>
                <c:pt idx="35">
                  <c:v>4.8</c:v>
                </c:pt>
                <c:pt idx="36">
                  <c:v>4.9000000000000004</c:v>
                </c:pt>
                <c:pt idx="37">
                  <c:v>5.2</c:v>
                </c:pt>
                <c:pt idx="38">
                  <c:v>5.4</c:v>
                </c:pt>
                <c:pt idx="39">
                  <c:v>5.5</c:v>
                </c:pt>
                <c:pt idx="40">
                  <c:v>5.7</c:v>
                </c:pt>
                <c:pt idx="41">
                  <c:v>6.1</c:v>
                </c:pt>
                <c:pt idx="42">
                  <c:v>6.4</c:v>
                </c:pt>
                <c:pt idx="43">
                  <c:v>6.6</c:v>
                </c:pt>
                <c:pt idx="44">
                  <c:v>6.7</c:v>
                </c:pt>
                <c:pt idx="45">
                  <c:v>6.9</c:v>
                </c:pt>
                <c:pt idx="46">
                  <c:v>7.3</c:v>
                </c:pt>
                <c:pt idx="47">
                  <c:v>8.9</c:v>
                </c:pt>
                <c:pt idx="48">
                  <c:v>12.2</c:v>
                </c:pt>
                <c:pt idx="49">
                  <c:v>17.7</c:v>
                </c:pt>
              </c:numCache>
            </c:numRef>
          </c:xVal>
          <c:yVal>
            <c:numRef>
              <c:f>'2012_Workplace_Fatalities_by_St'!$C$2:$C$51</c:f>
              <c:numCache>
                <c:formatCode>General</c:formatCode>
                <c:ptCount val="50"/>
                <c:pt idx="0">
                  <c:v>44</c:v>
                </c:pt>
                <c:pt idx="1">
                  <c:v>8</c:v>
                </c:pt>
                <c:pt idx="2">
                  <c:v>36</c:v>
                </c:pt>
                <c:pt idx="3">
                  <c:v>14</c:v>
                </c:pt>
                <c:pt idx="4">
                  <c:v>67</c:v>
                </c:pt>
                <c:pt idx="5">
                  <c:v>60</c:v>
                </c:pt>
                <c:pt idx="6">
                  <c:v>375</c:v>
                </c:pt>
                <c:pt idx="7">
                  <c:v>92</c:v>
                </c:pt>
                <c:pt idx="8">
                  <c:v>202</c:v>
                </c:pt>
                <c:pt idx="9">
                  <c:v>101</c:v>
                </c:pt>
                <c:pt idx="10">
                  <c:v>146</c:v>
                </c:pt>
                <c:pt idx="11">
                  <c:v>72</c:v>
                </c:pt>
                <c:pt idx="12">
                  <c:v>70</c:v>
                </c:pt>
                <c:pt idx="13">
                  <c:v>43</c:v>
                </c:pt>
                <c:pt idx="14">
                  <c:v>19</c:v>
                </c:pt>
                <c:pt idx="15">
                  <c:v>218</c:v>
                </c:pt>
                <c:pt idx="16">
                  <c:v>39</c:v>
                </c:pt>
                <c:pt idx="17">
                  <c:v>14</c:v>
                </c:pt>
                <c:pt idx="18">
                  <c:v>161</c:v>
                </c:pt>
                <c:pt idx="19">
                  <c:v>19</c:v>
                </c:pt>
                <c:pt idx="20">
                  <c:v>88</c:v>
                </c:pt>
                <c:pt idx="21">
                  <c:v>20</c:v>
                </c:pt>
                <c:pt idx="22">
                  <c:v>194</c:v>
                </c:pt>
                <c:pt idx="23">
                  <c:v>137</c:v>
                </c:pt>
                <c:pt idx="24">
                  <c:v>11</c:v>
                </c:pt>
                <c:pt idx="25">
                  <c:v>63</c:v>
                </c:pt>
                <c:pt idx="26">
                  <c:v>82</c:v>
                </c:pt>
                <c:pt idx="27">
                  <c:v>146</c:v>
                </c:pt>
                <c:pt idx="28">
                  <c:v>42</c:v>
                </c:pt>
                <c:pt idx="29">
                  <c:v>101</c:v>
                </c:pt>
                <c:pt idx="30">
                  <c:v>149</c:v>
                </c:pt>
                <c:pt idx="31">
                  <c:v>114</c:v>
                </c:pt>
                <c:pt idx="32">
                  <c:v>115</c:v>
                </c:pt>
                <c:pt idx="33">
                  <c:v>84</c:v>
                </c:pt>
                <c:pt idx="34">
                  <c:v>39</c:v>
                </c:pt>
                <c:pt idx="35">
                  <c:v>536</c:v>
                </c:pt>
                <c:pt idx="36">
                  <c:v>91</c:v>
                </c:pt>
                <c:pt idx="37">
                  <c:v>48</c:v>
                </c:pt>
                <c:pt idx="38">
                  <c:v>63</c:v>
                </c:pt>
                <c:pt idx="39">
                  <c:v>63</c:v>
                </c:pt>
                <c:pt idx="40">
                  <c:v>76</c:v>
                </c:pt>
                <c:pt idx="41">
                  <c:v>97</c:v>
                </c:pt>
                <c:pt idx="42">
                  <c:v>116</c:v>
                </c:pt>
                <c:pt idx="43">
                  <c:v>97</c:v>
                </c:pt>
                <c:pt idx="44">
                  <c:v>31</c:v>
                </c:pt>
                <c:pt idx="45">
                  <c:v>49</c:v>
                </c:pt>
                <c:pt idx="46">
                  <c:v>34</c:v>
                </c:pt>
                <c:pt idx="47">
                  <c:v>31</c:v>
                </c:pt>
                <c:pt idx="48">
                  <c:v>35</c:v>
                </c:pt>
                <c:pt idx="49">
                  <c:v>65</c:v>
                </c:pt>
              </c:numCache>
            </c:numRef>
          </c:yVal>
          <c:smooth val="0"/>
          <c:extLst>
            <c:ext xmlns:c16="http://schemas.microsoft.com/office/drawing/2014/chart" uri="{C3380CC4-5D6E-409C-BE32-E72D297353CC}">
              <c16:uniqueId val="{00000000-C19B-8A41-90C9-BE38F5712477}"/>
            </c:ext>
          </c:extLst>
        </c:ser>
        <c:dLbls>
          <c:showLegendKey val="0"/>
          <c:showVal val="0"/>
          <c:showCatName val="0"/>
          <c:showSerName val="0"/>
          <c:showPercent val="0"/>
          <c:showBubbleSize val="0"/>
        </c:dLbls>
        <c:axId val="1035361807"/>
        <c:axId val="731633104"/>
      </c:scatterChart>
      <c:valAx>
        <c:axId val="1035361807"/>
        <c:scaling>
          <c:orientation val="minMax"/>
          <c:max val="20"/>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RATE OF</a:t>
                </a:r>
                <a:r>
                  <a:rPr lang="en-US" baseline="0"/>
                  <a:t> INCIDENT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731633104"/>
        <c:crosses val="autoZero"/>
        <c:crossBetween val="midCat"/>
      </c:valAx>
      <c:valAx>
        <c:axId val="731633104"/>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FATALITIES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353618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76200"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 Simulation 1 Data Analysis.xlsx]Inspections vs Fatalities!Inspectors vs Fatalities</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'Inspections vs Fatalities'!$B$59</c:f>
              <c:strCache>
                <c:ptCount val="1"/>
                <c:pt idx="0">
                  <c:v>Total Fatalities, 2012</c:v>
                </c:pt>
              </c:strCache>
            </c:strRef>
          </c:tx>
          <c:spPr>
            <a:solidFill>
              <a:schemeClr val="accent1"/>
            </a:solidFill>
            <a:ln>
              <a:noFill/>
            </a:ln>
            <a:effectLst/>
          </c:spPr>
          <c:invertIfNegative val="0"/>
          <c:cat>
            <c:multiLvlStrRef>
              <c:f>'Inspections vs Fatalities'!$A$60:$A$112</c:f>
              <c:multiLvlStrCache>
                <c:ptCount val="50"/>
                <c:lvl>
                  <c:pt idx="0">
                    <c:v>Texas
</c:v>
                  </c:pt>
                  <c:pt idx="1">
                    <c:v>Florida
</c:v>
                  </c:pt>
                  <c:pt idx="2">
                    <c:v>New York
</c:v>
                  </c:pt>
                  <c:pt idx="3">
                    <c:v>Pennsylvania
</c:v>
                  </c:pt>
                  <c:pt idx="4">
                    <c:v>Ohio
</c:v>
                  </c:pt>
                  <c:pt idx="5">
                    <c:v>Illinois
</c:v>
                  </c:pt>
                  <c:pt idx="6">
                    <c:v>Louisiana
</c:v>
                  </c:pt>
                  <c:pt idx="7">
                    <c:v>Wisconsin
</c:v>
                  </c:pt>
                  <c:pt idx="8">
                    <c:v>Georgia
</c:v>
                  </c:pt>
                  <c:pt idx="9">
                    <c:v>Oklahoma
</c:v>
                  </c:pt>
                  <c:pt idx="10">
                    <c:v>New Jersey
</c:v>
                  </c:pt>
                  <c:pt idx="11">
                    <c:v>Missouri
</c:v>
                  </c:pt>
                  <c:pt idx="12">
                    <c:v>Alabama
</c:v>
                  </c:pt>
                  <c:pt idx="13">
                    <c:v>Colorado
</c:v>
                  </c:pt>
                  <c:pt idx="14">
                    <c:v>Kansas
</c:v>
                  </c:pt>
                  <c:pt idx="15">
                    <c:v>North Dakota
</c:v>
                  </c:pt>
                  <c:pt idx="16">
                    <c:v>Arkansas
</c:v>
                  </c:pt>
                  <c:pt idx="17">
                    <c:v>Mississippi
</c:v>
                  </c:pt>
                  <c:pt idx="18">
                    <c:v>West Virginia
</c:v>
                  </c:pt>
                  <c:pt idx="19">
                    <c:v>Nebraska
</c:v>
                  </c:pt>
                  <c:pt idx="20">
                    <c:v>Massachusetts
</c:v>
                  </c:pt>
                  <c:pt idx="21">
                    <c:v>Connecticut
</c:v>
                  </c:pt>
                  <c:pt idx="22">
                    <c:v>Montana
</c:v>
                  </c:pt>
                  <c:pt idx="23">
                    <c:v>South Dakota
</c:v>
                  </c:pt>
                  <c:pt idx="24">
                    <c:v>Maine
</c:v>
                  </c:pt>
                  <c:pt idx="25">
                    <c:v>Idaho
</c:v>
                  </c:pt>
                  <c:pt idx="26">
                    <c:v>New Hampshire
</c:v>
                  </c:pt>
                  <c:pt idx="27">
                    <c:v>Delaware
</c:v>
                  </c:pt>
                  <c:pt idx="28">
                    <c:v>Rhode Island
</c:v>
                  </c:pt>
                  <c:pt idx="29">
                    <c:v>California
</c:v>
                  </c:pt>
                  <c:pt idx="30">
                    <c:v>Virginia
</c:v>
                  </c:pt>
                  <c:pt idx="31">
                    <c:v>North Carolina
</c:v>
                  </c:pt>
                  <c:pt idx="32">
                    <c:v>Michigan
</c:v>
                  </c:pt>
                  <c:pt idx="33">
                    <c:v>Indiana
</c:v>
                  </c:pt>
                  <c:pt idx="34">
                    <c:v>Tennessee
</c:v>
                  </c:pt>
                  <c:pt idx="35">
                    <c:v>Iowa
</c:v>
                  </c:pt>
                  <c:pt idx="36">
                    <c:v>Kentucky
</c:v>
                  </c:pt>
                  <c:pt idx="37">
                    <c:v>Maryland
</c:v>
                  </c:pt>
                  <c:pt idx="38">
                    <c:v>Minnesota
</c:v>
                  </c:pt>
                  <c:pt idx="39">
                    <c:v>Washington
</c:v>
                  </c:pt>
                  <c:pt idx="40">
                    <c:v>South Carolina
</c:v>
                  </c:pt>
                  <c:pt idx="41">
                    <c:v>Arizona
</c:v>
                  </c:pt>
                  <c:pt idx="42">
                    <c:v>Oregon
</c:v>
                  </c:pt>
                  <c:pt idx="43">
                    <c:v>Nevada
</c:v>
                  </c:pt>
                  <c:pt idx="44">
                    <c:v>New Mexico
</c:v>
                  </c:pt>
                  <c:pt idx="45">
                    <c:v>Utah
</c:v>
                  </c:pt>
                  <c:pt idx="46">
                    <c:v>Wyoming
</c:v>
                  </c:pt>
                  <c:pt idx="47">
                    <c:v>Alaska
</c:v>
                  </c:pt>
                  <c:pt idx="48">
                    <c:v>Hawaii
</c:v>
                  </c:pt>
                  <c:pt idx="49">
                    <c:v>Vermont
</c:v>
                  </c:pt>
                </c:lvl>
                <c:lvl>
                  <c:pt idx="0">
                    <c:v>Federal</c:v>
                  </c:pt>
                  <c:pt idx="29">
                    <c:v>State</c:v>
                  </c:pt>
                </c:lvl>
              </c:multiLvlStrCache>
            </c:multiLvlStrRef>
          </c:cat>
          <c:val>
            <c:numRef>
              <c:f>'Inspections vs Fatalities'!$B$60:$B$112</c:f>
              <c:numCache>
                <c:formatCode>General</c:formatCode>
                <c:ptCount val="50"/>
                <c:pt idx="0">
                  <c:v>536</c:v>
                </c:pt>
                <c:pt idx="1">
                  <c:v>218</c:v>
                </c:pt>
                <c:pt idx="2">
                  <c:v>202</c:v>
                </c:pt>
                <c:pt idx="3">
                  <c:v>194</c:v>
                </c:pt>
                <c:pt idx="4">
                  <c:v>161</c:v>
                </c:pt>
                <c:pt idx="5">
                  <c:v>146</c:v>
                </c:pt>
                <c:pt idx="6">
                  <c:v>116</c:v>
                </c:pt>
                <c:pt idx="7">
                  <c:v>114</c:v>
                </c:pt>
                <c:pt idx="8">
                  <c:v>101</c:v>
                </c:pt>
                <c:pt idx="9">
                  <c:v>97</c:v>
                </c:pt>
                <c:pt idx="10">
                  <c:v>92</c:v>
                </c:pt>
                <c:pt idx="11">
                  <c:v>88</c:v>
                </c:pt>
                <c:pt idx="12">
                  <c:v>84</c:v>
                </c:pt>
                <c:pt idx="13">
                  <c:v>82</c:v>
                </c:pt>
                <c:pt idx="14">
                  <c:v>76</c:v>
                </c:pt>
                <c:pt idx="15">
                  <c:v>65</c:v>
                </c:pt>
                <c:pt idx="16">
                  <c:v>63</c:v>
                </c:pt>
                <c:pt idx="17">
                  <c:v>63</c:v>
                </c:pt>
                <c:pt idx="18">
                  <c:v>49</c:v>
                </c:pt>
                <c:pt idx="19">
                  <c:v>48</c:v>
                </c:pt>
                <c:pt idx="20">
                  <c:v>44</c:v>
                </c:pt>
                <c:pt idx="21">
                  <c:v>36</c:v>
                </c:pt>
                <c:pt idx="22">
                  <c:v>34</c:v>
                </c:pt>
                <c:pt idx="23">
                  <c:v>31</c:v>
                </c:pt>
                <c:pt idx="24">
                  <c:v>19</c:v>
                </c:pt>
                <c:pt idx="25">
                  <c:v>19</c:v>
                </c:pt>
                <c:pt idx="26">
                  <c:v>14</c:v>
                </c:pt>
                <c:pt idx="27">
                  <c:v>14</c:v>
                </c:pt>
                <c:pt idx="28">
                  <c:v>8</c:v>
                </c:pt>
                <c:pt idx="29">
                  <c:v>375</c:v>
                </c:pt>
                <c:pt idx="30">
                  <c:v>149</c:v>
                </c:pt>
                <c:pt idx="31">
                  <c:v>146</c:v>
                </c:pt>
                <c:pt idx="32">
                  <c:v>137</c:v>
                </c:pt>
                <c:pt idx="33">
                  <c:v>115</c:v>
                </c:pt>
                <c:pt idx="34">
                  <c:v>101</c:v>
                </c:pt>
                <c:pt idx="35">
                  <c:v>97</c:v>
                </c:pt>
                <c:pt idx="36">
                  <c:v>91</c:v>
                </c:pt>
                <c:pt idx="37">
                  <c:v>72</c:v>
                </c:pt>
                <c:pt idx="38">
                  <c:v>70</c:v>
                </c:pt>
                <c:pt idx="39">
                  <c:v>67</c:v>
                </c:pt>
                <c:pt idx="40">
                  <c:v>63</c:v>
                </c:pt>
                <c:pt idx="41">
                  <c:v>60</c:v>
                </c:pt>
                <c:pt idx="42">
                  <c:v>43</c:v>
                </c:pt>
                <c:pt idx="43">
                  <c:v>42</c:v>
                </c:pt>
                <c:pt idx="44">
                  <c:v>39</c:v>
                </c:pt>
                <c:pt idx="45">
                  <c:v>39</c:v>
                </c:pt>
                <c:pt idx="46">
                  <c:v>35</c:v>
                </c:pt>
                <c:pt idx="47">
                  <c:v>31</c:v>
                </c:pt>
                <c:pt idx="48">
                  <c:v>20</c:v>
                </c:pt>
                <c:pt idx="49">
                  <c:v>11</c:v>
                </c:pt>
              </c:numCache>
            </c:numRef>
          </c:val>
          <c:extLst>
            <c:ext xmlns:c16="http://schemas.microsoft.com/office/drawing/2014/chart" uri="{C3380CC4-5D6E-409C-BE32-E72D297353CC}">
              <c16:uniqueId val="{00000000-8575-3C47-BD92-6559528942AC}"/>
            </c:ext>
          </c:extLst>
        </c:ser>
        <c:dLbls>
          <c:showLegendKey val="0"/>
          <c:showVal val="0"/>
          <c:showCatName val="0"/>
          <c:showSerName val="0"/>
          <c:showPercent val="0"/>
          <c:showBubbleSize val="0"/>
        </c:dLbls>
        <c:gapWidth val="150"/>
        <c:axId val="1450557344"/>
        <c:axId val="1598072960"/>
      </c:barChart>
      <c:lineChart>
        <c:grouping val="standard"/>
        <c:varyColors val="0"/>
        <c:ser>
          <c:idx val="1"/>
          <c:order val="1"/>
          <c:tx>
            <c:strRef>
              <c:f>'Inspections vs Fatalities'!$C$59</c:f>
              <c:strCache>
                <c:ptCount val="1"/>
                <c:pt idx="0">
                  <c:v>Number of Inspectors</c:v>
                </c:pt>
              </c:strCache>
            </c:strRef>
          </c:tx>
          <c:spPr>
            <a:ln w="28575" cap="rnd">
              <a:solidFill>
                <a:schemeClr val="accent2"/>
              </a:solidFill>
              <a:round/>
            </a:ln>
            <a:effectLst/>
          </c:spPr>
          <c:marker>
            <c:symbol val="none"/>
          </c:marker>
          <c:cat>
            <c:multiLvlStrRef>
              <c:f>'Inspections vs Fatalities'!$A$60:$A$112</c:f>
              <c:multiLvlStrCache>
                <c:ptCount val="50"/>
                <c:lvl>
                  <c:pt idx="0">
                    <c:v>Texas
</c:v>
                  </c:pt>
                  <c:pt idx="1">
                    <c:v>Florida
</c:v>
                  </c:pt>
                  <c:pt idx="2">
                    <c:v>New York
</c:v>
                  </c:pt>
                  <c:pt idx="3">
                    <c:v>Pennsylvania
</c:v>
                  </c:pt>
                  <c:pt idx="4">
                    <c:v>Ohio
</c:v>
                  </c:pt>
                  <c:pt idx="5">
                    <c:v>Illinois
</c:v>
                  </c:pt>
                  <c:pt idx="6">
                    <c:v>Louisiana
</c:v>
                  </c:pt>
                  <c:pt idx="7">
                    <c:v>Wisconsin
</c:v>
                  </c:pt>
                  <c:pt idx="8">
                    <c:v>Georgia
</c:v>
                  </c:pt>
                  <c:pt idx="9">
                    <c:v>Oklahoma
</c:v>
                  </c:pt>
                  <c:pt idx="10">
                    <c:v>New Jersey
</c:v>
                  </c:pt>
                  <c:pt idx="11">
                    <c:v>Missouri
</c:v>
                  </c:pt>
                  <c:pt idx="12">
                    <c:v>Alabama
</c:v>
                  </c:pt>
                  <c:pt idx="13">
                    <c:v>Colorado
</c:v>
                  </c:pt>
                  <c:pt idx="14">
                    <c:v>Kansas
</c:v>
                  </c:pt>
                  <c:pt idx="15">
                    <c:v>North Dakota
</c:v>
                  </c:pt>
                  <c:pt idx="16">
                    <c:v>Arkansas
</c:v>
                  </c:pt>
                  <c:pt idx="17">
                    <c:v>Mississippi
</c:v>
                  </c:pt>
                  <c:pt idx="18">
                    <c:v>West Virginia
</c:v>
                  </c:pt>
                  <c:pt idx="19">
                    <c:v>Nebraska
</c:v>
                  </c:pt>
                  <c:pt idx="20">
                    <c:v>Massachusetts
</c:v>
                  </c:pt>
                  <c:pt idx="21">
                    <c:v>Connecticut
</c:v>
                  </c:pt>
                  <c:pt idx="22">
                    <c:v>Montana
</c:v>
                  </c:pt>
                  <c:pt idx="23">
                    <c:v>South Dakota
</c:v>
                  </c:pt>
                  <c:pt idx="24">
                    <c:v>Maine
</c:v>
                  </c:pt>
                  <c:pt idx="25">
                    <c:v>Idaho
</c:v>
                  </c:pt>
                  <c:pt idx="26">
                    <c:v>New Hampshire
</c:v>
                  </c:pt>
                  <c:pt idx="27">
                    <c:v>Delaware
</c:v>
                  </c:pt>
                  <c:pt idx="28">
                    <c:v>Rhode Island
</c:v>
                  </c:pt>
                  <c:pt idx="29">
                    <c:v>California
</c:v>
                  </c:pt>
                  <c:pt idx="30">
                    <c:v>Virginia
</c:v>
                  </c:pt>
                  <c:pt idx="31">
                    <c:v>North Carolina
</c:v>
                  </c:pt>
                  <c:pt idx="32">
                    <c:v>Michigan
</c:v>
                  </c:pt>
                  <c:pt idx="33">
                    <c:v>Indiana
</c:v>
                  </c:pt>
                  <c:pt idx="34">
                    <c:v>Tennessee
</c:v>
                  </c:pt>
                  <c:pt idx="35">
                    <c:v>Iowa
</c:v>
                  </c:pt>
                  <c:pt idx="36">
                    <c:v>Kentucky
</c:v>
                  </c:pt>
                  <c:pt idx="37">
                    <c:v>Maryland
</c:v>
                  </c:pt>
                  <c:pt idx="38">
                    <c:v>Minnesota
</c:v>
                  </c:pt>
                  <c:pt idx="39">
                    <c:v>Washington
</c:v>
                  </c:pt>
                  <c:pt idx="40">
                    <c:v>South Carolina
</c:v>
                  </c:pt>
                  <c:pt idx="41">
                    <c:v>Arizona
</c:v>
                  </c:pt>
                  <c:pt idx="42">
                    <c:v>Oregon
</c:v>
                  </c:pt>
                  <c:pt idx="43">
                    <c:v>Nevada
</c:v>
                  </c:pt>
                  <c:pt idx="44">
                    <c:v>New Mexico
</c:v>
                  </c:pt>
                  <c:pt idx="45">
                    <c:v>Utah
</c:v>
                  </c:pt>
                  <c:pt idx="46">
                    <c:v>Wyoming
</c:v>
                  </c:pt>
                  <c:pt idx="47">
                    <c:v>Alaska
</c:v>
                  </c:pt>
                  <c:pt idx="48">
                    <c:v>Hawaii
</c:v>
                  </c:pt>
                  <c:pt idx="49">
                    <c:v>Vermont
</c:v>
                  </c:pt>
                </c:lvl>
                <c:lvl>
                  <c:pt idx="0">
                    <c:v>Federal</c:v>
                  </c:pt>
                  <c:pt idx="29">
                    <c:v>State</c:v>
                  </c:pt>
                </c:lvl>
              </c:multiLvlStrCache>
            </c:multiLvlStrRef>
          </c:cat>
          <c:val>
            <c:numRef>
              <c:f>'Inspections vs Fatalities'!$C$60:$C$112</c:f>
              <c:numCache>
                <c:formatCode>General</c:formatCode>
                <c:ptCount val="50"/>
                <c:pt idx="0">
                  <c:v>98</c:v>
                </c:pt>
                <c:pt idx="1">
                  <c:v>60</c:v>
                </c:pt>
                <c:pt idx="2">
                  <c:v>105</c:v>
                </c:pt>
                <c:pt idx="3">
                  <c:v>57</c:v>
                </c:pt>
                <c:pt idx="4">
                  <c:v>53</c:v>
                </c:pt>
                <c:pt idx="5">
                  <c:v>74</c:v>
                </c:pt>
                <c:pt idx="6">
                  <c:v>16</c:v>
                </c:pt>
                <c:pt idx="7">
                  <c:v>36</c:v>
                </c:pt>
                <c:pt idx="8">
                  <c:v>49</c:v>
                </c:pt>
                <c:pt idx="9">
                  <c:v>19</c:v>
                </c:pt>
                <c:pt idx="10">
                  <c:v>67</c:v>
                </c:pt>
                <c:pt idx="11">
                  <c:v>26</c:v>
                </c:pt>
                <c:pt idx="12">
                  <c:v>24</c:v>
                </c:pt>
                <c:pt idx="13">
                  <c:v>28</c:v>
                </c:pt>
                <c:pt idx="14">
                  <c:v>16</c:v>
                </c:pt>
                <c:pt idx="15">
                  <c:v>8</c:v>
                </c:pt>
                <c:pt idx="16">
                  <c:v>9</c:v>
                </c:pt>
                <c:pt idx="17">
                  <c:v>14</c:v>
                </c:pt>
                <c:pt idx="18">
                  <c:v>7</c:v>
                </c:pt>
                <c:pt idx="19">
                  <c:v>9</c:v>
                </c:pt>
                <c:pt idx="20">
                  <c:v>33</c:v>
                </c:pt>
                <c:pt idx="21">
                  <c:v>24</c:v>
                </c:pt>
                <c:pt idx="22">
                  <c:v>7</c:v>
                </c:pt>
                <c:pt idx="23">
                  <c:v>26</c:v>
                </c:pt>
                <c:pt idx="24">
                  <c:v>8</c:v>
                </c:pt>
                <c:pt idx="25">
                  <c:v>9</c:v>
                </c:pt>
                <c:pt idx="26">
                  <c:v>7</c:v>
                </c:pt>
                <c:pt idx="27">
                  <c:v>5</c:v>
                </c:pt>
                <c:pt idx="28">
                  <c:v>7</c:v>
                </c:pt>
                <c:pt idx="29">
                  <c:v>216</c:v>
                </c:pt>
                <c:pt idx="30">
                  <c:v>48</c:v>
                </c:pt>
                <c:pt idx="31">
                  <c:v>104</c:v>
                </c:pt>
                <c:pt idx="32">
                  <c:v>63</c:v>
                </c:pt>
                <c:pt idx="33">
                  <c:v>39</c:v>
                </c:pt>
                <c:pt idx="34">
                  <c:v>30</c:v>
                </c:pt>
                <c:pt idx="35">
                  <c:v>26</c:v>
                </c:pt>
                <c:pt idx="36">
                  <c:v>39</c:v>
                </c:pt>
                <c:pt idx="37">
                  <c:v>48</c:v>
                </c:pt>
                <c:pt idx="38">
                  <c:v>58</c:v>
                </c:pt>
                <c:pt idx="39">
                  <c:v>111</c:v>
                </c:pt>
                <c:pt idx="40">
                  <c:v>24</c:v>
                </c:pt>
                <c:pt idx="41">
                  <c:v>30</c:v>
                </c:pt>
                <c:pt idx="42">
                  <c:v>75</c:v>
                </c:pt>
                <c:pt idx="43">
                  <c:v>44</c:v>
                </c:pt>
                <c:pt idx="44">
                  <c:v>9</c:v>
                </c:pt>
                <c:pt idx="45">
                  <c:v>22</c:v>
                </c:pt>
                <c:pt idx="46">
                  <c:v>9</c:v>
                </c:pt>
                <c:pt idx="47">
                  <c:v>11</c:v>
                </c:pt>
                <c:pt idx="48">
                  <c:v>20</c:v>
                </c:pt>
                <c:pt idx="49">
                  <c:v>9</c:v>
                </c:pt>
              </c:numCache>
            </c:numRef>
          </c:val>
          <c:smooth val="0"/>
          <c:extLst>
            <c:ext xmlns:c16="http://schemas.microsoft.com/office/drawing/2014/chart" uri="{C3380CC4-5D6E-409C-BE32-E72D297353CC}">
              <c16:uniqueId val="{00000001-8575-3C47-BD92-6559528942AC}"/>
            </c:ext>
          </c:extLst>
        </c:ser>
        <c:dLbls>
          <c:showLegendKey val="0"/>
          <c:showVal val="0"/>
          <c:showCatName val="0"/>
          <c:showSerName val="0"/>
          <c:showPercent val="0"/>
          <c:showBubbleSize val="0"/>
        </c:dLbls>
        <c:marker val="1"/>
        <c:smooth val="0"/>
        <c:axId val="1450557344"/>
        <c:axId val="1598072960"/>
      </c:lineChart>
      <c:catAx>
        <c:axId val="14505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072960"/>
        <c:crosses val="autoZero"/>
        <c:auto val="1"/>
        <c:lblAlgn val="ctr"/>
        <c:lblOffset val="100"/>
        <c:noMultiLvlLbl val="0"/>
      </c:catAx>
      <c:valAx>
        <c:axId val="159807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55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inspectors vs fatalities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accent2">
                    <a:alpha val="75000"/>
                  </a:schemeClr>
                </a:solidFill>
                <a:round/>
              </a:ln>
              <a:effectLst/>
            </c:spPr>
            <c:trendlineType val="linear"/>
            <c:dispRSqr val="0"/>
            <c:dispEq val="0"/>
          </c:trendline>
          <c:xVal>
            <c:numRef>
              <c:f>'Inspections vs Fatalities'!$I$60:$I$109</c:f>
              <c:numCache>
                <c:formatCode>General</c:formatCode>
                <c:ptCount val="50"/>
                <c:pt idx="0">
                  <c:v>84</c:v>
                </c:pt>
                <c:pt idx="1">
                  <c:v>31</c:v>
                </c:pt>
                <c:pt idx="2">
                  <c:v>60</c:v>
                </c:pt>
                <c:pt idx="3">
                  <c:v>63</c:v>
                </c:pt>
                <c:pt idx="4">
                  <c:v>375</c:v>
                </c:pt>
                <c:pt idx="5">
                  <c:v>82</c:v>
                </c:pt>
                <c:pt idx="6">
                  <c:v>36</c:v>
                </c:pt>
                <c:pt idx="7">
                  <c:v>14</c:v>
                </c:pt>
                <c:pt idx="8">
                  <c:v>218</c:v>
                </c:pt>
                <c:pt idx="9">
                  <c:v>101</c:v>
                </c:pt>
                <c:pt idx="10">
                  <c:v>20</c:v>
                </c:pt>
                <c:pt idx="11">
                  <c:v>19</c:v>
                </c:pt>
                <c:pt idx="12">
                  <c:v>146</c:v>
                </c:pt>
                <c:pt idx="13">
                  <c:v>115</c:v>
                </c:pt>
                <c:pt idx="14">
                  <c:v>97</c:v>
                </c:pt>
                <c:pt idx="15">
                  <c:v>76</c:v>
                </c:pt>
                <c:pt idx="16">
                  <c:v>91</c:v>
                </c:pt>
                <c:pt idx="17">
                  <c:v>116</c:v>
                </c:pt>
                <c:pt idx="18">
                  <c:v>19</c:v>
                </c:pt>
                <c:pt idx="19">
                  <c:v>72</c:v>
                </c:pt>
                <c:pt idx="20">
                  <c:v>44</c:v>
                </c:pt>
                <c:pt idx="21">
                  <c:v>137</c:v>
                </c:pt>
                <c:pt idx="22">
                  <c:v>70</c:v>
                </c:pt>
                <c:pt idx="23">
                  <c:v>63</c:v>
                </c:pt>
                <c:pt idx="24">
                  <c:v>88</c:v>
                </c:pt>
                <c:pt idx="25">
                  <c:v>34</c:v>
                </c:pt>
                <c:pt idx="26">
                  <c:v>48</c:v>
                </c:pt>
                <c:pt idx="27">
                  <c:v>42</c:v>
                </c:pt>
                <c:pt idx="28">
                  <c:v>14</c:v>
                </c:pt>
                <c:pt idx="29">
                  <c:v>92</c:v>
                </c:pt>
                <c:pt idx="30">
                  <c:v>39</c:v>
                </c:pt>
                <c:pt idx="31">
                  <c:v>202</c:v>
                </c:pt>
                <c:pt idx="32">
                  <c:v>146</c:v>
                </c:pt>
                <c:pt idx="33">
                  <c:v>65</c:v>
                </c:pt>
                <c:pt idx="34">
                  <c:v>161</c:v>
                </c:pt>
                <c:pt idx="35">
                  <c:v>97</c:v>
                </c:pt>
                <c:pt idx="36">
                  <c:v>43</c:v>
                </c:pt>
                <c:pt idx="37">
                  <c:v>194</c:v>
                </c:pt>
                <c:pt idx="38">
                  <c:v>8</c:v>
                </c:pt>
                <c:pt idx="39">
                  <c:v>63</c:v>
                </c:pt>
                <c:pt idx="40">
                  <c:v>31</c:v>
                </c:pt>
                <c:pt idx="41">
                  <c:v>101</c:v>
                </c:pt>
                <c:pt idx="42">
                  <c:v>536</c:v>
                </c:pt>
                <c:pt idx="43">
                  <c:v>39</c:v>
                </c:pt>
                <c:pt idx="44">
                  <c:v>11</c:v>
                </c:pt>
                <c:pt idx="45">
                  <c:v>149</c:v>
                </c:pt>
                <c:pt idx="46">
                  <c:v>67</c:v>
                </c:pt>
                <c:pt idx="47">
                  <c:v>49</c:v>
                </c:pt>
                <c:pt idx="48">
                  <c:v>114</c:v>
                </c:pt>
                <c:pt idx="49">
                  <c:v>35</c:v>
                </c:pt>
              </c:numCache>
            </c:numRef>
          </c:xVal>
          <c:yVal>
            <c:numRef>
              <c:f>'Inspections vs Fatalities'!$J$60:$J$109</c:f>
              <c:numCache>
                <c:formatCode>General</c:formatCode>
                <c:ptCount val="50"/>
                <c:pt idx="0">
                  <c:v>24</c:v>
                </c:pt>
                <c:pt idx="1">
                  <c:v>11</c:v>
                </c:pt>
                <c:pt idx="2">
                  <c:v>30</c:v>
                </c:pt>
                <c:pt idx="3">
                  <c:v>9</c:v>
                </c:pt>
                <c:pt idx="4">
                  <c:v>216</c:v>
                </c:pt>
                <c:pt idx="5">
                  <c:v>28</c:v>
                </c:pt>
                <c:pt idx="6">
                  <c:v>24</c:v>
                </c:pt>
                <c:pt idx="7">
                  <c:v>5</c:v>
                </c:pt>
                <c:pt idx="8">
                  <c:v>60</c:v>
                </c:pt>
                <c:pt idx="9">
                  <c:v>49</c:v>
                </c:pt>
                <c:pt idx="10">
                  <c:v>20</c:v>
                </c:pt>
                <c:pt idx="11">
                  <c:v>9</c:v>
                </c:pt>
                <c:pt idx="12">
                  <c:v>74</c:v>
                </c:pt>
                <c:pt idx="13">
                  <c:v>39</c:v>
                </c:pt>
                <c:pt idx="14">
                  <c:v>26</c:v>
                </c:pt>
                <c:pt idx="15">
                  <c:v>16</c:v>
                </c:pt>
                <c:pt idx="16">
                  <c:v>39</c:v>
                </c:pt>
                <c:pt idx="17">
                  <c:v>16</c:v>
                </c:pt>
                <c:pt idx="18">
                  <c:v>8</c:v>
                </c:pt>
                <c:pt idx="19">
                  <c:v>48</c:v>
                </c:pt>
                <c:pt idx="20">
                  <c:v>33</c:v>
                </c:pt>
                <c:pt idx="21">
                  <c:v>63</c:v>
                </c:pt>
                <c:pt idx="22">
                  <c:v>58</c:v>
                </c:pt>
                <c:pt idx="23">
                  <c:v>14</c:v>
                </c:pt>
                <c:pt idx="24">
                  <c:v>26</c:v>
                </c:pt>
                <c:pt idx="25">
                  <c:v>7</c:v>
                </c:pt>
                <c:pt idx="26">
                  <c:v>9</c:v>
                </c:pt>
                <c:pt idx="27">
                  <c:v>44</c:v>
                </c:pt>
                <c:pt idx="28">
                  <c:v>7</c:v>
                </c:pt>
                <c:pt idx="29">
                  <c:v>67</c:v>
                </c:pt>
                <c:pt idx="30">
                  <c:v>9</c:v>
                </c:pt>
                <c:pt idx="31">
                  <c:v>105</c:v>
                </c:pt>
                <c:pt idx="32">
                  <c:v>104</c:v>
                </c:pt>
                <c:pt idx="33">
                  <c:v>8</c:v>
                </c:pt>
                <c:pt idx="34">
                  <c:v>53</c:v>
                </c:pt>
                <c:pt idx="35">
                  <c:v>19</c:v>
                </c:pt>
                <c:pt idx="36">
                  <c:v>75</c:v>
                </c:pt>
                <c:pt idx="37">
                  <c:v>57</c:v>
                </c:pt>
                <c:pt idx="38">
                  <c:v>7</c:v>
                </c:pt>
                <c:pt idx="39">
                  <c:v>24</c:v>
                </c:pt>
                <c:pt idx="40">
                  <c:v>26</c:v>
                </c:pt>
                <c:pt idx="41">
                  <c:v>30</c:v>
                </c:pt>
                <c:pt idx="42">
                  <c:v>98</c:v>
                </c:pt>
                <c:pt idx="43">
                  <c:v>22</c:v>
                </c:pt>
                <c:pt idx="44">
                  <c:v>9</c:v>
                </c:pt>
                <c:pt idx="45">
                  <c:v>48</c:v>
                </c:pt>
                <c:pt idx="46">
                  <c:v>111</c:v>
                </c:pt>
                <c:pt idx="47">
                  <c:v>7</c:v>
                </c:pt>
                <c:pt idx="48">
                  <c:v>36</c:v>
                </c:pt>
                <c:pt idx="49">
                  <c:v>9</c:v>
                </c:pt>
              </c:numCache>
            </c:numRef>
          </c:yVal>
          <c:smooth val="0"/>
          <c:extLst>
            <c:ext xmlns:c16="http://schemas.microsoft.com/office/drawing/2014/chart" uri="{C3380CC4-5D6E-409C-BE32-E72D297353CC}">
              <c16:uniqueId val="{00000000-A7E1-7A49-BC1E-69046F3D791E}"/>
            </c:ext>
          </c:extLst>
        </c:ser>
        <c:dLbls>
          <c:showLegendKey val="0"/>
          <c:showVal val="0"/>
          <c:showCatName val="0"/>
          <c:showSerName val="0"/>
          <c:showPercent val="0"/>
          <c:showBubbleSize val="0"/>
        </c:dLbls>
        <c:axId val="1502561968"/>
        <c:axId val="937644400"/>
      </c:scatterChart>
      <c:valAx>
        <c:axId val="150256196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937644400"/>
        <c:crosses val="autoZero"/>
        <c:crossBetween val="midCat"/>
      </c:valAx>
      <c:valAx>
        <c:axId val="937644400"/>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02561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 Simulation 1 Data Analysis.xlsx]Injuries!Injuries</c:name>
    <c:fmtId val="11"/>
  </c:pivotSource>
  <c:chart>
    <c:title>
      <c:tx>
        <c:rich>
          <a:bodyPr rot="0" spcFirstLastPara="1" vertOverflow="ellipsis" vert="horz" wrap="square" anchor="ctr" anchorCtr="1"/>
          <a:lstStyle/>
          <a:p>
            <a:pPr>
              <a:defRPr sz="2400" b="1" i="0" u="sng" strike="noStrike" kern="1200" cap="all" spc="100" normalizeH="0" baseline="0">
                <a:solidFill>
                  <a:schemeClr val="lt1"/>
                </a:solidFill>
                <a:latin typeface="+mn-lt"/>
                <a:ea typeface="+mn-ea"/>
                <a:cs typeface="+mn-cs"/>
              </a:defRPr>
            </a:pPr>
            <a:r>
              <a:rPr lang="en-US" sz="2400" u="sng"/>
              <a:t>Injuries &amp; ILLNESSES in 2012</a:t>
            </a:r>
          </a:p>
        </c:rich>
      </c:tx>
      <c:overlay val="0"/>
      <c:spPr>
        <a:noFill/>
        <a:ln>
          <a:noFill/>
        </a:ln>
        <a:effectLst/>
      </c:spPr>
      <c:txPr>
        <a:bodyPr rot="0" spcFirstLastPara="1" vertOverflow="ellipsis" vert="horz" wrap="square" anchor="ctr" anchorCtr="1"/>
        <a:lstStyle/>
        <a:p>
          <a:pPr>
            <a:defRPr sz="2400" b="1" i="0" u="sng"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pct90">
            <a:fgClr>
              <a:srgbClr val="E97132"/>
            </a:fgClr>
            <a:bgClr>
              <a:schemeClr val="bg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pct90">
            <a:fgClr>
              <a:srgbClr val="E97132"/>
            </a:fgClr>
            <a:bgClr>
              <a:schemeClr val="bg1"/>
            </a:bgClr>
          </a:pattFill>
          <a:ln>
            <a:noFill/>
          </a:ln>
          <a:effectLst/>
        </c:spPr>
      </c:pivotFmt>
    </c:pivotFmts>
    <c:plotArea>
      <c:layout/>
      <c:barChart>
        <c:barDir val="col"/>
        <c:grouping val="clustered"/>
        <c:varyColors val="0"/>
        <c:ser>
          <c:idx val="0"/>
          <c:order val="0"/>
          <c:tx>
            <c:strRef>
              <c:f>Injuries!$B$3</c:f>
              <c:strCache>
                <c:ptCount val="1"/>
                <c:pt idx="0">
                  <c:v>Total</c:v>
                </c:pt>
              </c:strCache>
            </c:strRef>
          </c:tx>
          <c:spPr>
            <a:pattFill prst="pct90">
              <a:fgClr>
                <a:srgbClr val="E97132"/>
              </a:fgClr>
              <a:bgClr>
                <a:schemeClr val="bg1"/>
              </a:bgClr>
            </a:pattFill>
            <a:ln>
              <a:noFill/>
            </a:ln>
            <a:effectLst/>
          </c:spPr>
          <c:invertIfNegative val="0"/>
          <c:dPt>
            <c:idx val="29"/>
            <c:invertIfNegative val="0"/>
            <c:bubble3D val="0"/>
            <c:extLst>
              <c:ext xmlns:c16="http://schemas.microsoft.com/office/drawing/2014/chart" uri="{C3380CC4-5D6E-409C-BE32-E72D297353CC}">
                <c16:uniqueId val="{00000001-5332-8C43-A827-8FBABE4446BD}"/>
              </c:ext>
            </c:extLst>
          </c:dPt>
          <c:cat>
            <c:multiLvlStrRef>
              <c:f>Injuries!$A$4:$A$56</c:f>
              <c:multiLvlStrCache>
                <c:ptCount val="50"/>
                <c:lvl>
                  <c:pt idx="0">
                    <c:v>Texas
</c:v>
                  </c:pt>
                  <c:pt idx="1">
                    <c:v>Pennsylvania
</c:v>
                  </c:pt>
                  <c:pt idx="2">
                    <c:v>New York
</c:v>
                  </c:pt>
                  <c:pt idx="3">
                    <c:v>Illinois
</c:v>
                  </c:pt>
                  <c:pt idx="4">
                    <c:v>Ohio
</c:v>
                  </c:pt>
                  <c:pt idx="5">
                    <c:v>New Jersey
</c:v>
                  </c:pt>
                  <c:pt idx="6">
                    <c:v>Georgia
</c:v>
                  </c:pt>
                  <c:pt idx="7">
                    <c:v>Wisconsin
</c:v>
                  </c:pt>
                  <c:pt idx="8">
                    <c:v>Massachusetts
</c:v>
                  </c:pt>
                  <c:pt idx="9">
                    <c:v>Missouri
</c:v>
                  </c:pt>
                  <c:pt idx="10">
                    <c:v>New Hampshire
</c:v>
                  </c:pt>
                  <c:pt idx="11">
                    <c:v>Rhode Island
</c:v>
                  </c:pt>
                  <c:pt idx="12">
                    <c:v>North Dakota
</c:v>
                  </c:pt>
                  <c:pt idx="13">
                    <c:v>Mississippi
</c:v>
                  </c:pt>
                  <c:pt idx="14">
                    <c:v>South Dakota
</c:v>
                  </c:pt>
                  <c:pt idx="15">
                    <c:v>Florida
</c:v>
                  </c:pt>
                  <c:pt idx="16">
                    <c:v>Idaho
</c:v>
                  </c:pt>
                  <c:pt idx="17">
                    <c:v>Colorado
</c:v>
                  </c:pt>
                  <c:pt idx="18">
                    <c:v>Connecticut
</c:v>
                  </c:pt>
                  <c:pt idx="19">
                    <c:v>Alabama
</c:v>
                  </c:pt>
                  <c:pt idx="20">
                    <c:v>Oklahoma
</c:v>
                  </c:pt>
                  <c:pt idx="21">
                    <c:v>Kansas
</c:v>
                  </c:pt>
                  <c:pt idx="22">
                    <c:v>Louisiana
</c:v>
                  </c:pt>
                  <c:pt idx="23">
                    <c:v>Arkansas
</c:v>
                  </c:pt>
                  <c:pt idx="24">
                    <c:v>Nebraska
</c:v>
                  </c:pt>
                  <c:pt idx="25">
                    <c:v>Maine
</c:v>
                  </c:pt>
                  <c:pt idx="26">
                    <c:v>West Virginia
</c:v>
                  </c:pt>
                  <c:pt idx="27">
                    <c:v>Montana
</c:v>
                  </c:pt>
                  <c:pt idx="28">
                    <c:v>Delaware
</c:v>
                  </c:pt>
                  <c:pt idx="29">
                    <c:v>California
</c:v>
                  </c:pt>
                  <c:pt idx="30">
                    <c:v>Michigan
</c:v>
                  </c:pt>
                  <c:pt idx="31">
                    <c:v>Washington
</c:v>
                  </c:pt>
                  <c:pt idx="32">
                    <c:v>Indiana
</c:v>
                  </c:pt>
                  <c:pt idx="33">
                    <c:v>North Carolina
</c:v>
                  </c:pt>
                  <c:pt idx="34">
                    <c:v>Minnesota
</c:v>
                  </c:pt>
                  <c:pt idx="35">
                    <c:v>Virginia
</c:v>
                  </c:pt>
                  <c:pt idx="36">
                    <c:v>Tennessee
</c:v>
                  </c:pt>
                  <c:pt idx="37">
                    <c:v>Arizona
</c:v>
                  </c:pt>
                  <c:pt idx="38">
                    <c:v>Maryland
</c:v>
                  </c:pt>
                  <c:pt idx="39">
                    <c:v>Kentucky
</c:v>
                  </c:pt>
                  <c:pt idx="40">
                    <c:v>Iowa
</c:v>
                  </c:pt>
                  <c:pt idx="41">
                    <c:v>Oregon
</c:v>
                  </c:pt>
                  <c:pt idx="42">
                    <c:v>South Carolina
</c:v>
                  </c:pt>
                  <c:pt idx="43">
                    <c:v>Nevada
</c:v>
                  </c:pt>
                  <c:pt idx="44">
                    <c:v>Utah
</c:v>
                  </c:pt>
                  <c:pt idx="45">
                    <c:v>New Mexico
</c:v>
                  </c:pt>
                  <c:pt idx="46">
                    <c:v>Hawaii
</c:v>
                  </c:pt>
                  <c:pt idx="47">
                    <c:v>Vermont
</c:v>
                  </c:pt>
                  <c:pt idx="48">
                    <c:v>Alaska
</c:v>
                  </c:pt>
                  <c:pt idx="49">
                    <c:v>Wyoming
</c:v>
                  </c:pt>
                </c:lvl>
                <c:lvl>
                  <c:pt idx="0">
                    <c:v>Federal</c:v>
                  </c:pt>
                  <c:pt idx="29">
                    <c:v>State</c:v>
                  </c:pt>
                </c:lvl>
              </c:multiLvlStrCache>
            </c:multiLvlStrRef>
          </c:cat>
          <c:val>
            <c:numRef>
              <c:f>Injuries!$B$4:$B$56</c:f>
              <c:numCache>
                <c:formatCode>General</c:formatCode>
                <c:ptCount val="50"/>
                <c:pt idx="0">
                  <c:v>203200</c:v>
                </c:pt>
                <c:pt idx="1">
                  <c:v>155300</c:v>
                </c:pt>
                <c:pt idx="2">
                  <c:v>146300</c:v>
                </c:pt>
                <c:pt idx="3">
                  <c:v>124900</c:v>
                </c:pt>
                <c:pt idx="4">
                  <c:v>113600</c:v>
                </c:pt>
                <c:pt idx="5">
                  <c:v>80900</c:v>
                </c:pt>
                <c:pt idx="6">
                  <c:v>74800</c:v>
                </c:pt>
                <c:pt idx="7">
                  <c:v>72900</c:v>
                </c:pt>
                <c:pt idx="8">
                  <c:v>69700</c:v>
                </c:pt>
                <c:pt idx="9">
                  <c:v>60300</c:v>
                </c:pt>
                <c:pt idx="10">
                  <c:v>47250</c:v>
                </c:pt>
                <c:pt idx="11">
                  <c:v>47250</c:v>
                </c:pt>
                <c:pt idx="12">
                  <c:v>47250</c:v>
                </c:pt>
                <c:pt idx="13">
                  <c:v>47250</c:v>
                </c:pt>
                <c:pt idx="14">
                  <c:v>47250</c:v>
                </c:pt>
                <c:pt idx="15">
                  <c:v>47250</c:v>
                </c:pt>
                <c:pt idx="16">
                  <c:v>47250</c:v>
                </c:pt>
                <c:pt idx="17">
                  <c:v>47250</c:v>
                </c:pt>
                <c:pt idx="18">
                  <c:v>43800</c:v>
                </c:pt>
                <c:pt idx="19">
                  <c:v>41200</c:v>
                </c:pt>
                <c:pt idx="20">
                  <c:v>39000</c:v>
                </c:pt>
                <c:pt idx="21">
                  <c:v>33400</c:v>
                </c:pt>
                <c:pt idx="22">
                  <c:v>30600</c:v>
                </c:pt>
                <c:pt idx="23">
                  <c:v>26600</c:v>
                </c:pt>
                <c:pt idx="24">
                  <c:v>24300</c:v>
                </c:pt>
                <c:pt idx="25">
                  <c:v>21200</c:v>
                </c:pt>
                <c:pt idx="26">
                  <c:v>19800</c:v>
                </c:pt>
                <c:pt idx="27">
                  <c:v>13300</c:v>
                </c:pt>
                <c:pt idx="28">
                  <c:v>7900</c:v>
                </c:pt>
                <c:pt idx="29">
                  <c:v>345400</c:v>
                </c:pt>
                <c:pt idx="30">
                  <c:v>105500</c:v>
                </c:pt>
                <c:pt idx="31">
                  <c:v>89300</c:v>
                </c:pt>
                <c:pt idx="32">
                  <c:v>77900</c:v>
                </c:pt>
                <c:pt idx="33">
                  <c:v>75900</c:v>
                </c:pt>
                <c:pt idx="34">
                  <c:v>67500</c:v>
                </c:pt>
                <c:pt idx="35">
                  <c:v>66200</c:v>
                </c:pt>
                <c:pt idx="36">
                  <c:v>65100</c:v>
                </c:pt>
                <c:pt idx="37">
                  <c:v>54400</c:v>
                </c:pt>
                <c:pt idx="38">
                  <c:v>51900</c:v>
                </c:pt>
                <c:pt idx="39">
                  <c:v>48900</c:v>
                </c:pt>
                <c:pt idx="40">
                  <c:v>45600</c:v>
                </c:pt>
                <c:pt idx="41">
                  <c:v>42900</c:v>
                </c:pt>
                <c:pt idx="42">
                  <c:v>36200</c:v>
                </c:pt>
                <c:pt idx="43">
                  <c:v>32400</c:v>
                </c:pt>
                <c:pt idx="44">
                  <c:v>27700</c:v>
                </c:pt>
                <c:pt idx="45">
                  <c:v>19900</c:v>
                </c:pt>
                <c:pt idx="46">
                  <c:v>13700</c:v>
                </c:pt>
                <c:pt idx="47">
                  <c:v>9900</c:v>
                </c:pt>
                <c:pt idx="48">
                  <c:v>9700</c:v>
                </c:pt>
                <c:pt idx="49">
                  <c:v>6500</c:v>
                </c:pt>
              </c:numCache>
            </c:numRef>
          </c:val>
          <c:extLst>
            <c:ext xmlns:c16="http://schemas.microsoft.com/office/drawing/2014/chart" uri="{C3380CC4-5D6E-409C-BE32-E72D297353CC}">
              <c16:uniqueId val="{00000000-9058-0841-93C2-371C2E7BB7F2}"/>
            </c:ext>
          </c:extLst>
        </c:ser>
        <c:dLbls>
          <c:showLegendKey val="0"/>
          <c:showVal val="0"/>
          <c:showCatName val="0"/>
          <c:showSerName val="0"/>
          <c:showPercent val="0"/>
          <c:showBubbleSize val="0"/>
        </c:dLbls>
        <c:gapWidth val="100"/>
        <c:axId val="544412863"/>
        <c:axId val="544414591"/>
      </c:barChart>
      <c:catAx>
        <c:axId val="544412863"/>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44414591"/>
        <c:crosses val="autoZero"/>
        <c:auto val="1"/>
        <c:lblAlgn val="ctr"/>
        <c:lblOffset val="100"/>
        <c:noMultiLvlLbl val="0"/>
      </c:catAx>
      <c:valAx>
        <c:axId val="544414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44412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gradFill>
    <a:ln w="76200" cap="flat" cmpd="sng" algn="ctr">
      <a:solidFill>
        <a:schemeClr val="bg1"/>
      </a:solidFill>
      <a:miter lim="800000"/>
    </a:ln>
    <a:effectLst>
      <a:glow rad="317500">
        <a:schemeClr val="accent1">
          <a:alpha val="5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baseline="0"/>
              <a:t>NATIONAL RATE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44450" cap="rnd">
                <a:solidFill>
                  <a:schemeClr val="accent2">
                    <a:alpha val="85000"/>
                  </a:schemeClr>
                </a:solidFill>
                <a:round/>
              </a:ln>
              <a:effectLst/>
            </c:spPr>
            <c:trendlineType val="linear"/>
            <c:dispRSqr val="0"/>
            <c:dispEq val="0"/>
          </c:trendline>
          <c:xVal>
            <c:numRef>
              <c:f>'2012_Workplace_Fatalities_by_St'!$G$2:$G$51</c:f>
              <c:numCache>
                <c:formatCode>General</c:formatCode>
                <c:ptCount val="50"/>
                <c:pt idx="0">
                  <c:v>3.1</c:v>
                </c:pt>
                <c:pt idx="1">
                  <c:v>3.55</c:v>
                </c:pt>
                <c:pt idx="2">
                  <c:v>3.9</c:v>
                </c:pt>
                <c:pt idx="3">
                  <c:v>3.55</c:v>
                </c:pt>
                <c:pt idx="4">
                  <c:v>4.8</c:v>
                </c:pt>
                <c:pt idx="5">
                  <c:v>3.2</c:v>
                </c:pt>
                <c:pt idx="6">
                  <c:v>3.5</c:v>
                </c:pt>
                <c:pt idx="7">
                  <c:v>3.1</c:v>
                </c:pt>
                <c:pt idx="8">
                  <c:v>2.5</c:v>
                </c:pt>
                <c:pt idx="9">
                  <c:v>2.8</c:v>
                </c:pt>
                <c:pt idx="10">
                  <c:v>3.2</c:v>
                </c:pt>
                <c:pt idx="11">
                  <c:v>3.1</c:v>
                </c:pt>
                <c:pt idx="12">
                  <c:v>3.8</c:v>
                </c:pt>
                <c:pt idx="13">
                  <c:v>3.9</c:v>
                </c:pt>
                <c:pt idx="14">
                  <c:v>3.55</c:v>
                </c:pt>
                <c:pt idx="15">
                  <c:v>3.55</c:v>
                </c:pt>
                <c:pt idx="16">
                  <c:v>3.4</c:v>
                </c:pt>
                <c:pt idx="17">
                  <c:v>2.8</c:v>
                </c:pt>
                <c:pt idx="18">
                  <c:v>3.2</c:v>
                </c:pt>
                <c:pt idx="19">
                  <c:v>5.6</c:v>
                </c:pt>
                <c:pt idx="20">
                  <c:v>3.3</c:v>
                </c:pt>
                <c:pt idx="21">
                  <c:v>3.8</c:v>
                </c:pt>
                <c:pt idx="22">
                  <c:v>3.9</c:v>
                </c:pt>
                <c:pt idx="23">
                  <c:v>4</c:v>
                </c:pt>
                <c:pt idx="24">
                  <c:v>5</c:v>
                </c:pt>
                <c:pt idx="25">
                  <c:v>3</c:v>
                </c:pt>
                <c:pt idx="26">
                  <c:v>3.55</c:v>
                </c:pt>
                <c:pt idx="27">
                  <c:v>2.9</c:v>
                </c:pt>
                <c:pt idx="28">
                  <c:v>4.0999999999999996</c:v>
                </c:pt>
                <c:pt idx="29">
                  <c:v>3.5</c:v>
                </c:pt>
                <c:pt idx="30">
                  <c:v>2.7</c:v>
                </c:pt>
                <c:pt idx="31">
                  <c:v>4</c:v>
                </c:pt>
                <c:pt idx="32">
                  <c:v>3.9</c:v>
                </c:pt>
                <c:pt idx="33">
                  <c:v>3.3</c:v>
                </c:pt>
                <c:pt idx="34">
                  <c:v>3.9</c:v>
                </c:pt>
                <c:pt idx="35">
                  <c:v>2.7</c:v>
                </c:pt>
                <c:pt idx="36">
                  <c:v>4.0999999999999996</c:v>
                </c:pt>
                <c:pt idx="37">
                  <c:v>3.9</c:v>
                </c:pt>
                <c:pt idx="38">
                  <c:v>3.2</c:v>
                </c:pt>
                <c:pt idx="39">
                  <c:v>3.55</c:v>
                </c:pt>
                <c:pt idx="40">
                  <c:v>3.6</c:v>
                </c:pt>
                <c:pt idx="41">
                  <c:v>3.6</c:v>
                </c:pt>
                <c:pt idx="42">
                  <c:v>2.2999999999999998</c:v>
                </c:pt>
                <c:pt idx="43">
                  <c:v>4.5</c:v>
                </c:pt>
                <c:pt idx="44">
                  <c:v>3.55</c:v>
                </c:pt>
                <c:pt idx="45">
                  <c:v>4.0999999999999996</c:v>
                </c:pt>
                <c:pt idx="46">
                  <c:v>5</c:v>
                </c:pt>
                <c:pt idx="47">
                  <c:v>4.5999999999999996</c:v>
                </c:pt>
                <c:pt idx="48">
                  <c:v>3.5</c:v>
                </c:pt>
                <c:pt idx="49">
                  <c:v>3.55</c:v>
                </c:pt>
              </c:numCache>
            </c:numRef>
          </c:xVal>
          <c:yVal>
            <c:numRef>
              <c:f>'2012_Workplace_Fatalities_by_St'!$F$2:$F$51</c:f>
              <c:numCache>
                <c:formatCode>General</c:formatCode>
                <c:ptCount val="50"/>
                <c:pt idx="0">
                  <c:v>69700</c:v>
                </c:pt>
                <c:pt idx="1">
                  <c:v>47250</c:v>
                </c:pt>
                <c:pt idx="2">
                  <c:v>43800</c:v>
                </c:pt>
                <c:pt idx="3">
                  <c:v>47250</c:v>
                </c:pt>
                <c:pt idx="4">
                  <c:v>89300</c:v>
                </c:pt>
                <c:pt idx="5">
                  <c:v>54400</c:v>
                </c:pt>
                <c:pt idx="6">
                  <c:v>345400</c:v>
                </c:pt>
                <c:pt idx="7">
                  <c:v>80900</c:v>
                </c:pt>
                <c:pt idx="8">
                  <c:v>146300</c:v>
                </c:pt>
                <c:pt idx="9">
                  <c:v>74800</c:v>
                </c:pt>
                <c:pt idx="10">
                  <c:v>124900</c:v>
                </c:pt>
                <c:pt idx="11">
                  <c:v>51900</c:v>
                </c:pt>
                <c:pt idx="12">
                  <c:v>67500</c:v>
                </c:pt>
                <c:pt idx="13">
                  <c:v>42900</c:v>
                </c:pt>
                <c:pt idx="14">
                  <c:v>47250</c:v>
                </c:pt>
                <c:pt idx="15">
                  <c:v>47250</c:v>
                </c:pt>
                <c:pt idx="16">
                  <c:v>27700</c:v>
                </c:pt>
                <c:pt idx="17">
                  <c:v>7900</c:v>
                </c:pt>
                <c:pt idx="18">
                  <c:v>113600</c:v>
                </c:pt>
                <c:pt idx="19">
                  <c:v>21200</c:v>
                </c:pt>
                <c:pt idx="20">
                  <c:v>60300</c:v>
                </c:pt>
                <c:pt idx="21">
                  <c:v>13700</c:v>
                </c:pt>
                <c:pt idx="22">
                  <c:v>155300</c:v>
                </c:pt>
                <c:pt idx="23">
                  <c:v>105500</c:v>
                </c:pt>
                <c:pt idx="24">
                  <c:v>9900</c:v>
                </c:pt>
                <c:pt idx="25">
                  <c:v>36200</c:v>
                </c:pt>
                <c:pt idx="26">
                  <c:v>47250</c:v>
                </c:pt>
                <c:pt idx="27">
                  <c:v>75900</c:v>
                </c:pt>
                <c:pt idx="28">
                  <c:v>32400</c:v>
                </c:pt>
                <c:pt idx="29">
                  <c:v>65100</c:v>
                </c:pt>
                <c:pt idx="30">
                  <c:v>66200</c:v>
                </c:pt>
                <c:pt idx="31">
                  <c:v>72900</c:v>
                </c:pt>
                <c:pt idx="32">
                  <c:v>77900</c:v>
                </c:pt>
                <c:pt idx="33">
                  <c:v>41200</c:v>
                </c:pt>
                <c:pt idx="34">
                  <c:v>19900</c:v>
                </c:pt>
                <c:pt idx="35">
                  <c:v>203200</c:v>
                </c:pt>
                <c:pt idx="36">
                  <c:v>48900</c:v>
                </c:pt>
                <c:pt idx="37">
                  <c:v>24300</c:v>
                </c:pt>
                <c:pt idx="38">
                  <c:v>26600</c:v>
                </c:pt>
                <c:pt idx="39">
                  <c:v>47250</c:v>
                </c:pt>
                <c:pt idx="40">
                  <c:v>33400</c:v>
                </c:pt>
                <c:pt idx="41">
                  <c:v>39000</c:v>
                </c:pt>
                <c:pt idx="42">
                  <c:v>30600</c:v>
                </c:pt>
                <c:pt idx="43">
                  <c:v>45600</c:v>
                </c:pt>
                <c:pt idx="44">
                  <c:v>47250</c:v>
                </c:pt>
                <c:pt idx="45">
                  <c:v>19800</c:v>
                </c:pt>
                <c:pt idx="46">
                  <c:v>13300</c:v>
                </c:pt>
                <c:pt idx="47">
                  <c:v>9700</c:v>
                </c:pt>
                <c:pt idx="48">
                  <c:v>6500</c:v>
                </c:pt>
                <c:pt idx="49">
                  <c:v>47250</c:v>
                </c:pt>
              </c:numCache>
            </c:numRef>
          </c:yVal>
          <c:smooth val="0"/>
          <c:extLst>
            <c:ext xmlns:c16="http://schemas.microsoft.com/office/drawing/2014/chart" uri="{C3380CC4-5D6E-409C-BE32-E72D297353CC}">
              <c16:uniqueId val="{00000001-7F82-B74B-A138-E96EB538F9CF}"/>
            </c:ext>
          </c:extLst>
        </c:ser>
        <c:dLbls>
          <c:showLegendKey val="0"/>
          <c:showVal val="0"/>
          <c:showCatName val="0"/>
          <c:showSerName val="0"/>
          <c:showPercent val="0"/>
          <c:showBubbleSize val="0"/>
        </c:dLbls>
        <c:axId val="417077440"/>
        <c:axId val="417079152"/>
      </c:scatterChart>
      <c:valAx>
        <c:axId val="417077440"/>
        <c:scaling>
          <c:orientation val="minMax"/>
          <c:max val="6"/>
          <c:min val="2"/>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RATE OF INCIDENT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17079152"/>
        <c:crosses val="autoZero"/>
        <c:crossBetween val="midCat"/>
      </c:valAx>
      <c:valAx>
        <c:axId val="417079152"/>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INJURIES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17077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76200"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INSPECTORS VS YEARS TO INSPECT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44450" cap="rnd">
                <a:solidFill>
                  <a:schemeClr val="accent2">
                    <a:alpha val="85000"/>
                  </a:schemeClr>
                </a:solidFill>
                <a:round/>
              </a:ln>
              <a:effectLst/>
            </c:spPr>
            <c:trendlineType val="linear"/>
            <c:dispRSqr val="0"/>
            <c:dispEq val="0"/>
          </c:trendline>
          <c:xVal>
            <c:numRef>
              <c:f>'2012_Workplace_Fatalities_by_St'!$K$2:$K$51</c:f>
              <c:numCache>
                <c:formatCode>General</c:formatCode>
                <c:ptCount val="50"/>
                <c:pt idx="0">
                  <c:v>123</c:v>
                </c:pt>
                <c:pt idx="1">
                  <c:v>103</c:v>
                </c:pt>
                <c:pt idx="2">
                  <c:v>107</c:v>
                </c:pt>
                <c:pt idx="3">
                  <c:v>119</c:v>
                </c:pt>
                <c:pt idx="4">
                  <c:v>50</c:v>
                </c:pt>
                <c:pt idx="5">
                  <c:v>126</c:v>
                </c:pt>
                <c:pt idx="6">
                  <c:v>179</c:v>
                </c:pt>
                <c:pt idx="7">
                  <c:v>123</c:v>
                </c:pt>
                <c:pt idx="8">
                  <c:v>184</c:v>
                </c:pt>
                <c:pt idx="9">
                  <c:v>138</c:v>
                </c:pt>
                <c:pt idx="10">
                  <c:v>137</c:v>
                </c:pt>
                <c:pt idx="11">
                  <c:v>108</c:v>
                </c:pt>
                <c:pt idx="12">
                  <c:v>57</c:v>
                </c:pt>
                <c:pt idx="13">
                  <c:v>31</c:v>
                </c:pt>
                <c:pt idx="14">
                  <c:v>108</c:v>
                </c:pt>
                <c:pt idx="15">
                  <c:v>238</c:v>
                </c:pt>
                <c:pt idx="16">
                  <c:v>81</c:v>
                </c:pt>
                <c:pt idx="17">
                  <c:v>175</c:v>
                </c:pt>
                <c:pt idx="18">
                  <c:v>112</c:v>
                </c:pt>
                <c:pt idx="19">
                  <c:v>80</c:v>
                </c:pt>
                <c:pt idx="20">
                  <c:v>118</c:v>
                </c:pt>
                <c:pt idx="21">
                  <c:v>79</c:v>
                </c:pt>
                <c:pt idx="22">
                  <c:v>125</c:v>
                </c:pt>
                <c:pt idx="23">
                  <c:v>45</c:v>
                </c:pt>
                <c:pt idx="24">
                  <c:v>68</c:v>
                </c:pt>
                <c:pt idx="25">
                  <c:v>111</c:v>
                </c:pt>
                <c:pt idx="26">
                  <c:v>122</c:v>
                </c:pt>
                <c:pt idx="27">
                  <c:v>60</c:v>
                </c:pt>
                <c:pt idx="28">
                  <c:v>49</c:v>
                </c:pt>
                <c:pt idx="29">
                  <c:v>82</c:v>
                </c:pt>
                <c:pt idx="30">
                  <c:v>82</c:v>
                </c:pt>
                <c:pt idx="31">
                  <c:v>104</c:v>
                </c:pt>
                <c:pt idx="32">
                  <c:v>104</c:v>
                </c:pt>
                <c:pt idx="33">
                  <c:v>94</c:v>
                </c:pt>
                <c:pt idx="34">
                  <c:v>191</c:v>
                </c:pt>
                <c:pt idx="35">
                  <c:v>136</c:v>
                </c:pt>
                <c:pt idx="36">
                  <c:v>124</c:v>
                </c:pt>
                <c:pt idx="37">
                  <c:v>128</c:v>
                </c:pt>
                <c:pt idx="38">
                  <c:v>237</c:v>
                </c:pt>
                <c:pt idx="39">
                  <c:v>112</c:v>
                </c:pt>
                <c:pt idx="40">
                  <c:v>110</c:v>
                </c:pt>
                <c:pt idx="41">
                  <c:v>131</c:v>
                </c:pt>
                <c:pt idx="42">
                  <c:v>206</c:v>
                </c:pt>
                <c:pt idx="43">
                  <c:v>98</c:v>
                </c:pt>
                <c:pt idx="44">
                  <c:v>521</c:v>
                </c:pt>
                <c:pt idx="45">
                  <c:v>173</c:v>
                </c:pt>
                <c:pt idx="46">
                  <c:v>135</c:v>
                </c:pt>
                <c:pt idx="47">
                  <c:v>58</c:v>
                </c:pt>
                <c:pt idx="48">
                  <c:v>101</c:v>
                </c:pt>
                <c:pt idx="49">
                  <c:v>111</c:v>
                </c:pt>
              </c:numCache>
            </c:numRef>
          </c:xVal>
          <c:yVal>
            <c:numRef>
              <c:f>'2012_Workplace_Fatalities_by_St'!$J$2:$J$51</c:f>
              <c:numCache>
                <c:formatCode>General</c:formatCode>
                <c:ptCount val="50"/>
                <c:pt idx="0">
                  <c:v>33</c:v>
                </c:pt>
                <c:pt idx="1">
                  <c:v>7</c:v>
                </c:pt>
                <c:pt idx="2">
                  <c:v>24</c:v>
                </c:pt>
                <c:pt idx="3">
                  <c:v>7</c:v>
                </c:pt>
                <c:pt idx="4">
                  <c:v>111</c:v>
                </c:pt>
                <c:pt idx="5">
                  <c:v>30</c:v>
                </c:pt>
                <c:pt idx="6">
                  <c:v>216</c:v>
                </c:pt>
                <c:pt idx="7">
                  <c:v>67</c:v>
                </c:pt>
                <c:pt idx="8">
                  <c:v>105</c:v>
                </c:pt>
                <c:pt idx="9">
                  <c:v>49</c:v>
                </c:pt>
                <c:pt idx="10">
                  <c:v>74</c:v>
                </c:pt>
                <c:pt idx="11">
                  <c:v>48</c:v>
                </c:pt>
                <c:pt idx="12">
                  <c:v>58</c:v>
                </c:pt>
                <c:pt idx="13">
                  <c:v>75</c:v>
                </c:pt>
                <c:pt idx="14">
                  <c:v>9</c:v>
                </c:pt>
                <c:pt idx="15">
                  <c:v>60</c:v>
                </c:pt>
                <c:pt idx="16">
                  <c:v>22</c:v>
                </c:pt>
                <c:pt idx="17">
                  <c:v>5</c:v>
                </c:pt>
                <c:pt idx="18">
                  <c:v>53</c:v>
                </c:pt>
                <c:pt idx="19">
                  <c:v>8</c:v>
                </c:pt>
                <c:pt idx="20">
                  <c:v>26</c:v>
                </c:pt>
                <c:pt idx="21">
                  <c:v>20</c:v>
                </c:pt>
                <c:pt idx="22">
                  <c:v>57</c:v>
                </c:pt>
                <c:pt idx="23">
                  <c:v>63</c:v>
                </c:pt>
                <c:pt idx="24">
                  <c:v>9</c:v>
                </c:pt>
                <c:pt idx="25">
                  <c:v>24</c:v>
                </c:pt>
                <c:pt idx="26">
                  <c:v>28</c:v>
                </c:pt>
                <c:pt idx="27">
                  <c:v>104</c:v>
                </c:pt>
                <c:pt idx="28">
                  <c:v>44</c:v>
                </c:pt>
                <c:pt idx="29">
                  <c:v>30</c:v>
                </c:pt>
                <c:pt idx="30">
                  <c:v>48</c:v>
                </c:pt>
                <c:pt idx="31">
                  <c:v>36</c:v>
                </c:pt>
                <c:pt idx="32">
                  <c:v>39</c:v>
                </c:pt>
                <c:pt idx="33">
                  <c:v>24</c:v>
                </c:pt>
                <c:pt idx="34">
                  <c:v>9</c:v>
                </c:pt>
                <c:pt idx="35">
                  <c:v>98</c:v>
                </c:pt>
                <c:pt idx="36">
                  <c:v>39</c:v>
                </c:pt>
                <c:pt idx="37">
                  <c:v>9</c:v>
                </c:pt>
                <c:pt idx="38">
                  <c:v>9</c:v>
                </c:pt>
                <c:pt idx="39">
                  <c:v>14</c:v>
                </c:pt>
                <c:pt idx="40">
                  <c:v>16</c:v>
                </c:pt>
                <c:pt idx="41">
                  <c:v>19</c:v>
                </c:pt>
                <c:pt idx="42">
                  <c:v>16</c:v>
                </c:pt>
                <c:pt idx="43">
                  <c:v>26</c:v>
                </c:pt>
                <c:pt idx="44">
                  <c:v>26</c:v>
                </c:pt>
                <c:pt idx="45">
                  <c:v>7</c:v>
                </c:pt>
                <c:pt idx="46">
                  <c:v>7</c:v>
                </c:pt>
                <c:pt idx="47">
                  <c:v>11</c:v>
                </c:pt>
                <c:pt idx="48">
                  <c:v>9</c:v>
                </c:pt>
                <c:pt idx="49">
                  <c:v>8</c:v>
                </c:pt>
              </c:numCache>
            </c:numRef>
          </c:yVal>
          <c:smooth val="0"/>
          <c:extLst>
            <c:ext xmlns:c16="http://schemas.microsoft.com/office/drawing/2014/chart" uri="{C3380CC4-5D6E-409C-BE32-E72D297353CC}">
              <c16:uniqueId val="{00000001-C1D9-DD4F-98DE-1FC680DCF5AC}"/>
            </c:ext>
          </c:extLst>
        </c:ser>
        <c:dLbls>
          <c:showLegendKey val="0"/>
          <c:showVal val="0"/>
          <c:showCatName val="0"/>
          <c:showSerName val="0"/>
          <c:showPercent val="0"/>
          <c:showBubbleSize val="0"/>
        </c:dLbls>
        <c:axId val="417077440"/>
        <c:axId val="417079152"/>
      </c:scatterChart>
      <c:valAx>
        <c:axId val="417077440"/>
        <c:scaling>
          <c:orientation val="minMax"/>
          <c:max val="600"/>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YEARS</a:t>
                </a:r>
                <a:r>
                  <a:rPr lang="en-US" baseline="0"/>
                  <a:t> TO INSPECT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17079152"/>
        <c:crosses val="autoZero"/>
        <c:crossBetween val="midCat"/>
      </c:valAx>
      <c:valAx>
        <c:axId val="417079152"/>
        <c:scaling>
          <c:orientation val="minMax"/>
          <c:max val="300"/>
          <c:min val="0"/>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INSPECTORS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17077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76200"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 Simulation 1 Data Analysis.xlsx]Inspections!Inspections</c:name>
    <c:fmtId val="13"/>
  </c:pivotSource>
  <c:chart>
    <c:autoTitleDeleted val="0"/>
    <c:pivotFmts>
      <c:pivotFmt>
        <c:idx val="0"/>
        <c:spPr>
          <a:solidFill>
            <a:schemeClr val="accent1"/>
          </a:solidFill>
          <a:ln>
            <a:noFill/>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pattFill prst="pct90">
            <a:fgClr>
              <a:schemeClr val="accent2"/>
            </a:fgClr>
            <a:bgClr>
              <a:schemeClr val="bg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lumMod val="20000"/>
                <a:lumOff val="80000"/>
              </a:schemeClr>
            </a:solidFill>
            <a:round/>
          </a:ln>
          <a:effectLst/>
        </c:spPr>
        <c:marker>
          <c:symbol val="circle"/>
          <c:size val="8"/>
          <c:spPr>
            <a:no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Inspections!$B$3</c:f>
              <c:strCache>
                <c:ptCount val="1"/>
                <c:pt idx="0">
                  <c:v>Average of Years to Inspect Each Workplace Once</c:v>
                </c:pt>
              </c:strCache>
            </c:strRef>
          </c:tx>
          <c:spPr>
            <a:pattFill prst="pct90">
              <a:fgClr>
                <a:schemeClr val="accent2"/>
              </a:fgClr>
              <a:bgClr>
                <a:schemeClr val="bg1"/>
              </a:bgClr>
            </a:pattFill>
            <a:ln>
              <a:noFill/>
            </a:ln>
            <a:effectLst/>
          </c:spPr>
          <c:invertIfNegative val="0"/>
          <c:cat>
            <c:multiLvlStrRef>
              <c:f>Inspections!$A$4:$A$56</c:f>
              <c:multiLvlStrCache>
                <c:ptCount val="50"/>
                <c:lvl>
                  <c:pt idx="0">
                    <c:v>South Dakota
</c:v>
                  </c:pt>
                  <c:pt idx="1">
                    <c:v>Florida
</c:v>
                  </c:pt>
                  <c:pt idx="2">
                    <c:v>Arkansas
</c:v>
                  </c:pt>
                  <c:pt idx="3">
                    <c:v>Louisiana
</c:v>
                  </c:pt>
                  <c:pt idx="4">
                    <c:v>New York
</c:v>
                  </c:pt>
                  <c:pt idx="5">
                    <c:v>Delaware
</c:v>
                  </c:pt>
                  <c:pt idx="6">
                    <c:v>West Virginia
</c:v>
                  </c:pt>
                  <c:pt idx="7">
                    <c:v>Georgia
</c:v>
                  </c:pt>
                  <c:pt idx="8">
                    <c:v>Illinois
</c:v>
                  </c:pt>
                  <c:pt idx="9">
                    <c:v>Texas
</c:v>
                  </c:pt>
                  <c:pt idx="10">
                    <c:v>Montana
</c:v>
                  </c:pt>
                  <c:pt idx="11">
                    <c:v>Oklahoma
</c:v>
                  </c:pt>
                  <c:pt idx="12">
                    <c:v>Nebraska
</c:v>
                  </c:pt>
                  <c:pt idx="13">
                    <c:v>Pennsylvania
</c:v>
                  </c:pt>
                  <c:pt idx="14">
                    <c:v>Massachusetts
</c:v>
                  </c:pt>
                  <c:pt idx="15">
                    <c:v>New Jersey
</c:v>
                  </c:pt>
                  <c:pt idx="16">
                    <c:v>Colorado
</c:v>
                  </c:pt>
                  <c:pt idx="17">
                    <c:v>New Hampshire
</c:v>
                  </c:pt>
                  <c:pt idx="18">
                    <c:v>Missouri
</c:v>
                  </c:pt>
                  <c:pt idx="19">
                    <c:v>Ohio
</c:v>
                  </c:pt>
                  <c:pt idx="20">
                    <c:v>Mississippi
</c:v>
                  </c:pt>
                  <c:pt idx="21">
                    <c:v>North Dakota
</c:v>
                  </c:pt>
                  <c:pt idx="22">
                    <c:v>Kansas
</c:v>
                  </c:pt>
                  <c:pt idx="23">
                    <c:v>Idaho
</c:v>
                  </c:pt>
                  <c:pt idx="24">
                    <c:v>Connecticut
</c:v>
                  </c:pt>
                  <c:pt idx="25">
                    <c:v>Wisconsin
</c:v>
                  </c:pt>
                  <c:pt idx="26">
                    <c:v>Rhode Island
</c:v>
                  </c:pt>
                  <c:pt idx="27">
                    <c:v>Alabama
</c:v>
                  </c:pt>
                  <c:pt idx="28">
                    <c:v>Maine
</c:v>
                  </c:pt>
                  <c:pt idx="29">
                    <c:v>New Mexico
</c:v>
                  </c:pt>
                  <c:pt idx="30">
                    <c:v>California
</c:v>
                  </c:pt>
                  <c:pt idx="31">
                    <c:v>Arizona
</c:v>
                  </c:pt>
                  <c:pt idx="32">
                    <c:v>Kentucky
</c:v>
                  </c:pt>
                  <c:pt idx="33">
                    <c:v>South Carolina
</c:v>
                  </c:pt>
                  <c:pt idx="34">
                    <c:v>Maryland
</c:v>
                  </c:pt>
                  <c:pt idx="35">
                    <c:v>Indiana
</c:v>
                  </c:pt>
                  <c:pt idx="36">
                    <c:v>Wyoming
</c:v>
                  </c:pt>
                  <c:pt idx="37">
                    <c:v>Iowa
</c:v>
                  </c:pt>
                  <c:pt idx="38">
                    <c:v>Tennessee
</c:v>
                  </c:pt>
                  <c:pt idx="39">
                    <c:v>Virginia
</c:v>
                  </c:pt>
                  <c:pt idx="40">
                    <c:v>Utah
</c:v>
                  </c:pt>
                  <c:pt idx="41">
                    <c:v>Hawaii
</c:v>
                  </c:pt>
                  <c:pt idx="42">
                    <c:v>Vermont
</c:v>
                  </c:pt>
                  <c:pt idx="43">
                    <c:v>North Carolina
</c:v>
                  </c:pt>
                  <c:pt idx="44">
                    <c:v>Alaska
</c:v>
                  </c:pt>
                  <c:pt idx="45">
                    <c:v>Minnesota
</c:v>
                  </c:pt>
                  <c:pt idx="46">
                    <c:v>Washington
</c:v>
                  </c:pt>
                  <c:pt idx="47">
                    <c:v>Nevada
</c:v>
                  </c:pt>
                  <c:pt idx="48">
                    <c:v>Michigan
</c:v>
                  </c:pt>
                  <c:pt idx="49">
                    <c:v>Oregon
</c:v>
                  </c:pt>
                </c:lvl>
                <c:lvl>
                  <c:pt idx="0">
                    <c:v>Federal</c:v>
                  </c:pt>
                  <c:pt idx="29">
                    <c:v>State</c:v>
                  </c:pt>
                </c:lvl>
              </c:multiLvlStrCache>
            </c:multiLvlStrRef>
          </c:cat>
          <c:val>
            <c:numRef>
              <c:f>Inspections!$B$4:$B$56</c:f>
              <c:numCache>
                <c:formatCode>General</c:formatCode>
                <c:ptCount val="50"/>
                <c:pt idx="0">
                  <c:v>521</c:v>
                </c:pt>
                <c:pt idx="1">
                  <c:v>238</c:v>
                </c:pt>
                <c:pt idx="2">
                  <c:v>237</c:v>
                </c:pt>
                <c:pt idx="3">
                  <c:v>206</c:v>
                </c:pt>
                <c:pt idx="4">
                  <c:v>184</c:v>
                </c:pt>
                <c:pt idx="5">
                  <c:v>175</c:v>
                </c:pt>
                <c:pt idx="6">
                  <c:v>173</c:v>
                </c:pt>
                <c:pt idx="7">
                  <c:v>138</c:v>
                </c:pt>
                <c:pt idx="8">
                  <c:v>137</c:v>
                </c:pt>
                <c:pt idx="9">
                  <c:v>136</c:v>
                </c:pt>
                <c:pt idx="10">
                  <c:v>135</c:v>
                </c:pt>
                <c:pt idx="11">
                  <c:v>131</c:v>
                </c:pt>
                <c:pt idx="12">
                  <c:v>128</c:v>
                </c:pt>
                <c:pt idx="13">
                  <c:v>125</c:v>
                </c:pt>
                <c:pt idx="14">
                  <c:v>123</c:v>
                </c:pt>
                <c:pt idx="15">
                  <c:v>123</c:v>
                </c:pt>
                <c:pt idx="16">
                  <c:v>122</c:v>
                </c:pt>
                <c:pt idx="17">
                  <c:v>119</c:v>
                </c:pt>
                <c:pt idx="18">
                  <c:v>118</c:v>
                </c:pt>
                <c:pt idx="19">
                  <c:v>112</c:v>
                </c:pt>
                <c:pt idx="20">
                  <c:v>112</c:v>
                </c:pt>
                <c:pt idx="21">
                  <c:v>111</c:v>
                </c:pt>
                <c:pt idx="22">
                  <c:v>110</c:v>
                </c:pt>
                <c:pt idx="23">
                  <c:v>108</c:v>
                </c:pt>
                <c:pt idx="24">
                  <c:v>107</c:v>
                </c:pt>
                <c:pt idx="25">
                  <c:v>104</c:v>
                </c:pt>
                <c:pt idx="26">
                  <c:v>103</c:v>
                </c:pt>
                <c:pt idx="27">
                  <c:v>94</c:v>
                </c:pt>
                <c:pt idx="28">
                  <c:v>80</c:v>
                </c:pt>
                <c:pt idx="29">
                  <c:v>191</c:v>
                </c:pt>
                <c:pt idx="30">
                  <c:v>179</c:v>
                </c:pt>
                <c:pt idx="31">
                  <c:v>126</c:v>
                </c:pt>
                <c:pt idx="32">
                  <c:v>124</c:v>
                </c:pt>
                <c:pt idx="33">
                  <c:v>111</c:v>
                </c:pt>
                <c:pt idx="34">
                  <c:v>108</c:v>
                </c:pt>
                <c:pt idx="35">
                  <c:v>104</c:v>
                </c:pt>
                <c:pt idx="36">
                  <c:v>101</c:v>
                </c:pt>
                <c:pt idx="37">
                  <c:v>98</c:v>
                </c:pt>
                <c:pt idx="38">
                  <c:v>82</c:v>
                </c:pt>
                <c:pt idx="39">
                  <c:v>82</c:v>
                </c:pt>
                <c:pt idx="40">
                  <c:v>81</c:v>
                </c:pt>
                <c:pt idx="41">
                  <c:v>79</c:v>
                </c:pt>
                <c:pt idx="42">
                  <c:v>68</c:v>
                </c:pt>
                <c:pt idx="43">
                  <c:v>60</c:v>
                </c:pt>
                <c:pt idx="44">
                  <c:v>58</c:v>
                </c:pt>
                <c:pt idx="45">
                  <c:v>57</c:v>
                </c:pt>
                <c:pt idx="46">
                  <c:v>50</c:v>
                </c:pt>
                <c:pt idx="47">
                  <c:v>49</c:v>
                </c:pt>
                <c:pt idx="48">
                  <c:v>45</c:v>
                </c:pt>
                <c:pt idx="49">
                  <c:v>31</c:v>
                </c:pt>
              </c:numCache>
            </c:numRef>
          </c:val>
          <c:extLst>
            <c:ext xmlns:c16="http://schemas.microsoft.com/office/drawing/2014/chart" uri="{C3380CC4-5D6E-409C-BE32-E72D297353CC}">
              <c16:uniqueId val="{00000000-89A6-7E43-ADDA-08D65E4EDC55}"/>
            </c:ext>
          </c:extLst>
        </c:ser>
        <c:dLbls>
          <c:showLegendKey val="0"/>
          <c:showVal val="0"/>
          <c:showCatName val="0"/>
          <c:showSerName val="0"/>
          <c:showPercent val="0"/>
          <c:showBubbleSize val="0"/>
        </c:dLbls>
        <c:gapWidth val="100"/>
        <c:axId val="400535312"/>
        <c:axId val="399793232"/>
      </c:barChart>
      <c:lineChart>
        <c:grouping val="standard"/>
        <c:varyColors val="0"/>
        <c:ser>
          <c:idx val="1"/>
          <c:order val="1"/>
          <c:tx>
            <c:strRef>
              <c:f>Inspections!$C$3</c:f>
              <c:strCache>
                <c:ptCount val="1"/>
                <c:pt idx="0">
                  <c:v>Number of Inspectors</c:v>
                </c:pt>
              </c:strCache>
            </c:strRef>
          </c:tx>
          <c:spPr>
            <a:ln w="38100" cap="rnd">
              <a:solidFill>
                <a:schemeClr val="accent1">
                  <a:lumMod val="20000"/>
                  <a:lumOff val="80000"/>
                </a:schemeClr>
              </a:solidFill>
              <a:round/>
            </a:ln>
            <a:effectLst/>
          </c:spPr>
          <c:marker>
            <c:symbol val="circle"/>
            <c:size val="8"/>
            <c:spPr>
              <a:noFill/>
              <a:ln>
                <a:noFill/>
              </a:ln>
              <a:effectLst/>
            </c:spPr>
          </c:marker>
          <c:cat>
            <c:multiLvlStrRef>
              <c:f>Inspections!$A$4:$A$56</c:f>
              <c:multiLvlStrCache>
                <c:ptCount val="50"/>
                <c:lvl>
                  <c:pt idx="0">
                    <c:v>South Dakota
</c:v>
                  </c:pt>
                  <c:pt idx="1">
                    <c:v>Florida
</c:v>
                  </c:pt>
                  <c:pt idx="2">
                    <c:v>Arkansas
</c:v>
                  </c:pt>
                  <c:pt idx="3">
                    <c:v>Louisiana
</c:v>
                  </c:pt>
                  <c:pt idx="4">
                    <c:v>New York
</c:v>
                  </c:pt>
                  <c:pt idx="5">
                    <c:v>Delaware
</c:v>
                  </c:pt>
                  <c:pt idx="6">
                    <c:v>West Virginia
</c:v>
                  </c:pt>
                  <c:pt idx="7">
                    <c:v>Georgia
</c:v>
                  </c:pt>
                  <c:pt idx="8">
                    <c:v>Illinois
</c:v>
                  </c:pt>
                  <c:pt idx="9">
                    <c:v>Texas
</c:v>
                  </c:pt>
                  <c:pt idx="10">
                    <c:v>Montana
</c:v>
                  </c:pt>
                  <c:pt idx="11">
                    <c:v>Oklahoma
</c:v>
                  </c:pt>
                  <c:pt idx="12">
                    <c:v>Nebraska
</c:v>
                  </c:pt>
                  <c:pt idx="13">
                    <c:v>Pennsylvania
</c:v>
                  </c:pt>
                  <c:pt idx="14">
                    <c:v>Massachusetts
</c:v>
                  </c:pt>
                  <c:pt idx="15">
                    <c:v>New Jersey
</c:v>
                  </c:pt>
                  <c:pt idx="16">
                    <c:v>Colorado
</c:v>
                  </c:pt>
                  <c:pt idx="17">
                    <c:v>New Hampshire
</c:v>
                  </c:pt>
                  <c:pt idx="18">
                    <c:v>Missouri
</c:v>
                  </c:pt>
                  <c:pt idx="19">
                    <c:v>Ohio
</c:v>
                  </c:pt>
                  <c:pt idx="20">
                    <c:v>Mississippi
</c:v>
                  </c:pt>
                  <c:pt idx="21">
                    <c:v>North Dakota
</c:v>
                  </c:pt>
                  <c:pt idx="22">
                    <c:v>Kansas
</c:v>
                  </c:pt>
                  <c:pt idx="23">
                    <c:v>Idaho
</c:v>
                  </c:pt>
                  <c:pt idx="24">
                    <c:v>Connecticut
</c:v>
                  </c:pt>
                  <c:pt idx="25">
                    <c:v>Wisconsin
</c:v>
                  </c:pt>
                  <c:pt idx="26">
                    <c:v>Rhode Island
</c:v>
                  </c:pt>
                  <c:pt idx="27">
                    <c:v>Alabama
</c:v>
                  </c:pt>
                  <c:pt idx="28">
                    <c:v>Maine
</c:v>
                  </c:pt>
                  <c:pt idx="29">
                    <c:v>New Mexico
</c:v>
                  </c:pt>
                  <c:pt idx="30">
                    <c:v>California
</c:v>
                  </c:pt>
                  <c:pt idx="31">
                    <c:v>Arizona
</c:v>
                  </c:pt>
                  <c:pt idx="32">
                    <c:v>Kentucky
</c:v>
                  </c:pt>
                  <c:pt idx="33">
                    <c:v>South Carolina
</c:v>
                  </c:pt>
                  <c:pt idx="34">
                    <c:v>Maryland
</c:v>
                  </c:pt>
                  <c:pt idx="35">
                    <c:v>Indiana
</c:v>
                  </c:pt>
                  <c:pt idx="36">
                    <c:v>Wyoming
</c:v>
                  </c:pt>
                  <c:pt idx="37">
                    <c:v>Iowa
</c:v>
                  </c:pt>
                  <c:pt idx="38">
                    <c:v>Tennessee
</c:v>
                  </c:pt>
                  <c:pt idx="39">
                    <c:v>Virginia
</c:v>
                  </c:pt>
                  <c:pt idx="40">
                    <c:v>Utah
</c:v>
                  </c:pt>
                  <c:pt idx="41">
                    <c:v>Hawaii
</c:v>
                  </c:pt>
                  <c:pt idx="42">
                    <c:v>Vermont
</c:v>
                  </c:pt>
                  <c:pt idx="43">
                    <c:v>North Carolina
</c:v>
                  </c:pt>
                  <c:pt idx="44">
                    <c:v>Alaska
</c:v>
                  </c:pt>
                  <c:pt idx="45">
                    <c:v>Minnesota
</c:v>
                  </c:pt>
                  <c:pt idx="46">
                    <c:v>Washington
</c:v>
                  </c:pt>
                  <c:pt idx="47">
                    <c:v>Nevada
</c:v>
                  </c:pt>
                  <c:pt idx="48">
                    <c:v>Michigan
</c:v>
                  </c:pt>
                  <c:pt idx="49">
                    <c:v>Oregon
</c:v>
                  </c:pt>
                </c:lvl>
                <c:lvl>
                  <c:pt idx="0">
                    <c:v>Federal</c:v>
                  </c:pt>
                  <c:pt idx="29">
                    <c:v>State</c:v>
                  </c:pt>
                </c:lvl>
              </c:multiLvlStrCache>
            </c:multiLvlStrRef>
          </c:cat>
          <c:val>
            <c:numRef>
              <c:f>Inspections!$C$4:$C$56</c:f>
              <c:numCache>
                <c:formatCode>General</c:formatCode>
                <c:ptCount val="50"/>
                <c:pt idx="0">
                  <c:v>26</c:v>
                </c:pt>
                <c:pt idx="1">
                  <c:v>60</c:v>
                </c:pt>
                <c:pt idx="2">
                  <c:v>9</c:v>
                </c:pt>
                <c:pt idx="3">
                  <c:v>16</c:v>
                </c:pt>
                <c:pt idx="4">
                  <c:v>105</c:v>
                </c:pt>
                <c:pt idx="5">
                  <c:v>5</c:v>
                </c:pt>
                <c:pt idx="6">
                  <c:v>7</c:v>
                </c:pt>
                <c:pt idx="7">
                  <c:v>49</c:v>
                </c:pt>
                <c:pt idx="8">
                  <c:v>74</c:v>
                </c:pt>
                <c:pt idx="9">
                  <c:v>98</c:v>
                </c:pt>
                <c:pt idx="10">
                  <c:v>7</c:v>
                </c:pt>
                <c:pt idx="11">
                  <c:v>19</c:v>
                </c:pt>
                <c:pt idx="12">
                  <c:v>9</c:v>
                </c:pt>
                <c:pt idx="13">
                  <c:v>57</c:v>
                </c:pt>
                <c:pt idx="14">
                  <c:v>33</c:v>
                </c:pt>
                <c:pt idx="15">
                  <c:v>67</c:v>
                </c:pt>
                <c:pt idx="16">
                  <c:v>28</c:v>
                </c:pt>
                <c:pt idx="17">
                  <c:v>7</c:v>
                </c:pt>
                <c:pt idx="18">
                  <c:v>26</c:v>
                </c:pt>
                <c:pt idx="19">
                  <c:v>53</c:v>
                </c:pt>
                <c:pt idx="20">
                  <c:v>14</c:v>
                </c:pt>
                <c:pt idx="21">
                  <c:v>8</c:v>
                </c:pt>
                <c:pt idx="22">
                  <c:v>16</c:v>
                </c:pt>
                <c:pt idx="23">
                  <c:v>9</c:v>
                </c:pt>
                <c:pt idx="24">
                  <c:v>24</c:v>
                </c:pt>
                <c:pt idx="25">
                  <c:v>36</c:v>
                </c:pt>
                <c:pt idx="26">
                  <c:v>7</c:v>
                </c:pt>
                <c:pt idx="27">
                  <c:v>24</c:v>
                </c:pt>
                <c:pt idx="28">
                  <c:v>8</c:v>
                </c:pt>
                <c:pt idx="29">
                  <c:v>9</c:v>
                </c:pt>
                <c:pt idx="30">
                  <c:v>216</c:v>
                </c:pt>
                <c:pt idx="31">
                  <c:v>30</c:v>
                </c:pt>
                <c:pt idx="32">
                  <c:v>39</c:v>
                </c:pt>
                <c:pt idx="33">
                  <c:v>24</c:v>
                </c:pt>
                <c:pt idx="34">
                  <c:v>48</c:v>
                </c:pt>
                <c:pt idx="35">
                  <c:v>39</c:v>
                </c:pt>
                <c:pt idx="36">
                  <c:v>9</c:v>
                </c:pt>
                <c:pt idx="37">
                  <c:v>26</c:v>
                </c:pt>
                <c:pt idx="38">
                  <c:v>30</c:v>
                </c:pt>
                <c:pt idx="39">
                  <c:v>48</c:v>
                </c:pt>
                <c:pt idx="40">
                  <c:v>22</c:v>
                </c:pt>
                <c:pt idx="41">
                  <c:v>20</c:v>
                </c:pt>
                <c:pt idx="42">
                  <c:v>9</c:v>
                </c:pt>
                <c:pt idx="43">
                  <c:v>104</c:v>
                </c:pt>
                <c:pt idx="44">
                  <c:v>11</c:v>
                </c:pt>
                <c:pt idx="45">
                  <c:v>58</c:v>
                </c:pt>
                <c:pt idx="46">
                  <c:v>111</c:v>
                </c:pt>
                <c:pt idx="47">
                  <c:v>44</c:v>
                </c:pt>
                <c:pt idx="48">
                  <c:v>63</c:v>
                </c:pt>
                <c:pt idx="49">
                  <c:v>75</c:v>
                </c:pt>
              </c:numCache>
            </c:numRef>
          </c:val>
          <c:smooth val="0"/>
          <c:extLst>
            <c:ext xmlns:c16="http://schemas.microsoft.com/office/drawing/2014/chart" uri="{C3380CC4-5D6E-409C-BE32-E72D297353CC}">
              <c16:uniqueId val="{00000001-89A6-7E43-ADDA-08D65E4EDC55}"/>
            </c:ext>
          </c:extLst>
        </c:ser>
        <c:dLbls>
          <c:showLegendKey val="0"/>
          <c:showVal val="0"/>
          <c:showCatName val="0"/>
          <c:showSerName val="0"/>
          <c:showPercent val="0"/>
          <c:showBubbleSize val="0"/>
        </c:dLbls>
        <c:marker val="1"/>
        <c:smooth val="0"/>
        <c:axId val="400535312"/>
        <c:axId val="399793232"/>
      </c:lineChart>
      <c:catAx>
        <c:axId val="400535312"/>
        <c:scaling>
          <c:orientation val="minMax"/>
        </c:scaling>
        <c:delete val="0"/>
        <c:axPos val="b"/>
        <c:majorGridlines>
          <c:spPr>
            <a:ln w="9525" cap="flat" cmpd="sng" algn="ctr">
              <a:solidFill>
                <a:schemeClr val="tx1">
                  <a:lumMod val="15000"/>
                  <a:lumOff val="85000"/>
                  <a:alpha val="25000"/>
                </a:schemeClr>
              </a:solidFill>
              <a:round/>
            </a:ln>
            <a:effectLst/>
          </c:spPr>
        </c:majorGridlines>
        <c:numFmt formatCode="General" sourceLinked="0"/>
        <c:majorTickMark val="none"/>
        <c:minorTickMark val="none"/>
        <c:tickLblPos val="nextTo"/>
        <c:spPr>
          <a:noFill/>
          <a:ln w="9525" cap="flat" cmpd="sng" algn="ctr">
            <a:solidFill>
              <a:schemeClr val="accent1">
                <a:lumMod val="60000"/>
                <a:lumOff val="40000"/>
                <a:alpha val="75000"/>
              </a:schemeClr>
            </a:solidFill>
            <a:round/>
          </a:ln>
          <a:effectLst/>
        </c:spPr>
        <c:txPr>
          <a:bodyPr rot="-60000000" spcFirstLastPara="1" vertOverflow="ellipsis" vert="horz" wrap="square" anchor="ctr" anchorCtr="1"/>
          <a:lstStyle/>
          <a:p>
            <a:pPr>
              <a:defRPr sz="900" b="0" i="0" u="none" strike="noStrike" kern="1200" cap="all" spc="150" normalizeH="0" baseline="0">
                <a:solidFill>
                  <a:schemeClr val="bg1"/>
                </a:solidFill>
                <a:latin typeface="+mn-lt"/>
                <a:ea typeface="+mn-ea"/>
                <a:cs typeface="+mn-cs"/>
              </a:defRPr>
            </a:pPr>
            <a:endParaRPr lang="en-US"/>
          </a:p>
        </c:txPr>
        <c:crossAx val="399793232"/>
        <c:crosses val="autoZero"/>
        <c:auto val="1"/>
        <c:lblAlgn val="ctr"/>
        <c:lblOffset val="100"/>
        <c:noMultiLvlLbl val="0"/>
      </c:catAx>
      <c:valAx>
        <c:axId val="399793232"/>
        <c:scaling>
          <c:orientation val="minMax"/>
        </c:scaling>
        <c:delete val="0"/>
        <c:axPos val="l"/>
        <c:minorGridlines>
          <c:spPr>
            <a:ln w="9525" cap="flat" cmpd="sng" algn="ctr">
              <a:no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0535312"/>
        <c:crosses val="autoZero"/>
        <c:crossBetween val="between"/>
      </c:valAx>
      <c:spPr>
        <a:gradFill>
          <a:gsLst>
            <a:gs pos="0">
              <a:schemeClr val="accent1"/>
            </a:gs>
            <a:gs pos="23000">
              <a:schemeClr val="accent1">
                <a:lumMod val="89000"/>
              </a:schemeClr>
            </a:gs>
            <a:gs pos="69000">
              <a:schemeClr val="accent1">
                <a:lumMod val="75000"/>
              </a:schemeClr>
            </a:gs>
            <a:gs pos="97000">
              <a:schemeClr val="accent1">
                <a:lumMod val="70000"/>
              </a:schemeClr>
            </a:gs>
          </a:gsLst>
          <a:path path="circle">
            <a:fillToRect l="50000" t="50000" r="50000" b="50000"/>
          </a:path>
        </a:gradFill>
        <a:ln>
          <a:noFill/>
        </a:ln>
        <a:effectLst>
          <a:glow rad="317500">
            <a:schemeClr val="accent1">
              <a:alpha val="50000"/>
            </a:schemeClr>
          </a:glow>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cap="all"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76200" cap="flat" cmpd="sng" algn="ctr">
      <a:solidFill>
        <a:schemeClr val="bg1"/>
      </a:solidFill>
      <a:miter lim="800000"/>
    </a:ln>
    <a:effectLst>
      <a:glow rad="317500">
        <a:schemeClr val="accent1">
          <a:alpha val="5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PENALTY VS RATE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44450" cap="rnd">
                <a:solidFill>
                  <a:schemeClr val="accent2">
                    <a:alpha val="85000"/>
                  </a:schemeClr>
                </a:solidFill>
                <a:round/>
              </a:ln>
              <a:effectLst/>
            </c:spPr>
            <c:trendlineType val="linear"/>
            <c:dispRSqr val="0"/>
            <c:dispEq val="0"/>
          </c:trendline>
          <c:xVal>
            <c:numRef>
              <c:f>'2012_Workplace_Fatalities_by_St'!$D$2:$D$51</c:f>
              <c:numCache>
                <c:formatCode>General</c:formatCode>
                <c:ptCount val="50"/>
                <c:pt idx="0">
                  <c:v>1.4</c:v>
                </c:pt>
                <c:pt idx="1">
                  <c:v>1.7</c:v>
                </c:pt>
                <c:pt idx="2">
                  <c:v>2.1</c:v>
                </c:pt>
                <c:pt idx="3">
                  <c:v>2.2000000000000002</c:v>
                </c:pt>
                <c:pt idx="4">
                  <c:v>2.2000000000000002</c:v>
                </c:pt>
                <c:pt idx="5">
                  <c:v>2.2999999999999998</c:v>
                </c:pt>
                <c:pt idx="6">
                  <c:v>2.2999999999999998</c:v>
                </c:pt>
                <c:pt idx="7">
                  <c:v>2.4</c:v>
                </c:pt>
                <c:pt idx="8">
                  <c:v>2.4</c:v>
                </c:pt>
                <c:pt idx="9">
                  <c:v>2.5</c:v>
                </c:pt>
                <c:pt idx="10">
                  <c:v>2.5</c:v>
                </c:pt>
                <c:pt idx="11">
                  <c:v>2.6</c:v>
                </c:pt>
                <c:pt idx="12">
                  <c:v>2.6</c:v>
                </c:pt>
                <c:pt idx="13">
                  <c:v>2.6</c:v>
                </c:pt>
                <c:pt idx="14">
                  <c:v>2.7</c:v>
                </c:pt>
                <c:pt idx="15">
                  <c:v>2.7</c:v>
                </c:pt>
                <c:pt idx="16">
                  <c:v>3</c:v>
                </c:pt>
                <c:pt idx="17">
                  <c:v>3.1</c:v>
                </c:pt>
                <c:pt idx="18">
                  <c:v>3.1</c:v>
                </c:pt>
                <c:pt idx="19">
                  <c:v>3.2</c:v>
                </c:pt>
                <c:pt idx="20">
                  <c:v>3.3</c:v>
                </c:pt>
                <c:pt idx="21">
                  <c:v>3.4</c:v>
                </c:pt>
                <c:pt idx="22">
                  <c:v>3.4</c:v>
                </c:pt>
                <c:pt idx="23">
                  <c:v>3.4</c:v>
                </c:pt>
                <c:pt idx="24">
                  <c:v>3.5</c:v>
                </c:pt>
                <c:pt idx="25">
                  <c:v>3.5</c:v>
                </c:pt>
                <c:pt idx="26">
                  <c:v>3.5</c:v>
                </c:pt>
                <c:pt idx="27">
                  <c:v>3.5</c:v>
                </c:pt>
                <c:pt idx="28">
                  <c:v>3.6</c:v>
                </c:pt>
                <c:pt idx="29">
                  <c:v>3.8</c:v>
                </c:pt>
                <c:pt idx="30">
                  <c:v>3.8</c:v>
                </c:pt>
                <c:pt idx="31">
                  <c:v>4</c:v>
                </c:pt>
                <c:pt idx="32">
                  <c:v>4.2</c:v>
                </c:pt>
                <c:pt idx="33">
                  <c:v>4.3</c:v>
                </c:pt>
                <c:pt idx="34">
                  <c:v>4.8</c:v>
                </c:pt>
                <c:pt idx="35">
                  <c:v>4.8</c:v>
                </c:pt>
                <c:pt idx="36">
                  <c:v>4.9000000000000004</c:v>
                </c:pt>
                <c:pt idx="37">
                  <c:v>5.2</c:v>
                </c:pt>
                <c:pt idx="38">
                  <c:v>5.4</c:v>
                </c:pt>
                <c:pt idx="39">
                  <c:v>5.5</c:v>
                </c:pt>
                <c:pt idx="40">
                  <c:v>5.7</c:v>
                </c:pt>
                <c:pt idx="41">
                  <c:v>6.1</c:v>
                </c:pt>
                <c:pt idx="42">
                  <c:v>6.4</c:v>
                </c:pt>
                <c:pt idx="43">
                  <c:v>6.6</c:v>
                </c:pt>
                <c:pt idx="44">
                  <c:v>6.7</c:v>
                </c:pt>
                <c:pt idx="45">
                  <c:v>6.9</c:v>
                </c:pt>
                <c:pt idx="46">
                  <c:v>7.3</c:v>
                </c:pt>
                <c:pt idx="47">
                  <c:v>8.9</c:v>
                </c:pt>
                <c:pt idx="48">
                  <c:v>12.2</c:v>
                </c:pt>
                <c:pt idx="49">
                  <c:v>17.7</c:v>
                </c:pt>
              </c:numCache>
            </c:numRef>
          </c:xVal>
          <c:yVal>
            <c:numRef>
              <c:f>'2012_Workplace_Fatalities_by_St'!$H$2:$H$51</c:f>
              <c:numCache>
                <c:formatCode>General</c:formatCode>
                <c:ptCount val="50"/>
                <c:pt idx="0">
                  <c:v>1929</c:v>
                </c:pt>
                <c:pt idx="1">
                  <c:v>2023</c:v>
                </c:pt>
                <c:pt idx="2">
                  <c:v>1735</c:v>
                </c:pt>
                <c:pt idx="3">
                  <c:v>2243</c:v>
                </c:pt>
                <c:pt idx="4">
                  <c:v>791</c:v>
                </c:pt>
                <c:pt idx="5">
                  <c:v>891</c:v>
                </c:pt>
                <c:pt idx="6">
                  <c:v>6422</c:v>
                </c:pt>
                <c:pt idx="7">
                  <c:v>2151</c:v>
                </c:pt>
                <c:pt idx="8">
                  <c:v>2016</c:v>
                </c:pt>
                <c:pt idx="9">
                  <c:v>2061</c:v>
                </c:pt>
                <c:pt idx="10">
                  <c:v>1876</c:v>
                </c:pt>
                <c:pt idx="11">
                  <c:v>685</c:v>
                </c:pt>
                <c:pt idx="12">
                  <c:v>768</c:v>
                </c:pt>
                <c:pt idx="13">
                  <c:v>363</c:v>
                </c:pt>
                <c:pt idx="14">
                  <c:v>1449</c:v>
                </c:pt>
                <c:pt idx="15">
                  <c:v>1821</c:v>
                </c:pt>
                <c:pt idx="16">
                  <c:v>1053</c:v>
                </c:pt>
                <c:pt idx="17">
                  <c:v>2406</c:v>
                </c:pt>
                <c:pt idx="18">
                  <c:v>2156</c:v>
                </c:pt>
                <c:pt idx="19">
                  <c:v>2083</c:v>
                </c:pt>
                <c:pt idx="20">
                  <c:v>1931</c:v>
                </c:pt>
                <c:pt idx="21">
                  <c:v>964</c:v>
                </c:pt>
                <c:pt idx="22">
                  <c:v>1916</c:v>
                </c:pt>
                <c:pt idx="23">
                  <c:v>542</c:v>
                </c:pt>
                <c:pt idx="24">
                  <c:v>1008</c:v>
                </c:pt>
                <c:pt idx="25">
                  <c:v>492</c:v>
                </c:pt>
                <c:pt idx="26">
                  <c:v>1649</c:v>
                </c:pt>
                <c:pt idx="27">
                  <c:v>996</c:v>
                </c:pt>
                <c:pt idx="28">
                  <c:v>2133</c:v>
                </c:pt>
                <c:pt idx="29">
                  <c:v>727</c:v>
                </c:pt>
                <c:pt idx="30">
                  <c:v>726</c:v>
                </c:pt>
                <c:pt idx="31">
                  <c:v>2207</c:v>
                </c:pt>
                <c:pt idx="32">
                  <c:v>1054</c:v>
                </c:pt>
                <c:pt idx="33">
                  <c:v>1803</c:v>
                </c:pt>
                <c:pt idx="34">
                  <c:v>998</c:v>
                </c:pt>
                <c:pt idx="35">
                  <c:v>2187</c:v>
                </c:pt>
                <c:pt idx="36">
                  <c:v>3254</c:v>
                </c:pt>
                <c:pt idx="37">
                  <c:v>2565</c:v>
                </c:pt>
                <c:pt idx="38">
                  <c:v>2569</c:v>
                </c:pt>
                <c:pt idx="39">
                  <c:v>1515</c:v>
                </c:pt>
                <c:pt idx="40">
                  <c:v>1971</c:v>
                </c:pt>
                <c:pt idx="41">
                  <c:v>1872</c:v>
                </c:pt>
                <c:pt idx="42">
                  <c:v>1765</c:v>
                </c:pt>
                <c:pt idx="43">
                  <c:v>790</c:v>
                </c:pt>
                <c:pt idx="44">
                  <c:v>2346</c:v>
                </c:pt>
                <c:pt idx="45">
                  <c:v>1798</c:v>
                </c:pt>
                <c:pt idx="46">
                  <c:v>1983</c:v>
                </c:pt>
                <c:pt idx="47">
                  <c:v>889</c:v>
                </c:pt>
                <c:pt idx="48">
                  <c:v>1777</c:v>
                </c:pt>
                <c:pt idx="49">
                  <c:v>3045</c:v>
                </c:pt>
              </c:numCache>
            </c:numRef>
          </c:yVal>
          <c:smooth val="0"/>
          <c:extLst>
            <c:ext xmlns:c16="http://schemas.microsoft.com/office/drawing/2014/chart" uri="{C3380CC4-5D6E-409C-BE32-E72D297353CC}">
              <c16:uniqueId val="{00000001-1D8F-0041-9BE1-3DF7C1F7AD6C}"/>
            </c:ext>
          </c:extLst>
        </c:ser>
        <c:dLbls>
          <c:showLegendKey val="0"/>
          <c:showVal val="0"/>
          <c:showCatName val="0"/>
          <c:showSerName val="0"/>
          <c:showPercent val="0"/>
          <c:showBubbleSize val="0"/>
        </c:dLbls>
        <c:axId val="417077440"/>
        <c:axId val="417079152"/>
      </c:scatterChart>
      <c:valAx>
        <c:axId val="417077440"/>
        <c:scaling>
          <c:orientation val="minMax"/>
          <c:max val="20"/>
          <c:min val="0"/>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RATE OF 2012 FATALITIES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17079152"/>
        <c:crosses val="autoZero"/>
        <c:crossBetween val="midCat"/>
      </c:valAx>
      <c:valAx>
        <c:axId val="417079152"/>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2013</a:t>
                </a:r>
                <a:r>
                  <a:rPr lang="en-US" baseline="0"/>
                  <a:t> </a:t>
                </a:r>
                <a:r>
                  <a:rPr lang="en-US"/>
                  <a:t>PENALTIES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17077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76200"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 Simulation 1 Data Analysis.xlsx]Penalties!Penalties</c:name>
    <c:fmtId val="10"/>
  </c:pivotSource>
  <c:chart>
    <c:title>
      <c:tx>
        <c:rich>
          <a:bodyPr rot="0" spcFirstLastPara="1" vertOverflow="ellipsis" vert="horz" wrap="square" anchor="ctr" anchorCtr="1"/>
          <a:lstStyle/>
          <a:p>
            <a:pPr>
              <a:defRPr sz="2400" b="1" i="0" u="none" strike="noStrike" kern="1200" cap="all" spc="100" normalizeH="0" baseline="0">
                <a:solidFill>
                  <a:schemeClr val="lt1"/>
                </a:solidFill>
                <a:latin typeface="+mn-lt"/>
                <a:ea typeface="+mn-ea"/>
                <a:cs typeface="+mn-cs"/>
              </a:defRPr>
            </a:pPr>
            <a:r>
              <a:rPr lang="en-US" sz="2400" u="sng"/>
              <a:t>penalties in 2013</a:t>
            </a:r>
          </a:p>
        </c:rich>
      </c:tx>
      <c:overlay val="0"/>
      <c:spPr>
        <a:noFill/>
        <a:ln>
          <a:noFill/>
        </a:ln>
        <a:effectLst/>
      </c:spPr>
      <c:txPr>
        <a:bodyPr rot="0" spcFirstLastPara="1" vertOverflow="ellipsis" vert="horz" wrap="square" anchor="ctr" anchorCtr="1"/>
        <a:lstStyle/>
        <a:p>
          <a:pPr>
            <a:defRPr sz="24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pct90">
            <a:fgClr>
              <a:schemeClr val="accent2"/>
            </a:fgClr>
            <a:bgClr>
              <a:schemeClr val="bg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pct90">
            <a:fgClr>
              <a:schemeClr val="accent2"/>
            </a:fgClr>
            <a:bgClr>
              <a:schemeClr val="bg1"/>
            </a:bgClr>
          </a:pattFill>
          <a:ln>
            <a:noFill/>
          </a:ln>
          <a:effectLst/>
        </c:spPr>
      </c:pivotFmt>
    </c:pivotFmts>
    <c:plotArea>
      <c:layout/>
      <c:barChart>
        <c:barDir val="col"/>
        <c:grouping val="clustered"/>
        <c:varyColors val="0"/>
        <c:ser>
          <c:idx val="0"/>
          <c:order val="0"/>
          <c:tx>
            <c:strRef>
              <c:f>Penalties!$B$3</c:f>
              <c:strCache>
                <c:ptCount val="1"/>
                <c:pt idx="0">
                  <c:v>Total</c:v>
                </c:pt>
              </c:strCache>
            </c:strRef>
          </c:tx>
          <c:spPr>
            <a:pattFill prst="pct90">
              <a:fgClr>
                <a:schemeClr val="accent2"/>
              </a:fgClr>
              <a:bgClr>
                <a:schemeClr val="bg1"/>
              </a:bgClr>
            </a:pattFill>
            <a:ln>
              <a:noFill/>
            </a:ln>
            <a:effectLst/>
          </c:spPr>
          <c:invertIfNegative val="0"/>
          <c:dPt>
            <c:idx val="29"/>
            <c:invertIfNegative val="0"/>
            <c:bubble3D val="0"/>
            <c:extLst>
              <c:ext xmlns:c16="http://schemas.microsoft.com/office/drawing/2014/chart" uri="{C3380CC4-5D6E-409C-BE32-E72D297353CC}">
                <c16:uniqueId val="{00000000-7FB7-9942-8764-EA8CCE39135E}"/>
              </c:ext>
            </c:extLst>
          </c:dPt>
          <c:cat>
            <c:multiLvlStrRef>
              <c:f>Penalties!$A$4:$A$56</c:f>
              <c:multiLvlStrCache>
                <c:ptCount val="50"/>
                <c:lvl>
                  <c:pt idx="0">
                    <c:v>North Dakota
</c:v>
                  </c:pt>
                  <c:pt idx="1">
                    <c:v>Arkansas
</c:v>
                  </c:pt>
                  <c:pt idx="2">
                    <c:v>Nebraska
</c:v>
                  </c:pt>
                  <c:pt idx="3">
                    <c:v>Delaware
</c:v>
                  </c:pt>
                  <c:pt idx="4">
                    <c:v>South Dakota
</c:v>
                  </c:pt>
                  <c:pt idx="5">
                    <c:v>New Hampshire
</c:v>
                  </c:pt>
                  <c:pt idx="6">
                    <c:v>Wisconsin
</c:v>
                  </c:pt>
                  <c:pt idx="7">
                    <c:v>Texas
</c:v>
                  </c:pt>
                  <c:pt idx="8">
                    <c:v>Ohio
</c:v>
                  </c:pt>
                  <c:pt idx="9">
                    <c:v>New Jersey
</c:v>
                  </c:pt>
                  <c:pt idx="10">
                    <c:v>Maine
</c:v>
                  </c:pt>
                  <c:pt idx="11">
                    <c:v>Georgia
</c:v>
                  </c:pt>
                  <c:pt idx="12">
                    <c:v>Rhode Island
</c:v>
                  </c:pt>
                  <c:pt idx="13">
                    <c:v>New York
</c:v>
                  </c:pt>
                  <c:pt idx="14">
                    <c:v>Montana
</c:v>
                  </c:pt>
                  <c:pt idx="15">
                    <c:v>Kansas
</c:v>
                  </c:pt>
                  <c:pt idx="16">
                    <c:v>Missouri
</c:v>
                  </c:pt>
                  <c:pt idx="17">
                    <c:v>Massachusetts
</c:v>
                  </c:pt>
                  <c:pt idx="18">
                    <c:v>Pennsylvania
</c:v>
                  </c:pt>
                  <c:pt idx="19">
                    <c:v>Illinois
</c:v>
                  </c:pt>
                  <c:pt idx="20">
                    <c:v>Oklahoma
</c:v>
                  </c:pt>
                  <c:pt idx="21">
                    <c:v>Florida
</c:v>
                  </c:pt>
                  <c:pt idx="22">
                    <c:v>Alabama
</c:v>
                  </c:pt>
                  <c:pt idx="23">
                    <c:v>West Virginia
</c:v>
                  </c:pt>
                  <c:pt idx="24">
                    <c:v>Louisiana
</c:v>
                  </c:pt>
                  <c:pt idx="25">
                    <c:v>Connecticut
</c:v>
                  </c:pt>
                  <c:pt idx="26">
                    <c:v>Colorado
</c:v>
                  </c:pt>
                  <c:pt idx="27">
                    <c:v>Mississippi
</c:v>
                  </c:pt>
                  <c:pt idx="28">
                    <c:v>Idaho
</c:v>
                  </c:pt>
                  <c:pt idx="29">
                    <c:v>California
</c:v>
                  </c:pt>
                  <c:pt idx="30">
                    <c:v>Kentucky
</c:v>
                  </c:pt>
                  <c:pt idx="31">
                    <c:v>Nevada
</c:v>
                  </c:pt>
                  <c:pt idx="32">
                    <c:v>Wyoming
</c:v>
                  </c:pt>
                  <c:pt idx="33">
                    <c:v>Indiana
</c:v>
                  </c:pt>
                  <c:pt idx="34">
                    <c:v>Utah
</c:v>
                  </c:pt>
                  <c:pt idx="35">
                    <c:v>Vermont
</c:v>
                  </c:pt>
                  <c:pt idx="36">
                    <c:v>New Mexico
</c:v>
                  </c:pt>
                  <c:pt idx="37">
                    <c:v>North Carolina
</c:v>
                  </c:pt>
                  <c:pt idx="38">
                    <c:v>Hawaii
</c:v>
                  </c:pt>
                  <c:pt idx="39">
                    <c:v>Arizona
</c:v>
                  </c:pt>
                  <c:pt idx="40">
                    <c:v>Alaska
</c:v>
                  </c:pt>
                  <c:pt idx="41">
                    <c:v>Washington
</c:v>
                  </c:pt>
                  <c:pt idx="42">
                    <c:v>Iowa
</c:v>
                  </c:pt>
                  <c:pt idx="43">
                    <c:v>Minnesota
</c:v>
                  </c:pt>
                  <c:pt idx="44">
                    <c:v>Tennessee
</c:v>
                  </c:pt>
                  <c:pt idx="45">
                    <c:v>Virginia
</c:v>
                  </c:pt>
                  <c:pt idx="46">
                    <c:v>Maryland
</c:v>
                  </c:pt>
                  <c:pt idx="47">
                    <c:v>Michigan
</c:v>
                  </c:pt>
                  <c:pt idx="48">
                    <c:v>South Carolina
</c:v>
                  </c:pt>
                  <c:pt idx="49">
                    <c:v>Oregon
</c:v>
                  </c:pt>
                </c:lvl>
                <c:lvl>
                  <c:pt idx="0">
                    <c:v>Federal</c:v>
                  </c:pt>
                  <c:pt idx="29">
                    <c:v>State</c:v>
                  </c:pt>
                </c:lvl>
              </c:multiLvlStrCache>
            </c:multiLvlStrRef>
          </c:cat>
          <c:val>
            <c:numRef>
              <c:f>Penalties!$B$4:$B$56</c:f>
              <c:numCache>
                <c:formatCode>General</c:formatCode>
                <c:ptCount val="50"/>
                <c:pt idx="0">
                  <c:v>3045</c:v>
                </c:pt>
                <c:pt idx="1">
                  <c:v>2569</c:v>
                </c:pt>
                <c:pt idx="2">
                  <c:v>2565</c:v>
                </c:pt>
                <c:pt idx="3">
                  <c:v>2406</c:v>
                </c:pt>
                <c:pt idx="4">
                  <c:v>2346</c:v>
                </c:pt>
                <c:pt idx="5">
                  <c:v>2243</c:v>
                </c:pt>
                <c:pt idx="6">
                  <c:v>2207</c:v>
                </c:pt>
                <c:pt idx="7">
                  <c:v>2187</c:v>
                </c:pt>
                <c:pt idx="8">
                  <c:v>2156</c:v>
                </c:pt>
                <c:pt idx="9">
                  <c:v>2151</c:v>
                </c:pt>
                <c:pt idx="10">
                  <c:v>2083</c:v>
                </c:pt>
                <c:pt idx="11">
                  <c:v>2061</c:v>
                </c:pt>
                <c:pt idx="12">
                  <c:v>2023</c:v>
                </c:pt>
                <c:pt idx="13">
                  <c:v>2016</c:v>
                </c:pt>
                <c:pt idx="14">
                  <c:v>1983</c:v>
                </c:pt>
                <c:pt idx="15">
                  <c:v>1971</c:v>
                </c:pt>
                <c:pt idx="16">
                  <c:v>1931</c:v>
                </c:pt>
                <c:pt idx="17">
                  <c:v>1929</c:v>
                </c:pt>
                <c:pt idx="18">
                  <c:v>1916</c:v>
                </c:pt>
                <c:pt idx="19">
                  <c:v>1876</c:v>
                </c:pt>
                <c:pt idx="20">
                  <c:v>1872</c:v>
                </c:pt>
                <c:pt idx="21">
                  <c:v>1821</c:v>
                </c:pt>
                <c:pt idx="22">
                  <c:v>1803</c:v>
                </c:pt>
                <c:pt idx="23">
                  <c:v>1798</c:v>
                </c:pt>
                <c:pt idx="24">
                  <c:v>1765</c:v>
                </c:pt>
                <c:pt idx="25">
                  <c:v>1735</c:v>
                </c:pt>
                <c:pt idx="26">
                  <c:v>1649</c:v>
                </c:pt>
                <c:pt idx="27">
                  <c:v>1515</c:v>
                </c:pt>
                <c:pt idx="28">
                  <c:v>1449</c:v>
                </c:pt>
                <c:pt idx="29">
                  <c:v>6422</c:v>
                </c:pt>
                <c:pt idx="30">
                  <c:v>3254</c:v>
                </c:pt>
                <c:pt idx="31">
                  <c:v>2133</c:v>
                </c:pt>
                <c:pt idx="32">
                  <c:v>1777</c:v>
                </c:pt>
                <c:pt idx="33">
                  <c:v>1054</c:v>
                </c:pt>
                <c:pt idx="34">
                  <c:v>1053</c:v>
                </c:pt>
                <c:pt idx="35">
                  <c:v>1008</c:v>
                </c:pt>
                <c:pt idx="36">
                  <c:v>998</c:v>
                </c:pt>
                <c:pt idx="37">
                  <c:v>996</c:v>
                </c:pt>
                <c:pt idx="38">
                  <c:v>964</c:v>
                </c:pt>
                <c:pt idx="39">
                  <c:v>891</c:v>
                </c:pt>
                <c:pt idx="40">
                  <c:v>889</c:v>
                </c:pt>
                <c:pt idx="41">
                  <c:v>791</c:v>
                </c:pt>
                <c:pt idx="42">
                  <c:v>790</c:v>
                </c:pt>
                <c:pt idx="43">
                  <c:v>768</c:v>
                </c:pt>
                <c:pt idx="44">
                  <c:v>727</c:v>
                </c:pt>
                <c:pt idx="45">
                  <c:v>726</c:v>
                </c:pt>
                <c:pt idx="46">
                  <c:v>685</c:v>
                </c:pt>
                <c:pt idx="47">
                  <c:v>542</c:v>
                </c:pt>
                <c:pt idx="48">
                  <c:v>492</c:v>
                </c:pt>
                <c:pt idx="49">
                  <c:v>363</c:v>
                </c:pt>
              </c:numCache>
            </c:numRef>
          </c:val>
          <c:extLst>
            <c:ext xmlns:c16="http://schemas.microsoft.com/office/drawing/2014/chart" uri="{C3380CC4-5D6E-409C-BE32-E72D297353CC}">
              <c16:uniqueId val="{00000000-CD82-2F4C-8EFF-B4D4DE3481F2}"/>
            </c:ext>
          </c:extLst>
        </c:ser>
        <c:dLbls>
          <c:showLegendKey val="0"/>
          <c:showVal val="0"/>
          <c:showCatName val="0"/>
          <c:showSerName val="0"/>
          <c:showPercent val="0"/>
          <c:showBubbleSize val="0"/>
        </c:dLbls>
        <c:gapWidth val="100"/>
        <c:axId val="298127664"/>
        <c:axId val="298112928"/>
      </c:barChart>
      <c:valAx>
        <c:axId val="298112928"/>
        <c:scaling>
          <c:orientation val="minMax"/>
        </c:scaling>
        <c:delete val="0"/>
        <c:axPos val="r"/>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98127664"/>
        <c:crosses val="max"/>
        <c:crossBetween val="between"/>
      </c:valAx>
      <c:catAx>
        <c:axId val="29812766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981129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gradFill>
    <a:ln w="76200" cap="flat" cmpd="sng" algn="ctr">
      <a:solidFill>
        <a:schemeClr val="bg1"/>
      </a:solidFill>
      <a:round/>
    </a:ln>
    <a:effectLst>
      <a:glow rad="317500">
        <a:schemeClr val="accent1">
          <a:alpha val="5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Years to Inspect vs Rate of Fatalities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44450" cap="rnd">
                <a:solidFill>
                  <a:schemeClr val="accent2">
                    <a:alpha val="85000"/>
                  </a:schemeClr>
                </a:solidFill>
                <a:round/>
              </a:ln>
              <a:effectLst/>
            </c:spPr>
            <c:trendlineType val="linear"/>
            <c:dispRSqr val="0"/>
            <c:dispEq val="0"/>
          </c:trendline>
          <c:xVal>
            <c:numRef>
              <c:f>'Inspections vs Fatalities'!$I$3:$I$52</c:f>
              <c:numCache>
                <c:formatCode>General</c:formatCode>
                <c:ptCount val="50"/>
                <c:pt idx="0">
                  <c:v>4.3</c:v>
                </c:pt>
                <c:pt idx="1">
                  <c:v>8.9</c:v>
                </c:pt>
                <c:pt idx="2">
                  <c:v>2.2999999999999998</c:v>
                </c:pt>
                <c:pt idx="3">
                  <c:v>5.4</c:v>
                </c:pt>
                <c:pt idx="4">
                  <c:v>2.2999999999999998</c:v>
                </c:pt>
                <c:pt idx="5">
                  <c:v>3.5</c:v>
                </c:pt>
                <c:pt idx="6">
                  <c:v>2.1</c:v>
                </c:pt>
                <c:pt idx="7">
                  <c:v>3.1</c:v>
                </c:pt>
                <c:pt idx="8">
                  <c:v>2.7</c:v>
                </c:pt>
                <c:pt idx="9">
                  <c:v>2.5</c:v>
                </c:pt>
                <c:pt idx="10">
                  <c:v>3.4</c:v>
                </c:pt>
                <c:pt idx="11">
                  <c:v>2.7</c:v>
                </c:pt>
                <c:pt idx="12">
                  <c:v>2.5</c:v>
                </c:pt>
                <c:pt idx="13">
                  <c:v>4.2</c:v>
                </c:pt>
                <c:pt idx="14">
                  <c:v>6.6</c:v>
                </c:pt>
                <c:pt idx="15">
                  <c:v>5.7</c:v>
                </c:pt>
                <c:pt idx="16">
                  <c:v>4.9000000000000004</c:v>
                </c:pt>
                <c:pt idx="17">
                  <c:v>6.4</c:v>
                </c:pt>
                <c:pt idx="18">
                  <c:v>3.2</c:v>
                </c:pt>
                <c:pt idx="19">
                  <c:v>2.6</c:v>
                </c:pt>
                <c:pt idx="20">
                  <c:v>1.4</c:v>
                </c:pt>
                <c:pt idx="21">
                  <c:v>3.4</c:v>
                </c:pt>
                <c:pt idx="22">
                  <c:v>2.6</c:v>
                </c:pt>
                <c:pt idx="23">
                  <c:v>5.5</c:v>
                </c:pt>
                <c:pt idx="24">
                  <c:v>3.3</c:v>
                </c:pt>
                <c:pt idx="25">
                  <c:v>7.3</c:v>
                </c:pt>
                <c:pt idx="26">
                  <c:v>5.2</c:v>
                </c:pt>
                <c:pt idx="27">
                  <c:v>3.6</c:v>
                </c:pt>
                <c:pt idx="28">
                  <c:v>2.2000000000000002</c:v>
                </c:pt>
                <c:pt idx="29">
                  <c:v>2.4</c:v>
                </c:pt>
                <c:pt idx="30">
                  <c:v>4.8</c:v>
                </c:pt>
                <c:pt idx="31">
                  <c:v>2.4</c:v>
                </c:pt>
                <c:pt idx="32">
                  <c:v>3.5</c:v>
                </c:pt>
                <c:pt idx="33">
                  <c:v>17.7</c:v>
                </c:pt>
                <c:pt idx="34">
                  <c:v>3.1</c:v>
                </c:pt>
                <c:pt idx="35">
                  <c:v>6.1</c:v>
                </c:pt>
                <c:pt idx="36">
                  <c:v>2.6</c:v>
                </c:pt>
                <c:pt idx="37">
                  <c:v>3.4</c:v>
                </c:pt>
                <c:pt idx="38">
                  <c:v>1.7</c:v>
                </c:pt>
                <c:pt idx="39">
                  <c:v>3.5</c:v>
                </c:pt>
                <c:pt idx="40">
                  <c:v>6.7</c:v>
                </c:pt>
                <c:pt idx="41">
                  <c:v>3.8</c:v>
                </c:pt>
                <c:pt idx="42">
                  <c:v>4.8</c:v>
                </c:pt>
                <c:pt idx="43">
                  <c:v>3</c:v>
                </c:pt>
                <c:pt idx="44">
                  <c:v>3.5</c:v>
                </c:pt>
                <c:pt idx="45">
                  <c:v>3.8</c:v>
                </c:pt>
                <c:pt idx="46">
                  <c:v>2.2000000000000002</c:v>
                </c:pt>
                <c:pt idx="47">
                  <c:v>6.9</c:v>
                </c:pt>
                <c:pt idx="48">
                  <c:v>4</c:v>
                </c:pt>
                <c:pt idx="49">
                  <c:v>12.2</c:v>
                </c:pt>
              </c:numCache>
            </c:numRef>
          </c:xVal>
          <c:yVal>
            <c:numRef>
              <c:f>'Inspections vs Fatalities'!$J$3:$J$52</c:f>
              <c:numCache>
                <c:formatCode>General</c:formatCode>
                <c:ptCount val="50"/>
                <c:pt idx="0">
                  <c:v>94</c:v>
                </c:pt>
                <c:pt idx="1">
                  <c:v>58</c:v>
                </c:pt>
                <c:pt idx="2">
                  <c:v>126</c:v>
                </c:pt>
                <c:pt idx="3">
                  <c:v>237</c:v>
                </c:pt>
                <c:pt idx="4">
                  <c:v>179</c:v>
                </c:pt>
                <c:pt idx="5">
                  <c:v>122</c:v>
                </c:pt>
                <c:pt idx="6">
                  <c:v>107</c:v>
                </c:pt>
                <c:pt idx="7">
                  <c:v>175</c:v>
                </c:pt>
                <c:pt idx="8">
                  <c:v>238</c:v>
                </c:pt>
                <c:pt idx="9">
                  <c:v>138</c:v>
                </c:pt>
                <c:pt idx="10">
                  <c:v>79</c:v>
                </c:pt>
                <c:pt idx="11">
                  <c:v>108</c:v>
                </c:pt>
                <c:pt idx="12">
                  <c:v>137</c:v>
                </c:pt>
                <c:pt idx="13">
                  <c:v>104</c:v>
                </c:pt>
                <c:pt idx="14">
                  <c:v>98</c:v>
                </c:pt>
                <c:pt idx="15">
                  <c:v>110</c:v>
                </c:pt>
                <c:pt idx="16">
                  <c:v>124</c:v>
                </c:pt>
                <c:pt idx="17">
                  <c:v>206</c:v>
                </c:pt>
                <c:pt idx="18">
                  <c:v>80</c:v>
                </c:pt>
                <c:pt idx="19">
                  <c:v>108</c:v>
                </c:pt>
                <c:pt idx="20">
                  <c:v>123</c:v>
                </c:pt>
                <c:pt idx="21">
                  <c:v>45</c:v>
                </c:pt>
                <c:pt idx="22">
                  <c:v>57</c:v>
                </c:pt>
                <c:pt idx="23">
                  <c:v>112</c:v>
                </c:pt>
                <c:pt idx="24">
                  <c:v>118</c:v>
                </c:pt>
                <c:pt idx="25">
                  <c:v>135</c:v>
                </c:pt>
                <c:pt idx="26">
                  <c:v>128</c:v>
                </c:pt>
                <c:pt idx="27">
                  <c:v>49</c:v>
                </c:pt>
                <c:pt idx="28">
                  <c:v>119</c:v>
                </c:pt>
                <c:pt idx="29">
                  <c:v>123</c:v>
                </c:pt>
                <c:pt idx="30">
                  <c:v>191</c:v>
                </c:pt>
                <c:pt idx="31">
                  <c:v>184</c:v>
                </c:pt>
                <c:pt idx="32">
                  <c:v>60</c:v>
                </c:pt>
                <c:pt idx="33">
                  <c:v>111</c:v>
                </c:pt>
                <c:pt idx="34">
                  <c:v>112</c:v>
                </c:pt>
                <c:pt idx="35">
                  <c:v>131</c:v>
                </c:pt>
                <c:pt idx="36">
                  <c:v>31</c:v>
                </c:pt>
                <c:pt idx="37">
                  <c:v>125</c:v>
                </c:pt>
                <c:pt idx="38">
                  <c:v>103</c:v>
                </c:pt>
                <c:pt idx="39">
                  <c:v>111</c:v>
                </c:pt>
                <c:pt idx="40">
                  <c:v>521</c:v>
                </c:pt>
                <c:pt idx="41">
                  <c:v>82</c:v>
                </c:pt>
                <c:pt idx="42">
                  <c:v>136</c:v>
                </c:pt>
                <c:pt idx="43">
                  <c:v>81</c:v>
                </c:pt>
                <c:pt idx="44">
                  <c:v>68</c:v>
                </c:pt>
                <c:pt idx="45">
                  <c:v>82</c:v>
                </c:pt>
                <c:pt idx="46">
                  <c:v>50</c:v>
                </c:pt>
                <c:pt idx="47">
                  <c:v>173</c:v>
                </c:pt>
                <c:pt idx="48">
                  <c:v>104</c:v>
                </c:pt>
                <c:pt idx="49">
                  <c:v>101</c:v>
                </c:pt>
              </c:numCache>
            </c:numRef>
          </c:yVal>
          <c:smooth val="0"/>
          <c:extLst>
            <c:ext xmlns:c16="http://schemas.microsoft.com/office/drawing/2014/chart" uri="{C3380CC4-5D6E-409C-BE32-E72D297353CC}">
              <c16:uniqueId val="{00000000-97B2-4F4B-8D1D-90B3D4EF63C2}"/>
            </c:ext>
          </c:extLst>
        </c:ser>
        <c:dLbls>
          <c:showLegendKey val="0"/>
          <c:showVal val="0"/>
          <c:showCatName val="0"/>
          <c:showSerName val="0"/>
          <c:showPercent val="0"/>
          <c:showBubbleSize val="0"/>
        </c:dLbls>
        <c:axId val="733489775"/>
        <c:axId val="1609658544"/>
      </c:scatterChart>
      <c:valAx>
        <c:axId val="733489775"/>
        <c:scaling>
          <c:orientation val="minMax"/>
          <c:max val="18"/>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RATE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609658544"/>
        <c:crosses val="autoZero"/>
        <c:crossBetween val="midCat"/>
      </c:valAx>
      <c:valAx>
        <c:axId val="1609658544"/>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YEARS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33489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gradFill>
    <a:ln w="76200" cap="flat" cmpd="sng" algn="ctr">
      <a:solidFill>
        <a:schemeClr val="bg1"/>
      </a:solidFill>
      <a:miter lim="800000"/>
    </a:ln>
    <a:effectLst>
      <a:glow rad="190500">
        <a:schemeClr val="accent1">
          <a:alpha val="50000"/>
        </a:schemeClr>
      </a:glow>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NATIONAL DISTRIBUTION</cx:v>
        </cx:txData>
      </cx:tx>
      <cx:txPr>
        <a:bodyPr spcFirstLastPara="1" vertOverflow="ellipsis" horzOverflow="overflow" wrap="square" lIns="0" tIns="0" rIns="0" bIns="0" anchor="ctr" anchorCtr="1"/>
        <a:lstStyle/>
        <a:p>
          <a:pPr algn="ctr" rtl="0">
            <a:defRPr>
              <a:solidFill>
                <a:schemeClr val="bg1"/>
              </a:solidFill>
            </a:defRPr>
          </a:pPr>
          <a:r>
            <a:rPr lang="en-US" sz="1400" b="1" i="0" u="none" strike="noStrike" baseline="0">
              <a:solidFill>
                <a:schemeClr val="bg1"/>
              </a:solidFill>
              <a:latin typeface="+mn-lt"/>
            </a:rPr>
            <a:t>NATIONAL DISTRIBUTION</a:t>
          </a:r>
        </a:p>
      </cx:txPr>
    </cx:title>
    <cx:plotArea>
      <cx:plotAreaRegion>
        <cx:series layoutId="boxWhisker" uniqueId="{417EFCE0-54C5-F340-AEB9-B4C63195FD39}">
          <cx:spPr>
            <a:pattFill prst="ltUpDiag">
              <a:fgClr>
                <a:schemeClr val="accent1"/>
              </a:fgClr>
              <a:bgClr>
                <a:schemeClr val="bg1"/>
              </a:bgClr>
            </a:pattFill>
            <a:ln>
              <a:solidFill>
                <a:schemeClr val="bg2"/>
              </a:solidFill>
            </a:ln>
          </cx:spPr>
          <cx:dataId val="0"/>
          <cx:layoutPr>
            <cx:visibility meanLine="0" meanMarker="0" nonoutliers="0" outliers="1"/>
            <cx:statistics quartileMethod="exclusive"/>
          </cx:layoutPr>
        </cx:series>
      </cx:plotAreaRegion>
      <cx:axis id="0" hidden="1">
        <cx:catScaling gapWidth="1"/>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axis>
      <cx:axis id="1">
        <cx:valScaling/>
        <cx:majorGridlines/>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axis>
    </cx:plotArea>
  </cx:chart>
  <cx:spPr>
    <a:solidFill>
      <a:schemeClr val="accent1"/>
    </a:solidFill>
    <a:ln w="76200">
      <a:solidFill>
        <a:schemeClr val="bg1">
          <a:lumMod val="95000"/>
        </a:schemeClr>
      </a:solidFill>
      <a:prstDash val="solid"/>
    </a:ln>
  </cx:spPr>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_xlchart.v1.18</cx:f>
      </cx:numDim>
    </cx:data>
  </cx:chartData>
  <cx:chart>
    <cx:title pos="t" align="ctr" overlay="0">
      <cx:tx>
        <cx:txData>
          <cx:v>NATIONAL DISTRIBUTION</cx:v>
        </cx:txData>
      </cx:tx>
      <cx:txPr>
        <a:bodyPr spcFirstLastPara="1" vertOverflow="ellipsis" horzOverflow="overflow" wrap="square" lIns="0" tIns="0" rIns="0" bIns="0" anchor="ctr" anchorCtr="1"/>
        <a:lstStyle/>
        <a:p>
          <a:pPr algn="ctr" rtl="0">
            <a:defRPr b="1">
              <a:solidFill>
                <a:schemeClr val="bg1"/>
              </a:solidFill>
              <a:latin typeface="+mn-lt"/>
            </a:defRPr>
          </a:pPr>
          <a:r>
            <a:rPr lang="en-US" sz="1400" b="1" i="0" u="none" strike="noStrike" baseline="0">
              <a:solidFill>
                <a:schemeClr val="bg1"/>
              </a:solidFill>
              <a:latin typeface="+mn-lt"/>
            </a:rPr>
            <a:t>NATIONAL DISTRIBUTION</a:t>
          </a:r>
        </a:p>
      </cx:txPr>
    </cx:title>
    <cx:plotArea>
      <cx:plotAreaRegion>
        <cx:series layoutId="boxWhisker" uniqueId="{10D6E78D-EDDA-1F44-ACB1-51E037236FB1}">
          <cx:spPr>
            <a:pattFill prst="ltUpDiag">
              <a:fgClr>
                <a:schemeClr val="accent1"/>
              </a:fgClr>
              <a:bgClr>
                <a:schemeClr val="bg1"/>
              </a:bgClr>
            </a:pattFill>
            <a:ln>
              <a:solidFill>
                <a:schemeClr val="bg1"/>
              </a:solidFill>
            </a:ln>
          </cx:spPr>
          <cx:dataId val="0"/>
          <cx:layoutPr>
            <cx:visibility meanMarker="0" nonoutliers="0"/>
            <cx:statistics quartileMethod="exclusive"/>
          </cx:layoutPr>
        </cx:series>
      </cx:plotAreaRegion>
      <cx:axis id="0" hidden="1">
        <cx:catScaling gapWidth="1"/>
        <cx:tickLabels/>
      </cx:axis>
      <cx:axis id="1">
        <cx:valScaling/>
        <cx:majorGridlines/>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axis>
    </cx:plotArea>
  </cx:chart>
  <cx:spPr>
    <a:solidFill>
      <a:schemeClr val="accent1"/>
    </a:solidFill>
    <a:ln w="76200">
      <a:solidFill>
        <a:schemeClr val="bg1"/>
      </a:solidFill>
    </a:ln>
  </cx:spPr>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chartData>
  <cx:chart>
    <cx:title pos="t" align="ctr" overlay="0">
      <cx:tx>
        <cx:txData>
          <cx:v>NATIONAL FREQUENCY</cx:v>
        </cx:txData>
      </cx:tx>
      <cx:txPr>
        <a:bodyPr spcFirstLastPara="1" vertOverflow="ellipsis" horzOverflow="overflow" wrap="square" lIns="0" tIns="0" rIns="0" bIns="0" anchor="ctr" anchorCtr="1"/>
        <a:lstStyle/>
        <a:p>
          <a:pPr algn="ctr" rtl="0">
            <a:defRPr>
              <a:solidFill>
                <a:schemeClr val="bg1"/>
              </a:solidFill>
            </a:defRPr>
          </a:pPr>
          <a:r>
            <a:rPr lang="en-US" sz="1400" b="1" i="0" u="none" strike="noStrike" baseline="0">
              <a:solidFill>
                <a:schemeClr val="bg1"/>
              </a:solidFill>
              <a:latin typeface="Aptos Narrow" panose="02110004020202020204"/>
            </a:rPr>
            <a:t>NATIONAL FREQUENCY</a:t>
          </a:r>
        </a:p>
      </cx:txPr>
    </cx:title>
    <cx:plotArea>
      <cx:plotAreaRegion>
        <cx:series layoutId="clusteredColumn" uniqueId="{170319B0-77D5-9A4B-A869-836178B3DD65}">
          <cx:dataId val="0"/>
          <cx:layoutPr>
            <cx:binning intervalClosed="r"/>
          </cx:layoutPr>
        </cx:series>
      </cx:plotAreaRegion>
      <cx:axis id="0">
        <cx:catScaling gapWidth="0"/>
        <cx:tickLabels/>
      </cx:axis>
      <cx:axis id="1">
        <cx:valScaling/>
        <cx:majorGridlines/>
        <cx:tickLabels/>
      </cx:axis>
    </cx:plotArea>
  </cx:chart>
  <cx:spPr>
    <a:ln w="76200">
      <a:solidFill>
        <a:schemeClr val="bg1"/>
      </a:solidFill>
    </a:ln>
  </cx:spPr>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strDim type="cat">
        <cx:f>_xlchart.v5.21</cx:f>
        <cx:nf>_xlchart.v5.20</cx:nf>
      </cx:strDim>
      <cx:numDim type="colorVal">
        <cx:f>_xlchart.v5.23</cx:f>
        <cx:nf>_xlchart.v5.22</cx:nf>
      </cx:numDim>
    </cx:data>
  </cx:chartData>
  <cx:chart>
    <cx:title pos="t" align="ctr" overlay="0">
      <cx:tx>
        <cx:txData>
          <cx:v>PENALTIES PER STATE</cx:v>
        </cx:txData>
      </cx:tx>
      <cx:txPr>
        <a:bodyPr spcFirstLastPara="1" vertOverflow="ellipsis" horzOverflow="overflow" wrap="square" lIns="0" tIns="0" rIns="0" bIns="0" anchor="ctr" anchorCtr="1"/>
        <a:lstStyle/>
        <a:p>
          <a:pPr algn="ctr" rtl="0">
            <a:defRPr b="1">
              <a:solidFill>
                <a:schemeClr val="bg1"/>
              </a:solidFill>
              <a:latin typeface="+mn-lt"/>
            </a:defRPr>
          </a:pPr>
          <a:r>
            <a:rPr lang="en-US" sz="1400" b="1" i="0" u="none" strike="noStrike" baseline="0">
              <a:solidFill>
                <a:schemeClr val="bg1"/>
              </a:solidFill>
              <a:latin typeface="+mn-lt"/>
            </a:rPr>
            <a:t>PENALTIES PER STATE</a:t>
          </a:r>
        </a:p>
      </cx:txPr>
    </cx:title>
    <cx:plotArea>
      <cx:plotAreaRegion>
        <cx:series layoutId="regionMap" uniqueId="{473EB437-8FE2-CF44-909F-9B2E11152103}">
          <cx:tx>
            <cx:txData>
              <cx:f/>
              <cx:v> </cx:v>
            </cx:txData>
          </cx:tx>
          <cx:spPr>
            <a:effectLst>
              <a:outerShdw blurRad="50800" dist="50800" dir="5400000" algn="ctr" rotWithShape="0">
                <a:srgbClr val="000000">
                  <a:alpha val="25000"/>
                </a:srgbClr>
              </a:outerShdw>
            </a:effectLst>
          </cx:spPr>
          <cx:dataId val="0"/>
          <cx:layoutPr>
            <cx:geography cultureLanguage="en-US" cultureRegion="US" attribution="Powered by Bing">
              <cx:geoCache provider="{E9337A44-BEBE-4D9F-B70C-5C5E7DAFC167}">
                <cx:binary>1H1pc9vIsuVfcXgi5tNAjULtd16/iAZIarNkty27ly8IWpaxb4Udv34OTFKWYF9f64U6Jsju6A4R
LCJRpzLr5Mmq4n/dDv+6Te+25sWQpXn9r9vh15dh05T/+uWX+ja8y7b1SRbdmqIuPjcnt0X2S/H5
c3R798sns+2jPPjFsQn75TbcmuZuePnf/4VvC+6KV8XttomK/Pf2zoxv7+o2beofXPvupRfbT1mU
r6K6MdFtQ359eV2YJnyx2iZFs/3f/2v47f++fHGXN1Ez3ozl3a8vH3385Ytfll/6jQEvUtjYtJ/Q
lskTxgS1FaF693r5Ii3yYH/ZIrZ9woSmjkPur+/ufb3N0P6haT+y6otN20+fzF1d4/m+/H/Z+tFz
4OLq5Yvbos2buSMD9OmvL9/nUXP36cW7Ztvc1S9fRHXh7T7gFfPDvH/35el/eQzFf//X4g30x+Kd
B2gtO+8/XfoGrHdF+4+BxU4YFYRxKXdgyG/BcqjNNBHsAMYOpodGHa58b/B8H6bHrRcwvTtOmC63
eb2tn9mbqDphiklHS2l/eZHHAGl1QpVNlE35PYAPvWln1NMBOrRbQHMJf7g9Pg96VbRRHW3z5451
1D7RCgFNiK+x7GGs0+REaaIcR9k7dBZOdG/X0wF60HSB0avfjhKj10m6DYvs2SHiJ1xRzEh85z/2
0oHkCbcVte1DBNQHLHZx7mDW4d2fj3FfWy4Aen15nACFUfHM0Y2BChDOKdP76EYfRzflnEhbU67+
DVd4DZP+B8B8abUE5ewoQTkv+uf2GOac2BL+IhnbucwCFE3hMYh5xN5fFwcIdh4zm3R45+e9Zddq
Acr5cYayq6iu53/LMnpmh6FwCMdWUu1ne41o9XDCUfpEcOHYzHF22C2weWDZ0yF61HiB1NVxEoNL
cKX2NhmfGyZMKo6kDhNqgQ8/cRSoHOaj7xKCgz1PB+drywUyl38dZWD7zST/CJ9mYGQadJnsPWgB
kHaQEGnMSVztHIgfoNgFt4NZh3d/PsB9bbkA6Le3xwlQuq2T5557BDshjDFpO18J88P4Rrhz4kit
GAj3AYI9MF/MObz3BFj27ZagHCdHu777aP4BWBiZ4xmhUoqdVziPw5rWJ0iDkKXCs768Fl5zMOvp
8HxtuQDoen2UXnNV5M3z56HQ3GxKOdHy+5SN2OAFjBNH0EUGurfn6cDcN1zgcnVzlLhc3/Uvru6G
6Pa5UxwKhc2B5xC2d50Fmya2OCFIQDUE0wMKu4j21aTD+z8f1R62XQB0fXWUAP2Wbj9un18dAJ8W
gjnC1rvAtUBHiRPF4FqOjdj25XXA4n7Wma06vPnzAO0f5+VjsffXl7+9Okp0zvNP/4S8pk80hDWp
92Tgm2xHgE1D+xR6L+4sgtveqqejc99w4Tvn10eJzh9RfVvkdZQ/c5rD2IlAkYdTuM/BOx6yNWSj
SII05xr62vyCdz0Up+/tOrz98/7zoOkCoz/OjxOju7p58SEyQZRHz82qUURAjONSkX0UW1R5lH0i
MEVhDoKW/T2cHtr2P8DqcfMlXh+OEq+zbb+NnlveIaBpIAPSptBtHnoSEtKZgTOoOjuGt+AKO2ue
Ds2h3QKTs+P0oTd3eV6Pabd9fheCUq20EIf8xl6WEaQ8UVSpuUy3i4TQFR6GuoemHa78fLR73HoB
1pvjFEn/qVgH6Y04SlOxr2gvBB6JWAgUGVX7kt0iVT2Y9XSQvrZcAPThOAG6ivL8rv4HFoiIExR8
CGS2vViAWPYw1mloQBoVOawQOYCwI9v3Bh3e/nkHetB0Ac7VcVK69802fGY2R/UJdWaJx9mz6YXI
Qwg5ERLFbEcsqgqzMU/HZNdqAcf745QPbjDzYB3S3d1zY8KRf4K0oZBwP6089BXkp5TNdYYH6sLD
aeferqfD86DpAqOb43SZ3Zojb2uKNHr+lSD0RNtUQ+r5SqEfATXzBwaNh+ynnYULPTbu6Wgt2y8g
e+cdJcn+YyywbjF4ZqdCgRvOJBzxb2pAULJPOEcdAnHwkNY+dKq9VU8H6b7hAp0/jrNEdxXdhlGw
/QdUBSWZ1EhXvx/zOFQFG6rQrA3Nr4UrHcx6Oj5fWy4AujrOfOj6rtt+enYxATSBCzgHMPjyWhBs
QgTWIHCKRQo7frdIVXdGPR2cQ7sFNNcfjjKyzQL9xZ2p75576QESVSy8tiHK7SeiBYuT0OywfARL
zXfo6YVm+tWw/wlEh4f6Rte+vjhKmK62Uf7cnI5xcDYUHfiDJbsPqYLQJw7BmmwswtpBtEDoi01P
B2ffbOE+V8dRRv3xmuPd5LzLBh998olbF5ABcSyklox+fzkiytxYak2heX8fmcVmgn9v1vcXxS+a
P3qS49ipcP4JS3ifm60xrHDXWFzAvk8HCEFEQ4VBKnsh5Xyx5umOsm+2cJTz1VEGsNVdCqHaPHcM
g6fY0KmFc4hh+rGGIzn2+CjBKNnnrQtoDmY9HZ2vLRcArY4jkj2yGjuxTu8K1HyenaQ5qPgoR0Fn
21V0FhqbotikhTCHjPS7FZ+9VU+H577ho+fEYx6pBro1Y7rNPz1zTENBTs8LRPnSbQTWu6NIdz/B
LAqmV3tzno7L15YLYK6OM65t0sJEz57bOOqEo1xNHLoABhsRmJKUOfNOkfm1AGZvztNxuW+4gGVz
nOtAPtyZDCvcntldsM7AltzBP+j2h1RZIsxBx9EC66e+vBbTzN6cp8Ny33ABy4ebo2QBXgF32X56
bmo2hzGtOMd2g51XLGYZYqNqzeTMmA8Q7Co5B3sO7/58IedrywUy3uujROa1uQuKZ1fQIEZTBf5F
97sMFtGMODYETmjRdKHN7Kx5OiqHdgtMXr89SkzOUxQIiui5t/LOygySGAZ/2QWrhXCG1VKEATN+
v7nnAMTOaQ5mHd79eaf52nIB0PlxzjKzRvVXYZLnnmZQF6DaYfNyzy+v5WzDT7C1yubQZnYALoTn
g1lPB+hrywVA138dpQfNO8WK1jz38ijMN1jWgZ057Pva5rx5R0rMNnyfdS4AOpj1dIC+tlwAdHWc
087Vtq63t2Fb3zXNs8c554RILCRgqNJ8eS1YgcQyAhs6GyoEByD26zseGnW49PNR7tEzfSNAXx1n
Avqbiabi+avV7ARJJo4lOESyxYLQL0s9oFBrbCY9QPiwArq36ukY3TdcuNFvfx9lnLu5G57/xA8C
6YwqBnr2XfeBCE0xQ2Gl4X4xL2jEQ2y+2HR46+e9Z99sgcvNn0eJi7dNo8+Fef5loFSeOBzFG5Se
vwsOVndgBa/EXrmDWn1AYp/43Bt2eP/nEfr6UN8EN+84g9vuqKd/akUOck+KssB9nXoR4yTotkKZ
Woj9xqwFWXhs3NPhWrZfeNa1d5Se9ce2DrEip3n+nBXHhiEhxSaFf3MS1ZecFaL2gfwtUtevhj0d
qodtFzD98Wye9fgIsQcHps0qig2VhMx7Mx+pW9jVSYSjMRvs8g1cfxjpD+e5vSg+v4Au0mYfo+3h
Ez8fVr7/LYtuWB3naPUKLMu8baLb9tklSeyIlpxw7Lr97kQAZVJSFGCIs5AkH5j0dKweNV5A5B2n
NPk2xEF7L87rf6DKgl3rwlHYf7Z3H70QXJCIcIJFSjPR/fJaqJQPTXs6Vo9bL8B6e36U0X/WKc62
WYk54NlLyoyeCAVtBcc97Txqqb7MHoeKM9Y27a4vdgc8su3pcC2aL/C6Pvv/g9e/P1Xy/gjO1bbZ
rr+c3fngYMkfXz2cSLloup9cvjd17C+df/r1pUOFg4no/kzQ+UseTUvfO8DzQcO7bd38+tLS4oTP
2SUnkGuwsW0+z6PHRkFcwsFSJ/a84t12OFYRahvMLJ8PLMXhovO6A+z3xWUcEcJtCZeG0vTlEod6
R2yK3cKo0jk44eX+CNU3RTpCZb/vlP3fL/I2e1NEeVPPp5bi/uXuc7OxDFu5UB8X1JEO4YoRiuFW
3m7fgvzg4+T/MK3KWgzSeTXZnAXTaVQHY+OvCsd2s7G+shqm12Um08btFI8rVzE6/WU5qSCeE5Gz
uiutVz5sX4+VlW2CsSo8WUz1VRHkZ6Gh7YWqerliqRaXOHDRelfldYn4H1iXTaSIW7JMvOtUObyP
lW5yty1i65SUVeFmdVx5oq5HF99HNk5VRbmrO5+expX2Pdg9uCEPzpIovBI0MxeOZqUbVv7v/VS9
HupiJdGPLstKclbVJXVRSUg8mYoLwvyV3yZ6FQbVp5aTftXGZe1lnYk9Q/PxyjdBsO4bezV09m1o
icit0tpa+3FMNqM9Tae8qAI3D5xTK+f5H3rs4nVdJtFqStk6Hcxrk4xsbQVJszVOQzepzJRX8tKc
0Uzg/hmpXfQUWzW50mdj3UZvZRAWq4yQ6axMHO31xei7fVl2Z0ETvzajtr2qTqZ1VkXEbcGlXGaX
dB3anK6CyOJun7WD2xVpfZFE8iok2ncJzd5qO+vXjS9PddaelaxPXD91cnfUhfEYDeyV49unVhQT
j4fjB950o9c180OUSbNqWuqv0rENPMMtsU5V+zGr9YoOQ3ZR5iS6LE00etQZ1sUkN1aUlhs+Vfmq
TYTlRohybsXFmfb1RTMWtqcSp3Sjybc+jDQqXGq3fF0XpXJpOwwbhwXatbpsPHeKML6RcTmd10R1
Kyn7alMPhG+c2hpX9WCzVa65cLkKTodWMLeigq01if8uh5JdVpY6H3M/81BmrVZtbXqXpsFpSFvp
6qqsVmlqrZO4uilq8UEN06vY6aUbdIJtrDyy18SewlNZZtuJx3/HVcNO48I3Xh/3+drWsXVROfqO
TVa8ajrNVxgTN2k9uKLHkFAm+F0XcbFpg2T0nMBPvSRovE6RyWN1aruk4eeVE5O/RzYRLzH15WAl
H6eRDeshVOU6juLxjOdB5k1TrlwrxViI8rhayaBkZ+HE2jULx8GzU7yXEPOnVTfZKpGDvxJ53Xl1
MVanRAHBAosvNiLOzMan8XvjiOAqt8NsQ9XHQNf2xRDIyuOlsG5SRrLaa0XIVjKNordZlygvr4Xt
xkk4npaRNjd2PqgVkTp5O0nFVnU9XeEQ5nSj4qRfO34oNlPSZiusx5XrfCCB2ziW/SYSZlrbU5Kt
Sa1Cr+WJswobGruFjMU5cYzvRYHqzhwnOG9451zWlt2uLCcs37ecoheVT1cOi6UnAt2veJ9Vrs2L
yKt5bL8ffWa7jUUEPLeaNk1YSk+3E3HNlOTvEouOb/yytS9IU/fcxa7XMPJ6KwnXolT9amgy4bVp
nqzpWCcbmNq+klZO8UHrFcpm6WmRiGuLJR+jToRenKv0vKtk4Laqs1ZyQn+WU83PZJjGbkTtz4Mf
qtXQF/yi7CbHjUXzzlbReZt34kJNMnKZ4W+FH1fr3qbFOtRD5U59KlaMDY3rVBrsPn0bjcMbn7Rv
0jZvXDuOyOkYWXcZm8ZNaqZL08hXUY/P1zI/7cU4ujnL840MLONlpi5Xo9/VbgjO7hIWbasi6N1A
Te/qwhnOZJcEbppIy+1V23jYoT2unahwViavMKQCYa5GR27azNnqipauimLqdVnN3/lOGHiZ1Ot2
tFwbrnY6sOquq9PeldPoX3MT01M7JeTCV2myiVOnWydjWbtjk5SrXmfqLKT26yJ1/haifhUHLD6v
+fBB9bV0ZSQaLx2pOG/tKL/Ruvsj9U2/Kkt5J8K+9zo/arw+SG8c0l5K1pjrUjkXUWEylxdFepVK
4ea2eZOGfr7yaag8v6o+G9Paq0gz3+VTW5wy1kYrn4/xuuqb9NWY9uaUDUa5nPr6LI1zt6bh33pU
+mZk41mR5uRyEnG76Zyx2jQq7VaDwh3zabqpOha9qRPxKiaYhAbLH9yk1/BnEqQb03Lu2hl/VyZZ
uBJNFV2OVX0emKp0u45abtC0jpuGmF7CrBJ/pcnwZ++37Zkc5aeidTo3DNJw0zpNfzrkg7UJcp97
Muv06ybt3tiBDN2Ksdnw/qqsat9ruFN6mf+2iKdi3YtoM1RR7yKgpecktP5odRm7lTV8olHpIBa2
7bnqJoNYE5n16PviDPE3ugg71p8GFqJcryzutUZlrkodehpNlG8C2dONk5bUG1hJTgMZ/9F3ET+f
LHUzNvVlnVTGLa3gM7VKeZHmqb+xZDq5rBRkwwup1oRl9oUqbcctGGbyCVF1Y4QpVr0aJ5p/TEWd
N+9Z1Ph1gjFrVTo/G3orYqU3NJUq+g+N32USrliJOk7dCqMvU699bnRfujJ0ktnJijjjNT2rnCLq
iCdL4fjvadvnVCTuOJpaBWteF4jeiVtNZR8lbu74/C1lmRTmr6Ib8im/MLSrpfbiQinJ3TxOIytM
3bw0kzE4dgiccU9oHzGy26IcTRSE+3Pt7//875siw79f2nx9cz4W/+tf2LKzO0//h5/CqsRZf62X
H5qtuf+ur4e4z5T23tQFSd6dwP9vGPQPL/4cvZ5PVf0Ru8bBQTh275DfzFR112JPq7F48ERLR2GP
O8pvINEgyDtaDVUaaz5xwofGQioNJgTCu2fVSIQpw8o2JhkUUagaINx7Vs1xCesVcJXOq0UdaFSH
Z3+EYXBXfIdVz+tLHpJqmENApxm2N0DHw6lXuNFDUq1kN2ZZa7O70J7K+HOaTT61V33vWBVoVRM7
44c4xU8JbOqRppkHksv57eCnZf6KFCCXzqa0WOa7SaWsAkNU+7YfwhuTcHhv7MyKR8/AsybhRv4Q
dJbX0a5inQfnhi+toritnddEylIaN7BLq38fNq1v1mncBo1asVFHDmaf1ubqlNZBVHF3iGKujZf2
g6X8Td7FdRl5Y42QakE0u0+TvtM7BEA/6h2kthRbP3DaseDY1bvsHfAuUjT1xO/Kuu906mYIaWni
GqxYSK50wDVuOZAozz5XAgzzZj43HqY5YWvwPDnpg+H9j01yvjEJx2IT5GdYlDLLkGQBmIydIStq
E3wiqc2Tq5JFQXIBtlXV0emcAIA4ZzIKSewmYalaN4mHMpFubJdFsi2GeqwqV7bcii9Su6vtcD35
wdQiHxgAxbpppnD6EBrhW8NaTEklrqcpIfhYplnNQWqCupXa/fFDIVt92M04XWUeg/NZhTgxD4LC
IrPzw2SIrCTN7+zeGsU7nkdW8TZL/WJ68+MbLVJI3AjyIGOoomLXiML9Ho/2Mc0qPYnB/zTv4SZ0
XaZ+Amrm2PDwgcqYve7rgtPQHQVPrcYrSSC7t0nE8/jzjy2B6Lh45PkQbWojlUVSq+cfc3jod4QG
o62HWHzqamXENS/HuGlck1k4FegiqMWEtOHHd5wHxoP0Gc+OYIIiGMUgxOpMuehkJ8rTpIy48wmk
t47YnTOmMgzPQTwxFoKimh87HUXb6vWPb0y+fVaNbN1WgjvoeohFj581LgqS9J2TfapTxjN5Fmk/
f586DZzZa2TgB+XrQU++nb0qIpMLe827MJk+xLUskQxnKSKHD4bpZ/r3OBZYFOyFXe6kr5IuMGo8
a3vGMgO96Eeu/82QxBlaapaTJTYfY8wsbLZIYMkilfQ2bStTjKtqLK0ugbIw+WP/H5D59l4Y+BBe
oKBgHyCS+8f9Q01aGx0n9e1g61ZNbixT1b31HSvCkPjxY30zCLDIkGvUNjASUMpYBjSiE+UMjp3f
5mNj0LnG0kn8uSOjxf8sikwUdOVnXdH4/+G+5Ntn1HhAR+CnMZx5T/4ibPnQmIYSyfnHiVvEmTwt
edTWnlRlaGyP0NSp0zO4SSK3Y5gGQ7GqjDEabNEanO4myqbe5G6ILLj5GOQk1huaC2e85NnIarX6
D72klkMWBkqIWQBezzWD5ZDlQV+arDXFx1BFDlwxVmMzvYH8ZIDPNNrB2J3qGnrUtUX9COOjzhnD
ZJAj0UGw1AkLxltgmcWfRT2vYMP0x5IJXJewIv68C8DMLxFd+NAG4s860NpH/p3JBKB3+MkhoJOb
RmAazinpgEiY+XOItuowxA2dcUjV735YNsNf0zhTCLcaJh994cQxRZC3p0hUMdSKimPEVmEfDW9K
weLsTvQtgThDwV+nNxjQmv+ZRzk8zkwg5r1LyljnrUvylvyZ1EUZ5+tWDOn0YWqo7G46U4nubR3j
nd4N8xg+4YahKICZEw49bp3RMIKqENPSQlDxFb6DuoUdx2GwGcNc5Nyt+xg6mStIhDTIjYSsM3HK
uyFsfm96mWEyG6shRgiuDYuDcR0HGre2ol7j4xPt57tZwViKa6qTqPqrUhHvznzWVdFVynI1nvak
HvLLsLLG9qId2gFjaVD+7MtRF5HxUnV1iMnS9pt5zqyU7yCIlKpqascrWF4mydn+AXjchHjUHCdN
iXhl276FDuV2juFXD8EcMNNM2la2Rooj8L9IlmMWe9DZYnP4Dsg5llnTyOdR6GHIFf3g0nDi6IOW
RiNuPZQhAvFICzxTsOtVliQ9eo6rssUH+r4Jk4s8Na2VeiTU8x2pJcHaxtIX6JZylBUeD6FrHi4F
RMr4M02KHIMm9iGwvM0b5DdyE1Mcxi3ckscOfKrLtcaoCRyTAjM62PhCrBQjvtw0QZMoemGxIRpv
q2zo0IfF0MW4P/QTRfx3KsVPscSrSbYq7c99kXdJ5AUT6tVqFZOB4toowBbxELEuxXBVUb/Lg3Vh
mRl36XSIAmsz0Q4PUzj+PH4NrRj+ChStaHeh647hW4qxYHCFNsb6gRjIN5AIXOMUDUwa8fR4s2/j
2RamQ+z29YSUcMFRVQlGCp2w/fesw64FmBdnkZp5m9/ZSXRdQ3jmf0Ytwx+epqOEWTHTcx9XXYYe
bIe+RXdOSs5jLgUFZGdxMzD0T2CLeYjO1Lq7KVWO/1aQtODAMm4QG0AdJ7AM1kfw89GM0xw8wgRE
LK6omV2a6flLDUrsQILX4I2525SEdjcyShz0QljIsh7PusGu4+yqgwKGL6xMbWDfBC42j2qK9LhZ
lYmeCD8bVMoHs4rtGx3ySHcrgl8zmiNTmIbxtBG2teGJDkq6aZIxYPYKYzsNV0Fnl9MbPo4Dhr+q
lTMLlVmfjjmmvr4Q1zhhoEuMG9pNWtke1CEavS5IGPm1C64+I5xH3WhD/oYvd9Z5VNtpNLqDqZqi
9oa0rq3+MvFrCRt9C9L9bcVUVHCcOU9yPEzuxygZvNNZ5bP8Gr/YpgflCTtifbpGIEa4WTc0iMfK
C8q20NptwduHzvUd0YRnUA5bHkDWTBBmxe3Uc4uFc7Ad8cw6HpIpCl0TDmEYvEqKsCXyuhl0PQ+e
KJ5Dimz6sSo3CVQG/GW3Q40x5NOoSoLLYiomXKucrjXkeuIUobKucvTSKkuAR+4OtkXa6rruhYOQ
G+dVC5Rygl0a4boYsx7fpSt7joJQFjVGrh2VftNt7Kbs8UmkMBWuNcaf41Jid9nwu27imRGGrA0Q
nko2CPRfE1qIDh16Eb5AnKbGgOoqQ8fiHOhXI79UY4CRrtJ6guHhYLW4NSPpAPsRLjEddWMpMctn
Pi/heYql8yTbNG2F4TgIHhUWJmUzIj6MKrTY68EeTRm4CFGcnZVVA2l2rQpTGHfKnJmt2FafjLeZ
qpCN7PMQRP25c/qiooU+TQyiql4HYdxT67yNp8lAsVM0WFV+n/trZrd+9c6vBjx8VGDyH9fd2EtY
LOPeQi8VWSjh2HE7gU6fqaide3A/rLOon6+NrKAYuFM0zMRZFNYc7mtLYdIiFkYlXVNpNAR2sN7A
hn9aqEU0HlM+l8TtQyLLaydC2F3VOjGNBbGQjOJvK+9T887OhvRGO46OMYZMFVUXIi+7ZCOKri1v
ywxzzKUJMotd+bCUomZURtXfEWLutElkXqSfWJxO5m1WiAw/PDiRtH89aQsie2+lTXFZUt6Xuati
FAtKr2KU1e2m77nqrk0V+kPhiszOyCuaYlpd+6qBXlQBI4MgP6hqijELd4YNXjAk3UxSJ9OPqcvk
CFHeLY01Nn9pKJLsnUibkQXQpVgyWK5OndEv3FLj+X2MUz9ozpsQM1nqySntp2mlo3Syocs7U19c
DnCO1hVNctXjNMZy02kZ0BUHQZtugtgJC0x8opEX9Ti2KJWwxiHeiPWuxeiKoEE5xiocGXv43SfH
eAFPgzMsWm5WVWH306Wvc9s+JT0JnY1fDgSacgNVLvJCn3LrTZkUGXvf1pWJi1O7lGNZrXVhD8PN
0Ay0uUJxIbfeMovV0weUqljqciOEeT/JLsgLN22ENOWpGngwDa7dQW1b6WFKk1MItvGwmQqmssLV
SUGd0JNmqiv1kWSxyj+FTgmtbZWIZqzudMxp23qtLAvpOrTmjX3a+HnFFUpJNk/FqZ9ZEOM1kVaS
nHaiBK0N70KV0waqa6GS1ilWhDfjJNaCNtQKro2Dh4nf7Nm3Paa+IG/7ICuK2u2hDWJaKjOalfx9
P/KyZKvS743fgU/ZATjK2EkONubbPRzGDOPMNXPLxGBQhg7dPK1oBBI4d6Vm+mgwgcMdQibmCJdx
e2aYkTX6xN/E0JqDdH6wsleXUxVYoKQ8rDpMPTzMYswyTc4DZzodpcR3blpezOxPQGFGTJExmWDt
yLos1adtlUXiT57XOAcZdVJLJhqibQOtoWwrjjDJ6xrMXiUWeukUp+WCBfc2uJvl6bEvEctiFc2T
hm/1fo85HPK+ve5ILiZ6hnO/UlCiHFVnxJSszWw8KHiJgt7EeWbmgJilDuboHr9FBmrSj7pBB5W5
nGdOVHoHWGqCUOLerZxQuH3XMV7hWuHrAV9mQ/WFL9W8MLC/1vEcJxMmU3wEZTENi3K/rInZaqNn
vqr9DtHGaVojPvZ9lRcb4cQyfxUUcYdpsSnLmUvlpZwpS6ibuY+wqk805HNr1SOKvH1KujZ1MR9C
N3Bl6Q/oW20bju5HDB9nivRF7hF1Ns9S+xmMkQL9mBT2rFgI3c/WE+pb6MgS5QtdoDCTIelIWwsd
izATzxa0tRVi+Bx6YqrgQm5b0gmMVOYhvrHIGpEx1O7yUaUuCNE8FCMbPOAtzwaf/5kaAu1pByMm
TEI+IP1rmxtV+QOemMY5AUZt3UlirvMg6frwzdTHtq//6hLJ4+QsLEWQ9ef4STLR3UwSv5YQumQq
Z/EJRZEuCs9LO59Jhd3EESh474xzTqxEhcGSQa8jgxf1tpHNiiUOWErg+DOb74rSGH5ml0HdqTdT
E0JkfyV8acOecWKzH1BqbDxql4BkoizKZhepsmoWvFDFxAf8js1EjaRIjaOKzAOM+m1UOaeVI1Pw
7GA3u4ZdF2DSbIseRNWjtAQLFNTMfLMR83j00zgGs7bRA/Fnf5I5/sD786fBSsz0pk+VxHRJQtjl
eGEoZ2qYiDaYyTwtZ2t37pGgfgJj274AqKZG4Mte0YF2wd+d6oPInHEiEwmvrjAWUi8awQniDTNs
Hrtp7uj8KutJ0DWrIK0VaS/wBRkFqUURH9i2KGrjXvlk8Ah22UWzBkNmaq27AilfIHVktp1pI5q5
ddKWWAWB3JLRV6wnTZK7PncwzjLbmZPAuOTI2GwyzIDUTINeIvEEzs3Ip/GS9g7yJ5wZOw7d6eDQ
Ktl2IRnQKf6O+dSB3YFr1IUyeNpo0AmIwT4jVlOuQQyGILCRfeVBRfFXgJwFZSLLsoZb2rXV9Ma2
Otv2aFiGSEe60AS1daZESdsbMaW0tTyrJ+h/K9Rz0i2FmlmYGcic5Ett/h97X9JkJ66t+1/enBeI
nsGbwO5zZ9/ZnhB2po2QhARIIMGvvx9O17nl9Ln2rTc+ERVR4bAz2VuIpbW+jrWRrzuF/VHpaqXJ
TQtAV4Fd8xaQ3cMUS/QoeayWJ6z6WnEX0mPmPfZpJ61e5wdspyTG5QHtVctaKjvU5OTQpbEzdCtT
h61/IBmhGFV4hj7q7dGTk1hbK+G1uWwLKFWE7kHiT3rdGBJqi7DwqnBet2TqZ1Ze+5FzsseCLOvE
HecQwySlJen6iGNarrvLJOERmtfZsnpfUenGW2hpFn3MRkfEIdMBZgocbF6E/iB0ZkLpTARX+DU5
eEzUKtbLtRMNZIAqXtq3qdHxGqqWY88mgiKFhn9MSg1ALhDbvJ7WKfBtsBDVsn5otTg71yWesrnp
CpOB3TpFU8aw0TEk+dj9lkqJW9qQcf3oo3Q4CSE4GCtjtp6TEb9MO4Aj+IfLjB01g0vDXjO4jR4t
HdcNCLvEa/QCZoCGkn8OlVsn9PmtcuROr41uS/i6K3+PGv0bzAivscoRrZ8HUKK+hwwzpzJb5cJ+
cZVZ58yJeoLGGy+ae5EXehzwff9wyfeoGmAqRFzH0Qrnra8xC35GDudOysw3ifkSJ3Zlb962hsi8
Fav8/bf79VLp+t5U2JhBGIGaegdSglbvlgnoxJcmqtb6pJA1M6EpRLFG7fr9tb6jgX/HquHaAPAa
rgHreJXBL6yU9gkoU8HDLy5sRwwyI20RuVrGJqJ4DOnQEpyFS6JQNEYZxRogyiT6TJSdCTB3A4VY
mY0cI+9ae94q8w/uQw71OiLIFORqc06T3uJPv//4vyzV6ldFYwvtG8ZxvPvv57vihqo1tU1jvKGb
OHwOHFDrWIjDFSPU7y/1y56D/RKxzTG0ecBVs/fQMdqoJpBooD7nNAvH+VDNGbNPZEnXRySpavvH
LfeeQlnfnAPRZxDjmjGih9/tg6HXYVaDK/jcRXStUcbhYbsZG1T2uzrI1zOrytHvo5mY8eevIkj9
4RrVro2Pv//u75d5jZ+IV3QeNGlMoAH5eZmtNG6yeR1+AiaB0XGmFChVJtN1nP/9ld6vMvRXPr5t
6Ke4GsCxd+A1R2OYhQRaqFGqlF+aTqyjecMwqR0mGqxd4+8vCCfMT1xNAKPf6gXMEEiDR/z9DjIs
W1BM5uHTIMET0e0QVmuZQ1GccV+roReOFIgCnWlepjymOBl//wGiXxY3WS1ta/Ya/B/46u8rS1RT
QbpUfuqpP9dyCy5r4VugHjRn+7e2ZRro2hojmXKt3z9AcS82K+TVJkbiXLBvi9OyeIV4AP3PeIpV
lIeYFhaRSRwJmluV6U0WGi+zRUO4QbVObbweltM8qkltaOXjwS9gn1zxV5OOAI+IHZxt0L4Bottm
aOYDc2xALWfLRnFv7a30pNe2yxuCFFOMbvr1OE+6Br1NqsP1iO+6ocPHSt8Aeo3WHlWT82Btmlhm
vnd8AVmb5Yq1DJXE17XF+mc1g+7iFEwOMqULKjlg2d8v/y8bLo2CyMcbX7M8CH/d2iMmC+r5y/xR
0R6C0UPdmXUEyhezdgA/IOvfX3J9Wv5ectdSm3/naDJoAdJVcfB3QhKc02x6ndmPeZ2sGOPY5Am/
hBw44N6Vr318ggLa2BFDlCPV2hR6ol0/ze8/xvtvHkIBCVkWFMX42iDe3/FuMumlxb2kH7kC/Hlq
2sG0jwG3wXAOtEEO9j8h+SBNjiGtxcsLV3tnFL/b5HjzR93QTutPU9+x5Slm6botGIM6Rv7hewXv
Hmn8dqSzwSyVpGDeQhixf17f2jpfCDkFj1IbP4OqlySm3tWAUTHpNszidChAeLf4XwrABvvSwU33
hGEthvSrA6wLCAYjz8rfdzYU6EPJEq2NelNjQqEpisALVYyusJbzVhggM4nCQzhlyQoT8xbsyMPk
kRBfzuMxzqK69lamiEztWq8xEHDXHz0PdVTspPLr6E1CBM3Ov1ebvCsqWIMcI5yP5xRW9F+J4Diu
Td4mo3scW7aezJUCVcELzypMzr+/teG7/bzeUxSvBIILxK6gjr7bz1Z1wFRJVD1kkfp+rRES0is+
9WurP6LUowS9ce8CIh2sgoSEDZv7x5+GaVwRAs/6WNw4Slc8E7Ngh0oXtLoCouBxNnrLWeNRTcBg
dS23+zkcMTBtuawwHjcLitq0+0H8gS1aSSRPsADPzpL5C/5uUu16w6HfxVW870x8+gZNTAQIqNl4
MYTToB8JuhYoGCcUfrUxQ7MCyz8oNDyR2LsMnAfOvaoCyhEWM2ktIJDfL2n28+1LU8SfpnjvGgRL
SBOG1v/dFu7xDabM76oXMYXpBzbIONgFoEcPCc+6CBg/Nbs6cvnFnDWi2nRRJQ9twMXTVDf+VMhs
lCBNawhXvTnTRUJN/1hhftU3wumJljSbgkOTs9sWVNvL1EW6K5LBo3MJLie5nuJKXVC/0Zc4keiC
aZ1OfONpFj5D6ttNJ0gxWVx0IofuGqghf/IWz2A4EI7aUufDTYRTie8i4YWX6TxMG9PN/RacuHii
kCachAjAErDOAM5T3ILCM0R8gg4gvphd7TXFuPQ+2YTdkD4EOJ8/d1SRuKiGhALCqLXeB0zKB5uG
41MThhQ6KN+L5MYDbveRj7l+FV433CcR3lsAbGo8MDeyHWiCuSvhiUhc6WzeeMUYtROEiWprbD4B
sKGMPY+wzQI1hxlgY+ygHhY2AhKLiEeB9nlR6Sf+bWRm/0sAjeMnki7RIx3jsaQuaS94qptt1MwN
3rH6v6+f2BBov1Z1GjoV8EG/tOljrHPFo6F97aXEPBdCi+92bUigB/v9hb7rEv77dPp+JbxBe83n
+/6ekvezlQtaHkyQq7wSq7CVwgBVtICsljQbR0V6JwOoShtdeV3hizjvNuHUQRgN3WeyccJADQUN
W3INFWd+kl6fPuIY0mgfRmGe2hZnemBk2xWBIdGtPzH5rR3D7CyBWt5CVRs85wzjW0EU8buy5vV1
2Oa4vV7aJgA1OCgqYnPgTUM+vzIFHT3rx2FH6tj/7DsTlgvmqn/UInxfke+rjzYtCtCkvXsYFaC3
tI9r+Ypnxd3kQQV9eCKUYXhk/OTx9+v/czF9uxjy3taECsS845I/H17VEqGtHnL5mvhpC32W8x+I
BLZdtC2/nKJwxOxdq/YW9GzK/9ALvxPh4eJrG4A2CBsgxBn9viUgXqpdBOXtazSuu4w2Id2HiomD
W9xnSXLxMfRytxmDGqRHP3jJIZJzLDe/X4J4XdCftmC6ijVXPQhehoNj/N2BQnjVgj6g6Ws9gjgA
nDbwwmVxmm80WBKzmaIWwvXWuLFovK4F26PagwJudTl1yWQKAen79ULq6BAuM4Czoco/tQ3w9HLg
3mUzy/Q8h/Nehm34AAxUXCsPu7NIQIzN5WIcaBemoKFOuzy9Q9s4qZ2Nmm9zwpqrMO2aPQdSfGhq
1V23sRFmoyo9fpkFHR/9OOC3nsxwQCSO2F0IxfZYhJAAP1iRU1bS3scXoI7kxWRqUAAp6xmIEJyJ
91HsZeeGztEzAapdFSAdYveH53tdu/dri3RU9KAJplkkC/+8v0ZAwrjvafXaN1F85fUhe+qacJ43
vJf+FbGYJf5wRfKz8BW7CnE4q+oWeqQQErzo3fRI/EAMLY7Or6xj0QmwmdcWFUwDFwAq2Q5EhEGl
j+vhtQt98dTUzpybJvdvvSkPd7/fWr/u8PXtCpBlQRyVrEkV757lMADXxp3lX7MEE2iR25x9gY5g
Bi8FOzW69vR10WN1TKT3BQ4uC1tUMnXt/8eSwKeHxgxJQDly0d4tCbQ4utVLKr5WbTKPm0TT+SZZ
RirOjUjMzl+m/KEf5LibE1ptu7xyH2k2TN2B6oU8/GFN/s2WgEEP6CU2J4Rx7zWhSzvaSTnOvtap
n9z3CdF3gfDgZwF0eIEjZrwaRW9OXSTbo3AhuTQyxZkA+5+7aVKaQfIq7XRuvDH8Bm12HxdZ3/D7
33/K5NeigCEBxReu5hQa6vcyzsFCw5/VuEm1AzUExEVVn9Sw0GnTt3Nc9H7AgU21qhKFiYHybhhN
YqxX3WyAcOV5Caoa3otBJemHBqaJFbQH+SE9TS950uhDH4buKhlpfazjtI7gR8oDW+iZBBTYtN+O
xUAyVWbtEnd7Dxt6x7jxLvOETPgHNvXO32/j7CwaERY33a626LtKRRp+bkHQYxYI2wlum15IiIEs
A/sOuvopngAqoIvU9yZw8khbEQ7FkELohBoCoq9MgNfehHkjQZZD4unARYMRNIkQNcxdaXdpu1zr
QjVdAkV0FihyhKwIXhY/qYNnM6jmwyit+RY1AbwNemLVnyBL8suxleKNMmGMRxyaaQyV7zb01FZz
m/fR+BWod18/4nSLYZ4MorkYtT9dBcnEwSnpJck22RCrb3TxU14sVdDZfZgq/RTnoj77qeWPwQBX
TjniFNgNDHYyf6lh9op60L1vj+F/fBYPc/f1//2fn3zcf3dNBARox98ev19szP96wflb5MZ3B/Pb
z/xltVhtyqhfAE3wugCCN278ZbXwAJTDwQzpMeBkPLBoJf7ltXhzMOOvIE7F0PvdoPGXgxlJ92sW
QQo8F3hnEv0zB/M7s0WMSc3Ha13x36r9XhGHn4+5blEcEreZXkPYDDkA6B2PQXwSxGXcJ3w+pIqH
cgfAm7IGTr3uskbJKwWcOq+6AiRYpHULA1Xm094d6dK3slA6hdxpCPJtK5ssWk3E8xm4+CCemyXq
z0ov/isLa5cDPeToTSDBT+dN600T/FJeoh5TY9LgqPt8mk6Qkg32cugSuaWGO5wzgZgLPgMJ6kge
lQQ8DCg/7+yPc9cUEPbUJWFyCSASGz5NYzBsg4CKYwS92lzOLCNfkxju2WIO62iXZxUNttD8xLSM
4HG8FJOyx1GM6cEbxuGIaZh1xdBIdzv1HoapMYC7O3+20oXwNgjTlm2t1k81L+zZxbBnh2PYbcbZ
nWlOwH+yhQyEbCwnFbSCSjCnizQcYrTuoK2KQIlBl4tXcXgvceexyv4ykhtUoPgUsUXfQPjAkgsQ
Z/ELVmS+4CD+q+FhSeDxNUOkvegiHSCz2bJhdYTbxHX7ARpmsYWs2l4qFokmEgeAaYC35C5ZshZi
HRtRmEkPrHFUwb+oeTeN6cUyOjnkS0nAnMOZbCkfGZ2KvB6geD4SSMvy6QKHBIPrsHAEhxg/wm0G
r8ymQybWxwkWhjsYctyN6HOY5nK5akFzRvS3uQIHG15hSopbcp+2FdklpkFFK7q0Sj90VowwI7f5
dLZo5yBnGuGATAde0XIWIzs2US7DLQSht4SoYesDhivg0rDX68teIV5rGLal42ozd7wuvQB2Svhr
1RZ87LJbmobvIbK7Jk3n7kwyRrAzwh8Mi+NAZYlTuz5lmUkj+Lqx2lBTZNXBl/5ktiKc42PrIDla
8kV/VkEnXgLTk3CXc53ExdAvkD1ksG7CmwgQtpA6JycdGlvAIy5OkHYygvZ//ERZNJkSup74xsMK
xrDydfWneoj8i5pF7Q69vLefQhyKKS53KZKw25OFuFupDNkDMMrYdQQNbNH2GXplHvj8IiB1v2oQ
9LTJeCKPk/XjK7gAWVA4WNHPYPuXk6wWH5ZBH73rSD/jM7JdBvHWbhT1VUI15vcxSnCmpPoDdbz6
RAeaQ+G2TPsOGM6W91yeIE/sHplermLQVLfrzr6uiPY3qR/KbdKTy4WlMwahzpRZ2MW7DHbJASvQ
+d8UmeFejXn9oe4auHD7yJ7VxMVBC+AHc5PUe8amVfekq6LqO/0aWK73OKPz+zqCPR9QaXDOePq0
BP61DJFskHpVcubLFJ8ha/MOjGn7HPfKAipB03p2TRh8bOPZOTA+i6oLK/zwLglgACdSh9+8NKNt
abAaO74wc4R3+CXBexLKAdrRbOONc58XfEqi+y60jpZBOqkXzHv1Q8yi2i8UH+IvplXNXqKfwO8A
wS5g91ylFl7Rg/g7Wj9RJ2CXLXQVjEG5AUlXKOvs4OJkDSeQU1aM6Fp2Jq4RaJCOprkgOR0fDB0w
yWF9HrTrb7Gt1V0WzGcI4rwy5nDbeilMVAWUyOkpG7wmL/JIZK8ukfQmF1lzmColX9PGzzfCBxdd
dC3CMrbQKvsFZCsQRLM70w6w+Yerhgy7+554Cp07sXNwyJFaUFqzPGY+I5sZ0yUsxmnfXDExobKP
fvhJCdiiWzp6G2dJxDYOpMHHOLPINiDdcqdc3pRROthnTjVmypCpS1hfuS6m1L2AL5+2EzR232pu
vZLH/bJVgmpYooPwQyCXFvNok19P0BndzDJWOyJqcxMMQ7eKrvx76HYWXkJ0x/sd5Gg1xBi9/xlq
9GETuVHdschTppwtDUtoV7wiIqb+5pbaP8hJph8xZi7eZsHW2sLAKkpq5gmodE3tRipU/swO6B2z
KbkM+qUG3u2Fu6gmwWPd591FZmN6UvnQ3fQE/bTp/Qkrm9P5azMP5h79ac/KHo7+jYZori8o0W1Z
uT4pCJmC4zJAhlhGQf+1bZtwS5zKCxDO6tJh4CuBew/nRSp7K1IPXnGeX/ZTEDdFOje0OoaJxy+p
T3qIbHv2SegpeGBadBAfZPO9bwliFLyE5ndR7sxhyow7Klc1aM+rCC5w2vjXmIv4c5ur/rnO5HAj
R1E9dbxqLkbXIw4ExOwjGaJ5S33F9gAj520FAqbwEY5ANxG+rYKZOPDNUYpl6oo6HR+BT/hz0UQa
kCIsaWUSR2rb+9S/6TWkmNs0q9RJWi8yJcBoeGPY3HLoVEgAxW4UYh2N/RA5GIVhsEr2s2sBurK+
Wk6wgyQvAX6/B/mbbG5qA8Q0YX7+PC+xPvjRgoM+k/6qToN5bJc0sJSnTdc9VOk01IUHtSWs0FXW
RJvMuvPYq2GnOwA2b2DQf5rjPzTHK+4ERulf4OwvzfFR2Z89yG8/8Fe2D5LOweRipMdIDcrtR64P
In8SILffQQdA+0j/+e+uOMSbt1YiEO/lzoHtrgTxX12xv4Y+50h9Rq8cpetP/QMHMljGn8CfGBZb
6B6QYYR3UPuAeEN07X9nHufWGFSLJjv5sJhceLDzooEL+J0DhP/aymk52spEKQJxVoU/RMj8KgQp
+hFeQBAEVaq9G9g0/bqg3TzdRKGpnvgSVMhXaZx7oaZh9RGDbl+VlRxDr4RNqt6NpMq3lRPp0xwb
ezsOXaiLYYbp9ERZJl6naY7PUz9mT9QpBrG7WFMGDMQxM4qXw4EW2iPNo+Y4xZPYMhr20EZDwN0U
sg2T14wk4qv002MtxHLFcjc9w+8Y3fHKG5fNOHXVNxOiAIMAu+RipGhqZcM+wn3df46qenp2NY6z
ALbmbx4Ouhpt4eoVGlwKE9eUtxs3gzdhce0ul3QgtshRTL6lrefdKsnsBK6ora8mLwBqFHWInagh
+GsgKA6jc0AZhw4bzXJewNxCPy8dIpBEUmk4Lyv6kaBbd2WYtdleI80TgFSbiPuZUHoNSuEYq1HV
h8YiqqZe8uwE1+e095XrwOm3yEhqab1ACgfDSYpOnQZABkgwwiPGJak3MlL567y6Acs5G1K/pGIa
L5J8MGVQ8f40VpxtmSbJgnZdJWgXQSgNC2hClLMEuty8y66iWeXNrprS8W5K2/4AIYQ6cM/XX6gH
fXyZN61QZYS2/b4X1pwwRqKyBQ6LkwuAql4nBVznEITiOFrYdZPMaoQmPZ0+iBE1Fj2ryS4IzDe0
oMva2lQQP56gEsFcAcUq2woth2sJv07ZuKafMU0grydC/6LQHmtzMgwmOFBcrr7JTPdN47eMB98s
fbPxslB9Q98toiK00Nmjoi/mRQ44dA4VWtunanTsOIWy3y75zMJjJ5PpM+avDFwDWCvVyXiXe+EA
iCvswx1ReVjDFU/gKjC6Zk+9zys33SLwolFgJkCCmX1KpubOzim9aYN8JuIVdzewcNK2AyTmhYsk
9fTZx6mpmis/wchwVWMCQtCTChDQYqaPNrbJMQPw9FhnuEYFRSJcDfcRLHBbC4sivLw4eOWhkgRe
E1UhgARPaDlhWD/NJuI73fIWj3c4lDMynTr0JBAaE/StOY4xCAzasjerCB0SLzArJtgCOwe8VYft
RnByEUBBf6l8khZORXcY9g8C/fd5Ac1Yzv7gbx2kwofE9Vh3xISgyZqiudrIbMAOjGTvX3mxmpON
1mNYhkDfdw1bzAmuPzj22JweQ5fb8xguzcb2Ld/38TiCY2qX/iLR/XjCONrezQQpNkWjknifMGnu
vFzfLhQPJofwFXzvI/FQBkTGX7NBRRuGKB8gYEw/eGMgrhBZkJZa9qCLXUzuh4ijamWtFEUOgSzO
fubKigPZY7bOyimI4AQd+Q2mlKc8GgSMdXiwPYVJ0tR3CZrQbasIQ4aMlCUDxYpsBC2yw7AkLbSQ
IP48puwD1Ah0409zfkxVtGwRiDbts4AFd0k3amRMQdczI/HnmMZRu03wOiZX1HCgXMY597cwYboz
vD/Lcwhm/EPaxmxDgS4UsCvSEzrp9AE04XjR2UQ4FCmNmgJqHbWyiSvvxV+cAmXD6+Xax8hUIMyN
3SwTaiOvu+ygoGA4jBjQzpaAw9nWunar22Qs4TNqS6vjuqwb3l+1EIPv06HNLvgQfIZ6BBBe3UAB
XLUL5K692bYadj48hpLeWkFhk0FSCwDZWmC1A7jDhjLz8vylaebVJhZOTY+bYBz8JZ48NzHV1wzq
l9fJj73tBDPsvkX3tfWzDrBplI47BLK0H3rkrNxQU3dzWeP2f2AZsr7i0buKAZZcQ73fbFZ/0QPg
bPFNz5H5mILwuU97J2/7ntbbmfT+TqAxupwWkx2ZHyFCRnCPb4EYCRRd2oz3TRSqU0Z1+DnU2NJh
2GPKCnp5mZFOH5wXk2utY76GzYx4qux8X5M2yYrWI82VmXJz9mFGOOtYYK6mMSvhL+MbWFxQMkV9
TXLNDk3lNTceH9MMs1eWljVq/iZkJgiKCo7Aky86ums5a6+aQFSPVC6Y92BC0Z/m73jt4k3NOYDO
8qCDqtcFRucvrRl5uYTd8hACmyi7CnqaAq92MXWR9vqxry2y+2hlz3ATrYhz4jPst57exclI7oN6
CkB4MCRD2d7MZTIb+txhQr2Be9PdUK2qukBh6g840d1nynvxENIo1RjtCOATG/LSD6KlZNiVp3iA
kXicNbuuh5AY88Hvk5wHIE4s4f6H2auFPCiXDs0zOMdKmtKoZMRJxH1M/ouiU1DIcGy30On0m3V8
a7ed75bXzGAMqfgsy2FoUIJhNiVTMQwWzBidx7312wfrXL9vuK232KTVEbdSbEYpxW3YzWaDof40
1l636ZEZ8p/++A3t/UN/DA48R9/4P/fH11zgTajtTz3yjx/6q0eO/i/ejglkD1Tz2pKu72H+0SdD
5YCUywSRAN/1L+iG/9UnI38ef4NMDbTBa7Lwjx45RHYqieM4A84BwyuEfP+kR4as9eceGZIbaNWQ
HYMuPsBLotYQob/3yAOC7qRLSH+KjOeg+xAIkZvMLmxNdhtTSdUxzmsP3mE0GvGWD8noIUgnZq9I
HAsA+zlv6BZZtm3eVHtvRPPwANxFXGR13rAbk0igt0OTfoyXRJ4owsEuDAz6m9zjw6YH3teeAlfB
8QjzKnwITJ4Z/Ozqo6SduoRKs0O5nJG1ZZcJhxQsc7t2sgNsPs0cZgfg1XUxmH5OPkzWjdnNHMTp
JoU2DYmGykTbMJlwgsGUnDWfJ+PRDyMiMUCeD4rXuw6YWXI2sY+6u4Pm0I/KEV5t6orWNllorwQF
qJ/usl4sHYzDGl+XOj1gYJAzi6oDlDXh4HBU9nDMn2QMpR50AgEo5xgY3drpZMFSjRaBk1hPHAsz
uMe+rOLcR97mBPcS3PYV8V+sFdouW06b2PrwYeh4QcgPfGK8RFbE4q19owShJjNIF1GdkegmEFmx
9BHZxKxDaeIJ7IgdfGddQME0wZCnFvaKSJF5reemred4AzcRgARw5FO9D7irhiuICryjb4Ei+IBK
C1hHw8JO0VAwTcHMQey/r+MuQJBgMjZFqH0oZ4m0t/CZxrsk7+bPAIb5FqCvKGc+002jdL+bspaf
gWmFe6Wj9qiUGfdcTr0p4F1LCnCRa/qaK1M4MXZtKyE3Smh9DZWIBMIh3CaJag6kIg6RIFirg17y
6nZobfuMICbTFbwSWYFjorsWLHmEf7O+Dete31g6pbfAqKaPtM3cps5JdRo66m6xH9RunlTzhJTK
6kYEagas1XnweozjVFZpUG0sadKrPOfVE+1ceHA08a49V60xg4gy2U3pEJ4rBA7sPeY1C3IgkW/6
1PVZXKSVSB5BI8t7IOacFG1FMeQgJzaEhawdUleqeVmOEvmTSZEbjcqPYMOjdcuwhxWhfgrhBLrI
FwCCCMiI7QP0/3ousm6oGMyfg/hGYPMWMOQsawMF4n4LR9oCKV4Q3+CdMulxsPED69ONZmMUAq11
6ZnMHboRWNsEzFMwvF2PdR1cEOfUIUIGQWHYjHs9Ih/mlopEPsHzJfew5nRfbECfST9MpRFZdsKd
brdzh2ScWXfZ5TILd1uB+D1JBAc+1CRcPqCxbdsd3IHBC1ODf+EtMkXYXh+mJytcvotY93XK++pA
Yr/fAppecAdTdo/EmPEDOlPxPMNE/xxa06x0Vcafe0/Cs8jxhCWeAa2bAmfKU2t2YHwvrELv30IH
uAcEPl/LXMYn63SOGI2Zg+XBz3rXhIH5XeIFvmpQZ80NMgDcyXmdG0pV8xC7uIa3Oc6cKBrj6U3k
9fNWQSpbwhGKLl+shH8qaFl7PlJrtT0pP5cbwKzBU5R64bXxhsdmGe4ZhFyvLgb9hvlx7RNjC5yk
DCD1eEgHFl20/lydoTKH4JDpapM29RF5V+nlbIcej8ao7yFXF5t48NVLMvoQ5NpF3SCPcfnSWzVA
Q+ut7W9rO9ALdfRY0yguk14EUYEoUKjjl7y+jODB/mhiDwACOPKKt36JbC1Q6cwNp7Hp6s8a/d9X
YYMR6vX+HIyV3cLZ4zZ0GgHY0qo5IPAjyDC12/kcuA4BaTyxujAIMcUTF1GIZXoEMQ5qFQbmfqZu
OdO6hy+GIKUEVq+rSTcQ8YhqVWRSTLLuEFDj7pSNdIYIWBveIzwk+wL5owfTZzMGYQnpMbCSis4w
WFcZ6AQZfx7jQV3kCbSPSM4kqHNAq91NTaBcR+4o1QWGS/8StDx5mImnr9I6H+eiHkMLS2MshkJD
mazabGoQW0KyM0KB1JVukG+a21iVxncvPc68O4Lo0CN8yLrEL8UwwCp9jHkH62wfubNnAoR2ZF32
Eqkh/qa86LXp+uBMUljlyhkajELkyNEcwFc1oOovMaBnl3nI+Rm4a8IKtrxQHwFzMEyqAh66R+UP
965fkAFMBopQCkgZYW2hu4aQeO83S37bk0FtvSQA6B1pqw+1R68Eoqh2EAhUCCgdyDOCrZDFC/Xf
Ds/7C0M+7l0faAuZlVAPdUpQQejQnSxD3uwwVLG4jKHnK2MtJ5Dgfn3wrJsbuP4Ts4/AwN1i57Yb
6ef2psHs/No7xM8WQUcE2p4oe6qTKjrhE0KbDLKjVDESnDFVxO1NW3nxDjZ/dYSjPiih43ebWfvN
2RtANiRSqr1BOM4mGp35COCf/hd757Uct9Fu7Vv5bwAuNFIDp5MDZ8ghqUCdoCRKRg6NRr76/YCy
9ifb+7PL/7GrXLKrLHLIGaDxhrWetcn9ChmIzD61WnxJVU1Fz+Pxrh+KiM5WY+F1fEVvr6tsMxax
tZ7sUf8q7D6jVJ66p5QNBQqSodlWkY/Y1q/8jd0Y4ROUS31FP9juYfhQUmu2Wj36d7FN54AZsmOB
njaa2DgO3blJnHjtlsOXxnTyT4opFboVuuoCMM12mhnRcOx9iv38W5Ml+mgbPO7RbmQb5fJfQB2C
FaBC79AnrXk009zZwPxBrYwji4mBkb4GtG6cnbGxb/GmrBwk3be0ze2TpdNkV7epOnYUJNsO797B
diq9kyOVF1J1d0+H3p+xVOfcRyNjn1agSzKnuV2PsAK2ttTla+sOyZqf/TnpIrHuptg7DL2t1okL
JGOoD6VT4CepA2uHhPhVmfWt63xKBxDKazbRe45og6258VEkyFXAKyW7JJupMADubDOzusq6uUlT
I6hW+xmmNiDXbNiYcfnoG212SiuGnCUL+pVi6rryktJasYU+6TmPdqGTX2xGhY+BHod9jj3gACgl
2sx2cTOy8gE4aLxrCzNZzZXBniGfbkHfiU2WZPletzUS9Jm+2Ikq2K7AVPZlb88cwtK+N9qRxikw
5HPrWMlhTsNqHbjim4KMtIVpy1wAt/7KSmqXB1kW8zywu9uA5vI1KVBjS4PLr8Kn6419efMMNncB
TMJV73ZizeyvO45FExxSsOxIemf/VLTTLU/cT/B4vote/901/E0vhY7Nov/4773UGSbPZ/2zdue3
L/lPJ0XCB2Mf019gi3x2P3VS1i+m61isDhxU484i0fmRJIC27kf35BFjDD8KXR1qHlR1/0h3I5zf
awmXDQOmXFKPoXiyvfbeVHw/JQeoEChyGo0e/pnaJw3Ak5D0PXawlPlwEGqKfvm9Bciww4fXqpwY
ZzauaTTBBuiZI57y792D/t5LGPPYUPcgx4fp3dm9y1L5rf3IvvciRdMXznBtv/cpkyWZtCIeWRw/
rc4L7653lH7laXtrnUSGa2EZiMliT2I/CYJpp1WExmOengx/njmxWnb9axWI0lQrZkucD5ZotHkH
wDx316k2l0UqZjx9wAXbqYcUictTowAt6Hy243XDAFMwsOjT+kyvh3qzmoKPBhKYipeYvHk7AoNJ
9rWUJp7yqYQsViX+PfJb70VJOWyMoBo+JSgDH2a3lbuqm1w2izGi+LS3KL8rOzb8VVsZ9T6bi/wI
Eir+5GlXfbS0bVVI55PgtQr813ycrr7ZIL3Buzcd+SO89J1n3yduYh6CgPO9Te1gPdpmwd+xA4Wq
vGQdaULWw/sQUTGw0AgKFuRAiHIn9KbVIIC/lcZcPHSi0+9HUHlHq5mG/TxLzi5tTSeGjHCfGV4B
vgkZfh2goSdfuR7cWwo1BwgThrP7uCj9PaqB5qCrUdyxeCqfY2jN+9nv4O3OrKH6kQAEyEGtdXHc
3vpgYM53Vp6y7PvKibpNULN6KNAfH3nkzOe8dad+A18MOYRVdltjmSwNgLh39mDPh9xJxwqCmZo/
GVNRI+XIjT2IofnoxNb8ahaWPMZa1E8888JrZ6jqrjKirtjD9Z/ux272eiF2Yw9thw3sj3+3Ge1j
fDHAbdcdzA6IsNQ4feCUzSmtcTGWpyLUQ07yRBsqYIpWY/DcED59bf+9yzXfWt63Y+LfE/VvTlTo
tiaCw/9+oi5ptss/dZ38fKz+9nW/Hau+/4swkWUjWEfUChKFb/ljkUuw0nKY0kv+73lq/zSNYv0r
uXMCspSDZRz1j6ZR+Od+P41y8H8xioICgMcucBBo/34alXA1UYPr7FhQZlxklM07w9J0LXNBS+K2
sXlolUu2Au5ZOjihpsyByWKVd5VTTe8YtrAxqSKNJI/oApYJgVhWQllojbTKTraRk1G/zHXWEE9A
PdbBh0rk1G1JZLG2jHPnC+wp88BPSQ02xc6YXfu47L/JFBf8WiXJvGtiO9CQ/GzvURmTXDdpOO79
YRgfZsnPW9sERsjeCU+VO2Lt8rA63PFjujTiQ1l/toNyRrgVZJuSadlx6qZUsM5zjLI+5HTtXfMk
wrkzTj7mMrGaDNOXX/vIjrzdEEjDem/2YZRsiy4amwXFbLgvsRmwXFvU/W18rkBE+IxxUGwPD8pi
yIK4E4jLlelO7O+qbBIRFCjT25l5VihnlUSF6RMs0kPjN2JsWUfhLH8zggQpP45NVpd7T5kseg14
xStvWqRNqMZktBGITWx/LTJPRAkQay80WQiD8/hSzFN038up2lbmnCdkNQDBWyFz8z+iTmwNGHYD
o/VSyX3nzRS6UCvxXzWvzE36q/RTU68zM7JZHtviNifArYYw7D82+S3wg3zPbs28CO3nez/Y1Q2k
j3Wfe+rMmGinHIW0JyZow21rFrFtl1RrY2KI1HvT+C6r3eyjGU8Zkv4yXttuR1eYZO43oxzTR1+3
I5XtqAhYYe4Tk/FybP3AfkldFioDhNRNIpvymARle2IMd7CEyB858rNbP7YI3QHAyXU5qL1Bh3nS
VXkcg+lZlk3frNgT6S90ZOFjkcVyM9p2cswir9iaQ1ucpZnrLdqWYh3PSf6u6llrKUPEe9AwwasX
sZcA9tKkD73hqc9RL1xBXzCZVxIbFvViKoxTGbO9QyFWmrdG17BKlZrf21b+nBq19eJ5UR2tLSd7
TRBvAFVa+vzBdtjehM4xyoqex81YHBt7+LYQMz/PDLS2QV3RFvVxRJTPDPFzRg8r4sFZZfVw7p3Y
vc8zne/sniofIFtYHZrIyY5VILxLWEnxMoLzuwpZssmwhvYIkTg/lgDY1x3tz7Nm6X9v05sfMhxK
54FslysjkflQRLV7q+tYXFE1pB8hBKQvfKL5fhw7+8yAMwfjUtbXbHby1zpqPXQYNJ+npLHnB0WQ
zx1DV0iKSc0eJax9+QgKu8hXhmFzrNhjcvGnxr4FM0Oo1cAtcSC3KDRWDIuTU+lF9n3nd/qub+zk
w0h/iztwGswLA8bkAjBVPXdZNzwliVef7AySgTEmwUtFv/O+6b32DBI1MLZjJ9OTOcvZ2okiLh6o
KcNjDa1m385mtDHTwN81qnd/dftG7dkGTB/G1MqYXhrHMquLY+uGl9ysSPXoYrh+LFFRP0ZHCyHb
5KKFDgN7VWdO9xXPA9EWWZkfzAhdQenSTQmh+z26Z7mzYhr0efTUlzpkq2qqIaEknJK1VzrDLa1c
dY0zf2I03tk3SNTTx65K5lc3FP2NNyS8Z93aYYedxJoevNhwn2AEK8b0MFBp7Gsn9cDzdlX2rk4a
gmOk4G4xiC0KZFZ/talQqXQKVNNjaNrb0RsXmXDTPiAfKC3oxJO3Ti2cJb52rV9nKw4IWfGgAk7m
BJ7AEs81CMJLHBYPdd8GV6uyoo+Wz/0/s6TdjfZkIB+eEvOCgsy8BG0WXI2qsG5AoDoeFHoK7qCF
5/sgH+9z1dU5gzWula6LnM3sBAUKvwGxXUJ+yamu0nIT+R4ct84uLx2Ta5T8HDVlXp4Nz01PFpP3
J4/tNZOP1ghRMnp45FMIafzSfoOhV6fpQU9afck8iYAgzU48Sxh2qcr6lLJzPuZsUffKSZJn0aQa
BFYrr1Y7If8DMMXUa8rUOw2x6Dq6cr70ujY+1yg3eaKJ4TFPlvQt7h55VzKx+zoZFTywLFLuoSzd
4WRERb8PteivfdsweiDwigJQqfeD6+qH0UW+MDn9vLcRjt94stUvXtBVX3ysTr9OSdbmKw/BxyoI
oq9DNqZYfOeA9W29A6nR4VnW7kYKs10blOvZOjC0cfRFlg6ALHIUJYUvclQGwATW3kJiYpGiEJ+U
7bYCcHj03SIJ166XZr+WjlA7HfTqA2Ynz9s6VVR8saPI35PHE14QU/nnHqgu85C5QRblo23NrBz7
AM83avQ2v7ZgH+5Tv9CXTEzttgMKfVKV0V7C1vBYsWfudcgl8oa+7D5AEvCYbwW9XmvHGP2Vtofu
Bs3Nv5uB2H0zbVwDq6BDBblCYhkhk2+N5zh26VbQvOzHzKgQY2oDdDWHdu2t5jkMt4AXqnuZlfY1
MfGmE3iEShufnViloevvZVu9XRNDYq+twFDrAgXQeiQS5nNGOsbOTOzPTqerixGV7pMfRXqFjsm+
G9j0cAxO1sO0TA6jsLwsH+BJ5bbYz2237tF2beg/rEvnt+kxsiowY3FJQxFZ9jvJSnk7SiPfKcV0
yUBYUpPtZG99j4djznwLcqZdHxl76Zt0I+cV2TIiJtHWKMnIpXgSbJd2pdLWzowb8eyGaewATq+d
hyxUxHFY/Rjc8qiU+yHmITuY9h0kbBS58P3MC572C7iw8RS0FuE3iaG+xR0MjhWY6+AAUEAepJGC
U831xER00g/1nNcPpCapQxpb1gGhXgncJTHWw4Bufx+KRn6gFrCeRztIUWqgIfvVL4zupagQTIRZ
/dFVudwaaXCzrUaDEqlMNkbUKfpgceSxEmnT+DSALsXzaOlkjXEU2qk01PyaQGZXjI/D4WR148at
eLzBTou4NB29K9LMJUyLObJIeFh3UM9wcyI0Sze2mqk/Rg7hqx11aoOu+T1hTMV9zzINxstsOnue
d+Wud1Dp560xkRQn5AHXiH8vhRx5KsjkhQLN02sj9SlApvDQ1Wm4juIssFbIpUV2BGwKnrUy8gcY
FAhsAbNCJZAmwYNlr6ctYo/h0WPUuhogsx09cyrv20yRDJTbXsPFEcivFL7x1gFpiKmXYwXHLMX0
SKXKhtcyh6fezKN3Zlbl7xyLGtCJ9OysXbKk7knDC85z5lGtRG54NGXNtC0yU5uFJXuKfuX34THp
+mbejJGdnmBBBqw8e5FgW46C6lAoK9Lf7CKVkHBXWctwHme/8u/C3mXi2/rNyc1jxWhO2xfHaaZr
oBqxAcIerdtIjae4ZEcaUfh/nD3/nDrec+QlLFKt5FomruC3dE5FJsWnBJsWkssc0HboBZRkhfdR
zEi3J0MuTsTY3ijImFuYlJ+bePqSSOMGZwIkZtx7m3wW8UqrxFxXbTnsTRsIQuZCTaFFOCe5KIiQ
id7xsdi7bvKdNbDnbmPnFDdGntwTi2VfNCYaoR3QqH3bLb7mfJNlPtK0IueNKYZglRcT0AX0l6tK
OuUpgsazKzt/F0fldPKT/h5btPUeoAqGcPhvBRiGstkJaYEiBovLjqdDFFlNzEecYi/9cVjNRJW9
TIY17ln7EW8Q+JBDXXk/enG2xniVXUouv8+Gllsoc+Fzwfr6UBvhhM5Smxd8mAkrYuZJs9/wmNNx
ckxq6e8m3c7rWhPANTnssuuqja5Al3iyZ+l075r8cuhat8ncFvQJNXJLr0Y781PX+vDdsf1zSOfv
DZeEJSwiCNtGIGHj2v8TECIOnSlPOrLk0kLT1hmjZLc7+5zSLkv8J8cs1SvhAj7iGXb4m79+cfrb
n0zk318cpzDIV3hVxNYuXetPU745KRtvmuvkiNa/eZ3hk2BYyeN7PyMM8K9fCr3HH18KEQY9zdL9
/hmWlKgk9Rgy8VI1uixUXT7ogRJ++be/fh2xdNL/Mca//U5oS1BAgpFjEPpHvltWTUjzMhkduzqc
dritnaPXjdY2L5P2AV9GFtz1AUwUPvTicy0jOuphjuJ7A6cdzXUY89P99Y/0548Y2zwTTwkOkJ72
j8jBzmz9uKXLOKJpmy8AVae9nRJ+tsChJrExo7h5Hbuez1k04Xfmxb/zo7+ZHzEBX/ge/31+dEYk
1b1m08/Do9++6MfwSJBCFjAfCn4olX4bHfkBKc5M4gM80oDeGCv9Z4IU/AJ0A9/0Ypv1Fu7PzxN6
DAbM1eFcCiy1/8wD8Id0GPiV8BIB3rnornCmcwv//tZlzhRD3gqjU49xk2bfFvIGqHZmRlq2+0TJ
4NSbX1LWosdaOc6wIvAueOyrvj1gSe/3thJqb7YJtNef3sb/40BDvfKHO9BnCIdHlVUEUi6B0f/3
Pxo19EQYqO8dZU+rdo/2xLz3Z48jliG7C4e+q54SRjHONqFCaSObbNiaurVAvBx+9ctS3DQEHdVs
ieco5Ae2j9F1itUApovB7kuBNdQj76yvcU72nuFvcnI5zHto1742NiCLDP8wZOG8ccysbOMNWg/o
7cg5Zda8i6c+QsZogKdjzZarRz/UOTBVCHcFkK8ywLbWCZI1SJMcm+CZ7UDcdNsAKvbDLLzuXVDR
YyFyYKbABiAnNBSr/JdiKsxHJ4Sygoi6wS+FNIfhgg/5Q+x6MjbzU2tX5GcS+ZDnq7SznRv15wbJ
48DWMXw/hpFBRzs3JxWlYt91tn5NKE7vg8JFOZTqs4gqOjhPM3MhmEYEI+M43bVndAb4kA2SSxM5
M7Fnf+9dYeJPd2UUU5ClGXriTlSPhhO8mHaqV9Beq2ozZ3n8EXd1LVcYjgdq9Mq4zV0WoGCCmrgd
kn68i+T8ZHZRTk4xSqlxxjK7IrRBRDsw5M6XRhfpKqhRL4w4xWc2O2biPZp+Vj/2SWmTXOkzGujR
ABFgR613QWKs7XdpRDE3CiO5n2e1RXRu7VSQD8+TadLgQ6E9jh7rzjwvyl0tmUmsBQK9tcZOsEWF
Iyigw3orKSxX9oz4ZjTpvvAEDGsB5/rGu67O9ALNDkifeULNE5wY2vjo9CgDN2Fp5h/Rd+jnSiJC
V4t5eZ11BtYHncxXu7TGO7sHIUJ2nbdzqOfJZua3bywMsvnUY9lOqtbD39s7u1kNhL3WWR1/zrjs
AS01IxldBH/MbA0eTdkPV4bM/dkddLfNnSTYOwr3c4uciKkRRru5bO3HGNPjrjOZ3kaskrmkm0KG
uwG5MCgb5YCF55usjTFnF+MH3dYNBvHZikDOFOk0fbNUFF7Ae2EmG8fm4IDUHtZQob0XNjlzgxQs
Fker99JmUw32FIPHQeu3Z8JspSvArtpfWaqQ1pqhA7oOoL3TJo/yaCHVh8azy5hIrhwM5UdQ7wLi
i1u525H38djLuYFqJPL4LkKvfma4y7vndCGpyERnp7qPdznyxRSRX+i8kuwxEO1EQuvzjPLiLsiX
arqeFeRENw13dkX+t+Uny90V+0xxI/ZVPbkAuZ1vMDQMN1maibuXWeUds7Z5F8TD/EX284hNXjtH
eJcV4UgTfp8a4+iVk3B46WOMM4y/vIngc7J2lr18kwVrtjrDRNPbyE9lKKl2XdWMJBgzyO+vBAg4
x1GgvF5RcqL8IlIqLu6mSrbWiljw/lhFXuVuGHfgO0qxodyTWOs1qz6JrHvoaMPNa1BwrPD19CNm
JZ3fO9wY+8GCT4avqK+QHbGo6jeEj0K95jg4F3HAULkL8+I9izT1mHR2W21HolovoRrUHRmTlSb8
XJn3CRDoZ8kKLt+IDhehWfH/Pa7RYNuIKT71s9tcEL3FmPXBcdSFKJ99txUI10lzLuoBBT0CvWDF
/Dd7TaMWMWxCeit0QVjsDxqkofGxtnFQrEelgkfLHvxkCxAepkpUN16zc8wi+EYSkTpNhRheIj9m
ODKJ/lG0vTowV9vMhmeQUtlV8cG0gPqvWhU75zjo050c+uaJIGiyOELhxTfhWtaHqi+SR4nNUhx0
o6MHx3FqknVJGiZCQMb6U8UEuFg5oLTcfTOl+Tb0KP1jFSixcsXYX1qfMLZVJLDCIgbxsxz7W0t1
x2g+27i95uVw7Pa/cr4HjywOmKpLT3/ySHXDLRKY8x2se5tcBzs9NhmQATW4asvZMB5TmYUf+6wX
/MFFxznPTZ6Ra8ksr8KR0s14oAllt7CWuAqpYoTCGHusFS8cVJTIAfzV8NjjQTi3wOnePraD4cdn
shgQn3VMlaxeyK2OvVfaz2Ez+HTZmRrt9wmji2PKsvkBVq/gVYtXS2k66MDN7HsEgHdpyNE/u/ld
NPnh66irYyBpZD3XIOVEFMbGN8t6WzPPvE5kWu0dFs98wTxa9yU3Oqq7xB+ubmeZa8sCI1HEk7Xq
Gv5IfNP4BMxV3RrLHs+gfZ18reu4fAEE0r/2dq7PGWTJTVNU436pS77kRla9cpW6KL4mmXB0pLL3
t1Mcxne66hmH8jhtzraPLgsPdkwEjICj5OArBni7GRCs2LsJqS3oeJJM33vQg8ut8lT2xSH/EPsN
tIXFdEN6wSbVxgRVGdjFCPlPDmgxmLLv6yzpCRnozeYl0XH2HlEFH1f82XDS/t4wnexxMr0n5MIu
/v4CZrrtNHImHD2mz00GCBKLhuM+zErnSIlVfZqqsN21nVFsqtbk8wrNdKq4WdLyk+2qgu+Z9F8t
AVWOAS/ZMjJuiouvtLjTHGfcRXpC8kO73q+ouyymF36LQYOGIfssAvmiiTvfuJNAkzoQ/XVCuWxI
DG++ge1tIoKcSHM2bVujUsXjAML5WqXpdHOgUD2NeW/a8KdIyVw1uWXsOs3oNRh4WLu+e4ndKt4w
DbGsu2VB4hLlorWGspEgvnYLJ9oGOY5xAqXkKwJH9cUPVI1Hg9HhSTpI2CgwXVAlbC8Bw4u5dVbN
0MxHn3BJQmCqDrl5Yc7Oivaxg+1gzBKBCNiEOyXALK0GzpF03ZSO564pT5oP5HxMxg2aROHsOx76
N+7amSkr10BITE3unXriQ8I1Y+RSHTISrkb8/GFMILZ0qL+q3PafxlE4m0pJQ3N9Td7ZbzIO2jgA
TOFXXp5emIFkIwM4WVzJeB/fA31Rj8Ie5CcV+um+8iLUGEi0jFfAFSwmK6nKvdINZlUGzaaNQx5I
80rJuNsnRS0eCDyKi5NfgwCIiLT5lQgeJ1nnZmQeaz/NzXVZ9Qaj184zN2OnYrs9e/5EzMb3Ivvf
tu5v2jqMJgtJ8b+3dddvw/+7fBuT1+rnxu63L/utsfvuTeFSWzROIIpM+rf/ta0EiK0gHjE9+N73
/ae1W2wrNp4S2hukKPZP9m6bgGmaPpi53KbQXsHA/QN7t/uHUYmJkIsMC4RgmFo8ogr+0NopiDjz
QLDWXWN1yfTZqcD1r0pHYvswWR+VUBkGuK3TIbErXRjHyoprt6GZkfizhsTcM2icvjZMbLmMzdpd
j0SnzOex9OQ31eRyQ3ak18zqULaRByRmleXD5DwxGEOyE+GftCwgJzmb3ZzNU8QwZ5vNKM6De5ME
MHnrq64H2Vt75KFOTzbNC5OxgS37S24PS4Ld7BgoGxoaoBIetW9w9PnSYKYO82QGejDj/YvvcLCo
2n+KLTlXA+Zq3zatrSicFosI8/yCBSrjMrH1USTkJgph2c7dnhgx3yJV2yxK85yAZOu2NACvWHGb
nVT19OBaeSnXS2oHX+pNxvypxlSe/BvtzkAkaae/uQG5tv2/vAGP5dfkc/k709hvX/NjrOL8spAQ
4EciVWToyUzyx1zF/8X0g4A9jQ3XzHwzh/1QOopfJPejaSKRRKz4Zif7oXyUvyCx46ZZOJgYkP6Z
b8xxfk8dZ7CymMX4brDQwJv9Ka2hs5gPz8QAHkN7xjem8vwzfQnP6e7tmR2/Pb+n5VGuSf8Z2E1a
4s5bHvXz21NfLAVAuJQCshPgYsKx/BS8VQoReTwIRpYCYlxKiaKcy0+FG9pHcyk0mreaI2Urf5lF
7mN9eqtKdEBGWuL5Txhz8seGQeG92X8ulmImXsqadilwqrdaZ+7zcmb/UY+f9Vs1lLxVRoa9VEnj
W8Vkv1VP9VJIxUZGsWA3BXqjyWoQOBL4coQJREkWgq2/RNQcrALMcHawcUBn2+aVT6XWsKJi/+en
9l4FMQKNcSnr7LcKjzRQqj2jRN2yZm1Tvda6rl+ol+ZrpyeT+QDFYhTo4ZU6nQISaww9gx9NZ9Jl
1G2q0+izxYaMqAgkkHTdu74r6rW3lKXjUqBiFaoeXOIbA0rIcdEnFoPc52OSXX2bEEgnRwOxeEYn
KmBkmBxoKmOfWHbNynPQjViJfBBvpXNKEY37W6zssQAU4IqaOi9tnxBD6A3aMzKkhsk+kMMjGFUz
Gjq5bSQ36TR3Z/YSlPLzUtX3hIFS4L8V+8lS9wOvogUgQzB/Tw/ZPXVLn5B2gpahW7qHZOkj2qWj
qJfeokSPczfM9OEEQHgE/kzUf2M4382R6D6QMFsruvKiQVrZqHPs+/2vgIXpYyKY9xlQTCdmOVPm
21oFpDGWQ6BIMxOyv+QGvTp7UToktfRKEcgmdx+hw0dOng76U5rm7JIGtmBYYZQdPZR+UIoD4/bk
Ma4z+4MVFQk6EvxGK+TCCLhqi1SWpYcTb+1cvHR2ht2y151o96yl7xuWDpAyadmVpuOLUUbNCWVq
8I2Hlmx23lsDSRFGM4mIhyYs9Wgxdcv06WMa2d5D/NaE9lS/rKpJ5Xx13trULrayLbS0YhMsXaxa
+lk+x+wdbKH4QY6pvuil75VvLbBYuuE4LJ2N4U1RwSaHbhkqlYm7eWmhjaWbFhXAfsXysiI1tqgp
ErFYkiFYcJd/HMnMdpZuMQgwOWWjBcj9FPRMTOtTBZcDKP4Y9FPqPWqSV838jjjGkRBGSxPZdygG
5p1hP5vh44SNYTrFbpwe1OA9CLhvkN5pNVBJRSu2FQHlO3fPVo9d/hKGOPVFTjTeRnZOgFqstqp1
yXDzqYMlshDJBNZrIpLWcZmYV6cuRryeXsxYia0pXs58nZFTu8XQnm2RQHApcr88hnpkhJP0ff5u
DAe7uPO61kwfJFk0ebBxatqsJ2fWtF6wjL3SvVoCdNnQNe8dMoEwOfgo+8aG/avd9CdMmd6lIg4E
0/+ycifZes/edLrh97dILIUuxeI6gn6h89vQ2M1jTl+xdjKsIqEd5FtZ80HaXoCrEKq4UPG1SLk/
ipYo2Ta569NTTarFsbMNRdpgSHZlgswrjCExpcYpTelNicFcEQSm+TZLiaG08z52bJo13VRrwduy
o5jT94npvARdHW1YHgd44Xrjks4iPERLjzZ15oeS3hpaCTasjLJJ9+d25j0MW/NMVBC2enD35s7U
8bvRBjqTp9V7XwK/KPz6lSTyfDsm1qM5oXsP2/x9ZDf33pCmD60qPzohxkYy22QymbvCrJ76JQeu
GCVpYOZUrMwh6zdWSUzgqsOadmBIl61BtjBL6LWSJB97F5UIfWpsfW7TkCzwwO/3kKydjdAIabAA
SSB3QRafEIg5Cb9ePb/g5dUXhg3OzkNoiVLSOXt82ndm1ODmM7ry0RxVtTew8eydxYTTTtV8JRw1
Dbl+0JT5iVvf1MSExJ6bjKhjQLu3zBiHe6gzX2UVmyeW1+I8w4rdGnrwC7yEo1iOWQUU2ufyeybD
KNqwPCGWfnSt7QwpeRN50XRF8IICtRdEjWZRtzZcR1+tILm5DfoRpins/4ltuxZNVqybIi+e+jwM
bxAHQHV2KENd5uobm48pCBmRZBbBSvkYfo61qW5WLYcHawzGc9JokHqIGZ/I/lvYQ0gWZVGuyQ+w
2EOYH4iOVivX4I84HcN14PGTWhnt79hrhN0BNWQ3Tjt7moNdN8icVPqwvM7DVndzh4CFonTVdNq5
csYYd2mbSIvI+EI9suvPN4rMwjNAXBuNgVXvabfjVyfPubcC/NYkEHWPXIT5lUTWHCZRiPyU8nyb
eLNG22Y+0HQ7m9ZKm2Mx2/ZD7tuEwUIQvXcH8QlFnbdVwsieigXQgLvA+tBWDnqjwcoEV0bM2Iu6
wFsLgqx3KPgxO9D17EXdJGej94KTq4fpUPrJePRaHpF4V72jkTPw+L5h/rdR/bs6OfCXvu2/N6qX
z0nJavt70b2AeYERLV/xW5Xs4eexodF5tkVqmP0zWkEKymSAvCwSBRvlpYD+USXLX3Di42aVgWnB
JTexCv0gkIFjAGeG3MYUtJcoYv5Ri/rHDZ8k0sDk+wRcd39meE9su+2W1upQhUziMKldIID89G78
X2vEP70Ey3toECjw+ZEp+n+/RAyHLjcQ9szwIu1VNvtIq8h79nhL//c9//94Fd7LnwUQII3G0Y15
FWK7tPGpGr+17t/tQ//mF/mDxkImlcNQiJfoZtyHtynZqPnLX/8WDDCW7/Kz6sH32Uk4jAotrgzg
t394uzQxKWlErvnBNcrmtZKeOWwTc7DIBeOl3ZDWgRosBFLThSd4B91u1Pa4BZ8koBr2wx6NWPPe
imdbrJMZfVlDo2+5Re/ipAZZGjTYKauwMTc2GXI70YfYU01r0eAXXfqMmmxk3ifTs/Z6ufar+hOP
R4ouX9M0iP7Qpc2yWkLoazBI2WRQQi95XUNKVh1h3QnWaK8BoxubuTybbItfjALUFVb2Kb6YyvDO
bKPYhJmom3AG8IyOim6kKmvzDSvL7q4LivkdSbf5huxSC6KNevWsQp7CpEAWaKh+o+WMB8jSd4jE
2ndjOTm3ATcabA+Zbyu7SY9Ogc897/6HvTNZbhtL0/a99B4VmIGz6A1BiiCpWbJke4OQLBvzfDBe
/f/Amd1tUSwqstb/ojKislw+xBm/4R0086JNXeqXY6VduSqMY2Rmx9Woj/294QAGMlNXXjozuu8l
TF8Q5FOrXQXki36ZCBjXZRfdBUk//MCyeLoDPd616NyPyGv0dHZRWfg5FHbwNUIVNFnnIpu/2APV
KgIU7WfTjBhZWa0pfym1ibjrmGC4IvTYjS5GW5p3PY1Jz1km2DJR94K4L1e5XHKkCeeWvArkJbp0
BmZ7JjXtAOkcZONa4gqiZocKcqJcQ7f/KVuqysMku7dkHr+Ys/5TIMUHoh39KLNT4q+IWSc7dUIZ
DeBlDWF1MH/OwD0FSpz17Cc1ndokq1gEK5jlU4dvD5ENvyMZnXSfC6t9wiPbQfS4dg45TfSrKh+C
jWE1NLepKKM5pQPsLIx+jWJpc0FXTN3SjqRAhK546IlgCjYu7tyJh5BAuLfAjfk04BlAn22vrhNo
0bmb+omV9A9pOXcPEv0kb26g6K5SQhjwm9Tn1SxI9y5uZrQvART2RPM3rmA6V7WhBeu8qfS1zt15
LdGNTnZ4TeUXVQafDPvvWAu8rgm0e9qZ4d0UxupDUqAJjpZBbN3omZZsozDEhN1sgtcA4T/UAXUl
uNYHUQYeTAinW3pVHWDZwLyBX6KvpxBAOHKK5n6qmvqyVhztXkPLeGeLyr4NFEPZ0loxgI/n4eVg
Wk9BXs93kt4XIa7Vq34X1ba+qxugzF03IoCFsEvwiocKoUU1lHJlIFazLafI/WUmqftLCSnPtQRp
hwa602uEvccGLKdJYui6KtGbBAANzZD5CBAcwyJtfMvqlpls+zHbYGKq+hqJlZ9TfbnMwtB8VAkX
0F51iRQNxdK2LqXCrUVj96urBz2tVCu6U/NahUuOdNoapjwu2E7cG6vc1NwfWoraXw2n+bozxuGl
MYCiF10obmi2Go+ZkDBYaEhDMag16zBgUnMLV36+CKvGvU3ipniZImu4Q612vB2TSF6PoNQvtdGZ
rtDfsw5pZRRbrbZ6jzqA/VDRBoR9Pc1kX4rbexDPGKDWlssLTyl51+BhUKzI1FJnBVTbWqORU4LZ
GFScFmyZr6KsjB5qqKBviP20vtZzCaVK3m7ZGtZ6pJRExaFqt7LEenfdVsCPeVVoZqlmDc7aJntG
xTx6nPWcOlLYU5vh0ERguAVMVt0p5j2/NnzUtXLeIzdTo0OrT15mBXHtJXahEvTmidhRDrUu6PnY
a8cMxW7xksI9YiyR2VqwI1EaozJgY3SHxnUyk/2ockNi0uyURs34jNqdLmihKBsn6PB91tVMeH0g
mYcRm2F8it3xtsia+nWopeQa69O7DA20bZRAx5DcAt/jWCCI3DuOT2wKeUyF8qWHrnXQC63YDmWM
gI0L8vmlTUvtFYgBei8ZAkq/gJJmTxPc+RvAU+n+9x/XC9tC+tJsdniF5TrNS2e4GeZkvGld8O69
C5Zvwx7+Xc+Bz6OFaKr/HhIYKPQ4uzV7dAJ0SGtGJtXXNJXtszPKdt1biDSuzMZQNrBYpquiovuk
t6F+bxZj8C0xo/Kpj/N8KwUGa5Y1B6A8NXXJC5DQq1XhqWOX7u2yewHRJXf4FLrUrbvEWrtBqvo0
QyGBTE1/LaTK9BUREniNJuIrO6UHrSkyRE1BK0e/BHuvI3mjGTuap0i4qW6f7xHrHGFplcTea6QL
Zl9S725W6mjPvkAo+EEDb/FVtv18F5uwn1cQD2LPqtxi6wx4Na/mqmNY9NKC/Ti7gOpRwvHoXimP
VWwPeOaNLL1rQIQuHaPBMMCI3oTGn05RFnrIG9s6BFoptqHdtmuwIzRk60Bxt0Sjzc6olPQJWzWx
LYrafhD1okNAlcJzacJuwxQB7WZ57BCSB0qUgPIebCShDa0XXilaumYB6nNGM5kvWl5nm6Jig1Mb
TfczO9pzVBPtQYCtPxPe8B0QXSr9qT0/sZHCWztSwhuZdOKhSPLew3NMbOMGpp7bGPZXSUCKF2Gs
B5fZgNGr1+aF2OqBMt5Kmc53s6L2P/siUL7kThUAcoE7tnYV++91SuUY/JpUfuxoGsOFalbatQV9
+DFEnu6W3HPaJ5kO49ga429F17p3ouzHCwV41LPRTeZz3yjmc2JV0zUvlX0R1ZGynuJYWcMciHwn
CMqrOVSa+xJW9EZvIIVTZB2vf8+6tLCtKVvXvdGXegJCIjx8bXJAFkZb1SW8iaKjEFayES8Q3lEP
Th0Vm0IgAJ9Pkn4LFS9vRN2DQ4wH/L7Tp+wmcLUQ4wP6nN7vvTy72nwnFBN2GPnGYSbDu0ZcI9jk
mGmRDlKgW1lWkd6odZLvYA3aXwX0w60MVBO/H1Tx17RxWf65nq/SFq7qUisFKCMMoNpTGnEFatp9
pMSv6ESN11wK006vguLGaeYZmSyLbBJFpelJpd1srRBBTDYzqoIX8KbEJYDXhCKok9yQ59OkNnTo
Q11uHZJhBtLmDMomaKrxpnZanm4nAsroQAwwAJ7lTrrWAcjGuG5GYsPb1O8QQaFpHJgt1jkyKzSv
cIryscPw4qLjwiEGwuHoAGJT3tQ03oFQ26itRdmMSpFW7QHRL85eGjJkeAgoj62qwqmlME3EbCJu
nCG24qlhy9GUVpUA6IrR8nT72ljRHS+2UiuyJ7VjO+XVTFgtYu0VC9DpysxB9pnDoL5Sr9E7lGah
rygopuypUkis2i19D1NuvgOo7OztAVFzV04N1TId4XJj6isoZ8KmmS177AKRjjHmO9UeOfOKkZVw
4/gvj2g7hRC4QKFddlJB1JQ/epsY9B8oIiNL1VK/3MaqMe9AEtgwJuPt8kU3TjQCthdWdK3BP229
Ls4f9DFFfsaF/DPjo4vCSymblWFN+vepmNyEt6F+QKISzHYaK4cw6G87wJlg9OsIsILy062RONDM
4is0IwgLCdpQfAacELXk5rRCunOu2wyI6Yf6NghivC2JSw4UyJoOwWLV2RAhRvtqtqjVYKKlV7Bu
6E3mP5xC+dHO1s2ot8aFPg75ErfVO4Ae0Efm+HEoo9lrXCWEIEapUCq9ByccmlsAoA4prq9KgX4u
AgkluLC2DlBbXzSxjUauVReVOOiENDaciu8FVGQSVem2yY1dXGHUflUVUeghVYSJRJxBRS6NvkMi
IYm+h11v+SlqEgiWdSN0JNxmHirT1mdKxir6nrkeHaLErm4L6I5flTAtVrzqOTCPqvtR9Y794Ggw
XZAPqtJd10/zXo9FuqXa2vlKBG50XYa1eWu6zXybhHbzUKHruunzzpk8MH752p7hlaHHubBDo2ib
0RO46OuUlFzN4j0g0qmD8VS/imbOMW9QDB/EpyWa9VCGxoBwAn6t6aEtXgnv4bLahXulCYrCXqNb
5V1fJ1SN9LIbboMZNSQ5RWKbKFF7IV3IPnqeqxRMQVABOGlYxTVAmlcTPtyi5j9PWIHI5K6wZHlB
E7v5ZjfEV0A+I/16coX8BvbU2adU+p+DyVEDuNWd8aQuL6StYSupRm7kj0XRHaLYNeFwtPIZmKTl
o+A67JE17w+DMqU/pJnA1oo0FrfsZHDbO1X+lreIZPe2Zr60bVKCkQLiutcQeLhsJAVkWyHBpgIJ
Rc+LW1QmJkWaX4zCyTdpYEHvpEgeXZfK9DPtHferXjpQ4sTsetj8zRdWmyVeAq8TxCt0ZtrcmE2s
Ooqja3tquMmSLPGTqs9WFdZ0LC+v7X4iq1iXkTGju+GuwxYaGpigR3g1tBnQUgm55VcUblzI2RNJ
sVY9Y4NirFM7w7JbNZ0abCKR8bYUdv6ItFV5KedM3yGFRSi1CfMpCIFapZXbKb7RDkruky7Zys9J
ZrQMBrSKtc52n6RCb4i8092SxQwrXYmDL5mhyEsexQwRoyZ5GTWj/JLUaf216qrR2VYKkKRVHGAF
B1x0qVTSXUAZSZHFHeqgQ+G1WDZ+TxsbXFMHLmHf691PpKcGWGyudjnCXcF9rpx/FBUVyQn1+TVe
Eddz2QM0bQ0l20p8Ob2BpbpM+wqVOrBH8trU3fAatTusfM0saTeua9VXDbpdXtugxMz5f0PxGNQc
b5pYdYCoVkYg5z311e42VSkymGEWPY3UgXm40EjRijy4ayujfDWU6ruZtMN3cxofZjq+5oVjA39S
ikHbJvXMzV4pBtzdLntAtQfceRTVzb0FjR02rd1e2FGnAj3vu5XFjgfCV5pbBKecSz2l2bRKmw4J
EmqzOL/o4StwePAb3ITUYBVw0+HoPJLq8J6EIv8e4A+3rkLxbI7mcFArTd/yt+hUzWv5YMbmm5O5
yH6VcnoN5wAD5HRw6SIbU3IlxDxs+wbFdYHK8hbc+LhQ8ZkUI3CenT4yH+MeW4mkizmwjQB1VxBT
oawlLizF2koj0m/JQZ64kNObsZrtfV3baOMN0t5UWRG8lCKdvawZXH9xmLy2aUuCF1PIYvSG6Bao
f+2F/VDcF4CdiXCVuzzPJboCU34X4JV169Rwwe3E1q9xJDF+aRj/eWUyVJumi8N9gBz8TWEBBsms
1HowIToVoTfNKP5/S+DGYqDUbnOu201f4VqFpad6FwSdjY45Ii2lTMvtBPzwQXLj0kEB3yjQKtw2
WfeI5SgsNUe190ZYTls5NN8jUTh+Eka8WASCey5Sxc8NHJ0I5ZB0NFH/b8M6Jf4ti1+dTPoYSmP1
atRJ9a11ZVeTAqC+8FqqSaIetKoLDu6wSFkqkPUgFOqPna7gPKqAUhDXcdaEulcWNd4lRlPiOVQX
2K8iyteI62Jqsscih8IHJEZso7hFvYgS1qOttz/HEW6dikyN19RGA8d++OFYZA1WBvCFoIokqe5B
2cBL3uWxQA2u1XwFIPee8299hRT4lIfExiZm4T5RYbam3PGj1eNuTeskwMaA93UaBr8b7ReHFGRM
5kt0Gu+IoSCrw9f2lM7VfpgiGw5maRkbuzYopKTo94eB5vdCCX5FtmHdIvek37Wj+FWPpvIEF7L9
ousOkngWtjfodjRjsMZEYQEEWOVWFWMHcr4u1qg60WQqqACcL4R+rILiTupYNr6gQsNf8qjWaoOT
Lnpo6v6A4t6qVyjGxVXJnqy35OP59vxoS3H4fc11GU1ohuoiZYyazPvisTNaI3GS0/hTGVogfPlH
nDvjJgur7K82yr+1gT81FCI29Cst3bK4+t4PpbZ2RflR48MiN3wcE5MnI+m1K1XSOjz/VR/wLy5Q
Nt0Bm4NuFiMezaGWor0AC7vxC3xLL9NMpr7dwMEP2LyrOhzzLUrk0z8tkjOorgHuow4Hoeh4UCsO
0POi9e5PKbOom/zDbijZkZOan3zfB3bSMhTIHjB8IP/QOX4/lSmX/1xVSuPnU2Qssp5KwuXmJrtU
p6JJi66+rSaNCmI2R1ddNn5m3LvsiuNdo4NwMsVC99TVo10zhWYVqWnY+tC7KcAXfKBdD1/OL+Ix
5RCQljB0NqalLr2iY8rhqPFcSKE3vsQKjppBRBQROkZwnenq7M8T/g59h3sAfuDNxfmhT+0fkFOW
rgqaNx+cecEzjhocfZwFh3SCiQxmhroKhWBHUUEFGCER2BTJYHN+2FNH3wBSBjaMz8Uw8v2yGq2w
SydmWKdOsr2W919wPJj90GbXCof9e364UwfS4I5RTbBoQMbAxP3ZOAobJACQgWO4VlqPtV5vSf4h
C+CP8sktoy1wz+MNA2tQN8nAuWjUIziomOe/1xJj4eFH+3tvTkH3Nkr2pgJ+CaCWDejTndWXKFiK
SfhZfXJoTm1a4HXgQk1DN90Ph8YxJJBUtfENHHXvEBaimh9yxf7zSWUJl/aVSuPzd5PrDzqyOQZm
Z+ZcPb9vAextaUUIhEOwcas+Wb9TH2SCNoR2TVVeLE3UP9cPW0+ULCAh+cNQwysayu+2W34//zmf
jXF0k8YWAnM81GgK6RJwYLM13fzu/BAnNwf7DwIbW9ECB/n+O4RI3KHRZeNXxK5XYafqex0tRm/u
h/grOudsyaJfME+0WcDgqzs3gDdx/kd8PHqGCqfbcDl/yO0f9x5NqwKlUwo8hTTwDRJmnIdjRH2Z
KUjCIjxcrM+P93FeGQ+EKNpsFljs47NXk1a5KHfXfl6MBCj2dAduxvkklPh4wIEbL+ReSrvYnf+m
mf+xF0WIZBqAy9rHiwPiYVXGHtoUl05CL+P855wYiY/A9h6ihgV1/WibiBbttWlyS5+rDREHpT0A
onysmuTp/DgnlklzTGjDrBU312/g6x9fZFd5aojGKf05VjEqfVHczEvSwovrv0nn/zZa+cgAdqEb
/zHU0RtLjcrGEJ2hul5QuC/McAVK8y/AXLep+2L+MlnEY0B+g2Zdm9Jdq2hvfrNJWTdy1uUmofu7
1VvKaHljUADPzTndW25SwaIFmxsO0XwVZOSBZl0g947J64a8CjtUHQTn3umz8XooOyrYU2dnHmU2
CHd2PP/Frv+3H2oemUwAhuYFp68H39tChPsYqo8TkILsXcectpF8FmDSr7XevZ9sO37J5w4Zpiyj
f5oF35oRYwYHMCc9a3u3iI3EFp1ZbZGL1rsveUBiJG30s8v8vhoQpA8oLOVlWm/adKDeGGMqhkSa
AT90KGHm9HhEodjfeSP8AJ/e9rCW0tU9xknWlPCcyxSjARYYEg3Gk9FahIM3O+EI1K/MBLOlL3rn
c6u+OpCKPnm0Tuw1HQUGEBy8WYT8S5Dwx14L8r4m+piYlwSPrB73kB2rPvph0kDPBFY8+Oc398eA
xzB0B0FHWPmQU48Dnro0+36o8tIXroS1GZf5pgboeWkbldwGbigvI0qvj7Bvw8P5kU8cX6I5eCQ6
WJyPOUcTTr0SdTbaSPE0fe1B3H2v6fc8wu1Ifp4f6sRHAvDgNqLWwX+OQ0f6ouSbU1f4ed/QFYH5
31CuxZEK0aZmZ7dp7HotDXbUXXWK9ucHP/GdxFWYDqrWIn1wLDjggNWj7FQUfhtgLFsPxWM4Igjo
JlPzyXvycSRzuaQ0B4QRVIFFXuHPzUMNqA0x6UKB0HWfp6kY1rqLDXeTGcY/3qaEGwCmAEaRfajH
KscVLPgu7LsMXEE3YLtK4dVIbobBspEOt9/+6QSaqsGHwQ9ClgR2wfvPQkeyKsys5rOs3PCVaipK
eoj0dNrMwH72/GAfDyCDEdoQGlg0tI+frxpsSGR3OV+mmI+RoTyj5PSWjMZjONifxCDLWX4fnzIU
aanNp3HnH0ubYtoXT4UCEMOoso1BrVSUFhDirJ9hPvd7ypSfRaOnRxSEoii0cuiOnxezctxyGbHW
+n0qqpdy0h4NLHdXXYSfSNTpl+dn89SOJPAG4k7UwYhHO9JqyTtk4KS+0nV7/Lx9hKZwQFQ/GeZj
YIM2jkpqaECjYDKX//2PW7N31TGO+av9XtGVR8WBeFqNvIjnP+bjLcIoGpQSbmYVC/SjkHFESAmb
QS31G4OKFpUeL0u6X05h3yW1pKEO8wR6xSe35CKH/mGXLBeHg8UT3J7jo4bpnBSkfakv4IBheC0o
wxVVOl+Ngi49fg/tCinDTMeszwQCjLRDRdtLdbZyrMNdRh/5YiAsmiervkcpDx3JqiI4WMIClAet
A7A4+4vQB9sPZWt98utPLsxi6koz0BWQzt8vDJCEaFH6y3yq08UmmUSyV0bqnOcX5uQuA1dJSQlp
mQ8hZ27WPCNhmcHLc2C4lr2vptqj68jPopZTSwGeGVSlbWNYe7QBLCcziqpGThM7FAMgSxChtqGO
F+e/5tQNZBMCuDr68RQ7PsyZqo9hp6SAh1o0URyeqdHq5KZts9c+gTV7frhTk8cnYYjroPyDWP77
JXJlbMPK54hOafC2zF0T23d5EzyfH+bU4VmEbRwguSQGx9t4bHFknUsODwYKLoJ+Gi22wHqj2VJe
NKHl/hiyKtlRLWw/eapO3Xm/df0pHJ1Ieiidqvjm9amP3dGNLJSXOcHoK3mqkvmBg/jJaKc2PGmP
zmYns/xQJMv4RsdGEtCvwird5raFuJCeKOvzk6md2iNMoqPzHGFbcJzwi04fO4uSu+92g/oUYzBz
gdUreLTE6DN6c87wJdHc0utK2d/UU5FeW5ljbCMXTOc8oVFphZgfanWAsMrggsfouuSz7FY7OfMO
GTYn00Ct7ei4NEGrWkOe89qMJm0CWb9oUiBAb7jtLnbc5w57dM/B2/MyK4z4KR36dheI8juKyh52
uhIiS27uqCIJJKbxHBIR33F+Ik/MIz1tQlB4ycjzHT+ImcNviEfC7aGY36pZkxdqBZgSgxZRTi/n
xzoxHdpvjLG1FGqJut8fNF1Dowcpf0L7QHtTKTisc0t9aSfMIR34ZxtK5fKTCOPEoYPzgGgWo0EL
PX5++yabxiYs+bzE+hrFoeLhO5/Rx2jmlaFP9Ze6GRZPmaL3//m3ahpVTCpSBIjHN6WJA0LcuG3p
k6td1/YAhbDJ7qjG45yNv9kEw+mfx20MuJQBENESXGVHs2vTbWzNuvQVNaw9mHSgEgpD3g21yP0c
/7hPxjtxbTIeMdRCeiVYXHbWHyFHHjQm+qZM7diHdC7MBkOcuqzXBojY/2QogbOIC+WeOv/Rg1BB
T5J5QYqmibK4RTRnXjWOtA9xp2mfXF+n9iiSimxPk2vlQ/m7BxJXzFQG/DbvHruo/GlZ9SNOhA2C
nfWd2+Fden6jnJpGA9KFbiHFRoR4tGzaSK9Nb+fCn/UZjJ8z3Ddds66oA3wy0ImLmZI6EgUGlWdo
HMsP+WO9qhklZhXBYT8LredwRJ9/rh8/+RaDv+MooH83xtGeEApe56bJGAD6tRUKHNW+tVrrXu/s
AGYw5mlxqA4ra2iqdWsjGVoODTolFr3aDgkOin8daEh8mbzSxANWwUJ0MyD3iF6BbPazaUZ3usBJ
sJj64FtQqcU2bwFnkd1OHjDYYBdZLk0KdUQ+VmvA6qJKot3PIgdsVWjo1JZ5i3lej1kLCdQY3iC8
QXRYxhjJo+t0E41OtMXsZdplFhDN3ojyq15peh9Zy8e4TFuPGcagkVoRHGqAgj7gRMxRhrnaoEVu
ARZOB3wXjNgb4qS7OD+9p/amiYKExj5BvuD4/rTrtpaTzd4EJvxSj/LFjaob01BwJi03AW5Z/8Gx
I+Ym2KN8T0NIf79jrGgqYPZOhY/00lJzuoYjthtk8Unw+rGthmYFXUMKf9QIbHE0DBrgEZahAjNz
Nb3DtKMBM+hiSPeFJvQVgBSvs/TvIQKj52fTOD0uVVpmlOT6OCATVV4jZWVRE8GM8ms0YsaD5Kdy
B9FFzTZgZshxaitHyTrt63WGuCDN7YKLvNb7nQXK30KKc2eonXKhSbPwAoChbLhqS7+TDrZIXi0N
QalhBAqYOnO4FlKDj4/q2TrUggc9NfHZmy3szCWK3CtcvsJNwu9Zy6z6CedDu0VDFm7suCjGWxr/
Pp8tL2plsnEwJnyqUYL+ZClOXUb2ojcqaMOxIMuU/XFHxGpr5UWKr7wqXyY6hatpULepJvtPdtap
u+iPcY4Do77q86wUQ+G71qJ8Q73BQ5pxc36BT4U2NtK49BXot9mLj/CfH6PWelXWZlP4NJ1cb0IX
l2T8uUxRUIva6RPS2cnBFs0HAl/YbcdJhN1wGRUZZ0WJbMQgy3nbm4iYh6CPDBl/Mn2nLgKbsj+v
BZS9D8FvNk2GnYCi8pukudNbB7ZmMD2XWfNTxmAWIvuTmdRO7Yul500CC4QAO9z3Uzm3Vcb8Eqcl
Iwag8axre3duhp1OLX5dGkqEbGC9OPIJ4x6198ifQkgNeOtio74YE4rSnL44UIKgZwQhqtLnV/rk
z+NCpIxE/Zb29fufh+RBq6QRYc5QVz8NET5Fev+QGeBI/oNxHJdMkfR3ocy9H6ftlSmqwOP5ZKIV
1Rz5UkzKsC675pOH9FTYSnEK0AaqvygEHp1DYxAwOMBeYqeMrQjq1O5Q3DWlhbCXdoM72mOeiU8K
Fac28B9DHgesCYYhYPTUfLHD3CK791OYGeB2e9+U/Sc5h3Fq/5KR0iQjfCQXPsqL5CJON49OzjWj
T99lVP0aYmF7faa5HuXb0FMqJUbUVS02cb1wDRRtQWY2gP5wKXjGxSt6Dmr06zsdxgKsNnhGkWwe
wlmUaxwpMsRDW/didAb3ybW4NaFItwCmlBa/j3QpbZb6L3XQobNgmDlW6vek7K6B4lQb1Np+xm4/
rPLJiDfIEugPFaBrHnvd+mQ3nZoFsTB1KXGwb48bsFlWtS2mkUR+1byb5aytpGo+Yyd6oGb6LONp
+GTAU0u8MLMAyjgUW4+nvUq0EM8Ejklc48LSV11TXcxkv2sjxOxm1S6Y9PMH5jd24iggBDGj84Ec
F9LMo5UOUTKhS5rlvp3PwouGzn4wI633CmyDD1GZZU8VTqQ4UoCc/E0XQO86e8q7WW4kkL6tMgwg
18//qBPzTrCxUKAFxMAPKa+wJzeXupH5qQjNTdRM9lWBcbg/JWX7nDTajMxx9Hp+TO1EERNUAlWf
5dZ2PuS+4WjNFZoeXB1zAJTVCM0LAKnGRRs02Io6trFip4CctLKNQOEWKYc2hXmBmfn5H2KcuCsX
XjhwDMSVFqnz93eYCjTCzmWcw1tODFojC68hNrL5Dmx1YR2YGWcnE9DIUKxaJFQpImsKWgorDAj7
28EY1ItpCtSvkUngrWPY85WwuNhGA1sKxlR6AajP2gLJ/zkBxubK7jemnUQbsMLmulEK6Ud2jf1L
1DlrNzzoZWo8pEYx3nBsIaGhKTE/R24n9pnqfFOxUvkkMT/1/XTA4KA7S4f+uHBEuS3Bydrg+7N0
fIiApfk478TPMSbOF+fn+tRQAK/BGsBG59k4ejVpOtU1qqy5LzBsXFe1u7D5xirdiygLn8+P9Xvd
jk/aUv1dDAF4Bo/T/0Kxs27IY5KD3gowh6RhDNlrNrVtgE/uunAy7aCVanArR3241nUlvNOlIjzE
KKotOmfNX6Hk/5dv+ES+wcA3gIX+XymB9Yt8+Vur4fol//nf//Uctz/KAuPvPyUc/v5//Y/Qmf0v
l2oVmZe+bByaHv+rdCb0f0HY50alvAoQg5LYnxoOKN2BsaLcRJDmGPyM/9Fw0P9lgshUhWXTZ1uw
S/9Ew4Eh/sjyl+KItQAXdCok1LY+HCG066O0syL7IMKy8ZtcW7LtogEciGu9J5vW+qRweGpAOsgq
1xXi8LAv3t9ZePfplV7B9eJhdNcaAKXtLLrx1s5coENQ1D8JUN4f3L8+kNeK+aIORJpz9GotslII
5DrmAb0a+yURDGDQ93psrT7e/rH2t38d0H9v4vF7KJaataZZTZxyfEc00RDRHdfMQ5oP1kvsJOgw
yDmuVrYeatcSK/snJ020a4zLx/vzQ5/4ykUog93gouzhHBfwhjrtJ1VpzEOrJ+auAHlAC80q4P9B
Wso/qT4dPYC/P5QdyAVFt5eY7zgbGzFuBeEcm4ehRLJu5VSN2q+GBL6R10snCbGmTqpon49jS7LG
W9N+NbUyQ3s2w+tI1QvxSf7/8fNtEK6EJKDIbSBHR4W3RIuCLkPJCSS+yeeKHJKbip3j9j8ci3jD
IqPmxSWTer+BMV5Xswh3kQMEG6z7TKV9Qw1ivEdRqPp2flWXs/B/78AyzzhEgCy1lhjP/dBTj2XV
KLCPzUMfRL9awBybTs+VT1bz1NxxCaGwwmAfcXsqXThH6hksUYieh8TtI5x77ErxtDmFY3z+i46Q
in99EhAdDQzJYrt6XCIFd6j1s6IZh0SPU6S/esZEdBf50axpq29unVovpj1xSGMx3tMqNnYh2i9/
PWj/FrF1Ygcj7sq1py5H1STVf7+IAVCJIMDi6jBiR4y9YaEpUJ+Fe1nh9eaplNlhgaV6YxPEdLiz
/D68VtXGW26Q5h+FMX/NiUmHDbcaVvpD8pBmwh7ztOLw9sF4D8hsgKHTlQezasTm/PyfWmzbBmao
0VmGxn0UMaIu1pSNUxuH2GJ6hQg5skqGkIPn2qzE+cHeX/Vc3yZIUPrYVKgZ7sP2rSJZZnVdKfsA
+Y4ZX8qm+lYQonyb0Wy87YuJ2+H8iNqybv93YpYh6WE4i+sKuxlQ7/KT/ih6gSSA70aysFeDJgZp
i5HTqm3a8d4elPE+bgPW1bAgGUduoj/GIUcqH2V5cLCnHdZubNf+XPP8/b5BJEw6FA1nPZ7hICmz
to5hGH4ySQhsvf/NPPzIKAGIsAWdrSWteP+bkVtIKJBj7tVman6hztF8Uca2gkFtm3a4xuYUt70s
SxrERMqEbsIGsI991zRKlm8QdOQ3BnnAQgZWKN8wKZVvow4RjxbjzLnSa4WbV20SdDosbUhDbGqF
+VJH7niPpWzjq4j+vzVAsXeI1KfNuk10Y0eft/4me6c84A5n7JuECVxNKZwhEExKswG4LZ4kUveJ
F4mg1ujvW/zVLWrnA6TzyE4hjMWINoVdjORYVtSMQb/wYLfweuua5v3K7DFhg8YP/b6NSnZIZWrV
t8VZYd4qwSzs/QBP74AmZN6sp0YrIoQLIvmWoiv4zakKvdrnWjzdo/433ipEwD2KCIirftcmwZI5
s2EvAg2g5Z5ws2DvydR+SWOd3W4muvUyaaJ9a7VqeaH73nrJp1T/AYVb9/vaqe8bRD/QM4GU6MSh
2aPoKHprNQiLF0abNO1RMWoO6ei6l2aQKp4xmsxoEAdPJCbxNjCM9q1pAbUqpa49gmdlfsQQOPdt
GyJz0FvtWyVM1im3B/GkQVF8S/MQ0VPbkGIzt4FmeHALxBMca/4UTmbGTgQFfwteH9rjLJk3s1Pb
+q8XteClvqhaHDIQQ42axA9NZJFWk+Ows80I1dNVXkyzs4+WwOS3YENY5+JSTfTxHo0Nm8afqmAp
aRWZdo3yDbsmpQH44tgpszklSSW9vnSnwuvVwLH31XJfKr1Tt9vW7Otsq0PORrvPctBKaiTvol1G
nL9SDdGhzNEkuI7IPllKK5cuPHW3HtbOZPLeyDQIcCwtDPZynyjiqVUD/lrYdpR0sLK9rTSXt0iS
CY0XE5m0jkoqpWIPMPt8NTvZjKpBnFsvfVlbL/AyBfbXRSOyRUifWpIxIxoEdcFZ66Ftfi/6HhOM
OZ6ushqBzbod0V5IEL5zMT9Umz0c736H0BTDtFB/PPrpZbdW28D+f+ydSXPkRrZm/8qz3iMN87Do
RSNmRnAeMskNjDlhBhzucEy/vg+ypFIqVe+py3pbmzKVRDJIBMLhfu93z3ki65sDqPdDxusDr5hv
KNGY5xqUiIjrMoo2ucek6eQh1ZubZX4qI9Pb6TYT4qrE38rOyC8zKDOque+FIuldJLr+1nqy/x66
S3vy7EDfkNqB1zlPmLc3umRlgn3EwjWagPti9Irik1+VUu2VN/tfpiWwtgo186VVwBb3VEmCEcWn
yLdW0TZM6+r2JmJMbNwwnsnEOrAeoCO9uJ79zD90zZycEYsG3SFUo/8q8rrfz41Y3nwixleg+VNm
nEd3eWuqDleIZ4M8tgbexjCBrVOWY/NWCMYFt82QITIyZXBYN6MKcFan7K2UtbHr2AMyamTX+zoE
VMXClMQNB9gHXaJWbcoOq4Vkpnz29PwtSdsRuldu3M9RW3/Ky8FFtwNSVTQ5XUDkPDFeHUYWXT4f
+WJsE7tGijBIa1/j/ymgANyAzDJZ/p2EifBS4srY+uSd2h6NRkS8I5Z+EKYwKdUkxgs73fBoO9bs
bZuccqG7DsKuWrYEaFGaneCYqU3Vq2w1Eho7u271syj9TgC6VHvtldg9M/NLFaj2E94WqMWRNe2V
kThbXfF7RElf3/NUgmm1sLxffKbjY5GavKOI5wrgLFFzZ/Za3FHN4KY2qFfTs0l668awCz4SCjsh
U1oC2s6Z4Vs22LYz9d2G1bb/mkr46vBCIgtv0sItyzRg9CIJg6TQFCbP3IGGmvBftp05xOiEqoXg
hNG+JpY73cHlMjbBXDEjpiKex6EGzgIQyW3PrazWn2ZNlP/LvGcJYjVmYyZaVtuJcxSJLrZw/rBY
T4Nw+ejTNe2O7kRN98gAvXgVgtsWIM3QKgbpmurVRjnLfi4Dist8OX7QmIq4qN+8IgvF91kMbqyG
gKmwKujVrinc8Vsdjl268UrD+xj5SXSSWaSOwC9SeDtTinwT/Fb2WQ39eyGYUfXcPE03QMM69YlY
vjYeoQS1zjFE93kzyAIhdAU/IWPg51gY/rKfw0Y8L1FaBzFBjPF58GT9gEf8u10tnybbtW7L3u6P
rKsBXpYIB5irhf017bP065Ln42OqA945PvEFIw0lxB83DVYtTJaXAEUqBdnDQ7SFt6ISEOt91nEs
UyodGcqdzDMpj/m6o4r1wIxabsSyLrUV+7wLxYbNTvRiNMPU7Carr64nKd3bJV+q285y9UOdh90G
bIz64g4G8Lp+cT5DBoCK54sFIGhiA5KGnp/DIFutqXBlAO12FcsF5sxtUYfgx8bhcyKM8XHs0/Le
0tq8lnnqvZWjX6YbWWVUlQok8XFHnfMmwqh9LSfPuTKiMfLjbEjVu52P4lwTSdqhKdVnAjxGErs9
vJSDxZK3N9jMDtuJyEQCjS4Jpn1GROrJL4U4Do1DcA102cWcNYAzsl9xhKXzFWxLp3emUm5+NeXg
GaEJmoYfh8kYlkygmyM41Uyr44qvvRTIA57NXNrRxih1jVHLCMzyqLl5bkae8N+toVPXWojhMPEg
PDeFqqutiLJExejqnVPG4nYo3cTKN4KdhcE4ezDcp/bA0EWD41hwX1byFdAgAuK58i7QfllGHXOO
+s1KgSGdXkudbKqmta/7YKZPMWMjCndhFbgsiNb4rbV9nezRI68Ms9Q9uW5n75iRAaGkg/xB1Vb3
rK1ZvSBWdnfDtJQbIqd5XFL/jV0zQ/gzLUWwdcQY5HQJl+yrWfc8h3pzHjaJMeTV1uVS3Q0Qag5N
tQTAFtskv2V2ZXo25Whce3kP7D13sLGG6J0AnYmGiXQVeBCH4I4Q3eDe/Z5U2fRR0Oz8MnpJ8BUJ
DthHU/gADBk0BNVetFUgMZA57XdqvF2+lbA+9DHoxXcvm9I7VZAHx9gK4c0ZpwwqBxPw22zKuzl2
AylhujBFbgCDBj/mJz1jKezZ02VmltHMWlAGHkCH8Fxq5HmGGwyfMn9u9SZIl+LWDBivRHjfVLdN
VIH3QdRm3Gcw8zY8s5WFUlqM1aRfpgzH9m+p8//UQv+mFroOuP90GPtLKRQUfi/zL/1/td//a9NW
uv6cUxn8A2z7j+//rSgawLU1I1LnDJESL8Wy8s+iaBB8oLoCT2M9DK2DwxyXfgPbOuEHSqXRqs+k
cMC5if/0u/4hpMpKs5j/SAqVNpX/7xRF/1KAj8hWcXxcqyGc10hZ/flINgNPsrJ5MiH7tJs6/V6l
xu00JydIppD1SZnk5hVbVODq+pNVGnHhqO1PF+9f1BKjX06y9KWJd5HLdphLJeH146T700m2JTws
wjA1j62czZvE/TRH4qJguTf1Pi3RRpkskNtIpA07FQhFsO0ONPub3Wi/ugNkp2zbYMy8Nhcjzttw
30dlLAI29hnxLdcbYkugDx94jJriC+dPvoizWANaqnwrlL1b/3F2WXjy+VktLeIj9iHGbvaio9sS
IkL77F/YUTQgKMy+1bEhleNsTSwLs9MQimTgjXuChkwY1yw6ru2cU42JKi+We54OFJmgBKKFWYV/
Yez0jmLG7eIa+r7KGo1VkF2OEfX3fvRqMRug0uB9UfwGdbHKDMDc+MGm7iLWi4wNdrUd0DVJXT5M
RvJUdKPclareDb144zBgHhBS3aUqOBdW83lhlLMvyg1RzurggxWNR4ixsdM0X+rJJSRThHM8m+MX
JhaBlWt1adToxZUpNsJXvNjCXJBzm9Z0t3+86/9ZXP5mccGU6/z0+fjL4vJ/qvfP7/Wf1pN/fMvv
TRb3w9oIwQlDitX6k8spDD+4lBspVxMxt9aYzR/riYfLKfDWZIZDPxuN7x/rifnBpidCd4TZCIZx
IuvfWU/+XMdlGJEmLVleVNSE6f/apS4sYbvKcY1jZKCd4xMAkkBHrnr66Zr8izXjz8W9f7zMWkpi
JAHmw1+KmoulJIanwaAv7VpPZVsDyNdmeFuPAzj+//m1fi1a8SeRh6ZBSR6L/YfH2/dzoY33oqAc
4iRH+JbRrenL4Zq5DOfKJbB5J/w6/7tOP4vvL3UyOlUrZtxbS+IWRb61Lf/TijiVYIYsOGdHQGKg
h5Ku7S+t1Cm7C6Nu2SCyJX2hS+DYe5N5PgdUFgS6g9+ONjo3jw+9NwwokCEE5QdBpJte7kRVYY6k
+bmZcnnpcN0fuiSNDuNC+bD2Zxtt3NRcUXyq7ysKtQdqX/2z1fsNDhAiF0ZS5zfJ3Oc3bloQ93PS
JjtAS65P1BbnXccu+N423OUbEfLlJStd+RIIFmU9oz0JqmajRWUSF3bKa6qofrjJaOQTA9P198VZ
2tvFGYtn28zRpppJtfdgQa6FDuaz2mY8mm3CGXbp7EM4sHGW3TzuLLrSccVqeg6svr2RAgJXX5XO
O8pb41j5ROQXaYzHjjQHq/IUEWEIDbv9osIaG8iCPCdqF1hmZjeGQN1CF+mFjTyxZMuP+iOTgQKK
PSMsVq/wKrxZXbJGYPJsOMZikeE+37CHAwtnOnXzWctAvBaMZn8ssBQ8RKkZQV4yVfS1CBU0RYth
dOI89twyhcb4wl4yALcCUp3sc5lVobfJmZe8NashBG7tpu0l0KM+M/86voTzguUkyeXWtivuvWLB
QOPmhXebO9App9yEV1PMD4hB/Z2yTPlaB+2wbyez34cooz2It379VdZ1dsia7MssmSNJqZ7jJgoB
piEtzOqd4uJkTVJdd1W9fGQ4zLh3mny5mEuyjqtNVnnyoSsY2GSLBLJ5azy6fu6dElAeR6hYaufM
eUmdLdVfU+X3n0tr1fAs6eJjcexzpMRc0y241C9dj4fHGuUNnLABblX11YSNHK+NisToodGU6XOk
DAZvE1EdDAGueTHqaQNRl5g1PA142Zz5wBieC7qBADN7ID20zYp3+ksJXxy8OYl2tlnrz0AD/e4h
AcCNuErdedM4WjFBNpdbm0/P5NnDtVO69o7K8bepDoy9J43+urSb5XM/gZ/knfU+C+iBtwg27G25
9P1D5/XGpunDh66LyFx5yydDS+fGXjJ7Z8+LujGCZdlxdhwfMR5pnKTRsJ9rLNhj/RE0TWsfc+ab
KQQAh8rmL42f47ZIBq3bLQYjMOjxHKIfgsJZDNsyrUtv59tESzZz1fnLJRyZEjlVETXHepOlHWXm
xDCot5ZqdMEKTjbU8ZQLwXSDngdVPLmyYDCcSkQxkRV7CvDE7kDaBmhLQHWXGyMpc3QznUlBvUdL
fhiHxQ8+TYabhvuAkrGHA2ZU5pa6+BzuVaHy1Vdc9z77tHFJH4bS4ysdkQ/pDfV2MlBtLZvxLvWN
NHTgA3Yqw2JiDIAlVTJ6r7bIQMLHJgDbbDcSp7ZfCj0aHNSI4wRfA9zKIPH7rDeuIAmkWj6WgAOg
W1HPLl8NT5SPEQbdA4UhluG2DrzjYBLFCpLZwAHt2Amj4dp3rrxpaM14XIYRhJ0B2NHrHedqtBOc
SBy5j3ZtIAuaSJ/MWzJf1pOdtWjCVLf+6yDxk8d5Bkbj2w0pFdDPYu8iwj21eLhWIl8zb0tdMb2q
zOYqn8Zo15MGa9i1JUAgjXBsz5271o2CIbD2Fg0ofNd5s/MEh2qmPkPANnOGvRAZ0tsk+acOO/Hj
ws4bFHZjaLFl3L++nxxXfFt1cRd+kTzdg3hszwL387LVPvS/nZzH9hTCub6tvNx/Z4yU38+pBmuf
YIO5N8YyKDdlWPO7GT7VCC5GX3+3Q4m6y+wpkpWkCLbhUrePaZ3RLlAcSziNt6Wv+dz+hvn6zy7w
b3aBkKrWLdh/H7dZtZ7H91rg3pPffj5c/vadv58uzQ//3Af+fLK0P9BeZVtkEhn7LYnzuzLF+8Dc
P6NWFH8tctEOe4s/4jaQ2/ly8A4/ZqWd/5+dIFNI/CBSRfS3iGr8Gi13DX9KuzBYjmXjYdPFFRjb
fvry00X5f9gH/ngRDsJAE/g7/zKE0SOfFRyU2WOWNv6CQC3bjI/YBlp6v/ufX2oNL//Ub10pW2uQ
B/2MS+LlLzSDtk6mDlvbwuBYDmeZ0uoZckUSW62oAeDm/RGQk3GYFs9FNDC3f/Pyv26siU8xNEqx
4Me0nPVru5cSbeiNvk0ptxmf8Hx8DIHu/89/4a8b3R8v4ZEQojtLvPnX7ixd1hn3odVR0R6fqHy+
qMhiFJWON3DGjrv0n7fzv3jnaMX8ekFDONTM57Bc/SOc/udNrgPr158ipY7uiFA9LWtLQFM36qvS
S+qranCf3WTscJ+nXW9CEm0LSMgwfyXdJyhuW0XBLw7IGyHoKEKIwmMQ1bTthqjbTFXFZlmpqKBA
2lmCYHQWxbKI7JNNwe4zMsBDOqj+e+Ou3TbZmzaw/khsjDnCFV+CUL7JOh1tnayktWHO08tcJPKS
0ylCIfkD+egSnXjyPTKR+bw6oeH23NPQ8W49KpUPPlVyhOmyhtXTpzd6wO2S1vRZ2lAzg2N63X7Q
y3Iqw/RaF8bANFT93Q2qhzZ3v/hLeN9LLF4jBK0rYU5v6bqdj+rCB9XOz6zRHWxLsVDJ7TyQvI0F
gbIYv9Ey6E5Bkd3SOze2edTKnWvXeje2o38zTQ5SFMNPruzUeQkMK7kqspyirgrEigD+hlYuepoI
AW5nqyhulqhLn3of97kOy41JsXobtCmQ0TEZYCpVya4wp+y6UR7tkCQ2k3Aez15q+iWPcgOPXDrO
WBv6sNDTPqf189QFQ7jNiGxs7DAPLuIHV7QRVmLtGyr+/rPbBMbHrBzkbdNa/Jxwmuwnps+HM49L
fQTLwSyelOgk7M7LzqhC5HVb0XcE182A2xhxi9Rdcde1bNqKEVLwMGt7T73YfHHbMtzOQzdtjCy3
9St6085KN+ZsXbB3p0951i3U9emPJn7tbrGOKFrquRWdFkMmlyTJ5L1YGnlXS3XBWei8ghjpn1zt
MCltZNa1NTk+iC7uhW6hiqz7Zjo0tfOaldIDcZzrdF8EznR0VR7dmz5VLMMRcuXnt3e6mrechebr
dGpFt4k4K+1BC3evre9B7859QZhh8tjpRK4+58lYxlTF/bs8UHtEPPgtkz6gWmSlb4UusxPf9pEJ
1yu3TjpGBcZ7MZeMlqs0Nug6H9y6oXeifNDPRNboV6YIDxNgwLaTM5Vgiuo413CFyAF155n2JWLk
1Gtv6xnGBnc05ze69Kl57yTd/K6M1txUfGgu0NYNTEW+fXCmKNv6FT0Lui9NuS+TLth2ZserpeWK
JqdA4LCRn5J9IrL5ajLC5DUsewbSQk6laZKM56koCsw/etz4YLcPimY8n/0aSLfLuclN9LSpvRI7
NNDoq8XOVvayE+6Two9eGPEtNnWZw14NsncncT5GqM13ad+bD0yOm0d7cN44Yl+ggqXYdEw3tgKu
tAMzq3cpwA9JKVexc79NRrjuXWhlG8Qm14bqBOAQtkJNt3zN01CFMXzLmX5NOpwSI9Ukz837adZ7
jg4prTddxG0kxsNS8mOZTemepWUENcvTaJCvlgDD7dZ5p+0Cxz4TnN+mfSdS58lje7hprFI2pyYY
1J02hPPOuh2e8np0DqaVVZtp4LiRZZp3yGM85SapaOKBQxbzc2uF1YUFaTlZU0Qb1vZeZcswqx2F
BlmRpN1UIrG3yswuKaKNjAdAXA/m0MdpWgMKxTd6o+rwVA32c1ljsrITq9mkobxyaTxvl8VItqRB
wmtkEkz+RaiIOrULtO2+I4IRnwvtDLd0S+so9io+eywJ/m0+F9OF2kd18mtwnU4IqZlB1PFTO9GA
YjfEK5tRMWOD8fkAAdKdiu8RiYWP1tiZT0mwuPfOghHGqSJrY1V1QV/Lq5xDQF5mx+kUNwjJ+K91
PRu3JdAPLnOzKWVQvHgZU5PkZdpqgxVcb2gKu5sCdsyOQG510EvgXionH7vYEctwW2PkOQITWdVL
wRd4CbgHhoj3vUu84hQWYcCENTaxxssJgdjuzOZ+zo8MSGL19qMMPhYRqhbgA9lYz7v1cygayD7S
t9Db1Wk+H6o54/IP2fRssXJtbTcK91yk6skJUwttjyWq2MA2+uh2/s4HyfARIpb7Ng1+duNLf/mo
GmeLCRnWaYHN7EZbot+XNRO8/RwUR7esZEwZxNjy8PzelIrTZSfLvZ8m6sTzcTwNyBOAj0+wL869
xdQQZMhK6X/sK/6zyf+bTT40qhUC889d0V9qvS+5TPPmz82j377p9/2998F2mWklaQ16b20f/bN7
FDofGAF2oaMQqAs9FrY/qr0RWkQII+Qn6asQbGcv+3v3yP/ATwPsQBSPuum/2T3iJv91E8fLO4T2
mVgFu8WM1p83cZSWWGjn1DqGpKUqptqYWZUE+jdLM3eXfHTobiRvc8PEbKzDNHs2EdMyjk7YLSdC
fuO0/orNHpy9FyRWspMBlJmMOcyzxAr7BNmzYYvthqcu6Z8SQqOkrHX3bjqilPRiucDPivGcF7vH
wLP61qp4sA351UsaPntZGl1A3nvvjdmRBSG05b07wueLVoLPS++3xrdyomXME6mevkUBp6biCkXC
eENrdidrRp3TqTibBaDxgz8kzdPouGmPitrQ7o3ubcvaUimAXQUUtEdf2ww7EZJaCfigxaqmPrIN
SLDcWHKqtphlwzdqq6FN0m8IuSxIdY7WNKaXQiCT1SRtaFLZDnPxIVC2vdXxWEpU+dnlwH5OR87j
kAJWOblbfpKFooBgJQifGbjYVDAGX2Cizw9UiHHkuErnB84m4i6J8H0dpiRzT+Y0GK+9qvKtVtP0
nJkkfajlVS5bFpKAL8R+h34T+JNBLE8u5NVIZpndPvkRn2Xt7e1byIxLtzcIzD/JLmStxwS0xDyC
xaubUplYq+lPLObrVS4Zi0QFRj0lKqG2oV0frSfOSqRkKuGtcThnLf/JlgAQPTWbvjf9MvRWtLzr
XegNxHLCLCL1Y8iOXcSPsDDQVaJDP/6RRAzvayJYDeNON3wdVRS+x3Pmkv1lM4lXlJokc7y+Tl4K
NyyxSmk/vPSDy76/ylKirky5RS8hE12acl5CPlGjs6IczFGCW5P+AuQS/oxaM0Yxsh1ZDlMP39HJ
eu9dTKjjDm4fEleTk1rOUbNm6aDctWeOJuQvGRLkDwrWi2J30i3OaJuq7AqWMr/AaHVkl4K0INNa
D4l4rVjlkxjdDHEjb0aJsQ2pjbrbEHeWfYMje0z2CndReurFQFYxbYv+a1G0xiYvictQ5V5/LPI1
WR2qoiA51ZKqUUPsGyb/gZgwP55gCP8cLj1BVLKaXEE5ru2BpQuck8vm9zQRKiNiqnrx6sO02rgG
8LE40bZ5F+aDf/nxin5AlXI/GMRpx8ri3uwGm+tbjGnyMsqS4CPBeIKI7mgPy0FK9CTmvCahXTa5
Z9+U4rWzrWWIO2+Sx5RitnufIsLalU6XtafcyaXaJb52nE1nA+WIUwef8GGuiaFSivI/un0xGy8/
fkuQAzo9kiYBwkG/hV/WEz53mUHY7SaSFdmRqlQOw/T+yPtcwutcHvuxbIFrVOtbapvr9QHuaKqb
njTeOVpT4rNs+f/RnFMLDKOUjDEz8vmhbA1uiB/J6WBEG4EJlHQxNk1r3uedqL4vi8cdWfjGek9Z
Nt6P1DNCSPJ6oBSI6nDSG3zz02YKyh6QaWQTjVn88cH8kRcHx/CKS1kj8qD6FnKfNjUPape+OC4a
uLwebVvPRvIZ/2NWom6wocxSBTeM6yTnIpqjF95MP9uutZ6HIpt7LD3r2EHvapXsA5KwjwN38aHA
Zb1fHMvemEPq3eu8V18KCCZOTEMieqmianoMfaPeBLbkxrblyDxzygW4kEqHxtrUJaqnpfUatcE5
UdGLihoKnVwyrFJrFfc4MsbzpSM46aAkaUNnx7mesKytSveUpgzx0GPg+s5TlhDmC1hBMJ0PvGCN
+MHy3B3VbDulfwCowu4Szvu1dMXJmXLn0FYhXD3JE+O+sUTzwDS4D1MY/xg2rTKzn+nwBOSy5PzN
DWrnKpF9fiyG0PpaecHyEqZ6CvYmS+ClQ/j6zemm8Ul73nwSkHvWyDlB9Nx4lvQYGM93FZv+sm9R
/IX5YbY44hPIqSghNyP/DguXGdbzrknN5Vs+pyWfgLFSZyo34HiHggRwXC+J80q6XJ17AtKc9Jgg
OWnIy9c1HaatN46Sht/U2/4mT5bgAi3sRvqy/gZlEMPiEkpEO9PczVdNP4U31Wg8WDWEwx0IRLRP
ZTgo61KVrOb3i+tkp8GMDv3gT9hbIGKrrsQcpgFxloZO7ppBspqgtWpyHE0PVoPOKh05FPeRWtLD
QKD9IsrGtJ8TApEvY1bJx2p07zJv6B5I0KfxmCrrISHm8tgEmOwrPfXhbUdN8JgHldiZaWZ+Su1x
QnwVPi2cGz9qNduHFt/batBs2vWAIyricRT/+eCPR2gMNb1C+47sOKLcWmTsz83MvIwtLTDSjr15
T4a+3U12YO6YFbBiVUBiIaHHSD5YNLMxqVRn41siprpil6+9Ym/WWqMI6ir2/YblVruBRPsmpD32
ZDdl+JpjviDSmzvmrS5cHdemIU6D73BXj07xNvF4P4+V1je9bb6NMuyuhVpmFEbjJPxN0CChVZwO
twMwu8cZH92ZTLN1X1p+/31wJ/k2M3XYvU893b373Kere+7lUhK9BkjNGfATHaPknuBbggKppFRK
0P8y9OTiK8WWJvDllUYddEvtg/OhDd+GuHv9rerH6dIteYH3drbvi7wfXhntSLYU7/27SERoxDRh
8LhsMLXHjHmLm4A2zzWhc7vZYvUx7t2y9baBq8cdlyugZuVPVwLN4Fuue5dYnXhOtDDJdMsX5GzD
LmOggMkJ89Wy01MxFupiwNP4NI6pU/OZmyWBPWVB9smys0rd9NYJW32t0YYAvevJ+BGLzkxLs2q2
YnIvY9a7/IUhRaGMsV44l7buefgZN+QX7YOZZ5d6hBZuV9bHpHCDdbq7jqXduptm7MstEpRqa4mB
+8DGbJZNfsSTIkrg1XBuihufR/ieuVRkF7YtnHumPPy7MJL9YysJPceyGVr+nozE9IL6MOiH61aW
Xix0+uxTIjo30iBg7kxikzazt8dxXD/mRTuQaGf7scdHlW8ne1U2UakzYt37XocSMMvu6kk6eyYL
5idTyuE8K8f8CJeJBcpP22tWoOGYT4pCbl9H905vDow0a6Llve2Ks1Mv3UPm1RWkKFI5hHHWHlc2
ttaVdgt9z9i6uZWJfwr7Iry0ZTo/m6pKYATW+iXT2aeCWZmNByaJDQW1oOdBRLSz1QQXp1POFXx0
hsjNFLVVlIV7X/u8D70sRsY0ajNiTirQvtyjQPT4JNR9uRETVUs31zwdScumcRfU1UFQo3wREX/4
ICb5mBRtwDB9lxQ7HofjMaRJuKVsW1If4WQ/SbrVCVwLirGZu13mVJ2hrNC/NbNZnyfptoiR7cnZ
8z3TdVBPWbgJWG++Fp32v4dVhua79L3lmEV99UUEQXeMZESMet1aCThZcTXMHYUbq6a+sRZMc6MT
u6IZchLfob4eGRjdJlBQNtQC6avCSzmXmDdvFhUK55nnW3ndN/hDh00dTfVd0efORpVe+6DrKfUf
Krxyy8YzIhkPfcG2AE80fW7bTPeR3zR8gEz2gqVvlbcpD1nkt9OFs7fazbqMpk2hQqRcbAOubXTg
rLyEjTEYDcgxF4daRuJGr6m22oclGQsGLdJs35V6vsAj8266Bi0XB/bO2GrEk1dOW/XnyermQ9jk
053l9eopG+urbuzOIlymbRfZHYWMVtG5DMzD0HfyymLS/iDT8IWN2rgPlNwOgXTvC/QQ1JCGsiz3
xVSn1ZXKltHaI8BdaKK6UhSEIZu2IMHgLw/aMcXnCSoJhbjIrgZGFuo1WKa5IE6yXEotjfrLPEzq
DiPscmtk5Ex2qSA3/TnsxZPQ0C2DmKqum9gHGCeOcUomhjQyJ3horeqjQOubnQkrB5gVG/O9HyNx
PWHyJEnHvXAqRxRtMU5yqsRlkQUPEQlH8yNCoodIjrEsm+SOaYZuDzkxZoBs44nx45K5LewAGabB
XWqL7o6n36mveYL+HZ/912YKPRQMEcT+yGjRZ/u1/ZVGo57tlH0tGWD3NDqcRL08s+H5BuprJK2/
m8j2vF9O4uCbyIoS4yQv5LJV+GXescqGmXgX6MamltGFljkOLxbm95IGb7ZFa/glqxjkvkmHUOPm
lb5DOl+Bj6ivEYpXrHx8sHdw2lx5W8vBuqmZGRBXknHalyFjTGvAcMxasTQJ27baV1/NlDQZB3q3
Xx7xGMBm75BqHnOt2WaKwntvvWHsH5UVeWq/9JY1qg26acd9o6yKBSAJJw5saeI57PVTziIlK8YT
8XrxSrRBfeWWab6Hy9A8AkdiR993iq+HVypezdqdJqqWU2Csa6fJAcsyEmy4Sqv9yrBkomqd8p/5
QnnrtgKEmcwsBr8UeNXXH2fh2u/+bgJ/rXb83CNkBNRDiwWoY20SBr/SLEp2yImvzPbozeu4qZcX
nA20VXFc+6lO9C+6Z3+NzK7SLzgGIbUPh2r7L2UXyQmuQ7B3rLKKt1gQaNr1Tcf7w2cPCyS2d45L
7cQhZOEp+/rvvjoxwnVkO2TqFVPPeu//FE8TxmxBxZpaQF7CfkK/HG7zbp1OxKV9JGjGq/o92amN
AdpD/E0cz1rDb3++yIgAaBz+oAJDfPvlbweJaiRtIlt0r+s84zCm2r0Oys5+YtaBYzMwev74wZ1b
OhEMScYmXi8Ofk0aVOukoPX042r8p7z5d+VNx7RZhP778ubTt6b5ptQ3OsN/hONJmK/f9Xua1fpA
iD3gJmbZ4l+P31T/v/8XxsYPHNKdANaWhSmG//2jtul/8EOLOAG3ABXOH43w32ub7gds2D41Oqxx
rL3/Hi7EDf5S2yRj74M+MMFWmqQIfrnRAsovRgbZ8GQMJffaYQgSHHQrsnJkKLOG0BBbfmCPl96m
XVGrbt5aaqITkSbBsavdPE68hGS2DVzpRtHtfppKs8SrayLrTX3apqN06AT40yf4EV23nSkOv0dp
Y51sYdJ1jZhV6TJoT4yBfNWN6E+Do9KDlzcoJsOyY6MNOR5dlsYKSfyLQIbbxks0qb2XdTUTOmFZ
wXZsP7lgfN4bqeqTntJlb+b+Xqsg2DJAhzi2yNNbRNPhsZnziuSTM+TxoFyKYCw97afM0t3BHozl
ihYVXT1Ocf7nJIQAHU+1QHFWyzRlzzz3z2XRhxfsiuaDHqW9bargftBWdG0WTrcNkTS+VZnCwuKU
dJADZqVKZDzQr015kEHSHMfcpVfjzPetaIOTbOxmjzqV3L0erFtSl1dpU269dirvaBcaBLOQoFrz
GKIgVC2e7c57lKbDZEBHQBCvt3uJikmdtFqM4/9l78yW5ES2Nf0q/QKUgeNMZm19EUGMOY+S6gaT
lCXmyZ356fsjq/ZpKaWj7L2vz0XJSrLMIADHWetf/xAhaz9jtW+cC01wJoSRZYuom2DazKyvWjfx
kl3rG/T049g/gmfJHcCfd0musnOQjVXuBd6VfKpe7ppB6CsvNaJN3rMDTuX0dc57OrMxSzbkJui7
JYe5Nc5uQWFdT6HRTPM9fE3vS4/StanmP80y1QersTMyg4iIRvARPQ9+Wu+zLHJfaOLy+YoSIruK
nRLwym+mhBTkDlSUjiBME99HqafUvnUF83rTEsClDmE5PgQ/hZb6iw/z7hsj+GC/mBW4eRsR0c5z
I+/kPOrics6ap6S3sicfhuNnw7XICK4Wx7wyaubtvgFcWxN5nKDxpK8m/Uzj7hIxv19y/xyZbnVj
YxR6VYzWUzIZoN+GLVt6vDq/m+rWOFMHDjdIxQKEf6k7bZpCZmqLYVXpHXuD8Ji90uAU6Hdljv6r
n8YzgUX7rBLE2y5r55TIxt8Kq0W5QeQB7XvvZyh7A0yohezNalsIyBo2rD4RZi1Io7bKFN7jUt4a
hnMMHIwbk74iRdcVnzFooJJsX6vKhvrSTZW3QuUHIhct46T/LkShE2eUpQMun8HXRc4tNWtE+bqs
hazuhV9+DV7rW0mlW6HafnKayb5VOIehlyxy71FGOtshniSkuKiC81iDYxHIrBnwN4nb3DeTUWbj
Np2H+NhI5L1PAkgln0KHvNEOKQsxUt4ZUoWvjbB0MmHesFFy3cuhWfaRm9HQ7qBhmJ+WpCWp10T6
ct0CBngfTIbzrdqhlbbuqinoo5cMcShlyIITuwlNxpKG3Jl9/cDKdejIghJ56gpx58yRC16mZhdk
XwAIZuPoQ/RFpF2DMG3grJCAPfSKt2mEB5q8GuGyPJdzQ/GBEoGVAo0iPmFnaBJ03o7TbdV5kpQA
u8sPIpqG5ujNrVeFg0Hk96az4DnuKifnkEsRUy/gmmg9onCH85LrAjTQHJv0wN7HEf+WzItAU8cy
N83szQALt77xSI+vcaXr6Rm6i7wYHTMkCMEg+HHy4p2ZVO4Ns9Jp78iRv4K8ZBvlcI23Lsajj1gI
CqZMhlabvFatuV3KYDxk2EddVYEkyC3FEU5OThQ6eSG7reht79BbIjkwjPcPNYzZ20oUl4Qaw5BS
llNfTslKSqGt29djJ4HDYJXxUA1pAwW3gkfZEQx89j2gL6NiiETnzv4Vu+kOt3cckU0vNR/AzTCV
x1zbAj10DJD7qrr2kr6+98GBrju3HT45WSRmpNHBxWxDrC1aZYX5JONDp7pFY6DWF+YGk+n5azu3
X3hHqWvqbnc/ehGTgiE1/Y0wWxPrSSvaT2bmPznk+d5JaUS8HKqC8bCnb+rON/ZQfc3zACf/6yJc
53aO0NR6bnxi64zIZUrNj7kHAMKU3/80MM6oN10kmmPmtNOFt3jLFc2KT47wlIfNOGd/JiDyZweA
Fx3BtIflKqFum0u2JZzZajbZYEsCR6Ll1g2ybJfkwUEXq24ZHf9pdgmjt1S1HIgHBmTJrBHDAG0M
27GokxtmpU4Wqkn4FymJH7tA2E7YKFD/keM/TJjSbIQFiBKLKLltZgLChiXJdzIL4oPLCexJgABe
tUaZsDUu8iNeeDTzg0PkzoCc/wplu/XXAF1jj90VUSIwl46ubu0PxsTxRFCTagzJZp+lDYnPVVdc
5+bYPvc8h1e96tQtcExw6XvwKJgVZpc5zP1DC9ZwDQgHqiAKop6XgUAtmV7iF4FhaN2jiQP05kO0
SyVQLuskFcJNXdrmtZ6SstumPPm3TuZNB+pl9dn3Kkhdbh7a09LdKe2geZOl757KQAd3uZssF1aW
119G0p83gKTo5uH4nBIz/hCpClveqoTPU3nEGBuzvcNGRPkb0zKIbo/M3ch06Woitv3CNjS9NW9/
KEZQmai8EzQ/6LefDCA8nxljrFEpkBAcrDbfegCa27aO6W0XGJI4RMQC9hk+CZ5L2LJr4bfCc+8v
9jrkVUMXwvBzPouJec8kExpEDx9I3m4qh+dVDe6ceA/2P5z2uEzj5FG7c5Pe/U99X3VpN79T3wvM
2qm7//v6/rpWXfK/tp9VXaTV5++L/H9+9f+RGHjGMSv7R7C69ov/FPq+/IOEIVRsKJ1grWMO+H2h
T+YbpoDINey/mQr/RWKw/+BHLTpAmk9M4JBk/Z///YMjln7z9++97CDvvu0oIaIiPqWlptMw7ddG
4Lt+FqeVtlSFzo4ML2gdrYBcnZB8d0xbxKBIDe6GBtERpIrEPbHxominMg18+GAa9xIymLJpby84
W+1qp47bo1HUSFs2iOVLE2ATd5yS9JzLeR3BN+usG8aSPDGK481Jidd+KhqGqENqsbrHrGA4lheI
YRAi+Jco9+tPFdjkpwYZjtoNAKoNrlmWf2kxkaKqX7GaoDSQxVSx6276WvjNQRT4EyEzXWEZxGuM
wPMsnW9F27GTEFAgNmOzTjw7jTnS6wS8TK3pXmU4IkX5OoS2m8kj/5zxSH3GtaX2z24AdqV93tQF
Yz8IiQn2AVa1Qh0NNIvbuZjW2WoPSWrzt9+PEDGuS4BkjzRz+OsINPt1bfRHe0jsp1dzrMoGpwEY
Z1jrllhtxAIXJ/S7DJEzF3PVbdumgD9ekGl9aMhvfMnUOgyuZI2tlcZjCw4iVcdkK36M9r6+oKrD
8ijm96Aq8gWcVy+oscCKy7Rj8ZhFCXVGz3gU3kIwcdYy55h+DvJUZCbnjpE1lWk/mjZDiLS8qGgO
ru3cyC79IbI2akynqyxKh5NdB/mpSj1+h7hnruffpiXlBHoWsq75l79vKBgQhlNxCr9A9OsdhpgK
Y4VuQn9E8D9Pl2MTYb825RCUQ4D8PL0zSsEp1HPGpzQDPjEbX+PKs3WKnusyZgbfkdIbE+RxloZD
4LQX8zrpSmc4Nitj74NytbT3iLmMGqBk+YZ54AqIDFXwTBjwPbWCgwMOjknQR3BzWoTO7jxmWHLz
6pZC0wOqQtTHp1WIw6otWejUGZg7oMbhk3CQ4k8vifhuyUqj6FBx3SZwzqBmdwOrQSjQZxq+julv
MAP1oaekfiw8D25CE+NXFhsC/6VoEDx63th0L7zG13qtw/QpGdvVOQn3kGFTNzjI/jOFzzNaqHOF
zg7HD5wRkD+zRN2NtRou1g3IGVkemF0Y2QBVZGaEBwN56SFIlDnGc7YZA8yhw2LFRFavX6ZpLRGr
ZR3rD+s6mQOoI/16i3wbY77SAdP0LQZv26410wNqwGDnSdSV8zAEu0ZazScA8uj5dQmnhsf1XT0G
6/Vhz9ZFGrnDdA/1gEsyini+ncgyuS0Xga1WksFseSUk0QRy4bq6gfLQFD4LpvdMhi2Vyz+/PhJ9
QVnspjMXb04g+KDVAj210vYTHhjq2DoNRTKjHOtRjnX0bGQm9XDDdKve0CEBCdBmFxu3nuH3wME+
FIkzYmiZlpyOmcpTqolt3bTmzE8h7GCBGTYPOWUR14fsHOtxEB1n/Wq/A0SDkxr0HmazRXC50EPD
6EkJs+ZmWbyvC8NX/rb3dGLfZu1Ah4Z0fmY/xfI8NIvGO7qOMvdmkYGOt5NBL5cYalUbcb42EUjj
ftFzj0qNh4KhqCr5QpQH030p6jG5nzE1unqljKR0agcbU4371R77hGcVDKbSKvicV0JLnsM8zzq2
DBOJw2NHhDNXEBSZfqzlh0SSt59ypqLHgPrtEHWJePRs1rxLXxHt/YTopQeNiFoep54t0l44YfSA
rCgjWK3kCmFYj5G5AJnHtYeHkc08BGPQKMNI0YQz0svVjW0YuUtFGq0YrWBrphFhTUUArcNmdhdu
q9IguiZW+ul2qiANtf1sPWbOPCIxUyW1bGnWrBdLA8nXK8FpDAZ4Ka9odroyrcoSxjCk6yaOdkOw
rhzPwkUIzaji4wXkzxf4G+khTRxW98pLgsaIjVLqWNmFxF792APvtvvXNS+F5JfMjnPeCkyubO6m
ixdoivEStSylHVHBHGKAydTdDa0DI8hMNfub0lSARWKv6zFYWT9AUMEzszNu5N9bWqbR94aNN/Iy
wvxZ9ZhOILiDRiTxNGgsw7qVLk8XicJwi/uRy0v3vn994srBl88jFAhrO7WOSvavO2tdJwD9Y+K3
zxYdQPU8xvGcf3BGm32ikOsu9WrDK1fqVlAg08v6tryzkl5A9KteqmQKTqpp1pdBC6SymaOYHTgo
Fut6XJyVtUb90G/9GtvZzZQklZXciDmZj2w/djmGVkzdS39RI1/YujhVXZSVhhchvGhi0gzxv7hb
suKvzEwLjxzKzoifeZUqEhCdkltUre6ReT+x1/JMqjBhi6k3xiicbEsr4r7UVflcx5Y6B9HU4545
+yPQjmurRxyWT3Wwvoj0ypyEftJc8I7xb63Kw78jWjmWqrWxN7Ks7hojAOwGcZLdDisrM/VaCJpw
Lf9sO7FDI91e6pXFqTpva3oZz8Cm/3tK1jEw00nfXHhZAFf71lwnakHQfajafg9JDGYg9gO3DS6C
RFrfR69DOWAwUArm/aUbnSyrLtlVM55wrAqYepq9CBuzgQDtCnSJnu4AeNxWZttmRX2sVwAoXbEg
A9HlPn8FiDygInPFjDDUAj4yvHHGt7BCSrCfXQTfx4BlSSaP7h3m/l4SXHS2XG78qfPOOgt4zaUT
WeevwFUJhCVXLMtYUa10xbe8FekqLElRkvj1LvZx+cU+ZBIb4KH+Qk2DeeURL2/jFOJMnwtZZ09g
ME8y89riEk6gvGtzojONTo8Q3hYVIMO2h296ReaSFaPTI859y4rbtY6Xhj6Y3X42suBoDoyl5xXp
K19BPykBCXpbZ1e+SrL5iuvlvoCzVvulx+9xLkg3j9PxieieZp+ngAvkW/8JVXadP3lf6HyRhTtz
FVpFK/b2mgwuOkfdacg5lD+Vu6M/nL5mAJlYJcK2HbW+8tNkuSuX2cHTrC/3mMHJQxQMcCqDVO7i
Vj+2QQ9Uql5hU1229VW3RGxReUl9MgIYxtQN575U1lnA0D06Qa1POVjfZW0v5paLVjFRBK+dYBBv
QL/9nRFgG5exY6GpK/Nb2WbojfyzseTWDS+BmZJvqPYkn7unYsWIgUy2dmVXRwGGc/DXN4SNsVo4
xUF/dHJumE5n45NGuBfCjw+ulmwluJUixELQvM/pHC9riABPYhLGJb7/QNnGK6zNtNv90r2C3ZEQ
CEKmqj1Arqk/ZpTvKxUU4IP1LfJHseLm3mgb16YLhsSb1wtznAR6z5n3WZ2Xp5FJ4WcjL9FRt8Dx
llegUlN4GhoQO2toPKO5IT+gP5grmu+suD6bfxwuSMsOUZyA+lfOS7POAUSHtaG1zgbYrazTnCn7
c6RM0KWo1tNHKuId1bWiElxnDPM6bejWuUPUsqOw8ytC2GsczoxUeEdznVWUCbikXucXDhzO8TLp
DWREjd1nQc9G4iuuXeeY98OYFyCaTqFmavF2mbL7NLIIqbayUhZHb9FD/MLmH++hB+G74FtNiM67
gjOTREj26tiODsS9G2xMBJWSTNaPzwaSBJ/XXiTcDaF4Saiajg4kaXfwneor4jDTMLW78bkhjOO0
0O8DVs75nonHsusTk79mXrp3RWE+jfHks8TJFJPGOUV8Nwg20jINvmKWHl/i/3kNQUx/QPvdX5TK
v3JzuF28vKKHElrrx2AETd/09C7dOW/bOf2g3aY3T2XuBt3ZaK1F9Ed2rWBvB3bfjlgFGFROMY1b
dBN1wUg1uxKG0WjV/qeoxbXyGGXZ2ODqNc5mEOFIqxaGQ1BnycPChdowN7E2zDHexo7Z25/8pOSt
K/psxqYi9e14742RU160puLfUShBVTZf/UQH3N/UzumpQRNFLiOVrKYQcQfJu2nln85n01rwlF7Z
1tSiBMuskGyCiOq9aew6A/thGGuRyiJ9QQMtGOO9dZdG9wds3KXZMaoDjDLLuranD4tcenzQ5wWe
uCwDqpG6QgHkbkZIG+840f9sYLVOwC0ZWKsfMt/ijQJhTFyrXkQXH50pwMUjqnQMuz2wInFtGTqJ
KTaj5gCZOIFy10RLtWtcHV3HVWc9+maPsWy9TiG+A0L+f+bzfCGAV8ekbEfe6r0hY1R2H9VJJuNj
ZVD64c0Gy3tKa2rSVUG07VJB5dOXC8URxlTvzedfPfDf3BUO767/UYLjLPbjgL6avbyvhoVrMhe0
QpnVzkiJdOuXGTckmUGVsVvx7cccPPhkreU3ziMQqAbZNuIGV/IhX4Dkujg5dmsH3bRxlX1bvTnv
x8pmo/395frFTVynwKvrDTxrz3p7vYYgTjG180mCjoYShtM8YcCHszKqR+Uwx9lW8HF37qTbz6XM
5/u2A6tgNAoCAMnhvqza7Tvf6O3wl+g1aiCJsIXBMHPmN3fQcFpj6akb4DgYlI0ucvb7DkjqWQPx
6I1vrO0vTDX9Ihlhn5qB/qIaMRIFn+aVvNW6WXswruzvv5j9qy/mSicgsAN/SRKtf7y33mA2qlRt
cmzcmAoVGRcWdbgtj8qbNl5q6+qhwUxGnuaasjWc7FrnZ+ynh/teDoGGJrt6B5kz3bJ8rYutjjb2
lfwTEy5OnxxjFV5E9VrDr1hPFZg82UYZgZbknpr6qxlg8OXvphQh4nTfvxo+V3Mzwe1bqdxDhu/4
Wsd9TquctQW1DntqyKd0QL+/HOKtipz75BFNQDoDNCuS3t4M6RPLgHkyeMbBTphzbUS94J3tg7Wz
ZtaZEht/cDkLfzAeKrGsIqAy4WvNab8wEHC5WrFt0Z04CxQxhDD8LxeLP5Fd4OX8Cg/ZYqWRjCoD
pcGRJ06PNbO9cpt6zRDv4gHu/zKXHN0RMAlDJreoEH0agpfXk/0fpsk7SDRZyGs43n+PRO+LWqUv
P0DQ//zOv3gm5h98BE8LplgSvsVKKPkXBO39gU+WiyGGtSrlXmko/3JhtHBNgwCCCaMJbeX7aBoh
/3BAuSGFmC40FQwo/h0I+qe3qGs7kgBLXCzw8/tps4nHyVz8pu6PQuAWgJSaUIYtjvGo13qbZ9Zz
yBHFgQU1c5Cw0Xx3rX7xsnoDf/OS4gUO0g6naoXA377D2xY0Zlim7jD2Yth5c4ntfooUdPbI2/oP
DgU7h00emtxPpiDomQbLKp3uIC1cxwphjRtb0yzYvtX+B2fFpSSqziO5hY38x31ysaa8wdWxO2Br
nh4mNGuh6iAxd5PXv8PGQ075fRH0egF515sSzicjxbdEoWno+rxwuIAB8C7ArrirCCj7xuw5BGdc
Jez2mrkRwaA26ZZ/f0nX+ua7d/0/B+ctta5iZiFvzrNDNRPZTdcdjFoCgBIyuKss2b7z2vl5jTiC
dUnUonQFXh5vjqKxb9LkD/cH/AdcxdoE1tg4E4YOu2yVyrxzUm92dU7KEfgXInW0MLGBUvnjzXNQ
kjENpieKZxe1QK7+8mzxDUpnuUHyfeFGUKP/3cvoMGQi5wfHPXhlb81PoiTPKIjqHrDOcbDCo2hu
zOA9F5f1Mv14szgKHqeEYxIL5djrZf5u0gRwjt8qfO6DnQ7zxjaMy9jQNygGxXYyy38zqvH1Kn5/
tDc3jbFb3NKy9XjmjbhaYLoVDyXm8qhZcSQIOkjS+ZffX0bBRvrTGfpY8Thr/cmCfFM3zUnuIl3l
sbOYKsC8lcVzbPbRCTDMP/Z1nId9e49QHj4SL9sXtzP9c+PYxz5WNYKjYNj1JL0xYfGarxiWGMz8
ZYDzQNc+LGreMNUi/yBvl3c2ptcwrjd3hoRxz1yjpTyq9jcrztexK+qOxygd4SNt5OqUtcEZbNjh
U2FuUm3R4Pn1GMIPYtJfTPJPc/GmW+R5SGogA2xxug5uLPq2d54F5+cn3MHkEh9InnCH/958tSwo
3BwwoEN2muxgLjhhqpJp2/put9NtrJ8QwmVbc3QJgaDmq85TlalLAmCwrSDyhTgCMqJzqbNNO1fm
xrYafBsq39xUDCJwqhXqGka/cSIEHI/FoevC0XMaHMgUo8IxNZD9+NE2sFPAaWl4e3S6AL6Q6JGk
TOeOeIYNej6MZiMn2EwFCZkyf+pHX1/nciaiw17yvbL7NByN7gaIcjm2qUfMhiS/YyLC8xLpx6qL
aYcDkxCDcJf5Wz7b953f5TjVx/kR4KC74ZOr/e9X68/bDJy4dbrsSNJMf2rTJh07vTOuN10n19ip
ExLsmycrnR77JWp2SMasd7aZXx7RYbPG4cdb95sfN4AA4NAH5uoOKgIJ1XJXWDGMMnkJSwXqY+B+
/P0Z/rxvE7jMbmMRsrjyxd90gjoOBoKB+u6QzUWzESDrJzoGe+cLNYe/P9TPy5RRPRCtCQPXxPnr
zTKNe2fIxqHmLegPzkUNZHKqx9575wL+8ijIKShTbOJQ33aKpRkZJbpdXneuMhUSpMA49m3s3/7+
ZKyf9zHOxrew0oWd6/0kp8hT2KJuE+jDxEQ5JHkg20PzhHerEU/C8UNQb7PwTUDgs/I/KBEfapmn
721L9k/bKSpbiBiODx/a+qmTb9taLmSvIzGfCg9aa1Ds0QV1ezl26aqvXuTJguq3U2b9V1GP3j2p
7FhbOeZwVS4Lvod5/V6zLn75nfB8wIcYgYvztuKIpWEYUWLrQxX31clUzi4w4REuVddeR7pB2ewx
LS0IstgWrTHfkM+CM2dqijDwkTl5VfFXYU1QnnxyjZfxT+yvxLZNu+ZhrnrmnF2KY0qcjOdqLq4N
s3uvuPj1CTDYQvuMAh2A5MeHMLJUUDI44aIm832Mt+e+H2X8lLCLMaXyshD9orktPbfjjaXK85ws
n/GretTKDU59E0XbCRnujgSH4A55cf1Ins1fC5YTZxuzgv3YxHM45hnjzKwr9gpE7p1XwptsOfYs
QqhpWP7rDN5sI2MHZTSuZ31gYhCfoyWozh2IepgZZtilik2+d+dNlpkQFEhM0I18zxX5LQ7xz1dg
BuzwMFoYI/94Ef2ZvWR2en3IDLRGmx65+BfKqltPklmNK+lLXQzTB09YyVetth0kZ7IUxBq0lKB/
jPVeIFYKFejZarI1Ih0VfbNNOOBhcvB9klls/TUzAWWr9B48m0AeM8MZ1Qg+4LChjsjYzEvDsdZY
7PozsMiDO3OgGHrBthkD2PW/3xF+Lt18d6UpIR9xXCgrby45JEYPSjcbQpsVH6ro4A1ZERoLIDR4
rr37/cF+sW271MB0ntLjg03/x4sL+8Ot1riTA6b334IUBSdc6wx2y/JeTN76ST/WPZyWgEoVIFLz
sIX58UhYQPeNFzmsJBU/5pgcfcBRg+F/OdNNOHOOJtB0DQjfrvWez/Uv3oUuSh6XXGleTBTePx66
i9NWQP1fkzjmT1Hn305ee2/K6BuROF9oed3w9xf1Lcq4LlkQM+ytLEHD7b6VyAUDSeppypKlDa/u
e5u6Zya5CALMsLWH5S8zKh/rtJjCeG4obqRPyKeOVWhSrfz+q/xyMSEV481ik6v59rWMsnpwkoHn
F2FzF5oNBEiJZp3BTE0CUJJ9+/3hfvHSdCGCcJtRCK4atR+vNExa7IP7iZs8q+kQY7gH395P3ukR
f3l9LZAMVhKXFzrfj4dhnh/XliRDiR5Zbf1hSsIBjs4W9rpxGjX2BPEg+9BAhr8bI9gooAHFbhqM
i2Vx39sjf27KfWZtVMuguB5g25vndZxxZE50zpcZOnOXxF6812q5moeZgUtpGdtV435ICATd1ISv
vPMAv7Vwf11rVENcbOp2ck3fHB5L50ggW1W4RMjkS+MpLLixduhudGo55WZ0a9fd1j0fgPPvyvoZ
3LZwQjNrMIEuWy/Jt6Mxj1fw5LBcFF3X4wgWE6T3+5Xxi43GB0omWZ0pJEz9NysjMfx0diq3PcBb
U/uedPSd1G2wo5ZP37kkvzhUwP6Ju6gHDOe/1e2luA9idOC1BwbFWF3as3cHVgvab7jmf3BaqwBX
mu4Kqf20qzWEunWNL9uDI1J1F4CiM8JejVFU9/n3F/AXmxhHAhahRETx+bZvFAuaMHJrWyZMZhxG
XdU8lDFpR7zdmKBMJbEiNaPr3x/0l5eS/hrYm1hpZgE/PmhxbFZdkDjtYRYWMnUHrmjKNDpUptDv
HGol0/70hqDSQABHagSTtrcVt5/jhohOgCUi10GkO88dMp5EjkvoYMZdbF1F+J1LTY6vnj2Mxp7O
sZ92y+TZ5V3pOzxc6HuX4BTpuXgWzQDdT2G60YdNUWD/1UVt8rlG6nCVwwbW+5iceay3sVUg+IxT
sreeWxNHQyYlevTRNu35wlk9vBkle8uultAisKRJrEe3F4w8CkQbYp9hsuPu7KBJBMNdmEZ/uRlg
SYwPoukmF7j721Go0lwlTxq67nwqKtC1Q5JapdwZZmOdy2WajIPu80FfO2XV+1ey6+foztVWUe35
uzFiOYqIacIBPMirsMoHGV/Bvne8sF8Na/e90xYPg0Gc21lVRn20Vln6Zo6VYMiVpM+lZv60mXro
IycPa9kGj4IaT6I5h7+zK5u5UpfZQDtJmBsWksUBz8iAaILBmaewHuaIQEZDRya4Q9nAoimdtbhK
sZL77OkIvMSLumm7+LJWD40DL/FQd5pkU6xnhocqlarbzQY5gfdmXfrxDpv4uD9RxGJA6U9Bupcw
ipuNbOKFKERoM4fVC6NmOrTCf6Yh0PK02vGfmNljRVmUMDK0TLDiyJrGOZZ+fwfOu+8Hp/kQNaL4
CCHQvO8qdyTHleg8Y00HsNvgBvvTfdXq/ZR41X3kAaJKJrf5wmRKyHwM8yAnC6gfzvYwj1vR6M9Z
TlQYI/Ao7DPcIkrbfpG2Me5I6SG6Syrv4OrR3AUydQ8yWLDsIdhxk1VBfKFlM32BfkpWaD8TN+EN
n6Eu4hyPXGIzTDgrpQUTMiwXDbe9dTD23Vn4y9/iTrNsezO1LpDgJVf2yP2gW8DKHurstNgOqh4L
Ww6G7CQqRacokOiqsrynqNDelpkcvinaW+4gd5/aTuIiDcGGP/KbHHSJ5El1zjG8DRczb3dTp9Bu
JhHBk15eXox2EiLc8W/hCt6XRjLtrNFPoEKoZTsbXU805CwOC6XrfRQXzZ+Vr81LaMtY3natG05m
p765RovtO2T20AewPnh17ZwUjsob/Gumk22m4qRnz98BUpwFuY6p01j73Jk/lmbffqzS6Og58iHt
54/OFCGyNHEVJQnuY4m9v+IJxCt06L0KS7A2gr5iPOaBH511ZKchfif+zsykwX1osSnLApy66Rvu
U2UMt22s/HvdI1MZbX3ZzZEH/3ghr8RAYNyODcQLbJtSXZa4G/jDN6m7fjOnCP/yMMeOe5lJCWmr
xaY1F6aC+FinQUcujM/MUrB4PpTMyafQa+kjeJmySRBRMZIAuuTX7cgqQ3FUQQC3TuSpzDuj7uq9
ay3+Bf+D0xAPBAY7Yg0AweM4HvUn8hLWcJBZRJKokEUL9Ymo7z3JF3AQDMF3Pnhr1MhEFGZztHOU
imHpKw+WZ21hcWUYLi6Cuefj9lTMg0NydJ2asJHrNj0qxZVC9lYVEGnK4TEB1b/FYEY8IuHM09OY
IQF0grS9tkbhE6EMtRsKFWBckmrzi7tm1m7Ad5udt5jFRcNL9is8/9jdMdKsMWhz8HWaJu0+yCGP
vgWA+yTGVETZbJpoMHFl8fEGHPzym2qwYcTNTlt/VqgBQlo054YEjOYTCrwx1ImeDx0Vy6M/y+zT
oPmcmZBtAhpFe14YIW/TqZInTCv0B1A4xiAZriL7biBMfpPYQfsxif0WczCJQzD8qI8eTm/HTEVd
gb9Xl+/T2dQfnLqd6Q/rcQxdGDFd2C+ahwPKrbPNTZmTXIUBIpI4+9TDQA09IOQdXWmgMN+xhvJI
WCo/32FJ9txGY7wglU2xVQviMUq3WP+2wRbHG6b4VVKsa9AYz3GQJQ8m9KhN7SkspDWX03hGGMgp
MscOkotYLHxVNx+eB4HJEi64UXxDTqUfkgizXCGeIy05kXwqgRgHieb6YeiEs8B+9dqz2yTJTTbq
5k+gO7EDOHNuYqbW7q6qywVq34TbYT3J8uB5XnxTFM1qa4+F7Q0PUctDxd0FhG/PeRnIGy9Jmi9q
iNUdVEPrUUMD+JBm+XxY5gpzmISLaijSIA2W5l3jqOaLs3aY2HEsEObyFpIyVzY9wgTkYw1o75aS
7RkSN7TuQTdfurlRH3GqFbsFy52vtRUrzFcQvRabFkvBcwwaceiDDm+TUTs3cmmNETPQIL6ZUgcK
7ehiyPuyZLYk6qIRuGhiFjPCfr60eC034RiQMGZA3G035AplFTtUH2lkv4zwG+Jqb1LyHZ8aNyFY
xOlrEnuRt3V9ssCtNRYkGUTp6BentwUWz35LjJGJCZbRDxcKEcURF9PpyTcy9sU4So94gKJGNI34
pg+IUtlgSU4FXmFveiPttjipHOukDaSuPAvTfIzOiOz4gWgIUDLGY9GF2dIQBLfwnANjVfrDPANa
+5g0v3ixdLYRBkMnS3XrKu+TpmfmIpyHtEwGbMi73tuOREKfCyS/936nms92lrgP8B9blC/VmNzM
bolfvJaV+lhAtrv1Xd0/Qz/N72Hqy5uVdHjpZFZ038qBA+XGvA88D3kERUZyIzVXzcf079aMjfmb
ucD2NrAwqzaA9tG9KPHca5HHXrr2yCfWS35PyT49YTGjX5ZxgEG3KCDxnQFX6JtH7gqu3FC9YCI7
llYb5AiE8LhGTZwRSUQlklJc5e9lQsu1aXqMEE7lgEkx585KWoxWsfW6kpXGnpXckDECO7q0lvrW
sJH+MzEtuNem9pPh5Nq1X20DrPlrtPgOs4syQyM4tt+MOrOeZUzE9zBq6y93yHpcusXU3rFbLN9q
AcdzS0ALATkqc/q/hN8TTRoNHmu/abgsLm9yfTDH3FLwXuG9L6Iw7oMOP5nUcwn+afz2rosQcvat
aK67ARdG7E/bO6vz4xt8u9NDFxDTnWrfPrGPwcGb0amdKiPuPrRpWpl3yvA1ezy0z//L3pktx4ms
a/tW9g3QkcxwWlCjVJpl2TohJNtihmRKhqv/H9Tdf7Tl3nasfbxOOtbqaBUFBUl+72gf67nm4nmm
e2YmjnZyQH65QUvggpv25gAhbHrPKGP6qwit/l4VhTq8exUaXpuXJp4kqmow9Nw4Vid3srK6x1aq
aEMs61sf1/yrTkpUlkqar7Yf2ztLIm/BiFWHhjlVga1oo9e5XhsYTSvM+5bnsDfLmcDAdrp5d5hV
Fp4Vo4jx/2j1fe9bZ0IuMB4IkTLLtG04Dn521YD/iCFRJ0wFLYfNnWsxlrhzXKp3HBOF2yRS7Tw5
mrwmIS26R9FZH/2JxHsW3XKh7hyysaHv7Egt60nNcxGmPJtnEY/tJbks1SlOaFdkq88W0If+A0J9
8cmwOOZutVa2K/ObKqxTkwqdJc3jH2bXbCuHyoipty6mKbOe2G8jpBVT/eqPK89U92hRNYPk4NqF
LUvYkKqsnp888nbvRJWQfTXJg0MuQOjjVyJkv6kP3ri8gP+VX/IS8zLvHEYrQ0PIlzlMONRHY8oN
sjxHy6wh/laRJq7z0pK7bhjsi5JI+tAqjPKW/0F+MGTFw9DQ5WuOfnw3dByE0mn3ZhB+tQGYXkP8
sIL4qe98crq+OKSp+2nCgbYHLqWDW7CV25TpTO9bOibn1AO4IYTpGJmL/pqIaNwpchr2xBDT2ZNS
djUqHsZOJj1SS6DCeJ6dCzYX1lNm2QSVTzVBiBkLcJ0xncZO4+/9wvffFCkWTxMupiu/9BdUC6X1
IJMpCyb2sDsyCNZT64pPKPjc25kQkp2tuqnZuewLN9iaEUFNk/y+QDUZmLroiGsybgOM5DFiY6zR
LGsS9a5FWnswSWIgIBA2/tIbweA6bOiplHtBXZWfYipH+7wpaD2yNNTZ2XS7COOpT7Vyx6O4I3uY
Sg9YPTZk7nBVWnb0WOQ12wxL7chyE9lGen1654mWgozS9C66mUjYSCTbBAnqJjdb+7qUdl0Hyejr
kBbFcpzneu3003jtlJ6W88BReicJfr4uMhPnVJMteOzatmIsLWhuW6OVRnVGKpx9Lg3L2WPqXpvz
JoSBzSKBNIZUm278yGwuSZ/OmOpclSLib7P85I+puENTe2rxax8i4paV1+Xngl/5oqtGl1W/xooB
wbPKevtLcN9542BO1Qll/uzDmTLn4MmthgAl2xI00lFB5laJt1Gq1z9Ps9Uea8N91RfnOzFJzTM7
1uK56EoK42kVfXQLW9uZVD5se6T9t7PDjqWg9g/S2++XICYcS7Idmg7KQOV+0sx6tELlis49uPlq
HK0sp77WxlUAidK0vga+oVvLIPaaCJZiNSjWBCY/l2VW3RpoTm/xqyF8f7doZcmIdLAzqCHElPat
wTElA0PjAxtUACe7zer7GZnx+Lllx8PvRpLVjixLkuzVGjRcSMx5JNzIL7wtwc4WitspVQCQPGIW
Nx7YHzOZ4n20aJSZ8N3mdf+tG1bjEkay8i3HUIMvYOmjZ9FlOr17a+EACYTTTYdM9xkrF0O4FaWa
H8gFqxQdYzRKGovy3e2S29V90UwsDF0yjfXOjUnE3Fn+CKIxTAm3R2IMbHDqqqjvE0rcbPaYdfRs
6zZ/4xMW3Yb4ZnI7xOnDbVSZMwGWquNbbjMbuVRYodJyGWIICdlkqVV1F+lCe0BIr5iigGKUI61f
bF755EUjuOVojcCP+IT8Wdtr87oF6GFISR2b0D1mibAowMA2NmDwdPiVkCO7TkBldPSsWpVgVRpS
f9pEhMy8GcPAUYfGxIY60hj6/OfFtBWdFhuiiWgMp5AMZZqLuBw7dOzUewzaMc4kqlICsCAuPWrk
6t5GP1btC4LFP63KAhxoVT7lB6mDAl0bjT3pu95ebOKV+/reHlFU8BPCt9Kp2KytZq4NHtJKkWcX
HSoGtS9x9CRnX/XqTdHnwaNk2DI5O5qePKC2NPYkfFVPJUHDt7nrN1EgMYs+YEPpZmp5LT26tgZO
+mAowXdkV863TtEaM+XNU6XB/+HIDvhNeHbB/pM5BJfhKir8O8S6V8h8U6aXdMOXRU7aqe57mnVZ
sfeHlvzvwS/TbE+MsDEFheD5wfRri+VQgf+dRuxwgoiRnh2dnVgyOwqnBURp4VZIKW5Su+VRtxi4
eQnz/gpKWpjyTeUNyKqMZVqK60SZImjWLWThVsSnFmgDH/VM4B0qanGCk24PYzmYtyWReJdomdJP
y5KMj6NhqT9psP9qUH+nQfURHPwDpf2pzOGyHtIuffkxCEH/86/+VqFS3a07qL/IOVglIA6kwN+J
Z9YfqI88RCGwFhA1K7fytwrV/APiyqBEHDW/C1EHBP1X4pnBByJ5pksOKYkgbfE/6u41P9BENItB
xK0yVNcGpydK8kdYGTh1HOpUb492FQEcZZmm3wlakc4eCTa7usk8NH/SFa+d5kYPeOra41xW0Ulr
U2Ce1iCzu3D1yxoX3T6HSggM+J2Sos1ce/DIZg1dNmHptiZlKNCTbLrWaTb8nrUGxT1JXHyyjKbf
yhLaLU7K6MxgnkxhZbgqxLhIrHAs2nHfl9pyqJvSuSdRZ7r6x0928yfv+c8siBU4/wcbyhWAu8KS
yGXgmkJi/XgFshlev1ZSHqdWn26cqKOJaB78AP5lPS++96+P9wHIfz+eD2BtwVQg0vnI8+IZFlOc
5/I4ai1iqLh4jZm/SP7mGvz6SB94ivVIkGFASzCAAAo/yWExpi0d79EjS2wXGhmbCuz42t4zo/Re
YUfaz0kW3f36oP9yepj130V1aIyRCny4nNARIwbY4jg4yUwP5tr12SG0tnlb2qDT//nRbOh5nACo
VJGq/ni02PfGtCoz5mEx2vm5wi2+m5xWH4GX/YdfH+ujAmO9ngSGcBDXRMmJB+nHg+GSL5IyF+mx
SaYCH2LC/jhsmrLGyamDKMzJdD2QAnY54p0/LFDacpt2zu/omZ+vMLpjD+JJwM64LCo/fo1C79Br
D2Z2bAY2PeHUzR1YaxQ9+I7kdf/rk/75HiJtRUfBukqjLJDUHw/Woj4y+9bJjlJfltvaa0mq1niC
JVUGyXHuUtKX3MrPvd8c999OElc5QJhDxAiagR+Pm8cZux6HF2c1NopoT35NkhTGkdh6urV+fY4f
jrUWmAsLaY1gUcUu8JHPs1Jt1FXip4QqNHGId9bNN1K06CRJkXj89bE+rLfvx7J1g0sJ/Wr9ZOXJ
yt7RWo17aJmXUSftyKX3MDWVHv76OB+o8D+PQ6Xj6hlab1fjx+s3OAXKpXpKj5FAoxdOY8ZJWXO1
tg2b9n2SpqiCJ/ZiVIC0pFhsBbHT519/hw/3zvoddPRiq3wGee1Pigc160Q92j3fAUlFKHXV4F1a
tPgcmXN5qmOPPa5jzr9Zz392wvGSZQkiVdgjR/SnfiIVO6peIjc9Jh4VcG3mlCd2dvOVzGgvb6mZ
IVZYqycSwuYpdoOI1GZ1HJ1q+qY7RdN+lcqnkDKqokMsqKYkJIV/LJl2++ur82/f0+aHWUlW/Cbo
pH78iXLbjMbF1TQqDl3nla5hqw0UEej8RIUzOvgIM+luSIJxXdiJkQB/Zcxr3jYy0iGvrQu/96Pj
hG30iobHzt05KqmzsE58V+1//V1/vmvX9N9VkYzyC+nAh68KdEF9TzGmR3KXwdpytpw5Hcbd7wpX
f34SvfecX2S59Nj+pIFKNfiCiIQxVKT1cuun6xxBFpF9UXSWff/rc/q4nHN7kt7kImQDOvARNn44
qdnr7M6aMpZzsv/D2IvUmk/C1MSjsiPPLg7kNM4XOrDOF422lf1U42L53Zd4V4X8Y/+xfg3TpF4W
Fp4fGlfOj7dB0UrN4MmAaBvGdj66hcFi2vuTKY/otJZbjaTaVxuTXYCO6X1WScDNU1hsj/QkYV90
6E5O/jDMN73yDSzczYqKNkU/pIGBN/9M/ipwNsqru6Uwozc1DQXl8sVyXooWrMsnZOLeJazvZMDc
X6hWsOB25Wjc2UPu3BPwIg697umXSWXNQyhkSveVOy63cxyBaRZIqUgPF/1LEc3ilcb26Nxpcl42
lKNEb6ArtjzR3w0mWCkZHZaOiAVaMQHJN6aLt5t+ndxCmd6QbJX4kf61GkrzcTRNSb0v3lDQrSmy
3grVW2NY9pOZbDuQ7nNs8mRbNkuL3qr0dUhYvGvk3W9xrXlGUJVsG3F1CC8OxtSPh53AnrAfLcFm
qHIBCjx3MLZV1rhfvGaEjaz1NXWJpz+GmaK+kaA82Wq3ntGxdopucL8sVmQT1+THZ3f9286u+Rqz
TXxhk47diBez0B782pzPvGeKT3jKx+v3yxs5Y09haSJuJUVH+QkJaZEcI3IgzZMB5XTOY4I5t82S
ZDB476vVoM8XJDuyQnnAQM9VjTMW4mpCploUOvXHqeTazbaXdkErRPJgTan1NLSi0Eh8EdWNmRuk
b2YWnzMmKZNzL+Owa9z0lba2sdpEbTvHe38h6mSz+lbuqTo2H8kAbQ3oTK5tiej/tYhLY6e3tfVC
vCP+UB4agJkIiPfWHrWpDzADTDcEWEz0PFoqoVZET58pcmRpWnTww1lQvWKu92FJPBE+TToICDIC
sQuXSWcDQ2vDsqtUwb3klv1yjke4AYqn0m7e9J0ik8LWxBrVyT6HpgxJyysn0G2IVF2igLZKbUun
mXxJxlgQRe5x99q5Nd20UUJe+ZAwMTg2fW1OknPBRGzN51grslPuFVt/0ZBWtNZ0DXHZ7PrM1Q/x
uNTbBuMzvGbd3sZ9kh4FyboXsMBWkJY0qRHVKc66WS2ngTSmAwbD6CHuXXQpQ/7SOFV+njkalJDt
XpeLuyczCHMFjDvVJhm2f/DoDfrcvajpk8GEYIZCm5bAYOYLdEi6nT/VuAHbqsgDrqrxyU/VdUoV
ySnT/V2SNOZuHJL65POQbBKq4oG/Rn/TlJwWtZttQD4KZj5Mahujs6C1bOsL5LV5JjLxuiXyDtwQ
bhxLDiwAkXs7u0kfHTpwt3MnjYsCYESAZAWyr8Y9zkRBTwpa0GQRTuhLRBXkA991yfzqS+NFDlq3
zbQSVaVj0b28KOOoCe8zCBEEuzIlFT6Tx1uNhp/n0rROpDlB3hnpVeKk6Dws50Gp6KKu3PhzL41l
mwDNnWBlWYCtdY9UGvOVk5omcSMdzExadCdNwfmiILzM3Wb2kKuUmdv5ICiNEXffGwEBP+t1Rl4v
BYJw9rGZnfTaWot+tdi9HGwK+TZ1QUMMTJSxPNoUJ+2msYgGgv8MgmNIoLlmo2Ql4eiwXuSuKKBi
5viR4Ijxfq5RXm/qTsL8S7XM59wlGjQqHXdnUYL2LSvT9jgVznRMaIzmoOyiz20s7qiFGu/ccZ63
5jIM2/X9Y5N9RdJbQGBsSTeFuwQuT1pxJLeXrYCBmD9oZ/YiSOd5F1ZOFyAgTFmK6J+KrYg3ghv7
7kFmjD4D919Yss3bgZRa+wFeTwatNMrrTvSf3AJDpD6mxLA2C7HKcVF7Wdg7uZWtgH95ocHz7Kos
t2+I2el2jjvET30WjxcmHEdPA/EpGwfRg/uO/jP5ah0JF+BkSGZZJ4+V3yYns2HfvjFwAh0WVXJj
ZuwdGBEK7RbA2d2Wc/uZQjAbUqJXXwar8t56ayLu26Ez7cEobfdpGhd/2QukS0SCjgCV9cB+rCK6
Ry6Lf4VkwLklunEOqBSmvbtv3AMTtH/wJx2cTOpD+10anreVYzafmt6kUcYSIPftWARkSlwirqMd
Nq5I9nUL/7aIGoiJiLpghn8KaoApoNO1VAN96Av/xI/q30/2gPSN5AtgO01ZX6dFdLduT2HU1FRd
6NWNEXoOtwBZzXJDhJS9H12NIHCvV9vRS63HfO7qm7jvzE0Z6dkxyhrjzBVMQ7NUQUPC4F7ZNje2
X50JeRBBVPrGTYw+9GCjYLn045j+HLnY95Hd6HAWY70vANJ3BXTiy9BzSiw0TaC6ke4ar8c8vckj
29snisBiaAWdEuYuInpKTObVILz6mmhJtv2+WTsb2UGEbOccPymqQkWPYF65X9ALAOLUTXwxabZX
h1FkFceZapfvPeP4ZW+Owy109+SRG0kgWaDlNBnBKIyIDGplXzGxyz2kmssAoNenQp97nq5enses
LG6kY/fXXjdNB7OBWA1S3zuU09IeR6+iWEiPUOIAz5+zofL2VqzK17xqXGebU2n0ZMXUEjlOlr/5
dpmC/bqyPmpDBZaUFe0nF41FyUdvW8w0ReDb0L5BFy3qRUgrQ4mmddoxlgN7WdJBCaRNKvD5bBku
kCekNPBlW37xdJuXxtdR82WYYgEhzcA3O5re4vns+kP9SqSvOhGLo4WezzuQSOpljyYgCumc7G90
obrXrM1Zs5uCtwaLAFnaUD+W2+T2Yy+GyqWjB+LD2gDZT8lbgkqanJCuAKK3+ooxqdfeCNir6MCR
xlU62sOjRk/kq9WmHo1BflttqsrXCqRei2fz2ptp8yKjoCqrg+ZY84luUB9NoaOe5l5Pr0ReNqHm
qQKxXgMOncKLB+yi4qvZmN2wLxpQDer21gjwiXomq6e5vMrE2RrTIizykXdGTXAQmYLDgJaZxSlZ
44Ca6aBHY3/S21IOYW8ZNcvZvMT3hOcYc4A0czja/sRrRAcd4r4sCHeLu4VkIFwjOx+gfCt5KexN
IfuTXNLhq2Q2YsJIqNzWSq5C66XPkbHeyiBK4py40qiwj7TTwREmiViYtF80Q2pvhjOMl9TSxw92
RcK0XvOxkzX5j3qVkhY22C0lcVbKdlIQTNylj2yMI7TPjsBz3Nw55qc4XtA/LSyvGBW5qcpPwsZD
KTwNE+tEXJVbLSSkeTtrgeYl8XkOrFyUSDqp8XKR5cB9I/HymLFhe9aotCl9RQ2WIMRjTt4MSV/z
qowPMD7GbnDG71hJ/T2zvBU0reHvct1zg7x0SNEq7UBP0VYSzLfzYh+jgGdoIR0IvKCzSb+YbXjj
RX9ZJB+c1IO3N2YS8BHeFHurT6f7xjESYsy9+Ewd1psmIbCbpawIDlLGKQXYxU6aTKeUABPi04AH
jGl1Kct22EMpi9e8p3uRGZ+3DhuhkzXU1rZD0oEKtu8uRT8RaK1P+9whWMxkwxUwVDshFXXXI46a
TWJNzsEmuiQQxPcxmsiwwIXAC6KObia9E5u+IMLM67vvfavVW0nX5l53CMArG/+5naGA21k6pPiA
HSyxOCKfuh0gQ1PH2tVRMrNP8a+qsjuVWvNlLJfrIY9Ofe08yjY6s+QCGBVpf+G0yxthmJ9wTN65
8FSS3XRQZcWLL9K1pR2Q0u39V+QKXbC08RD6mm4/EoLcbkVtvE6+zsZKi1nkE+NYOG0fkmqzy8jE
Q75KUF7sfC2Vj9uS8rJ4Y1OLsI3HYXhazOXrpNKjk6Ena9wiHYPZn+MnIbt4gV728pOFwmMzz/Mm
rSm31JetatLPE90Dh6FPiMh8FJ4aHhoPhX7SpbiiCOhxUQQHmGeHz5qBJ3caVX9QzDCXAxVch3bK
1secDHfbTN3P5MFW+7Rs4Ay7ZGyPaeMAj9I0xjjh+sm0r0edLXTa5tYGQm6hKNfW2l1STndEPPvf
SMOYtZMmKVnTN7lPGDDNIMi5LnqvRCC8aRI13RRGu36e0eTZywzoTEwhWqWe1qieO9odc9luQDWt
DA1xVug7Ejdh2XP2QwfXHFztqh96or86FD8kshHSAv89MnLmfhqgxYu+eDGyxS5yeAA5KhQD8ZEM
IjipIGINr2YsirntB8rRowKcaeU05nqIvgykx1Hg0jBj1IgasnSZkCooRuAmms+UODMlp6627efG
EVeZZqdq21NfdlsOLsvSSNNkUOnrdIJJWH3PFmO8zpxZvxRU/e4QxeWnBL3Yl7jUALljy9Xv9M6m
l95umUTiRYnXuh4d+9wnah15/b6eg4S62qeGlt7QK/BC7KVutkf29ny05lTaNqkZ0ClEpLgFCwfz
1ej0z06B3j9tV/+IlcgbGxlwrqvqWMk4CxZe+Ucj73iRdmZ0IhoHUKBjyPeIpbt4Z2rej6ekpW3n
2mmPEVWXe+YEtSe5o/z8/p/4XmncCYexv4a03rs2rXuGmcuXruyZwabWACXwzPF6XNj2aAybcD1L
5dz7ORcTj7pN9nXf7N6BYllM0ChTTSo8hvGwoBgKV32Kil/z+YplMuYn8k8rcvjt7qlOe04A/rjc
sI4stx3Ayw2ybP0z5Ci/ekUb5TEap/ZIoQNapmmVTGqJOCz5sJwniUcBERPnBYkbPUibsa9RiawD
e84woGiS2X4YChStCGBHKuUWUBHASxaDAYVDJFo/rC1lI0CKYLy5/8WiXRLvL18A/1Ko3gxE0aPu
ucX8QCaF3wPJ0FGOY4ESi12fk4FADGQvrgifxg2dLTBkiw14FS356f2+09Jq2SnUnGz/++IT1cbL
bdIT3okGfY2cQjcYvWkV6NpGY8y6xcXNNSkGWDad/8tvNV3VruKyAVIGJBAvZ6ooq329QnHkki9n
d47G64WeC2oxiMt0LO6A3lrjWn21fmCROfcxkcPb91AZWdTg+a70wonEUDTf/ElOG9zRrZQXknvI
1dIdumICogrms+KDtjPBlnbYjJqgJci2MlRmFDagdqflUWN7rbvgrOE78KRrRvS24Ga5UBl3k7nw
odmk1S9AiZUZ8jpXj70x6Ze+juBSoTZ8iRJBEnOU8OhoCY+wZQ5wk2MfnSKp1y85CVNHv6F6YAMj
/94jXkT6HcMBZ1jhVB/QNcQ5O+BorPZ+lRqXzC3tU++vl7cURX6iU3M5q6427rCvYCJZH1ijy5Nv
RLPJl4auaxrQh06dCkTpR3qeuCHxfXQvFFcGMTLf277h73x8JBcsvq+D3akg0VNGj15+RVDqB2TC
ePtOtdFJ9Pw6fR/xsE9wpdEw+yAWFf28dB1s49oh2xMI/CxpAv/Sjjbhm4uz6BdFbFB+ZOIhsYtV
g9Az+dhhtVZj4IEC/IAW9UJ7vQtGCTRny9UQhE0P64DXMxOO/sBdghb8NcZf9gIVqdWUakqe6bql
36RmOt0NpHR88S2uVOzE2sPCQPDmRpIT9vv1HmwFRmJyIaJTGhtIIzxzXg6aix7S9VzGPs9J1HfP
YU6mllWfPnd1Oj2TdgAL1bEhb4FSZYxnGvH4xpBZc6l3qiLgux8eUjF636TC+Umam3/CGlnMm3jk
zWSlY7ObbXembbviDlBoO75kjo2UtWvNNiIgFIA7JBS7nrfvaOx/hQ6/ETqYWBchiP73sK1P39uy
rvp/9j389Td/9z3of8A1/5VkRTLW6q//S+bgmn+Qc4XXEM0NW753BcRfMgfL/oN/AbdosHwhm13r
4P6SOVjGH65BgAUGGXIQcAq7/0nY1gf+wvDXjhXIUlzHeG+tj2yip6thIaPTPnge2p4yQTiXxY35
Gx5xRer/ieSvMg7O0VozErDefmT2owEY36Sm6TBkFcIfBgxv401R/Vz17JDAEdCyLc0ajYlT8cs/
fo9/UTGsv9dPB4fHRBjCZXO52D/SCND8jGy55x9iy8dN5rYdoukJRUO5Ks4z3ahfgJilj8kuNcNu
mdPvk0Yo7tZpHTMsVgJ7HvAE9MorUHfhN4BjSq5B2smCpxPdDvq5lduO6ehMj1x0VzrFGP4fTsIl
K0m3fYLbjI9+UdFa0gQC9g8I4I3tZAEMl1pJRD2Q2WNjClZQPadVQCtZmNBRrEnorEYUcLBw9qja
bpzKoG6i8yivUYiUfR/riaIS7zj5KiePmXTUEis2DQgLizi0zu/CST9SWOtNQFYWrmv4cqTdH1il
jhfWQL6vf0hNZOutoLpnUu3Msvs7h/cH4Yr1fiR4OVz0NgKPj9oHW+ldKXWOpAilPmD54sdzsBi0
vdncChuv9a9/nQ8P0fvx8NVie+UWN/yP7mpD76qq1AqOF2OwZUWhdGqg4/bXR/mX60f7okXMiwd7
a37MMfVblgv6x7xDaxAc63HVpOmnh7zzHn59oHdi7cPjSuIYsXTvaQQ/LQpkTRj+yD14MOApjovb
GdvE556ZZ364uTTxuRBo1W0odMjv8Gt5l5JUJmAiPBhUzC0XpW03t+28xu07yu6AHlNB8pJuLgfs
eNGJ6uR5j7t/fqQGoQKvBJOlqQzaot28mxqQXxtb4mjSQ2c43dPo4C769Uma7yzmD2eJBgeRF6k5
yMwoK1hJ+n/Ej0VGVGCZAScZMxMcARUzrtOoO+LQyHd1zk4W+8UbKlVt7TxDxjy72YES7WGndNnv
mNvaK5mnI3sQtmxwG+JJN/L0yvZn69kdy/LJxsCE4sa41/0SMwswqx60TkSrpMghKxYSDHtsRI9J
XFEPGafzPo93eqbiZ5az/OD0NjYoxJ0Hldb1BRNncihlZGxNStIOGqVTQW2n5ZbiG33fYRV5aCM7
O2YasZuV3qB7b+LoK1tRhz7OPD5aclHXkmDrZqMW17osvabYq8ixt1IZVoAnZQhoy6iJ5CW74JC3
df6p7ygWbCpw0nLWrm1fzt+YyAn0LBJ2aXlv7u3IyrpN5iRGgLvPCTV3sW7txBS0Wnflkxsn+ZvU
k3ra5MInWhssHNfvWIO31FQMfHappwjd0mgPhLwUxwyVO+UZvnPtwNeEvZdW/sYsUwZzOn1fQSYo
hGi6rTaBlCVR/l3LNe+sVYUWWnEabzW3PZWlw7d29IZeS/9IpEJ1VUeS4ICpQkget6220dxqL2R2
uV5PcsJQpVOhqm2ARbqNXppf7HVQt6ZEHHFylpdWJOdHrcjJR9CZfq70QSMWZFaJsRW8X4KsHM29
UfvekaI084Ui+u4m4zpVR9BM0DQYpofc2lWJ5I5QSO8RFpsvddPWuzwBtzLl5JWb2qjaRyy7Q1Dn
08hPM6EQm+r4MM4D3JZ5a0RQoaxt6thTYoEjdCWs2sT4RvFXGbaOLm/ntjinkZ0EBHKjpo6LIRyi
vN1g2hpWNvQkDWpd4PosCIgpvq8yVCex85xMszgkfY9jVl/mbdY6IKP5i1FWVYitOwu0zKHRBmxh
Z7atfuni8jtRWuhvauIykcib2DkyCit6Jaj/IV2bJWogoL2s1viaerrQgOn2eYcZZ6av9ItGOwFf
Zop2iZFb8HKQFuyrG8XNpUY35DWE4zH2HJjaMSXFOnaMfYtm/8Im4+YSoYoI2smeXwC+BEn2neuh
wAcFxDmTyeulFvxCeqc3FzOpE8ekmoqDbqbi4NY8Lo5GyRuBao3BkLw1RgMOz01w8fUJgUYiq762
2Nc/ZxTifHPcbv5sqnY8lZ6njrnCv0NONTFlQpM0DOVRYEdCHQed50ubyRPEwQ2xBp7jdjqFSKS8
QS81kIiliIFDtWV6tMih25GzmhxFHsutVdRWkM0DbUuEwwH0NdVlulooKuigDZ7P6jKrhhy83Zma
k48aPHTqYSb4iybSphPoMjI1v6m+HesrQeF2GEk2BYuaxaatDQx+SBjCNObNoS+RtzHEILdCjVgY
+6Q9uQ5NF4gs8tBIxHyx9KJ7WvwRcx0P6tWcimYI84jkuY2QtfquZ+0Y+rAshznL2q+JS9S9U2PX
SdK+usTxD00k2F8UtUyu8xwR57tbELRHbBzMpHw7KpWazaCj2gaayO9wXTWfs8zEwiyWMUw19oXI
I2b4Ft08jlaT70gUHD7VPQJKVOJY81aEo8gopchaTrLBln92Cnj0xbf4XrMpr8wEoMHtCFdFrubS
QWLCjWb1WobYKs48T5NrX9BU8m6VbPrF2FpUP14vrsSCh2iXvzH8ont6t9QOrck3odBL7PGWcEq0
xGLpMt0lhurP7K1JCsU1zetFAASU7mVvLAdBbVfgu0N0Yq8CbRw52PmB504o972NbmIpZA+sPqVo
C7YmKOGJbDpaF9nbGHtdlM0+qjT7om9r7W7mAESkF7x5UXHh2LfnxH4mFh9MPSIU8E7gTtxEeTzc
tYLegdZN9M8C4UqX69neVU297zJjGTfsF80Le8Ir1bAo6O1gXimzsXYyaSYy/g0nUEWW7Gpga1p1
hgc9IpNs7HsU//lob+lTQEJQ+WqTJ7Hag9LOyZ7L7+ZfW8trksu2KxtsOLPdbyiLGBAroIIJWxOn
5qUflfAx1jR3GGaI0k+uptEAsTq+v97/O7D+ZmAlI1ZnI/O/D6xX38f/OX1vu+/zP2fWv/7s75nV
/MMXRFGRgmWCmbxPn3/PrPYfNv+GVFCEWeTRskn9e2TV/yCab5WN2T7hL+CD/39kNb0/SD91kTyD
/ZMni+DvQyXhryoKCab7MNExAgmX4ZedPXpG/aM+zWjaChOP3R4IsYLTrVqT5I4YrdoFCRH2xSQg
AO5jGxSzFmky0CVY9beJ1FS5zzN9tcTyDi5htYDQ3WgwEWBAcxhyAsaKIyu9hbMVezevzE3sNyDI
kzZexbmemKE+A6FORmV/dir1AnFLilNRPpAGbN/3OdK8rvUf6hV2pqcV2qB2Vjevrbtw1GbGgDiu
zmMv8/S7zqnNTS976jZ4Ph3qRVPjrqqAfrsVAiODhJwTyR+ODiA8zRPTVckbIaQKSr+LFkPblp3m
v5G2AKokaxOYS5WwxLHKgLmQDuCkVnq/XUag78WCj3i/UPmCxY2l4ZXfPw00bbWrofIFS8zbxdt7
7P1JRSgHElAzK4CC4A87eyTVhkIhEkKohi39J0LtmzioCk98fpcmvcOupI0tB8xyy6EfO/ApbeDo
Ogm4myrDlN2lWAbG/8feeSzJjWTb9otQBi3eECEzUgum4ASWZJLQyh3C4V9/F5LVZqxkXfL1/FpP
yqy6MgIBwP34OXuvnbcMDFYcgRe7OWmq8Sw5FhA/Q3o10kLjZRxRXBEGXNexPzrWhQglS+4M3I4Y
OYKiKGpG61mgbmKQr0z+WlWjLw+7yviOzyfaKKdPToTJZm9GJdVVh3778P795PqteLIR25MkvfaP
B25GQ44aUJ2gmfemGJsDp9RpQ6aV3uctP7IMGc43ep1QBERVXKShhYA/Hgf2tQsywLPsmFQMPI54
VteYbi8oCV+DvkHIXKKN1YRenrTbnk3CpXwcimncA1+wnzukQP7e6hbGRjwq6NaGmmch7GiJj1Ju
+fQc77fEJII/xbuHhFA9CsOp7rNOLM99lwHgaJzooaB7vM9YXf1tX/cOVdmYnie9mz0VS0ceMtYG
BCzc7BBZgB+XA4OdaSUhFmBJdigAZHPw0PXHpdcPc0zEix+rotMvTHrhJbj4PqrKdr7POOS7Dcbt
umXn0gDNUrvIy31UmEN2VVYtfysik49SwKei2rjOxB2OJ8HEZDekpbxDusEsROMddtoSldtgJpe1
X+dqM6VzeLCGyNoLYtIeGYWWhzqkIx6T0AvKV2GdDg+lZcr7oXWfvaEaL+jfPDERWIrNwogvi4tR
GwwJy+qyThM9bCQK+n0eIoWDK9htRiLFTynEGDvOx1Bca121N9LX9a1ESbpHelQzVXGt05hy5LDs
Hn0A3aSjpjjaQQzUp4wyhDRSJnxELHvOJ0VbL/agZyLFEezKs5rH2OWotSERNeehmhNUQ7S4dtCU
YTyYSQEzZ5bGoe8ceTk6UXGtQqc8b4zZuyHoy95N5PLwfwykOcZpXSUF4RoRw5Ooz8ctZPzgedJG
fplYkHIXURTf0B+fkZZFdFgHC6nxHc4thUXeCmNGh2OQyX/zynmKl94ohGqOYMP7+z7i8ANnw8qI
DprIQUOhoj9RTZs7XfQZ5UAnTppa79HwveVg9wGFmoPqD0x22jHraBZtreaDwaVibOTOGRvP4lUG
SkX1O5vbyfdRVyZde8vISj5FXL9z5iaIQs66ug0wZuhUnEZ0RRtj8UfSNGa0IXHdMNiKKTdHMqED
yAhBg2RXoBF48IPUJLGiEuXGFjXxLOSFL5tJYGE1Cxt0luN3CD6jSR0yIi2Zt9evrTb7ncgXG0Ns
H1y1ywiHB6shgwub+jSaFTNMGKxDt9GhFjeMncvT+4jnXWdt+xOrkvQZBryvLH05QIgh2vbEeAjj
kKUZrr6/RR215f27rFPMFNq+YbKsTnY7sWos7DCixQamUpbnrqlsl9cBFbHlMfZpqb9XY9c6Ta1I
mrmczZlBC/zVqLlit1+upCjbhamV/nuSJRCjn/9fufT/FeuMj4bu4f9eLl3mX7M8fW3+USz9+I/+
42O0/3LZEwN8ZB5+nPcu/n98jOZfLs4AcjAxfNCp9/Gi/KdaCv8iH8e0IyRr6HDe7S7/afBbfzEn
WBXvrhXgc6T3/19US2v193P7m5kzYFya+z6eMxr8H71uTATV0FfSOm+IISQIZkLpqo7Cm/IDI0U4
RzFIvrq9KErLmD+9E4oYGbPFxDLqSCnOkclZ28UsnEnFXuHrBebJez5Saq+y5yhp8L6j9QMn8tMv
/S+d+w9tXORdfOGQn9akpkSm9MHOFcoR2anQ4pwurrp7z1f+4TjGf381G2sq6+8/kDbqxx+LX4gC
mtEKTV3u5trp/aknaOSV0xmA+c/xXl0w5DWo4yaLGM3CddMe4zLt/6MlgKREM2uq2ozuFLjHyB+n
ZA+m2WrP8NdQmOgpWIkAfjLqgz34QGvIRXbW0xTRY8xKHoj7GPTBTZr2vJAW4acpE/Aptkp2krgX
mAI2nhrJNgUCQRaV4ZOYy4wkXBcd7xWyIr2Bol9rIDKxCd4hypYW0OwlTOxn3yCzx+eO9Jt6AMax
T6SxoLyGCSAsh4dgdmijCdpqB7KSQbcwdrGuRMimvAGyAm0PXwAZt9b6zQm1xKn/ni9lWQbBPnnA
FsfIsehfDNhuN6kPMSRWdh4SgOrZ3YtNQJ4m8dOGb6Oymm9ECeKcsWXQ7BS9R+cz7g3berCLzJLn
dsv+fAVwPzBQ1i5+92yznWSnQUievxSpxsbAJjndadEQy+hUtnpitIv037EHfrn8PaZ3GVoIAKIL
8eRP2Mn1JsERb8eQE/i23YhKeGcXhJBvlO7pRhtmUWQ36C/Ji205UGRb9z0Bqigbj54SidvjQsdr
GtEmxjATRb3tc/8280f+tAnWJ90hQOcu+O4wyOdsxsNxdDUCiR2/I4wBuGL8LDnq+XmrvKHX94um
httMa9zHOeZ/EnH1ekuC9cdhgy+5fx1JpBGccGubV4MR0MCZ5ssM4f0tsMBMxYXi5XVSDkX4K3Oq
e4kUDPpXZPEthR/QOGsxsO7cJEi3FYJYzjWzWh7o7wxXBlLDYFMXCU0TDTjqNS0G75JWlf9oTAGp
rlNX3ThOmb7as0uuk1G54QZ4QfDapOX01Dko6/aW5pHNZsQIE+KqcJMVtLo3lCroOW3lwyLxEE9R
N/RyuLVzlIBbD+wQMEFBZUz9X/vi2hyU5+yll9K4xeLfO+uQzQVQ52wLnki0pTWa5ZhJkTt/X+iL
EWyOLYCRhyJiK69BOv3IQ29TnhGJXgLQ+pr3u9jrna9KpNCxkRBjSF2hScQGTN698MvwcqHC4KUs
u5YoY0kHTz6/R7mFLPFiZ2iiUI+53dn+oayIm/ZsDcEgUVIcOVgxP4Sspm6Y0vQYKDQZWA5tuTXN
deRT0GARWWvxtkU7MDwrHSJaA+I4q7bEppe2eCi1NoxHY6QleDHYwhA3i4r4JtUCaO2Trucl+pS7
Zl3eJVMhjqo2RE/3jNaTRqZC4POyZmsJwntWMtEMNyOK3jPnzZqMxSokE9hlVclOXY+nG7wdDzIw
OW4cgXu8x/60vhSDcPkranZYQ39kx48Q+5D8hpn/rKpwtK+LJGKhCFOrbL8G0MnwJAA1ofGPWIly
MYVYGSSpKD4LS8DqjDl0DG9OQkzFk2CFgM+hEu2J65YOsh/GKjUSYrWr1BA7m/MuPWgepxOuG+75
wJT1qkDsqZ7CMenLbx5kB7uP3YUJBk3Tybava/Yf3aNTLVL/LGls9FgMoHzTPMtsh7kRZ2wSU0EX
mZ9zKk7kVGl41WAAffamEVKQtu6DKVVrR7odPy2EuO7KQeLKaakanTHNzpwqSrZOkuQI6aAIcsaB
tbaF6+QdDYkA46J1aXDnT2nmjnLvdp7fFGR7r7DECpF1B2XjUaJH3ji1+dloCEUdsKnE5dIAt8xm
FR6t0k6/VDIJvikiQGNEHM31UPnkqIl+2TFkUrd+G6SfPWdqdgzRXLIipXOHHq/5DDm53tuNmSab
QJOOYyJBuolIdN4EXcnEnkY2nf8urT7ZhYSvAtsDFdigYlqpih4JoL+pnrvrqdL1hedO426cg+qW
2MDucxGN2f3kVjdzYKriAMXD3fdLryis2+bA9Cm/T6VffZprV6Z7wXD8ImIDQ/jca9SfEfNjx+Wk
Bz2SVOggYNmbnPaBTad7bry6y0DEyWYf5mb7lMGO4qcljDQmOAeYGmYKDum+otmST/U2TQL5PRfo
q6rRdRlBFul+rmz7yktl4G4zJMdLrBbKge0qzDvvYfkcwqpf1sQ6pyWCXdn71LNui6TtDqbKxq3g
Gp+LUkD/QmvknzVLYk27pYaZ1A9ucg8W1z8YkmQWD4Elkw5Dh3toUf4V3MT+nAV7OZpNswAmsKIz
5hIzbiABx992xw2R5MWRI5D/MOWTfjPJbz/HVKnPRSM4uP6+QvmlmHPprPE/2C0ktf4y2e7b2gmL
dYKqhk4cweeidp4JNYxdQ6AgM6f2HEeN+MOsdK16fpqUUogFNBgYnSBUWQ3Ea9X0U1XEqY3ZyOxF
JwAr3Uvu5iwMdLepMX5/dR8m3O+fsxqiKZdt0D4fxSiYdP1RRim98nKtMAJTsGavqe4QVlkw/vsP
oyWJPI8CeQWH/POiLN5hg+lSdGKoTnh8m7lnKxJi8x7++PuP+rWQRXwS8rthFEah/hGk0eNC6gzG
HCcHdexVM1J6ezOZWuDuwFwFyED/689b1UQWj4lJOubH/qiFNgDoUu1hwciSxx9bEA5LdgyvgSC7
lSCo/vRzfpD4cO9WFzTWZJQJ3LyPxfpSpy49vcE9wUilugqMVVnJgsoO3KhVIueC5Hc2Rj3xz6ZR
sH38/qJ/fUhDjyAh3Mp4pG1AEP+8n23j9qYiKuI0jjkAoNlwzpQ1tz8Oyl/V/0u/tf9yJvnXTwlQ
4fjE0Ni/+LCrxJ6bBHTFCc2/OEJTyw8BFNw/PJv/9ikcKJkIrcIE+pP/vBZ/wGviGVxL1EuaCXlQ
oRZGi/r7X+xfHksP+g7+dU47HDc//GIlzcIcraB3shNGZEiUeSimZQ7UbkkG62ro1KT/cKT7df1i
TWc14bIIIeRj/3lhNMWSZSaF92S0if9s4b6gyzRRioxVG+0alPmoLqTmEfn9pf66sqyhHnRLuFpi
7T5eKhTFHEuYZ59KQq13Scs6Ofg0X3Thh3+Q6fzLJfJwBD6HuJAo1o+LZVDNSJu62j4pkdWbpbba
cy1RtVUuD8x7812tT81/f32gXkjrI4EG0u2HFXoyUQ1nkW+dKp/81aYGxFmZYXbgoPPHN51pzcft
AMg/cGuX+IJgja/8501ss1CEICNNuKgSIR9seQ+FLT7QOxyf4qotKrjryUKZrGbquplaS15N/cSo
3zWky+Gi9V7R8co3K5MOVSfcwewmLP2u+sPP8m/flNYHyWLEQdKgWd+znzauJvdmQu8TnnCQ6A4k
obx7WWXWklBegkhQQFDW//5OfMzOYyFECsZbxfaM3PGXcMi0ol9ChjuPOMhWAS7b4fwwKDW8wcJh
y0TIvj7vRW5d9WPVv0yTB4HbQaJ310sbRU6fjkSFUyWhWlssPBy//4L/9puwUvKsoH0yzY8yPLQz
GfMC3vpahxTdJnBCKzWck6ycJo/nngia33/gL++ev6pfVyqQzSP6Cyinx7ZH0b/oE5pm91VCBac3
3QNpY2f/Y1bmv30YfSPHpEHDUvPx2Qw1aLC0j5aTAsJ5Q4JedAFKl1OOZ3YEUf/+yn5ZprmyVcxo
mc66432MNalLw+rIG1hO4KI5WKY5LBCMbRmnxN9/kL2GcP2jAlszW9fiwePiiKr88CBXTpYrZoEz
FYTI5I3JGW7cgNcdyk8JxjB53hUTnRA3dcOLbMagxIkkcEiEq9ZtsO3VXZaX9AmMmcMSgxHdvehA
iKNp+LSy6HpBa6+c9XhOHqc+zGQh3gwN2Ng/JWX9en+gqRExAtwFqscvpVDe4EkPsCmdbMi127kZ
2/MaBsMhNZc/hTn98qD7HhNi30U2S0vvh/7vp5d/SE2b0QviFoEk+Sy0C66/bzGLGThvzvGV/rF/
uO5eP90lRK2shzavfkAHngDcD3ep0bVj9cJzT36v3G++b08n4SbR43tDZFURWdteV7jnlLL/8JLZ
Hx8ReHk2wx3f4ZNXVtt7cslPl+tWyZDjRsXNb9FJ0oTnhD6BP4uvRwf1hkrCL75VltBLW2nJK1Cc
vIGOIL/bHhYUeThilztzrOki6nLt1xBPsx4sRsE/Q+NxzkQNefUw8vdvgoE0Av7STDpdRPp7QeOS
wNhbD5TuI4pptjuDzeBAOorVnVD5djJGyIltaVa0xmRS0vcraRwlgIbRgG5D5iHlpWcaiMCxj9W3
M92GK+EPBh7V3L9pF8vQBxjbsJqmoSFNJuht84K2tNlsZOCNEY5K0V0MJa4VyHsdIqJ26TUHaJ2f
8JlbG+Dg3lihOYI80CDAy72B3jcaqPZ15egiUKws4r42Y2dV1hvYk5KmuFHwvkBYXZuhC7EqN9MC
MXkX4JpriXGlRXmIRJRkR38qORU1vebfanzpP4pPDFV0XqJqrWtg03YvWVPBRqdbjt+xXLnx2HWE
isozvHjqrlO6zm6cuq3aizLtp+FWOpIbYpNKJnatVXflHSMt9gsxDla/t0wfILRphxcolFrA5Z0l
35Q0uYrZKTz9jQng6F6K3lpbUXPFbQZOzX/IpXuv3szXve/WzG+EkoV7MfFrwuvuiGvZ55iX1N5n
4l9v6YPQuRp0RiM8rBfc/JOT8BeZgyfWFz07zVmvitG4VwSGAeEtNbsWnlmXFk5WOdK+bubJG+6s
3MAIXPK4ZDecV7HBWAjCIRUYuXs2TQKazHYcJmOjySwi3sBmCfd0yhPUYAj0YzuY8+DCBQkwn2XK
gIUyKGvKr8gzoKcVojfVB1Vxho1tINIC7aypxIPVeKI6hDl59JeAgX37ysgFe8N7HUDPnqdPpz6t
hsxHkHoC2UWkTkIjJEQOuLTqOyDg5CbUKNJ+tOAIEebLOJmyHlwwpK85GoAEk5kkm+PHa4UsYB3i
8s7MgVOEr+tQE3y4t1gPlrKy/Ei3l968Pbgs4wI/JEF6oc/JLKs8fldbrj1zp5DjlyUHrrxXqP5u
foxmoP29Jp6zFhKpS20XtoH7WlvF2okVtOfjruD4oyyTDvz79hf4I03GjN5VcOGhdmHSauaqwIhY
mvK8jlJe07ozmDRUi8sP6yYTxI8istP8VjY9X8Qy6Z3su8qWdw3RR+oz3CfHmGj0eCXI/jZS46Wn
KuvBLwpyW0eR5Ms30NE8skXY2+7tYnV0gbOF2tjh/ZuDmv2YMQA+14x2Bc+KyzSn5A0enOCJwrwc
sAqDYFvVC7jOjCJOEl3nG5ZwD7uxkHTrl4qmJPydRoe0JAoX26RpKlptdMiHkAaZHolg/bHj/5+s
7A+yMgdSMVv5/z4nffimXuXPQ9K//4u/h6SR8xdHcziijFuJ6HgXh/09JGWN+ouj/3qWpipA0cWu
+veQ1PH/glbHv6JcZjf9B+zV+yt01imdizc6YJL6X0nKcFGsJ6Sf9m6L6S1ACTinVHNUqzaj2p+P
CibsRgSSrXk297Z4mgwXrHW1fA2VXV1py+h3mQEoRNXrKjuHl1J20zOpC/191xr3vSnkiXFRFvdh
oC/JCCOqO8GkeJha1rqx6Y3XMQjaOAI73R/dMAmymJFnKm+awFucW9fNS7uOmYZYwZm2RGhfITgx
W9K4ejre9Nt166ASGrruMuyEGRBxTc6NQlQPB5pctSRBrUUAUmqSuNDNQvSfqrAZPAVtuq6sUxYp
ny3Ipqm/CzITzlgGN7k7DYjmMYWzUuCWoDu6UIbldaGtU9Au9qO7pBJqgm6tFhuRmygEYjbzqrOR
vgE673LJg+IhWQBfMrsMyqnfZq3XvhZNEr6lfrGurbZUxBOIjK3W35AIkZsIJUTRbQe+gjyUqrXP
MfNoyX5CkkxSIKNGbRoQfsaGVEw73YKihSRTHDFpkELR5GzcVeMMxwLEym5G4vqCC8XFhQkBAC7x
fUpCDDdrLC57u2mPhT0/FitDoBhmKhXWvGM5p6Qh9aAdn3KVs2cvsAiCUF0SoMZ0axyfZFo3m7GS
bMcruaBZIQYQFL8OKlmDnuYXXXhyY5OWUyrnLFXlo6IwiZcViMCZ4Uuat2LnJOV4r8ORYwH4t8PI
T2o4ZCZ7QTcfZJAF+xDmAsXyHZ6sR7+yv0NWGGgYgGeIyvRKZz0Du3F4aVeQw9Q2x3LIu22AUY1S
wY7lioDoOhPZVK9vshRlVmmXjyh0EMyv2Iiynr75eeMjs2ITmyOQNtJURgwVL4mxw2/LZSwP7uRa
sUK9bqMZ2k7TpDapRW/ZnafsIhkrcRkOSMXpCZhnQZvn+0aRJjIaaQYEvQ+/5KMNlnzy8i8hEmI6
H2CcOjpYd2m3uIj/0m9QhNprzxjuoV6qe8wkFfaLGmcyHahjU/rAP3KTTbUFwxsjYNsPNK3OWBey
vVjJH2ntuWSBGtFhAgvSemV9Nqy0kIS1I0bxvMYaABNpV6rI5DX1Lk1RRSPulghnnBpvHzASb8WS
kAZd7SxQinFoqwdrBZiIqnykmjjTK9qkluDtvMF4gldDdHCpilPWe9EG23n+fVWdfh51sCmsIS7K
2S1jOfWEr42LWV5AZx9RDgy88aMI+y2J1Mb3dvDRkU7Ea3ukJ4XkIooCMBadIWUc7dIc7xYLv8N9
5ZbdjW9iuCAMReRXHfX+3mnzkGwHRiIbqxqLB+nXcOVMS6eHnADhUzOmgiaTM/BpPFiljqHNfKWt
4GzMZJpuipVjM008Fmm0wm1CpZa3vmNR3aWBu5zGIW+o/+dljg4Dj5ZaxVhQ13u+bQnGax6+Wz3g
KgzICbo+NY4Z41iJVhDQVQ8dz+y7+QpErnyRHk+LzR6OrsqaavM8a6L6MOchOcYM+w+m3XJlJSar
pfAPQUZOcYH0e9MSy7Nj4AVVv9NMBbseWFSk1z5IkkOx0M+KE+VjkHfqqiqMV16pJ8KmwCISdbGr
++E0GL1LIwOTAzqxAjFd/pbIUGyZ4uaPtSiqNvY7L78k5X0FxowMHLVVWzd9nXzq36GS66zlosOD
cbKiYc/EYLqYoAjeuU5k3JeuDPDBePk2LaMe2l6EWJh5Ia/xrGybbmKj9gsl/qWfLC3AnEFu02EY
riqZtTv+TsPo1VwOYn1rSzfxbxGcOvsE8v/O6KvsEFTTTZW5OXoCeZwtM4O5QLHNXqJDiFl+czs7
ywtHZe/oTnX0VdjyNlBuNseydKajEw7PPmV6nJsI82xnOnMr5AHliC4oHrCqfU9a14VDNxjn5MBm
eD1Ha9uYRKJ0cHBBwIXpPiEWIEbqCkspLK+1YU6XSx4hGV7GYJvTwY+VLHi1AhsOHMGRhyxyGQ/O
driJCmhynUW46xp8RzjdZTSyamkHcsvalN0w7McHVbpe7M+oflNrvhtp1MA4aUvAgDUEi7HF2arU
Ac5TdAZmc012USYBQVH9dcFxsjMNZ9iMlmFsIbH124IjElaZ0JYPUV5EWycsl23vVtFWDv1ZZESI
IYzuu+qDT3UetDu8LFAuZUeDY4mQk7huu8MRlO3HsVYno+zfVuVdNSRwrhQpz3r2+k0FJfLapjK5
sBU3tjGXYj/ng3kGusI/Gh7JjH3HgXRqGrS1KdJQ0DJLPJZFBe6mZL3r/c9amwtGh8DaZeXw2W7L
8hxsQBJbC6a6xJmXmCMWdqpqkgeZk6czl+V3IMXRXnX6c9qtglMdsZZhp0guk9ZKbJqXLP1llH6p
cbluzGoQN0lpJ5sMMcvV7IYTmztgAd9MXwgf+Q4W7BvIo2pfeRQMk3KfajFmm7qU/WO1jtG1cAUK
GTV8F6Nrb8hywMzJIhoHcs5uCIMobiO77WA92vqC4pyfISg/j3VibllMW1btfHoKF4yDFPD3eY7s
lEn7iFglZF338+qL3ZBuA62wPRvd2t8XU7Bs4HM1e1kwjbYte94Ni3Y3k7N8kVmyIJ30iUKP+A4z
xMadiX71UZq2JndS4nxrgD6AdWJyjM6z7Pj6ExacF177crgc5iZ86IM1WNgxl3tCGc/8isE/Dt30
doTWe+MNSfESFP49zfR501bpFWQueXSYRzgblUEaxTzADw0c1P0UYXqB1OUThjGEO1cnvg0eK0i5
09O8bHVfQyjyp8japK39BoEFYtrCfcZQYLXXk6WHo0n86zFQXvh5LqX5wrH0a9Elw7U2HaPYTYh+
j0U3ONde7U87SxcgFF2AXxMRGRgm7SkCw+d5PBFmfdeHkXc3L6Y0N6ya8FIA8tobz5XVdygQINN4
UVPuKbPPNl4C4R+6zvJ4ZRp/aI907PW4GelmbnGo3Xf5QoLfYF6EoVk8Sz8iiibtT9WcJRqnVJZu
+tR5w3Hk3TdIlb5aKThLzAQ+REkGpeqsm1uy7/IyK0ZETov6aiJBgY8yynuNqOEMqVFAbLNBOEjj
32i/OSeAagi2E9sBbDRDFzzO/hS8JSl8tsyWwXWEPv3J64R7aY25txX1XO3QUnWbru10tRV9UBOp
6LR3wgH3tln4Ka5UacPOMpPWQ6TfjelWC2AfW1hRy3UT5tUhtUSxT4J52DM1tXcd3+swCN84FF6R
1IcVQPXEalY+scWNzxVK6/uyGBL8W+CyTW+m4k16/wQoiMNoTsosgFl/rh5TuDzL+WQQyRhpeo2R
YfNCZOSq7ToQbie8KjBQEDOVsXKbDvlNisTalOJ20Gp4MkM9vnndPB1D2UaQcYrh2k0z8al1PFHy
/rXFsCVRhvQmjzEC1ZV+ZMpat0RCeXJ+SMnciDack8Zoq6POITm96pZpB6pwKJEhuKsaDWj2pzkJ
tf+cluj3thPoBaqf0Y14EWGe0oHyVbpzS9e/8p0ye5kCFIQUK+N9pRualjJrjMuqUfkL5q1mT95e
7W4JBCbKYGzMbYEuKIxdtzTgmNVz/WQmKrmd+L8iX2J5FXV0P9fUxrQTxi8g+NqtkQXF3ofhi0qC
krRqph6vGLPhB4v2dUzn2D7MYV1eFK2EeVIP2bYF+bjpDF1hpxGdt5+tZr6tXI9cNo8M7bggVGo3
FRa+gEYjw7eL5jgGKr2xOydZ7sKgEO21SjPlbaNUmb0P4RBKAcUC+pRokSEMJNvu5BvlZh4S1lYG
/ezetwPhirR7xqUNAyGPRZTVEYk2y6TPK+UayCwLa1fRsRJbR2asowoNFqWT7xyHzPee7DCvxy1t
wS44ipJ38Qua32TLCDxJL/JpyoGwLqYodjY9UHpe49RtSijSrD64/i4m+ExHVBHWneoHzgJWbxy0
5xMmTwv2BNmsOxM8k/TNnPyiK7B2JPYYfK/hEn81G2wlscjFUBxU3T3IMkryFwvpw6YGRgk1Fr5S
KLX2tj5giG+YXtKjP0IVjq0hMzY9MpxHXZAcnPuszjuoWeVe2lK/mhTW5/PSeXHF+bgNOvNA2P14
0oSW3HZd3j1npHXezbOFCKGj12kTC7f1Mgsqr5XVDtZxcCNYdKkOerrUqpywxpN3deW6/dpwtNxP
kipyx+AM81JjFbuUvY7iHJ2Usklqhld1ZnTNtG05uN8NaR7tBZ3QV89V7rFG64MRkpUJwUoYB3mb
HfLUITqlBVbgIEHk9oJ8+1JFxnRAj3/tqAyeWyOuCViyYjGYRLfZ9nLsLRLxGBqnF4htQhXTLJ13
PDf9vouUt+sXPF4ND6UJ7DHPdnNSZ7uIUS+nEaP8LKnpY6A89dHIE2drzOwkDUB96CfVABbUNCAk
Fgxf2sSt4yYKjOvB0ctdN2dHMk+rS1UikPJS+vRU4EZFZG2Wfes6371EpgZ5suvTY9LiDivlmpzd
YYWpMvynAjGiKIeJTWdeAGmZ0dWk0nJXNLl/LP3c29mVyYIp2/ZEjOBNSLJuLCVmc9rf6asMmmLb
gGAm7sHqwyvklGKjarPcWVWCcbyKnJcU2ErszJIRXp1nNX5u+dI78MDJyj24Hh1IOsnTm4ll7Yjw
i2C5euVGcPBEKObBX1ZNCv+4dOg+BKmPH6R6xXmY7ZCbgUFs1DN6uvMsJbNZ92/4/p9lMa3P22i2
O1gAZRsrx9n5Ia31Ko8SOGJIQfGXJ7AcTNKzSO4yN0ajSNUWtFnH1FX9RQuGlqdFBphrywAjiZtf
VHCxbug/mOZ2dNUY7qbOnK7kQL1NP9ze9mv7R4WyQ6TbV/jpJjAWRWh+m+Fq7QscXcfaJXR6Nnr7
thgCOgIdGcOZGk5kQhYxLIfghPifjOelOws7v2cDNsDFBfV0q/HQ7tO8/8J5jVJsafJl6+qiPmtG
hMu4C+XyNIHJgtoyXzqISR8ppR5yo+83gRiC8wxT1oYUNgrHFm76rHsZZ3R8t800fo6s/nK2FifO
CvuxMVjyisnF5+uLcDN7TvhED7uOnV40tOtDIorGxHvQLXlqni7t82bJLnKjeRlwIR5hF95DGPjO
yJv6b6E6atKuuc9a+8XJwIQgWXTfpEef20yFs+2M+lFBMvnedWQU7dMm9IeYrgfFt+rw0mm/vsNZ
Z6ZxmxbWduhCQthAa09AYSYADdEy3/UWsahxFSZAw2hAzHtPuktO8V9bnHGUdyixUN0Bxcdo3Dle
63N5BCHGocgGEMmrINcsxQkBczzrPFUcdRIg0FzOJX5tpJC+S2FNYGy7qidzK/ZtXTU7/NmW3I1m
1l3ZBOyc8Q/8qxIgs53ad7AMWDzCPDutLvzT4rG5Ws78NSm7sT+UKGN3yh/dOAiYnHiVOhEyV/Kq
W4+CLWlTWQN8AHvtBXYNuPdoJFjT8qGjePDyktzyDsQiu5tU2iwJvhLTfCza8Yh9+3Ma6pPigd9U
eWeelalxmURA/hkp9jtg/SQUT8MeEXuwC0q/OnUe7T+cXnJDDmCP9kvZm8TtL0Q63UaFfDPrnCc+
WbwdeQS3vds1WxozwVnjljYCriE7cHahgahr45rwtKeceIJzAvUIKBY+sVQIBnBawTHL29o6Qvs1
tsIb5VnD6JXOxdDGZum9dXMS3Y74oY5FMueotJfPZWrRORsWZx+U0JiLwfmSAO25n0P8+b5awCQX
Yzt/82Qw3bP2oQnyPbEJsIWdRE8zyrTg1yaGe1mJ0KDPgo90J8yyxIjRXLpDJTeJdtxxa+dQkHZB
atVBXJhZeerZH60IJmGZL6AbrbZ9YeLu1NvS0PpraWeJYiZVGq+tX4trJC3GsWDDE+QxkE8ZloW4
CEqOSEFEzsJW5elJkIe6I0d2+UKdxauVdvVrXljhdYu4+hK4wvjVyP3vqbAWpNqZIU89behbrVyo
EXlAdHAH8e1TqLzxxrYzV18JFbb/w955dEdupFn0r/SZPeoEbACL2aTPZNIlWTS1wSHLIOAR8MCv
n4uS1F1VM90a7bVSH50mxTSI+Mx795GZJ5G1MgXNiQZt7Qqke4BZlEAyufHSeNxUVkxkdTxP1S6u
oFc4xKvemDG+nrXLZXCIw/5xityPVAjugw6jchfpqT3wHExbr27w6gX+08CKeFWpwnqICPhYN8q+
9c0mfMvHBW2Vh/7aRGsXbzKadONqsChqzviaIU7ArbmihmjHXeTV5bpOYq87OQXnz8pr8RbuI4CU
y5AIZDOrVE1Nk3smiuc5obwbysrFclvWT3Xl6Cut4WoA6ZWBWHWCGd9E7s564lx4JaknsG9YM4vH
nl/gbXzdzc9dikmSxzhkaMSAGio01JRru6u6s+Tbo9eiGtr9oIv4PFdVhZSYAQ+i9y6iYppgwMBD
B6uBXJFKiFPmNU89+cmpFdT6tEvaA6mHhBEaIMwZijh+sSIXoV+johsf3K5qGT4B0vfIyRHAIC0j
eGI5Fn1xCb2MAPmEEVB4/KSXKQWLvLZ50NgJjxPRjw2N92hxRVOC5tUGn+W3gfJ6y4rgHntlspob
D0ZL6rUwDLthH8VELo9Rbz0nCRX4hsivnH7dNe8aXZooLHXvXxp2ZVS8dVTeZbPRPxtO3ME51cxl
8jnwr7GItM9pZYgbYBe4OTHPBDSvjX3fuL68BEZI+1KbYXBlGMp6n7I4PbWN3z9Yls0wdLTQAADr
4VgFt+yDQvYbQBRAOMiulThFpk03MBVc2XUQJTdM+Fvuk6C2syvoapO7a73B5ZPOky0xyhGZS2lz
N0eNg5l8qqytzRjqUcwyOiUORyVisOlbVuXma4g3J+KmaP0Nk476RgVBHIGJivVz57nlbjC4daMS
k8rAV2pDsxNvRYRGoTIGXwD6ya/qcJTHfhDwahsvPVdmgUI9laY4l3M5fGyTAoW8N8b5RhlkWHjo
NThOWuMeTX11406Df8iVGW1J26j2gGactV2lfEuMemiv8ULYL0xvDS6xoXoU1HdnMmaHXddS/TPO
lExpDHUhTK5f+2xaGdqX8L2rJr/u2uCzgbVsy+EUHjzlthsDgxSxnjwadmKpbayJcVWmf1eMxCUM
k9ufPOBKGLTDbOO0dB0dFeOaeXN9alTQXRsYbM4omt8xRZtblJZwmP3pLZpyQNcO4p7QTxgrmmHO
rKyenmAnhDtZ4wEmWwJ0HF90oPhVg30Kw2zalMxsyrSYsG/580bZo7nxTCHJzCipZcVcv8aZAwC1
VfBW6pHoeGk23Z0v8dlQ6GUQyl2rzy6jq+LNpLhsEjctMUTMfXo2pGYhzvqGGSvexKlUOyQkROOU
842bzvx7EaJ+GKfboUWXZvXpU9BYL3bEYe0axTZ27Bn55vgWFEivgoiFxzAoYlyMTBBiY5Q7y0yd
w0CWCHnKl9kncL3E97cOOkHaczTfoqlivZzo54pcoDsv6g5gTg4UVu2+n53+kzGyBrFs4wVdltiJ
mQp5ganuq56LevS7tzxI9P3Q6fuutGB0itLnajeXRlBlxi0oxInIXgA/uhAWqgXjiwMh9HqBPBFb
PpInwBqMQU/gvLSDu9i9x3NfVeOxzvTz913s32vrP1lbm4jykIX9+7X14W14i+Mf99a//8jve2vT
dT4gKBeM/F1Muojq/0nvxNv/wXJwRKDzBb4BDOWfe2vL+gBQBdkpmBLH8bjP/4lCMUGhCIKt0GgJ
Bk1+8JdCSt2fFWcLT5M1GKNOyxPsFEEI/bK19ogoSuAGPLCPrpjCzznRQL3Jfn2N623ZaUT1vUJ8
8rmSqfWoVGpcrEBP+wLFRUUd6btrGBmMAaBlDRvDM9cAgRl/jn31SkPE7/GAu3Pe9WV8Bz+gWvjL
2BVLNaY7hsWM0kxCgC0DP6AKCshNmPL3pTWllzmB6xFEAEyUSS4iC1BcWsoBKmWMgJdG8PPZSjXt
8BawJnyTsJBYsSjeNqQtgF1WNUCSncyEPrmTUb3j2E/e8M1Pd0bKUMryk+l1qud6HVQRrRwE3vZr
X0cmc9fMOUaWMO8j5d2brQGEoswa62Nnj3P6J3LaX4QD3z8CD5M2nyopiRjkFunmD7q7fHacxMDm
8DDXdnB02RBynI7LmVQyAljZTETkKrby4I4xiXUuBkZOq8pDgbuOU9HvCbaatlK65ZHJbH89w267
sTqn/IKMz3gutNtcFKA3RqBJct25LWlDvloQ2RldEaPCatfB/rv1/fpjm9mEolTDWaKme7SUxZot
+JJoT7//8JD8Hy6IQP6kluBFO0IuX2DGwsJx/peOv/I9PwoF7Z9T5uGruXz6UVmaL0iwxztDwlbp
ErjtBFG1W0cVNLa50c67xgaBM3ajeK9wm2NdRg54G9FvnAYGng/hxP/SaEW+WlWJRdYAKK86zzzb
kUYJ5odP9PDWPmDy8ZQiKVt7WDQPcQGmWZEduU/7ZaxdMh3Chst32m5FfyVm+0vhdeehtsxDS4N7
INeW4ZPDQCYep3Q7uqy2RRUoosRfsypITmyHhs+xAs+TEeXymcAEm60ltqq6NXsY7KpfV98pLnhR
eSjTG9kbPExNCo3TXtqqpOaSrj20bsAhrnwH4ijg67HbxMi+GKyC/Ob6tMDrL8ToohgvY8GnhF8w
Tq5zZevz5GcWAL6i+oq1DZxPMdQMIUEz6QOJ6yYkwaYh16eKrzKYfdfkPYxYzM3+2k3x3a4wUNP9
ajUn3MwqWfg/tK5G3I63DQlOZ9siWTwGeXEY3OXZRF9yn/dD8+yoRr8HpNmfHacO1gIV9Z+kUP5y
ZrnodaAeLJJp0waVygLw5wfGIpQvjHppXBhLgQwPQO4grQHuMwLuriW4RCdYvjt1OX9mvzivm7Yh
2swZJvUloVTEK2iFJ90K/SxpWjcMvATyueplDJx0ozsv/5hrfkva127GWJguNeOzP5chaUaixQeJ
7xiPSw7oHFQUAzw58VJBg0zXzpImyHE17XqHbBYOVOA9tVu15hZJgLWNRQfIM6EyuAHKMd9//9rC
7yZbgBEpQkvXPJtVGSLj8MWLb+TNc5CYzTMjQn2DMoXNMdNm1Gs2Yvt3mog9EYtsVLoRB+bK7jpv
70zIb7epr/xbX+g/SN7/1sD0Xd//g9CJtx9sl4/aCv0x1iK5PNo/nFeDNvG9zXV4IZfCMzYt+xAW
ANp4SGbgPLUJGWmNd9t4TKYYeok7VkF1PdagOve+WJLnbJ5B0tMyIEt+2ldvae8BVAr0sORCmjW0
dsIQeaetzDxCrTH+TAu/2Et+eQE4zPizQAjj7fhV6FzMaUPNGslLRkTCdkxM4gyqKNpp6mKgFQXn
TKgHzgtr4c8WCsaR5xeQ3gl8vTIHL/zGs2dzME8If0dpnr1hJKnCqrpwpxk2PWYSZcBKMZ78s+ze
7/fxr3+7RIFsImoLLLIDf3nzc4bxszO4l7JbsO1D04Tf+DaHQH2bmkjAOZ6X7KvxNpM9ePx84TtY
+KeZGsb96TsSbAis+pi5xJWUUhuPLTyuPaRGIhdq3RW3s9/EZ4nn/27IA5RdLdCrbz3XBB9R7Lw3
4dAdxTwz7MO7O951zpAWe9nLes3yAEu4xdC8RRz0bCkzORi+4Z+aWKNyYOi9yxo7QgiqxldcfvO+
HvrwGE8KfkQhCx8/rDV+NaOG84p5v9Gvm8oytzMZWIyD0ncThzojhkKjqiFVPEPI+1pIHnVqAiz1
y6MXIib/UoeG6reEr/HnFYTWzGNtXWiwiTDJoZCwENXqi6iaecdMB0y/HvqvTpYvJ8jy1iQyPCG6
QIZHTEW8cnJOviquxWpiKf8o6HWilaO9+EXmyWe7zMujZit0TBlvsIIgi8BwMuusxqHZuDIbb9Cj
cZf85wuUIvHXb3FgYxT67vH7Xg7+UjZwVucdYdj6opgIyvWEoWpcfT+bWT7q/RSSDCRVyAtQMxNi
SrHqzbPa+X5mJppuo7w5KkNLWo0kO2mS/8iVIaUiXbMMinManGLXslnhcTXJqJ8GUvo4/tt3a3D6
r10sHWMTeG4uWe75Zbxna51d9wgGYV6Jie+BU9hgJewsRDZghsCMgjnvDn5kjMzjK3lkvfNxHEqg
AVI1eK8NC6a49ox7rDITFlMSFL5oGrl7vl+KvYsuESXPzd7hqT2wbV1KzuVzrVBUPAPwOOB37KcN
FJF5G9jTs1kxjoRpbGMDnhQCLtAd+yAilEQmJDeuPcLIP4O0B3vbE/tBQil5JwjtDajNs97P2lLl
NXRZJ1jD/lBP3APxE2Fui7ijGmx/VSJzfGa4E8wrbOyETinqFkC2NqfBitRM6HGBNC9GT4KNadRj
eRL+yFXV5N6mpoONUIDDt2sBnAhebsqRBxSKN6oZUFeg4Ol4DCZlgR/zCRpyNtlsFo9R1DYkT7Nr
JVEosd8VifMwBE2vSq8MoA6UP8FEsmbMUmeOtHjP2WDBF9VApSZO9mWjMZvnyAUTCE6EQNxogA1t
OJMizwXFz4tZzrHP96mb75MiYEJG7Mh4qaktDy3MaMAtLPy+WV7qH32AadusY/iFFZ/I1ZWo52Hr
9GRn+I0XK8YhIaPzekkIiTVVJhSHetMiiDBWiFjEJrbn7JuUw6UtSXJbu5StoJ1TyZh7SPMbyfTy
zsolGhWLOLNVs4QHfX+Q/u5s/6SztUw8VD+cOZu39u0fwN7idrp5y7/+939dxw0rpfqn3vb3H/q9
t/WDD3SiAWydBVpF5/gHtcr9ILmcfiNP/SHFdsQHzwR0JIClY82nhPhnS4tKmybAEpL/A8UFvcFf
4VWxZfrlZCSNwlp8rNiel7b717CI2vQS3XEkn2ZXjGxwM2LLKdfhrqCV8pz+FYayhGXjlpe4moqb
eQgMtHIwYZAUdcnWXBTGSZtCsa6tMb0lUDdJV54BrCOQ9X4MYvvUFh1KwJ5k0Y3rY9FclWHg8NDC
INoB1VVXfTaUZ/F9x8lw51ypOr2Tpe3vcxGo/aLI3Dtp5rREaxnh8vh7+zlW9THFx0cKBFGH89yw
Qrc7LFCrfPCtqymzvGeUsiWKm9xK1iP4lDVnSL9PDIuUsqIML6V2nAF9yTAeOyLmUH2/yTTzr+eU
FM4VmwHaKQe18tB74y4NR+92QJONN4lBgACHjn4dQqkDu90yPi/SnG+yioNbOyl8CHh5/TUarVAj
SKnMu1hV3b617friNM5wSlJmHKspTQgxZP74NREAtlHHzKsqq2yix8AE3ZCeHF011Wx8LryoZo5e
ldhpZl0cp1i/9MGoL8mwoHOU339UVds+BOwIUGvT+78vTKKX2kjTYN25DsGmXsSEei44gTu/wLCM
7WxlEbd2VG6wLGcts37TtAUd48vhmSGIxTtdZO9IpNsDgQSIeQBMfp5Fl51jUd8ac+Se0rqtTnU4
z1dVyMweGHWzk2xvrQ1Lq4m6dOqsGtR6lL4EccDugHep47flRrOzGmbWkykJli1zjxcKZH4Fnas7
m7HLKsgVaj9qAP7QBtQzelmijIeiYoU9jSViVM9llYnfWMDvIxwMCA1fwKOune4atc2icAd7j3LI
hBamluIki1AvrVmiK64HmxMYQtPwLU6YuK+rcTHkFhmmpipRxV0MW4nCZZLniNYI0ctEFV77+XXV
GgkTGBsYLWHHBCmUziQnoOFV9BTKGYF0wPL7XY+DQxxy5aK+JdSA7bzIDzOaW9RY0iEhnJrkBrJM
cB+FE+tkwuFoVVAvTf3Gq90b5Ez9Z+q19IjbAYQY+z5UKE037R1ql6t5bj3Sy4O2+BiUSfhiILIw
TqG2dLINCml+0YNoIL+KoUPsTsrhtp9S87UNsrBYRyiD7k2WIJ9geVtMdAbzLa1ttFP91E6XBlKN
f3DsdACj6wclgCYyCILcZooatkrFqy407Se7F+pKwyt77zwtipXJkCtiTT5nh4oF9KeELJ7r1IV0
T+hJGjxyi5fsiSkYc3LjwG5vqqgpdz4DizeMYcHHmorZEAOyraq2kaN501cX9qrmO2GWBTVxWLwk
UdeY66xm8c+HVdSvrSSeGuVdwq4/LNtNbvRdztDcDc7KGttN1db3GMHRUOuY57kWSE0ZSThbH9ci
Iknprea+azajU8Ubh8E+ioNWn9LSlCdXNIuyViVg/4kM3JcIsJJVbU9yTRgrYPLMiS9Wb7j7Mhbp
uDGCNnS2jqzFq5WqYDujgUBbKein0VbGUMHbKjtGk61vUCbjjiSivb0QKUo8QEh9/JzGiZ5W2mQO
wokWdkd2W1T6vjFUn3o5AaFxsCEftADbgrR+am6dpjY+l66k+mnIsribNDqlJJ0VSQFGEtQrqNP9
zkDK9sljF/cVBfTwOjmFeW03cYjiZ0CGvLLdqQ7XQWjrWzUFYbrxrSrfeGoIj+QlIBs3RfWAiKja
+GkwXNUeSsCcOm7jFfLkVFO7QZWb3QeqyeAFx+ERsX6Eg9LRexZvjxEWg31TD9hPca4jfaEvk7hs
pmIdtL231UCMv8wQp/Jtb3p6A7M4J+9SsdjIhA+1VZhZ3105mfaKljjyoYqfZyPKisMkHfL4Xvwp
9diiq9o22/al66YmuUUVZ6ysIPFuzQTiF9kq9cXLM3HxTBndcSyOsETS+QgL98l1iuKisUtdOhay
ZBrESfjE2r14sXFOkt4NrvikcKQ++YVncUgNPFZ+XBV3ohvzO5iKeoeDZcn+SR3MvnmzJqfB2ibA
4jm2ufLQ80zxTWcF3Q7Tkk5Qr+X5TRII/lwvNXaMZBRvDD5eHnV62ZXJBOoMUM67RbloXdO/hojL
5jZ8cPzaO0ICRo/YGbgmVR+qr/ZsoL00oi4nYlCXWHWn8CYoq+oB44o8ArcVn6tYz2y2ancPo7Lb
jaGeP5G5jQpp1gYiGzObdonDAmo0226rkWfD7HI5j7rYnK/ohuQRiW65zofkTmcdEDBypm5Dhr0O
h2waXoY5PCL5sa6p36NyXcwOrZbfkTcN522/vJ+PdbnE7CVzfeC4kPtE1waRBX1vby1rcO8zZJ1f
whYcXgwF3FjVegSN6Yp2ov6W072V1sM+mILg2Jtd81SHZX7XA3Y9LEp/hMpdiXigkgEdzBCBBJsR
+21YO6phjXiF/dGyHaa7sam56Te2yiWiglxkh7zWHAGBDMZjw8XIzNgaborA/yzKOPhsNraFjahx
9UvcZeqTADV8bEryKOAPoMOMe44avn6KSxryLitF4n52cZ+kd2FQDp8qqnbyCU3v1cJicmtNWGZa
tRyarOxp5eZhcOct7bBVPhRT8AIFEBJbr3xVQdzSnbkW0PvVGqRY8BobYfqAGb/Rd0gLYoTUEoYh
i1svdcENmhoFvdfG3GOBWQj0jq2KAe4W5JKfS0AAD7WONuz5/WlnK5LiK0yEa8XYI1yTsU7Ha5UJ
EQhZk8PINtSLi9gnfrM8HvE1wD/hbuuBbFqMQN6oZ+/aNEe8WPsySpnXnfjKWkSRMlABi/mmw/mV
2nd8TlOj+Jz0o/UUtJ18NHVUnUAqPupCTtvc1vlR6qZay67HOl2OFy8DiB1235xYvSWt9yq7oXsH
vUUF4dQubZXbvRJ7khwIdsju0A1u2T0aZz4c9uV1lR4LDOLf7NntC6QLGn34oG2fxqqLs0ON1u7e
pqmb1l3nKL2qWKVHj77X1dt8tuZ7RfI7PLlycHPjt1nE3y3Un7RQNpu5/7gc/Ni+qR9Xg7//wB+r
QUH/RHfCCsQDBfWTpdV0PghaJTgXgl2JcJixsnJr1X//F+l9AhqF6UP1/cfvwF9b0kAJmCUgCl3Q
EfRifwH4S7v183yUkYVtCxtOyGJjhQnx84yRSQtH4uRP18GyckPlPJAAu8u9IXjKFzBQOo54w/so
qq7wbAHhmaZ4/91h/p3KUmugWexfcMgvrKQ8NkcWUJN7R8/Q0CEQgM4ug8XWIDqEkHnuOeFwMeTE
CmPdBT2FzUdkVCTqHTraHPJehp5nRGShcRvkGJhOZZ1gQ1hb1FD+N87GKe4OxACLsT9GsjO5rEMJ
sfIEZoMch6rnTX4wilKya3QU7Gxywur5ivfSQa5EE7QkXTOpjioMhFFuRZro0nmijMkdJutDFt8A
K4CFJFE5UK574SMLKfVILrB94EWVlN6d8T6oPH70Ewf1UJWr5H4s3Zt2xMIwu+xKVBl2b4Ep2Eo2
OVT2GOHa2gOKvA7KfsokjIiZ+OxTwhnvSkQrKd6w7TCIXl9ZKOgKEze+P94oQKrGkcEZzhFOoGh6
gPXazRhpoCIsNqzKteTeisEWkv8kyhbcMMhHk1VpzrQwXc4hOqTramwQ5ACqJEQy749/D1X+XzRw
9gpsG/69XOBWxeWPJ4L12w/8MVARHxa4zcJUktx2P0Z9+sgIeOpNHm8bEBXP5r9OBPNDINlFQCfD
brAkhP7rYPA/2FRq6AvAVy2Hhv9XDgZzEQP8sHyA1sW4mZ2PNG0OGazzPx8M4WBEvSpc99iPogo3
VjKnTJ+BSYL66tmfuyyrWNDuKogvOxNiDGhEwGUBhuGPbuFXr46XNM/CLghEGskD+OGd/D92yr+M
fZa/zhK8fP5A3EfeMmD6cS9FWmUN1yNwjkiUyzdXMf2nlVvSpEYaZSbc054OZ9kplAxP//N/G1rT
L++NT9AN9DQmYeQ4es73odQPW7FQWVnldTGGpSh8yTW+BK73OLhOA8j9tH+uPFuCUpu3yZNXoxPE
HwnBij+NczF/kV2j+001T/YpyqJmm8KI3sO07dJtrUvvXiqfhmvspItAO2/ZENrVzhEVM2DMaawT
c8xjTt/kt8qaBDWHiRtC+JrOazCl3HTdjMfM7xj4s9P28PAlnvUaEZyHzwQ95dz45ZVsHAq2Musu
wEixnNJSAblucUai/CTtk2ZKJWsbtvCzUdfGFlH6Y4cCCdMe0avQNr2quKkdjEAGUriexAK8pZOR
h7hRZnuVzC1BTrPkMF9FpE2tkY3iIcQZ+VIkC27DwKNyhs8eMiyY2md/wLSMJZUsiJWA+93T0vne
gbSLaTeozGMOR7yJ4Vi09MKz9CXojOReNHFsbkigFa9ZKTzoPWgJNr4ag+3Q2XW86+2R7hAVrHeB
aISkO9TaY6TvqPbR7Eq1LVrJhgsAa4YSE9vhZWTHrtYotBuaPfbSu5zGgKi4sE0xo7heZWKfiGb7
qhhrMbA4ia2BYKsA+yKrOj7WxHAOLgRiY5U5mAAH132RAAmo1L3iLi3qkUZLM1LCWoshGq8NalEx
mjvYBfWuRtp1x+QP0w7+ni9aWf0O/sqOLrNnvQRO1sMGcJmtqcesW3bJacZOtfHdVr4pmvPDTNwg
jpKqPUwxY59da7HBhmFtTd5a987YrntoQsjjE/MqNPzxhEYlfGKAx7JmUEO1UFrUV4eL6NbEU+uu
4kLmX6G84p+wZvBDSKJxWQZmpLEC97NrrzxZe8mGZ+9BRUZi33Rp3JHZhU/OGx7goMdjtdKyKIlA
s0NSgJIxJNTXr9oUmwZbPB+lbbK3RDl8oZHKyftNmSOpFVCfXlw3moDwtz4G0XAIit6xbpuGPPAZ
WzYjQDsBq4GuOjhPLsG8M7bfjq1gN6I0xfrUfi7Cjvi4OmjZj2FoxDXddnVhbMuQiqefTNJEGyHZ
13e9MccPE0SB6UA+DA4QIyzY65ZFnePB71RUfcIEhSeFRoBdLIh6BNXRkLJHYvrMVUCUXa0GcAta
2OVbU0r7aNZTxld9FOVxglF7oQhZDkPF60+J87xN5k6i3oEyxkIs4L/GWjc8TSp0HxhJmsMWOQ9e
DtU7zXMbe4mDO6vnrx8jOR90SXISvB+UV6Fbvg69RZx54PYoF0kGt/0toTCgGzoxdu8iqTtxDerH
FTdBOMDUqqjZ3uomIw29MjKyTZajPOCVKyxGnbVtk2WZnBptfzPG1vzELteIy3U62CzU9+MSh8pQ
0XHM6c0FXyCqk9/Hgn+kETBPvkeTGaHYLU38Ly9FNGZxQ2SVW7wx4aaDRYnVXJX17N3oxuQv7mFs
GrsBwECywInJSfSt7HYqFCkSRAVazTIdGu87kpBuHTje9YqqMrtFsqHzdRF5pbvxp74HXidbxh9o
LvNzjsI14UhkesiCuXKOhWn6/Y2ja4IyZ9sNuw0xFPKT0RNctOLNYdKcRbjHmG16E9pyxZxtBVJj
wBdtlBDNpyDfkIpUrkKqeDRj1GzMGMv3xmw/EqjlkbEeJO4STDTcY8q2s41BX9/vUWdoJiJY+/oV
sZ8kDGEj3ZlEDF0ruw+ZlhtTcVawQB+ttBuBzqvO/Uzr5yWr3jbJ1sMgmlilAavedMezkyWQmxW0
DcDwdbNqtZ8dR0Qt7tYfa/PKNrL2GFgWimK+QGTYcM9AZWNXuHECqMwrU+fSWntus/gYS1huNNkk
6+4LbFCcfr2X1IvHIcJM5joMWjjwm9xu/taZ/rZT+7NWkv0+9cy/Lxwfyq5V/9i8pWX79mMBCVZp
+cHfC8gA3hFcTs/1g4VtxAr7n0s5ehxaSgwGzh8bu38VkO4HYLqgk+xl92b/0FjSbCIJxSkPp5LV
HfLVv1I/fq+FfywgUTjS6Ar6Vw9b8dKt/lKiCcQ1YaiNK06J/h5lKrkKzD6OeTanWwl+bSPm3rrY
mccTUlKOmP0UHNFMkhSWlsMjM9H8ChxcvjZ16x+YzmDoC4GGrQv29xhCCsV8L4IaYx8c3Iur0FnK
E6d4Grr0DgtSS5pD5K8NjDor1oTjOmycgD0AKAWslnjJQEBYD+QEc9lU1jIpj/IbsCTNIzlpatVI
4qqmrs6+CKNbsU7/mJCibVetXmEluZ8Cmsak9Ny9Hpi/AmDr8kvMkX7CREqMrFTsIUedp/venrGh
4cc4T4Mnj3nEnDihQjo5dRjs2qYjeAF5mEdAmhA3tWdY42pwWAqC4q/AKozaViskH9NhFrVAfIgZ
qIKIdha1fyBr7VKJxVxJHNp1nqKOD8d8kyARW0U+Oa2pShnJaz/ctaLK13xhyi27G2ifUcrycNDr
KLXrNR9WfjW3DpH3riFPeZJ465Al4KpzZLUbLQb5h7GAJ7l2G6o+cjMetFugyp/UUzCZ1schdz10
HrJ/LcySWTY390ZwoYY37EAssc1KFSOc04YyxVVfhPb8UNR2Sp5uPJS+8TnNRjIZGBh0GAA7fNLU
SEXZkJ7ilg61qdMupm83mS7aLnyG1AH8ksHX9riC1KKHfY7z6kDyC3NxQiQKyj5H3o45RZ0BswDf
emzkql35c2P3KyzALuasmqWlOWIFR9KI/LbtA2BzSeekN8YUE+6zMfKRHK59WdVzXV8DKwZKSA1Q
oidxV/yiBv9m1Y/FXJxkWLRe/VpaoYuAAqUKgcFNGRusk4HT1clwTxGZ7wuNNTy6JQiWsJYdZTba
i70zV3V7CZqJQu0jo5JGPBj9hGx2a5B/mzP+iPKOpALBGnyku0+58cR4PUBIrfRON2FBMmsmzGdM
2eP9wFwzJ9Gt0NbOik1ILMwOxg1uQe4eo2saqF1Tbzyp1I3J8J0l/QLKsPGaxDxBsRvoL4AUFxwm
CLALDhum+pwkmqourdRT6BbINYxkssx1Xk3idu4Hr99l2NDDdacV5B6T0IcTpBJ1AC1vbONZ2hE7
wo7hbagYeLCWYKbKjjBlCO/Zn7RyrE0W5dGtVpO+9dh1bdu+qtaewriPXrcS13AQ0BtR7G9RH1H6
TAUEpKYuntgjgw+R2sS+7uAsWnzDJnmNScL6B6kKcjhpwJxuWvzGEVkySyhmCxTUxOrZ9nMKDsC1
22ll9iR0K9G0l66XxR0XarRHNIoivXdvA5LWH8OsGq/YcFvuSqOLfP1+yv89W/2TCxFpo4ei7d9f
iLdIDcqfU9V++5E/pqsmdyGUeBMXhbThA/5wFVrOB9ezGbxifaAs+zFVzfuACIBMNaYmqBWWSeof
Q1aHMQt1qgQEvCCBPRH8lbuQ+cvPAwPBcNH1mNt8p+36jHx+vgvTpmPE1wWYIlIq7WCNNIvVah2l
3m0QVo5z73garGeZARXYhSFgRHc19LG3TkOwuUhWCdOtVjKFrtewo2vti/IzIxufXb83UiS4aZ2v
qr5IDxSwYrhrMy2+5Pga6VFlUyDxQgSLyc3qzDJCxECIut/vywA3ao7zj+O+wKsdFfgY2cv474a1
BAZx/pwwsGqScyKyFFuZXVw69X00oyiw0ZCw+opp7Arb67oVXS1wpjmramiatmN8lMJ490fgEyAi
YEMxvLrxFOC8eJ6T85g6IPR6t/s0LP0G843AW9WFpy41a021acpxuuu7OQywTA45cLyKV8xYYwar
0+iswoOu2N+TmckQFc1bNHjv8dC3H5veU8mNa40G0RWVvEXMiUpmYkgarzNvYskplUK9E4xkUjei
jacH6baLCTGsphegXMXKEAGEsWkMowfg7WGwgiIUpmuQjf0x9kJ1NQ/j+IKaBP+154ziCHOh3wag
P4jQNJPc3MnWAwMouUOeMbvRKUY6aUCIMNA2mgLWjuH6FXbScEa4jY4Ia2q2bNuTOaYal6NqIOpQ
nxPBlMnplWmK9u54JcitLbrkcYNVlhNddDZ9Xu1hmEjUN1lnzlZFcXqADdXthgiDg7tEgTLqkPea
dT5kQnIbNhbxZ/eUV/VpKh0CNnC13htuMGwLbLOn0JEII+va9b4M7OA2DI+7G1RYMzqVqcwVh+jE
3GCnC6M6O5FIpmtRdEJWJyt1BghuAcEhvr/ljXCqNb08B7WTci8c54JLeSVsMuOKlfJj+rgub5wz
68gCeyqNsc+UugLIuRBjePfuuybis5rNXj7kVREPG2mMQfWU1b2Eu1c2Aqtg4NE5i/9h70yWG8ey
bPsvb440ABft4E0IEuwpiWpc0gQml0vo24v+69+CPCLKI6oqMtPsDXOSZp7hckkkAdyzz95rRyVO
pHFcukIhZZaHpAwa92RVYfQjr/Ee0PdjpzZ8gIk9G/DBkNi3M5YXqTjxCS9rdLSCYgDdFln4XuTQ
bSaA89N+DLF4efIriEebuhrRYp/p5c5VAadBTJtazRvmUIHb1OS2X4RxDHx30mZAdj3FqmUT5FzZ
OKIDVrtT3EL0K7uBcveq70/zHHf1WlcM4ZWcBCAh9Pki5xVKM6+SxYF5S0NKjNc473L7DMZxgBRn
qtsmtUFEhCKc+MQt7unEpvKDZ3B8Ucoy631yE6SpTfilzTrPnOFZj2W5bXlYhgdDlVfW8sl8h472
rsxuwTWlkJ72HA5YbDJKgV8a0SRv/RCWzfOIVwyKH079B9zgekkVYdUUW/5PmnYgc+Gw4k403Ru1
S62eblpt7aHZ4O0CHKJD8UsIxQhOUZ+DYjyanbVwVUw53/ep3le7IV26EJtgGtdOpTDASsnzPkj0
O6MYuB7x5SacmUPuZmbH1jmd6mQ7j8I5JEDUsHsMyjiexqXAxRay4OBSNenWcQK5ybQwULyY94pM
ezUnHHcMcadwbOl90UXZ2nIT/VhahbuhLIkmNiVmoYOTBl5zNRvxWhV0V63alFzo96a2k7dEbZVH
0WQ9kbexb1BRgWQMZI16OnNJxuaapbT7JgwNLxNdIjdWJMPmyF8wsNcqyC0rprBqCleWA8D7YEjF
ZMiZDNusVMBtON3XY4dmSoCeIcW0mlAAFK160qaNKElF5wOujNLMO+NcFlUHH4ZqpweI4+IJzOs3
g48wHWJfPYcuadKd5Qz2nWWilYZtMK1bPar3Ni4rlaZqJoRMMfEWlktXXsGIdMlysEKrvLFz7Tw0
ZQmXYLaSrVOX4rlux2dSPj35eCuetTX7t8zx+l5tJRnxZOzOOVnsyzxp8pozLzVeyfMrvNNGGgdg
txjZNE+7XED1MhPPUBDQDzWGQudCMkrz/3Oe+pc2Uzq57b87T10+vjdvMv2TuKD//KLfxQXzH6gN
S1iPvCjHl+Xf+wPBjLhgAoSzYCq7XwrC7+tqwWqabYkDtZl1q7l0wfy2tTbUf+cApf+1alUlNIuE
YCwLLlK6/GB/PkBxISk4gqL+JGAU9BEWV8wm4CiEUSdoZ1RGGlOV72kMij4A2mArSheHkbl4jeTi
OspyBwNSwY+/pJasG33xJ41fVqV2cS3pXwYmXTSKTwdA92ws/qbmy+qEstohwTvxRV+cUOmXKYq+
giXNGknPnExxaRf3FBj42ld7J8eepRa3MGi6KyA7Hug88NKnZhqGA+omhqxx8Wap9RA8AY5RQC3D
Rb9mkZNfG719shZfl3Q0JtnF62XV5nzFQtZclx5AXyyesDlo4YEOoj2kFYjKEY6L11vaSH7SWDYp
aZ09dDGBd1z1NZTjMiDGMsOFr+tK3qIBRd+QJjoeHiVsZRH2uu9GtsZJqI6u5mjBGVSNniSvimzR
EBA9ObV8zPHSgsCh9q1ZGT1FESrYgoei7VIeQuN3vAKokaJPJVUhfXyq44Lht6hM+UrCBlJbzXv4
mKVJfnGGPvKBxszw3hYEfzQJGkh7B1YucGlqgsiy3KJoEyrKwpshTRKfYEK6niNuG5AH3Z3KVvyE
lt6dCkWLL5GWW6wSIFbcT4s7LMWz6bW46m6cZpS7Sa+Ls12rw8mQCCnIauItMQTHBFdr7y3UZsIc
4Hg2hc5mYtVEurNHM+7OIOxVv9ZsZc09trhTWlXct5PRvghXzz4nXaoPOtRWMCtjcZNLU7mI2KZR
EGMcrxWLvHos3FuKufJnNlK9rzkLOKdFEBkA8G4HlcCZIpoRw6uUN+B+qJEY29FzxcJ6S/jgLA9Y
130XCEyNVzcachUrNppQxyxKNwYy2F0hexXTulu3lHHl8ypXy94HuzGv8Fe89XrvHL965JhSqovR
aKEHiS9n6QDdkYfT6I+a4o6bHrHhxEPP2GVh5ezU3so+kiJMbjmco6ekYBBSM6mQAcxAeXcwuOer
IJQaZNPBAmOHJtIdYYbZzINRdMD1kK1gUCXrhcT/HGu5+g3tfTzBg1Q3kSG7c2xX2JTLqu7vmmWe
5lzPaK18Tdkc0R7IaJo3i3jeLLN4v0zl8TKf68uknn4N7dhKGOC1ZZY3S3AvgPCY8K2vYV8OBYN/
vGgAYlED9EUXML8kAudLLgi+pAOCK/kTt5HqFszqvINpqULizc1NvOgO9pcEAWiPVeuiSzSLQpEv
WkWzqBbWol8QTkfK4Noev8kvgWNctA4cbcgeVLiTzlm0ENMK8kM3Y0TjvL6IJb1Sm71fLBoKByRN
89iQLNIKzJAnWysQXMDeBJVn1HXAnSSugFjk5Y/sS6YhujqexZd4E38JOVAGlaewX+Sd5EvqyRbV
R3wJQFSWIAaNX8JQtWhEEN20b82XcBRWeoOKlP3UlLTfJCbE0EVxavoqRH8Khy81avySpoKfOlVo
51V7bZdQwq5c6uEK6H26ZEvROkk+Vmuj19PhvknG0Hk3wjSICi8ioT+YjzllC7W9YWOhpL7SdW3y
Y7KrSuPQxlvU8OBCLPiPrvJPdBWHiNffHQPWHxlEi+bj1x3Dz6/57RRgm//AkkY9mUMK1aJe/r9O
AfwnmxAnW/gvg8qinfx2ChAuZQtEhGiK/Em6+CX847CywNeiQuCi3pJk0L9zKtC+wt+/elRcFeEI
wwumF3b0mOj+fCpIEwYsbSblPllT9NwmJOBxX4iBByzXCZmZhgGmqqfbDOPo4GFR9jC2ul4BjQCa
KY8nlIpZew7iDnJWAVnei111+Bhbss4O/7jnBCQwsrC9LehnA+SfvS4P8LWA982o59KYJFTq1EcX
9y4vYryDeWqSJxqKEyVuMwxysx1QLVRijMi0hkfvenPAWEB3TRlQt2szpLURMVpq0ZrjWDd44HLC
lMpoJlu2rTwbRWNVe3vG6VYqqMTMhPRmypiAQq08x1muPIR1AcuVJ822o4llA1ZMrCoQhHivaYTM
R3nXYyfgWuOXhDkJVJPJCuqG77pILZxflFUSFu0WW9kn2YV4WKkuuHyo3+3GrPD3gKWo/Hrmu0e9
fmcJaNux3Z4J8lHRout3seY8BH13hgrFYD8W90NN7nAcqoS4JM4Snec9/5Ofyik/GU71HOTggmat
HQ/pFL4ywe+tuqQkRoi7dEpfuS2igpTlPZy4+SXN4MZWAopUimjid+rUk6AHdWm7D6MIQN4nuHkD
a/kR6pVl8k+79Si29myrNyJVFL8lu3EfSjd7KqfOeNIIy2x5hFYAiwPhWxqsTmZYvOhq/inn6pbl
2rwLDOXQUir9Vhpa81BhwgDxHOjCExV2XSIGt9lg7kDlMoCZbX0zEZx+NlLnwZJxuS1HajI1OYUn
KyCijzVbo8jH4vmROY8QYHHnGGJ4DI2AeTwvSWpQXp/f6YQw3xUVyCJPG1XctXomLnlcR9p60KOR
JGpUzxs6E++FwnFPNEUTrfVSXGXWuj7ldeRgsUV7AVcOx4c+XvBCBGPysXa3FEhhLYaNqlE/N5WU
MZqcmZzeKmEXjt0xRMZAN2oU89GmHewIfVvF9tD2azkRGScCAt7N5LUsOcc0AV510jGQXWuz3ZeJ
CgjSTNrpE4fErGwdRsfgc3Lt4ZzpDSusBd2xyVB1mpWW8VzE633/nxv9vzLw4RLUWa/+7wL6N3S5
uAh/vdH/9jW/K+jLxtgUxIWwTy2eY27av897mrbMe79ujH+f93g8aLCJftfIFx/cH/PeIqBDRiPj
yS0VB+G/c6f/byZlrNPL8GdiRDQwLPOw+dXtF3QDiTowDZcu/xGS0Ymy77+8Gv+DnXDZRf/yIFGd
v3yDRb//xdDXjCLLq5Fv4HAnYQxbde5b3F9il/Djj7//Viav5J+/FyImbk9dEOk3GWv/8tBCGdEy
k96xc2JSA5FUnAVZrvP8oKAgrc1X+XVewkLstOpW/XmgKumB43iFK7wO8x+YtpcVYoj3n3bBbdCE
6nZyiu4jpnI5zk9dg6ZkHFWrmveZdJOgwaqsTkfLoEj3Yapbn+vYPEhcYLdJXSb4cZKgJpqkF8Cb
HNFASNV7S8FsN/TCBS6Y5XWU3tc8XHoYT3gF7XLNDwEVEZCJTl9Npx8arYofpzHrjllQd6zTcToP
PrHZTORHm83tmrlyvjhaag6vCn497EUhXiCW1I2HRxZ/NpGaaj4mLeTL+4FWGqPYiD4E81B5APvp
0lmyiPFvlaP/OR7+k+Ohjp2ED+f/ftc4x0XxAbjvzzrRz6/67b5BLBybCSIQQpHQLGOxKv+eDLfh
mi2nMsdSxW80tN9vHO4/6BYQpg0WhzkZn/N/3TgELV5c4S7ly85PeenfiDcgPfz1cmMpyMKNs+rS
6Kzq2l8uNxGlbt4ahXosVIVnJ3tyg8PdqBXBLm61sdoQwgY+O4m+avyRXKzYWLQrfIxjhpCS49Nb
VQTyziNJaRfMJ0a5b+OcGZwiXEpQ14PUvoeOHj7mWHa9OATiDjW5Pdcqp8YlbR74cQl1jQe3Yp+J
NxgUV1gsMbasbFIgUUlxRNogGzGSH2ta8R20ZDAdVVnztCeV0p76xDWKR5EGnX2Scz2rNE1ZAzFR
Ixfdj2SeID7pEn8LfWErN6n8eZIEMOF5rEWjCoYu0b0MiTkADSGgpJxTxPelsjPH2pHy3t6HQZbj
Vqb+iiaCLMCuzJC7CqOhmL2GegBrjxla/rAhc9xbRqfvMcdEW31MfmTU525iEmcYKWvcez3e1y23
F+w7Ir21EjtIdvwVcSbiGuTrdhTxrqWNC6ohwJtNqylvrALRDtQkH/aNtOlzLFyx4V7jjl7vRD2a
j12beIcUedXUzDz3Ll04RPxsbd+5bk059+wGT3Pu2PeVbQYPTTuh3jRBK5R1IiszO5LwI4NsN0Hy
3A9NhOCC3QeIq81rUPWrmmKQg+WW2RFKLK9ll9NhpFuU9bJpmIZj27WLjyisoo0dW/O1LkIjVrdB
CKIm1VAhW6S9ld4OrIaGuVjbeBHxUQZ14jtTEOzAnunP1SwmYKyMxw9uZmcGFpSBecFQVCd7ihEF
i8cQ/hKifEcV5oi3pc1cKbcUupH63kfhUrGSJxky/lsoCbDxzrGAMs2M2A2IE52ipstsBsNmVINi
Y7mFhhw6X50osDZuZGReiqsq8WLky5XBvO5FlgvVtmsxAQKCFeQKTZpVsjnoPdgBFaR6+yFFSyE1
sg+75mxODvMSzF4I+dgoZwI8Jm1gYx6wJS78gvXnIynvu5Hswqrh2/ghSybACdOLpg7A+ew48AO2
RGqWSHLuUbSZrTo51bmi7isT61FLAJxSDGoZUwlUWyrsz3JjjA8Gje/+AHrmqLBA2Ks1l6ZOAdqj
O+mvResYXq2FUJsjSN7ATnsfK3jbHkxEsz3lqd8bSj8P5LPDY22xN5vxSW+AHG1LxfWkwUyBAYfX
Bzp0nCsEzGsFSgSswshj/fhhzvWzPWoQIQJYy4TFAY8aTep4quEMa7fjjE/uAPgvmOhtncz3LZ0f
qwW/vOp1E7tnw4OWnz45JrAJm1UwttUe+kr3gZVkwrAueHG42HY1VtjUZngrwrlFU6n3xWDe1yK7
ghA/zVpAfWyHZUmfH2KLyKIq3QP0vqt04z19wvraUScCT7z6IfsjpzceZV1vnWk8J7oy4g7uRr+p
shbc6ywx5htP4G+o8S5yudby7CMzVGBMdA5gV4u6e2juZ3QyjZSztVCcTW6CsXM2KtLaCDwjrHoX
gKKjG3dqB5Y4B/zl2W4/8NmqpFbwflhbXZImVnDI75wmeycESzxDV90D9WD2oWsEJbOBSKD1tsmu
o/58zVWxsBjru57dmeLwS81lcRkJsL9ly90s7QKbcpNEKkdse8Y11msLz11LyICQhV+BIHux6+hZ
VSQDpT5+Ri3AcciSNAnH8NiY9ih3UwL30OHx2jCUu3cE1qtVOFvuPk3sa2A1dzgJwJLzXKFmRRls
TwJZ/sZ9BUx4bwe0Joo2ueCb772aKrStyhvlq+iPFyyz0ZVFtEuKWL3OjdKujSR/kaFOV5Lb3Uxj
7hc1Iu6YVDY8C3mVFhl5ZbEkdGriJyIV/Hil8UbJ1yUVEU+HOvDGVHNpcWsfMlQKX8/n4J5+iDNj
JF0LWps82kryaIYulAilf5Oz+2yF+l7vKD6qtK7y8wyBllWsD3BoCTlvXT0JeBUpQ9Nx828Hp3kv
WGVsTKzZO5XWgCqw08WNX6IggDs4miAZkNnFtXOrE21lT4jrM2S3mag7fA7utBtLcReXvPRQhqg1
4F5aKc6tI8VWsou40k+BobDqQ5bD1uy8pkGoPWdITOtG2FxqCl4E3e7PNp00pNcOtqO3vtnXOon9
xFnVPQlw7P1l5KVT5myzsZv3Udnu2io59HGQkqJRIc1zXFzFPXucMqXcInBtyOIGkerS6Ix3Q+H9
IjuhOJdpVo27CPQYQZWmPmddDN5h6MsNbLPoezVahjfo3WmM64WomD1qRr8rghLo8syDNXHdjd60
9/0kL3Vs5++4AHeuMz0nMFg2Pb+PNcIv9tDI4mM/LWkAfCFwyxzdC01zvoymkdHZFNTVuqMs+WjG
ZuhPiphWsgvFS1B21VXQbo0dpUHYIoLDnanPRXEbKr0kzNMw5rc812hMgSRQcsCGyYMs1QE218Mi
8GJdJzXREUMMhPJITmd5PA+wOyyX8jHzMqi2/kSLaHGjhpgY1wa755BhYE66a8Fmfe/KlA6BXjzi
cam+Kw3sagSuokt90x4Eq55MG9gEGeXU73jO6pseTjUEi1stsmMaQIf2Ks3iFhWeephUucunqLtJ
x/ibhNbh43QvDySwvznSyB5wYR50fHkbjV9vrRdZ/crtFSYziJo3KkabzWAGzV6MgBWTso+2VmYx
PDhVyuIGR2ws+xdS0JLmNUc5h/2QPiHZUIzZS+fT6sxw3ZmVTkeWyN4YnzD9DPQ7pp3zIlITm4qT
2082KhtEFguTjR0lD0VI3eMIiGTr2hnNF2Is4WwsFxFvWIL4IVJoCDE3ZETrTdjIfJMnP7AefJ9U
BVI6gZVvQlJHB67xArCGpq+lVhHWh5Z7TtxQ/ILv01hVapMd4WxRetB1xLxkEZ41Pdu1KaYjhfbP
Ddna8kr5Wh1yu426O6UWzm62rfob5o1d2U7jQy9Dw9eA1MSeSz3FCT3rR50679ydM79G2l1Ttdw9
0jZwpGLSJV3fTGtzUOJNUFk8IOjAxhkAMC/C1V140OX1SyFE7JW6WZ/AUkI+a+V0yo3B3YFyG9d2
VL/j2dS8jniHdltVlDJwg5SoUp2Ahmi1RLfAvYTSN3Ij5eElqQep0Y2PIT4sP+Ms+KQO8Ei80skc
xFBjEvcATbXv9J5b3424YGU4t6ELRZWQhJZxYOh4zXV38QSxp+AA3B9suGTk4uF4C/2G4jPMQ+R2
icodIjdb55w8PKxGPe2jeaDlQ3SkjtX2qToN710CQ4125qDl5UX/1LgzAavhRxlY1rau7Hmdt9W4
6YLQ2gcFpuZ5NF1yXeqWd+1gJjjM3biHKVqC4sfd8dq3MJ70uYK4UQGMNTMAZ01Q8/xLy11kFBUF
jRXtI46W7USr4yyl3fOAYW8TNOKSRIl4jEmNbUkXOkdqckpm4Sj3Utu9n+bIz/q6uTbEgbaq9h1U
AAemJCg3VC88Ug4PN6nW1/RcCMgnVbWG879y+iQ4NNZUbOw625FtoX6HdShrQby7pVJUOGP6NRVU
NbeT2FwZDt0ixBNxSafR6+C2J4sDvk/xmLLK3epxLItyY6uU25pxfhxAJK1pr8jXjCoovS0sxFVo
VzwTs3JflsbVHXJja4XiPSu6x7KazBvFmu9oJMOKCJrDHwcqwJsKzA1IOuxRZgOXfuz9Zlb0J/Iw
ZFuyHHRgK+k513GTjJNCo5AGkEhQIJiA66Q5LynLU5rPgFyr0S8lZ7q4DOIfaYM/ZbSBIMZ8ysfM
wkT/1ZLiBI+2lp3qqDPIMLpURdbFJ4dfWP+RxLY2l15EaoC3tL/BiRf5M9i7x8ZIlm6LDnaogVvI
gNvDodsxVxOcwHPKFm01wbHzWVrUF0q7vquyCdduOlrbaEjHO1hMiu9KoNkkwDn1aJV7Q/fFpRin
7kL+zcvLeqAhlya3yFCni564B0Wjv2W2SriJ9OyucF0MJzhoP0rmjUxTXgDevoUViCZN0mSGWM2L
kfpDNu8J3dOFrCjbLPrEDoHzyJLqSZNJtavT5raOlwgjpaBuVDteR3bLryrG2x6ldivafquXpkam
ITk6muABmqgHNXUeTTuChRrPb6PdvQdd+L0sUz4/pbjr2rNdBo9gY9oV41T4qijAMTsj24PymL1Q
2CfKJZ6dqlw3rltS5LxECkOnulCdSGV1oWpAhKu7ZOB0pshE9dpupnaXVah6SQMajsNZue2sundW
aT7OPBISmh91ngT1SlWqyJ8cR+4bPsGvQIw/oD/xGQlIdkWCYACBimzR782cqCh9oBu8m/mFR5YB
vbIURPJl2dhrPWqKu4HU5K6nzsNTEyvdJjFNpR47UjWi4KCtXnTUSBwXpFFg/daPQ0f6qqeVcc+p
Ot27dlRsDbeg3WWisQ4zv+U3RfdA5I3ESeneuE6X3Baxon2aseyOcxRbh0o4ZBeyKT2wFZp8czCa
B4Oag7XT6G/M8Mk5LQwG/BCz/Rwi58syPInRJniMrfmMyc/Y1BR8b0U5OuuEmk0fShd7D2w664Ya
jEAUxbYv8FWGwBJWeR1iSpFtuEbboEJZqDeh0TmeVSWQbKIsuLG01oK8OX138s5dweB5s8OMV4xD
7bnoQBc1ybQ3mx6oz9BftLzkWCEjKudS95XQe7wGEyQoX4IKBAK+4BjUzGt8HBy4XWA2XDuhRfmW
ztTvL+17KAP0R4xjAjxBzfacG/fEOBIvy3KsDGhIG+7mE2+9WWyyNN4mUXXDMAXxiMTtllEYxUWM
yUufkl7GMEi2jkc1TyGSxdVlku6RnLOzqig+X+sB4Q2AOZ7SM36Uml4f7UmqwCeyeCdTYymXY3OV
tlI9timdwbIUn/XcnScXZvAyW1ApfNG4u2/GOcwh3fM2lnAxEzfVKT3LaA8dFFqgStyeae1QhmMk
t7EO2Dwt83No2U+lw+6Q83XtjRUffzmOfqGp23BA78hak1mGMk+fLC3/lNPpqzhuP+ayurPK9jzR
AUvmBWhgKDaoDMxZuii8XKEMeqD7kGwmco2QnhqN3JVpXt9FZQZ2N63MZWNzGLhSvS6gE1ftWu6R
ptasOQB+7+3ke0zs3DHq27Etxz0AZyB6dX3kFv1UBX3hG924YdTik6xBEWt7QLJcDSql952+dcYB
GYXWTVqzxL6ptOuUKHsngUnW0yZW11pB0jWai2+1Qb3YahgGxwf8/MC986pPIfWoYd8SiB+YvJzB
C9karVtFXc1Yj+GmMaQGMSArtg0rIlffi7Z075IQIjanWWJYdbS2RjE/Et2/tWd067HSdEhVKiEr
0yZt3RBq4qCsfJmqVww4yUOOYczR6ouc9WPqWG8I9zCL31qN/vXW+Wx6ipgQ1afNUkbkydxd1yTQ
tKRK6HLtP6u2Sb2M8j5aq6NNbRAclpXipXpJFRnEdPqwEpdsOcZnYiT0qXDXesUXedtE3KA92TXW
6FUwYW7yrtcPCmf6Cm4qKOahZyjv64loVseTnHo3ctdqVW8KOS6lIQDkhto64rY8AoXzyLctYPA0
63xUnPDAI8skZaxRnJJoU92dlHJutoYErYqpxGj2MUjuW4e7GlZSqTVmztG4jhwia7PVPiiGlUs/
dyRwcyCMdGyRQ0Vqs5gRJm4fehf7ieFqtb4qeI3MoEJzgImuEkl1AEeno522pwDKE4rF6kuE/v+t
128/ygVuKr98Iu8cLrjPRe1P28gff5R/2EgWJuqf/kD4Hz7qXffRTNcP2WV86U9u+vI3/9X/+Btl
9Z8p8Uwyf7u/O78RFX8rWDV9fP1U+x//9//oP7/oV6sG6qBlqYaqCmT3P4R4G42eQwfrM/NrE/cn
q4at62RjXORb8eXH+H2BB2aIDNtCGUGl/8rH/DsLvGV/9st+bcGcWJQ/OIRCAXdYf7VvFmqXNAQH
MEGEGspz0BvFKcRZ/5hjDCYcQdPOL4uK/2Gh95eN4fINbYHwD/9GZdVgsWD4daHHiR4pcLamHU+U
5g43IvUP1hBv//67YH/5668FZm2hOZlUu+h/jfW0poTYY0bjDsshgDh9rO/SEgwlwOxqQ8ETSTTZ
DGs8qspVDvb4+PffnqXIf/sBSOouYV6DMY7Xdll+/LK3hBTIZDPZaIUZBjyO09HsZ3ak7igkcE5U
hzUHDHckiyb4jBp3PAFPoKk4DyPX06FROiYY0S8aAuXdMRqYxhHemYfUB5XG380wbJCrgMhKn1GV
wOE2cX+RoXGm6bNuKW4RiYMtc6QcIjKokwsYSg+gTWtMNTTHBKwbgNGFGto3ZpEaewaAo51aj9qD
JfTq0gyp9qCP/XjbCka2wZLVm0M1l8qBrJ8+OX3Pfl9k/VPWEVBnN1pwV1Eyr4EcQfCCWMYpgnz0
GqG9vmihyhcOY+ye2J7wKLYsfHO9nQN4lNWCYbBbGkhDTeVrA8cwxHYpmIApYkt9w/CvP0zAsNb2
WEb0sc/FqTRcTIxZqGeryo6bO5IVIlz19tB6SWvTYGxF83kWI8YfNR/W8LmbQ9rp9Z3M2wVTYY9b
C7rbvm6xC2scrJ8SNe+fEImte94dfTNL2DiFbmZeB47ufSopKglBuniIOtNj1AblC+Yh3pm6KtQd
WC6uoQFKhGgL0i3UouzQEqfPoaumR7XhSya1kd8sAqqnYAwNaPWt9tBls/z205RUlu4pR+xo1/RR
QWgw8kGhORKo1CoFsrGRcHAZn3t9Q/gzvVYWJM5OCynL1Mvm3Qj4Y5hqgNxDVOhwp4wO21+jq99H
yeXsKO20tWAM7kv8MRc8fQNZBsTktRRFU2xUS3K2Ixy0amfaGzmijltFC9JrOGipb4H5vNAlQ8sQ
9WcfqQqFARkjRbxUVW4aWvkaj3X/hAQ4n926558S0bStqB5caSO/sTsozBPpcrHjrLxRQghAhsvv
YhkJiQWXWbpPUz6KZJL6D41ax+0U0+cbGrwTQe8iKGDGhMEqIMVnHI0/B+a6NxtMBgd+suecUpW4
WJdREFwtNajfTVedz8UQTY+E1ADjl1wMWVNjakyL9gfzg/YQG8SWohDIhqbw2kpEJXSe5aVePqLE
wvuPqeG3n9OJ7Xs9804YVgknlzz8Z0NnxksWUlJAYczLoMjuQIw6vwmdTzhmag/9ObfIqge5vo+k
+arqU/1MRURH1zifzRXNsfECV3HWhoF3LbD7j9bgQIzEyYdyZEQbI94oy1ZaejCM6qbKhUGp+mDe
dFOgPRSxrF4QkctXpTX4tNrp7Dd6UL6K3JyOiVDMexA7LIuUxIFJSVrnjS0WMbhYMFe4jZuuv345
Zyl9lczm15FYFSczkvJnRj35rZJKep3KVnNWrPozT2u14DBmSe5Zg8qusNSpeBqDMd6aY0wzFRGs
RfdJWbZOcDWeKT5yT7gbbPa2OmTalviXo39zUldLrZe+LIb2PW464yXWijwNd6TxCwov25laOKwr
A6d6fPjmgbRcZ1wBDpGWN8bpkS1B65UWe42VZo7NuuZc5PM5NNVVq+vY3Er8fX7fFZeudGnO4BN2
MJT0tlWlcscIc1XM7mKQhoEQbJt3cwM1xrRHcQH/eB+YwSVHxFurNhdRqM/RPtfTR2kaoGgywKWd
MX2PGb3g63c/0kjP90oRvuNdi/bRTM1hgaZ/Kinh2WQmxXMyCFsqoGS9CWN5HNs68FFPtAMNVu5a
mxrbA+wTcsgP44sxG9MZ/m8/ec0cHFDWD0oK2pwDYQG+2w3qvaGrGaG0kbWaGpqrPE77csUG4ZME
VevAZirsbSdp82MvfZ0KO97oueIeEyg5Z2klg29FXLA1QchjPAUoaK4T7ueJN1LXenVPuo0SZLuc
PBbtzqYcFPqzFzN5T3X3NlJt4hhKjrHMjN1dF2r3mMhdn6CuPDFBiGyj89q/y2oYLM+sXQXD+8x7
uAoZ8Xd6hf/e0oZXCOnNqePA6xW62u3DgSgj5wLmDjMA0jsFkj6PoduGZsgzjwe44/cRj7kFu0z1
tVVfyfRqRNlTScS0Y3cepYzOrjO+Oos9kcjFiIYSIpZlafrCor+kX3G0II9huxsAVBDIc01wUnZv
CE6Ior5jcnGYoUxh7yvur6QXuYkgcqbYfFYV19XZyGR1BEQ7b0pdZYEzVnKN85GrSm5onq5XBcn/
FaFD81BZzfg4DyKhUBXytiOL3ZCtRa+UB62x5rcqU829PuXzQ0UTUuhp0qUOynT3OTW+t3FKJWIf
dLCiCTp4lp7lfNxpVM4Gqr8lKuodkDDWDAHIQdoxh3ylVo5fK/SsKxTJgbYSC09GJM+2xdaA1SOT
fDD1eKdYvtQRnJkuzO+QqXiW01q7j2MUc3Ij/TpUQkpQnVDbZjGfeEtQRu30Y7Bxh4BMmwuoCXaH
cs3b0blo9Qw912n6bAXuJELosJr8wwjrSxTM9skdW92i72lgrZ2RwGb4jNIzfS/aHiC5zaopwljL
Vlu8dIk90d9kDnCB9CGTxwWJ7ECASNSPKs9zijLtwhrXaqL2+7kGy1QBEdp2+LVeBtZDMZ6KODkZ
NIK/5yKx1PP/Y+9MdiRH0u38KoLWYsM4GrmQFj67h8fkMceGiMzI5EwaRyP59PoYWXVVnerbjQa0
EXAXVahCVWZ6uNPN/uGc75itMzDWMUszct+CQYiDjjOmVqIqW4ZaYwlOI3aHb1VqVusu10tdoOp7
pMEYD2sg/lt/KFhqj3merUIkEpLHr4iPjT0056BuK6ajYwvRQFduAn8DR+M6TSr3drLC5DDjrP1m
Kd/AHqpQ8/LZEJuxlEgpW8RNnpszFPq2PAcwKTicVffpJ6FWqPmtKtuJrOXCUZzCP8s8J5p2MsKL
ygBT8KRTJkhU0uEmcpfUsTgp1nWs3Ns5SYyLAZiZHzex42VEkfmbCC3PuqDIwznpjerbqPpZwTzj
QzJnbueJwd3pV/FVJ5b5SEvafqpUpv7GcqFur4g1ZRwxThMAhkR5D2NWU5YtBWO5tQaSutLYIjUc
6Ms5b+b5gINVb4oKXBz0MGZZhbLqcBO7LZd7UFTGBXF2/5xYNjK5gkqjBN12w4J3eRVB/WobS9pT
WIMwWbng8n7CuwKDHEjKE2LbzTuOwfLTVl6FqZNECW7tgaOSOFHy4htezkTI2H5JKnwmqZTPzqwN
H+930Uz7qPBQ7wwpP38/6E0UcZdXFFtvCsT2up2W8jfwqjfZjfnRavkR7MgxH/1inH76k4KuOjPU
L1nIrMxEk8lDdy0sTDJ2fsysoL7/502E+Y96CMT9Fv0SvElOoL/vIRoryKpF+HsgQa8+kWyRL+Uw
qSw1dOv7fKloZrv2NwMfzHs7oX4nQo83u+/cf9XQLDSj3xqqX68EQRljZQwHf/9a+oqEJQLSugPc
5JYN6ty7t9LDoxp1GjKaQ0EYI3Dakhk+3smowhTcuvYBOOt7FJY8mKVdn8CyTFelVjUkdce5HYhV
eNJU3Lt/8cb9ToEMBHnuJn5HD6EalrPfXqwPp0AOht0eiMYVq6EtvYdJ8UWDABDfGmhjNlxFPGDm
wBPPMNHfCO6pU1aO1UeKPH8lHYqgf/6ifg9sowlEVmehyeNFLXGivzW+UV/zjGBuB7Vr1/BmA5vA
Eb+vz7M2hn0DyW7D0TxvJ9vm4gl7KqhU0bySHsXX1BkyIjmc+gSVaT4Qf1h9qiSX974XqS0UPUTx
BhqwRQtibP75K3f/wYMoGesxvEA2Ynvy9ygXtzcQ1hPIfQB4lK4nmah0WxfBBJ2SobZKyAsNYlv+
HMAfHhKfcDHDtD78VL3okklogiF6a7jst3tVVNdDYzlvmLbK62S2syshCvvdcrJ4vMYeUQ5XyI/8
Y+iZ2UY4OBzAFE77gqPkgIbCvRVmrLbNWFCvLsmoFJDzrhzt6cqJqeabutebajlhLKc3LkPUeA/s
aaefBdsKFwWNg6jAbjljPcej7tVVfux7DrAlc4VG2p/pS6JsUR7g+i4ZnQEi/lWrgxKq71l+L2dK
sJTtGQV9ULjtyhGJ90CqhdoSVKVQhpj+Oe1ralCTkQOw1uGZFQl0D6ip+XtjkzJz6vJZDuc61BFv
UsIewBhbjKNulMWICJUdElm/GAsBQLlWZ7TMxp2+tJ6r0DHZAy5uAenNeXTMFidBSDhbdgwp6MON
wJ+KywBGpo+IgYr7CiACCsHcHvGraWp69iWM9YlR5CeOyqAC2+PSkeQjpTxqKkFGDEU+7bQ40H1z
xPpgDkVKq2mVYKawUpIny9KRDNCGxs2PHfVtStEeNEmX7PHj8X3KNE/k3NFQxKR2PndJ/i4b+seZ
7dqbr3M72TQTQu6v9y7ItJ+c5pk3n0vHuDSMzY8mF8d9htlyH2Yxhx5ODlZWrl99sGqsPpzJpDa0
cos558jnaXd+c0cn6p+nWuSrXtP0ezmMW1AR7cs4mvZRMDp/75bermRlgYC8GzTU1HwcVgii+53J
ygChIzm4KfkoLB0SeV/YTf8smKFvkWDDs23xjgiHDkuZXwDLcuYG6CqyIVmCanqRXN10MpHLpoPT
pAtLPEnoxX3+3SEgriLvZThAgAQ1idTV3xCeWX+vypF3pZjhn9EdssLF5FLG3Im1wmJMScSVMwKh
KlZxwXHpTqjsgAHUr3qS/tnUjFlaFQfnyFTNKZlkefZgr+wbLtA9nAGXNT5bdB8Oz6rTYML9ZQIU
+LSbBWHdB5nQJvtISn/6fEvnbeLP6g0Kyd0wSvUNkSXttnCjW7N0EN5q1C2mw29aGkvhvLzqERUP
6NCk4sGo8uUzsHV+NJev6ric7yLLNGBdrikXItRubArU/KkgsJUFJ5ORpXlNRkEDH49OfQ9rh0+m
SilFvu5ihd4jXGY901WG5wHDSqOZ69ho3xis8tNBYrmakS5cjwPTta/H0MI5m/B41+IwMv6+diIm
HnY71fdfEx+AaaC4yaNZeyaTk7qgC85BnRxyh4Iq9+Fg9KHnEmHMeMCIyC3unJrOloEjb/0yyCOe
bdplioGQjuOfjT9P1zNft5JNeEQxokdmYX7E9EqoMbugAR2XdJoMzh0uBBKE5HhXL+T1mLQ+ksw1
u7Vx5icCroyTKZr5ClaBZgQHpZfxX8YqQfVGtQ3gFe9LBndAYQq+MUDr3Fsr89wHCh5Ugq03tC9d
io+dMyyrX2cb+t4Ks1v9PUqZuADWmZ5wZjO3sZr8aCzDFRvF06K9IpD1a1IDu0OsfEqNhqyNJeOv
sBj21OyptrbJH/81v/m6JMeM2W1Zxc7REMYPIealXJak7a3zgmKpbkW2+/VoJowulcNoCEhguLjm
y7OqLJJeiSU++8ilXiuTGZrZRszU+qVW1oUd30KW5dyKRMfhbljtZ5UH1fsYUew0og7OWnLOVjrm
LYzduvku4P2sNfA6c9vSPm1b6BqHLuU7vTzPNV7mZSZTtSiPcyaSQSKpebOGX84lOl0lxMg8ouh1
19Qlyy1Ag/a+8EE5J/r2s6/D6iM2w+hW9oqxUbM8P/CSDrQ6DCM9fpxwmX59lbd+wIQ0ysrsUuiB
KRLElI0nTevx624w8Raeeh9CreTIZ+7EEHUwXOdWRobLVaED/1yTZ3JdTyR+a0h66wW7v/YqKmGH
dhiVcAoJhXUiGhs+SNyg+XGCU3We7b48uxZFbLF8BuQqgaJFXahQb1QU59rkNHOi4XnSlMkKV/9Z
VLn1yJqSw5Zz7LVqffUWe3l4Yn6Blm0ZCQ4dQ0vfgjMOjUrDMaT8bDlNFClCLawnnyTxL/Rt39Hs
sDRL9qSSMQUlQ5d8DzFU7/CTGVBrZsZ2EtIqdBTOtlfrDZJuteWy5+H5OmbHhXnK5Gi6aioneqGr
Z9k3WcXST7QAzcfGHu8ahjZPBKDMBwOS7MTqfeDNFBxv8cD3CJ4Xt5Y3KHo8m2fNEOEFFGz1DlGg
QJXruPVJI/Nlfc5LRc9nbRuU8SSvWhhLPTQ3Q2S0WxtwDm0XIxO+kw3TacjU0zWeQfPRrmX/Q0J1
3KOkyFclBZ6NTZUmRJH2+K0tWP+t6nbOjymBL6tEEZduyfJ9GFzetVka9hHNGF+VIeM9QCJJNzTo
+pWqBKJwj6+BS1lUAXVL7yY32hAcsuxSh2f8e1SQE0GbA9QdUqaz+TqzGKl//evXF3NayGFIs/rm
O/YC46K4VJAid+PdaLE6JBoh2Ve64gudUFVG0KXVagA3c+sgr4IT5hJhqzz01baWyIHa7GfvzJW3
jVsa2K9BsWwhL1t0pgj3oeSM2EQhgs39nkECPzFsoTzVKIedNzTx8WZeNjFkmaKZQ6wCyanq/VMX
4vD4Klf/Xy8hr5PvDTmeP7vft5CsEv9jCfm//j9aVZoOHrK/VPb/V5TkMc+Tskrav64q//hFf3qG
JPtItmY+EAKTHu8v4NrA/BucF8Ayi5978QXRrP7pGbL4T16AFZ0WkRexxKT8YTYkU5KMH+njRfes
xXH0b5kNMS391oXSA0u2pUJAAGQU95Vn/5etWuIlTpqbbXwaAX8gj1cVztZ0YtleS4T902g6G6dP
gweVUYmtutBNwjXcF3fcRG1X1YeGcQZBrizlKDelE27zoZr1qhMChjW7BWdvMooy7jNu2Ze6ZDm7
HpQd0fSEOfv/wWqHc64LnzzL0EX90YN1J2Kt6j2ypzxZrThm5+Nszp2zKtOKpLZc2s12gJEdr23S
8k5ERWNscXyDfPZ0kt99vO+bzg+ibTSTybCKcQG0hFstAzMz0o7FjAjpSBsU3rVmBYNro8dSbBk7
2ZpsvKZ8EAgaPTN5UGk63Y+x6G6ayCqgPDHm2rIxM+J16o+Mi0tXRKg/U3XJXTXs+e3rLTHE0wFE
X3CyCIy4AkZIiIyFjC+ukmrn0hlA4Ikz3kxtZSDnkEXvKGStF7gaqF/AbT2Y1vhlZHmPOKZv3WoK
NuVs23c9V8lxIMFgE5vWXezNJDGXntxCcPXYWRr5nS2N/MYu9cUVaNPdPKdSUaOMv3uhpfYOSZ3r
RpbZlbmMABPWcJcBQTpve5xE1y2D7hsdLwHHKNL6M2LNGnXHDQC04ifOqGA3ZM60a10gi1Ej2wup
Hd/dMKwQq5ghiyj0aV7L3ygeXgLHMFeAtcq1yt3ToGHWySQoH4i4sS/2GIxXtpL6LsFLda+y+Bsd
SvzhVh5urmi8Yp6LZLdfEAFWCBPFU8b9UI3FQ94gZiqzvL0hRzJed7wj6OSz+yZPuxsD2T2CyKR9
ypgsrZCAjDdT0hYbNbrsJF1eqTHSNYshjB5nX7IOzH0EHpB4qoDflmACiksFlS2uxWkiqTnn/1/c
p/k9MVns9gAlBheZuOqeLfWwIi4ea4GK5vnGQWC7TtVg7DMxVvvZ6MuLsHiipdd3Z3CBzhJ0uoI5
gHaZx/66Qr/zNtDCJVsCjoGjpRjfFeGp9cq2B2dDEpbe92lI71/3V54dtCcRe9fD0NaYKTzQzthS
wTakI40ta2N4mTyDm1HQ1PSh0TFS6p4NI98BWCQBbxK7UF45QzDS7Zavk0aaF9vNrdERrz41AZhF
5wIBKN+SaMLGQYJvTqvnyWYrRMb4ewFycZclVjeti8S6ch3NtmH5pKZPI0ITUwH0Wc29eHH6xc1G
NuFB6cFg84V7IOxVtEmF88Zh2N5aqhh3RttU6zyL3ONUt84zTkW9HlOYhkXY0DATHeqlBqThGBJ2
Yr3hRKm3vSxQDMvaOqbtae6Sc1d0rBS6eTWVyQ1EN1LNF8F/w06zGOHoafIHd5kGiO1kaXsBcZHf
K9+NjkPK2zyRHntk2DXeF2M+78suszZKqWY/o2S9dprhNDU2Tr3JIWdRm62+10733JuTAZ9uwlTg
mHHJF6yC6iYesBE4OZops7HSu4nogeLMKPumaPxvuJjdrefNwWNqTyScWASUINQO7yaCzm6ZCn+U
jnKOLmSZ1YzpzVMDvuQYwdJ72/AjiyJWG9xM1hVJisWO/pNHWkQ5Hgkn3+ZTnN9NHLvgKDjv8goa
wZp6730Gw7oCjgh9B+7MOZnG6T2YCJFYITqoH+pmfCiFh/nRL4tbaJcgw4cg79Vd5Ibm0VY6bvfY
jrAgsXlj3D6n1VFlQ1iRlcFUv1JlcOlS+VNVAgUb/eFOw2rtV65vAnQyPPZnyisLFHi0gP0IeK93
036lEo8UxZlaHtNLsZvimjRyZOQal8tznE+t6RBMUXanohRxz91i1N9ZR1XoWwlsgIkca8u7zRq/
IooEEegBZ0M6n0en8e5HLuwHGyG6ZKvCo3dsusF9bU20CjG9OyLr2Xa/dTz9ydpcwpTXbKqls9Ke
kpc6XzxYoSmaExsp/1RP4aIrhQt1COuOJF9G7HHe5w8+6R84zwZiEeMs5MENQH69KaY628FyioOJ
POsDLZJATuo3abqOps45R3YD+RO9jCTIVPfhkbkO3w97kTvb42zcK472n2XmwH4kwUxfdwCO7qbR
qsVGetPYAAelTQVJ1UMCd8a5fxHkgH7UjUjeuJMBjeqiv27tubgNBzf4KQjLmiEIhDZp7dnwYoAy
vymEPEoT3BVTU+/TLQOXqL3YRjbdu0O+jQJgtW41HAtOWwZVpjVtppw0XRyBvIurNI395x4Z3DlH
4PBppALZfQEYpV15uHPu2ax7z9wjwVYhGN31rDmMdSWlCtdmZsbRsUnG8XuWUNVzGEXhcwA05W4E
AMJTOcXGXZLSuqwsu2jeUki0N3au4IINJE0SfBwU8zFg7vvpUPdelC4f6DoJPU3mMjxmZlZszCzm
y6rIB7ud2amE6/YrNtX6ilCdrEBcqyVX1V0SVkNEGO9IY+BSfQWwsqrDgDEuuayA84Y7IpKx/9kt
ua2o1NvbqSHrcWUvua49mNXmAGtbvQdfwa/TkgGrTNx1mzRZomGDJSUWy4wDTHTJjk2/YmSNkb29
t2TL8p0jZra3BOC0aeHh8soBc8pGvIXBEk5bfgXVmrSw+54ZyiUk5WlfL4m2Zb+E29ZLzi3HM3Yx
1ySL0c4sCXa/q09m3C3RTA471yUvNweFsZJLhu7ok6ZbI9pHQ2nBu4lLwnbNVt2bfdvhoiCJF0sd
bmu55POOMlW4n5fQ3mLJ780adECrJEKeivyyrV5Rcahy2zkBBmpWGfMPjwLqOhTkAtsWppYlKRiJ
ePFRLenBNs66fMMRjzFu+goY1kvWcOoCVjkm6PKuA0bE74PbkEocAw2FBO/OBAbbk/0NIVB81YVk
GQdfscb+V8Rx3QxIcioQtTTL/GM295l/SFHKXMi/q1F8WLH5MSCLAU3mqncINN29G3RBuU5HS7z1
X3HLsFZ7nqUlhNlf8piDr2hmQn2IacbJGr4mS3bzNOMM3dlLonO/ZDsPKQbgDZkk9bpYsp/TKLsT
c5+8kpN5ExHFWpHtg6t7Iff38bqcuuDe6QJx0y+Z0lFQSPgygbJuvZza0MfTu6/pkbGbNIPzLfiK
p3aWpOryK7Qa8TjTE9OwCbM22THvyXGKbtrOmrfaIszVSvNhPztut5nZnu16IfqziU6XoMziR4x7
s1knvSd/eKS/xMsGB8KQ1zVPkSvDb55ThbvhK4KbT5M4btXAA0QdAEHnK647DF2B07CJaKMZ5qef
Cmw0w/zlb4qYAI4WW19XLPhf8nDMH5MlEFws0eAM0Ptzo5a8cEQq/lXWFCDWyDqNQbueoMKSLl6y
ZDj4ScCWBipH9tr6ktCGOAScCIbI7cIt7leyh5fs8sww1UkjUTzzE+Zna8k5D5fE82LJPmfjPOyi
wC6PdR7ZGyubX9S05KSbFpHpEfOFO/asxg/yCpvjf3XJXwLcfyHoJVrCZF34n6M1jp8f8d+FA/7x
K/7E8SzMHSQWzAGhr3l8cv+h5jVNCVeDoA0HdD1Exf/TIJMwSssqhOX5uNy+2uo/GuQvnD07Slg9
HFcukth/R8zrL632X9e0C/0VaZTnITyFBmL7vzE1MhPAC18R74bgPePI5nWsrwjCZXlv+Oa0JFqO
VpHZ5Wlk050/MJF3g2803T/ianYfHJkRMWxW9qPnmcRASCO5og0HFZBbPioAVXrLzTq3AZ2JvWRz
GvmS0xlHWtdPgt0zjpVfWJksgAYzDHma3kgrDmrmVrm/S9q4PBbhhGuKIei6IItqUxa5gz/Wd3dx
gpJ3ixX7HnQqHAoWBOE5t5U6t73V7SdvqE9W0OhPIrffnaLzPx1CDd9yXUlwPCwXwNwL/CyFd2Qq
ijsnRUI7+jGmDGlxIM8TgmChKmfHB2XcUAGH40bKYRejOiWmvPlF0ZGqN7G2uHC7+pWV6PQWC7j1
Mkzj2eltBVmZgXSbxOIytWV16fCoMRwVLwAggqeR++F2ZCFJKRqwdvK97SAmEtaG4t5Jjfrg9I11
0xRFc8RTz3AiTZJzQZTAkRVcch0Y+QeDaJeyE2Oxq7zsChpssM8rY0C7L8PjFLr2Dig7FVGeYB1J
ffOHjXipRmbUAD+3kh8sNBsEO8n46ppsdSCKwQKvlR+ta3jj75ZFoKErCRwc/eqlSIoXHBLJNVBL
kjdiPbyFneFubRsNjJMlcu0q2uKVRHq6LJ2GxX2WBMWDnEfHW4UiVsfliXyqh9bbEVqXLMvrPDtI
qyeKLpay49UPcoO0bLD3YrC9ifkop9zKy8zo4lAH3U1TO9+GmtVnPDv1ObYtpjmJGF3+FMDagZTO
nslPg8EBHMYDWuT87JJwco4nz762cMwjbAv1nW7qZle27fgd8kTOgl/Q5faZoX4C7KCWZ55i7guZ
6jMCO6b24PDPHZy4ajV6OvpEyWKsc6XcQ0xOCrOVXskr3ICELySdFDe6ZC3iYUbNCURYvLi1N6C6
9dv+GfdOr5HFTNaOIXJNTKTgxrSiGN57zK4sMwgCWIEbCa6GgmaP7Gj2ueuhrppdoMdzUvOiZO2p
Uwsj5ol5BVCRgYCkn1U/I0by84A1XeadG9f49GaUZmjPUpRMzOfhEBoaUyTrSwh4ZFLKVAQvyM+z
FQ37lQrL5K7wfWyq0G+/DZ6ZL+Ez3neUPPNpHskBWHsDQIgFL7dqzE6/ovOy74wslBt8C+Gux84T
McbQ0xWSQJy0ANyrk+9llE5FyLU99dZ8J10CjOaaasXzxsU2ZkOjIVf9wnTE3ftsWJ/d2K3uAQTG
UAnCzMA2GaGxUjjr3SLwWSUH/EhexZARfEHQUqpoWkxsLIyphpR0+RCkjfbnp2Gsic/UtbmLXeFv
4mDiI+mc8Dr2y+bOQ0Vohn7zmGSGdwns/tCU9nyrexq/apQnJneQFAkLwEgVFpqERa+6SwvL2Jr0
zSBvlD89ZG2urot2sB4tq07fE2HWG7xRIavlRh/9KYnDYwnlCxJiDdawgq0wAqUtpLEVZaXvI6du
zhN2pDWHp7hpqYLZ/hK2SSVtcyiQwhTZWiBnMz9N7Xo3yqnLIzJM61i0vbdKTKy1Y6nYRvAh79H2
xpswUY+QuKaQZYjdPcxBPP0gTIRlgiGJRyTW4V5ONeguQkUGcIMku8Nny/ayB/qaQDdZCWvuMDD3
41OZC2eHdj1ae3AGr8VYGqsKJvwxiFjvhFmA/75aQhXodNfo4IJt43TTAu5xvTcuQfY3QUBtkhIR
j73BJoTD6X+ChwZB4ybVpa0x1CpsvcxdxUc0F9EWvT3q1WogVmxoDaybVGBviNW7c1Pkl7aq0FAH
Xrm2cfldWQvccy5d8DLIMu6EmQS3bdwgtOx6RJhOhB27cKpkbdmIUFpiUza9jJ0f0VQOWywd3/Fh
D6BjZJivwkzH68ZzjXNsODWKLVe/UOQla8dU8wUKf7Dp7Mp76/2Y74btqc3s4h1FwTxel1DLObAi
/HSsUN6znCLShzd8Y4Y4N2dRmR+6iJwNouOnsOdIt/RkHdzBIyFMGCRGYmgdmX/McKuD/DIL80j1
AA6qAdu1zQR2DupIN9jIZLjXKoteIIwW67QvGGjDkL5L83YCNVFH+llEaAIC6sJT5MeKUW4WBgfO
TWPdduIMosm+zHN/10dJt6pzkV/1vGHkgvX9Y8r67BRWyDcNj41tYKIRmKOYiFXjkk2ME0cSBdgE
2yQOQAbwD8no9Wz1unzb2n2xFn54TjOV7Suv7Y+hoI9D+5BstCoYBfUWgsOiSvZR1yPhHPN6O/ph
cY7chuNbh/qD5TRgrUF4V/PQyu+mzPNvDY68G7dt7ltE6w+z7zyJyWlvMpTOZ62R4jZYhfZ+L/tt
7crhqS3i/uR6xWIx7o5xKnF8k3OzH/opO/SM2hkrG1F7SiyE2k4SORc0/dXdXLO+9Lm5BuYB92ak
rDdDl/occCvjbTfD4cVEPHnI58E9FypJT0D4dpWd4jO2iNLxnOcR9BduwyLfJiXOVFaG+SPSabXv
O7++VT5RI2Or7J2owx9+FnEEgifa+22gVoyl8kNb5fM5dhx9pdwseh0CZn+yHSpEEXmNMtOdf7qA
4WPy0YiRSeVDFvISOjPrsPfhpvZS+xo2WblVsfketvRWReXEt6iHWUegbhi98YwrwHnK66w81ant
bMHhDnu6pwBlRRa+N/00goRKmvfRgEmLRCrYVoM1HCUxPyCm2/eF54GRERZKBBOWWI1im/fxB3q5
Ca0OQjrJ3OoUBBNxR1GOlv1KVp5jgawq0PHk6JhjH7M8KvH8KTW88oGiKrsqa5+r3jVDenGd+elt
haNgH8hI3eRwMQrPVthTRcNkyYG/PrrGPk4dpoaxFZ0li9MtA8r+EIXpspHVqXdXu2o8gs0yd7C8
m82UpmzrHf1OXmnK7Abr915rc75VqInXZAKYJwyW5Y6ApPGj90MfkU2N3zPM0AZgrYmw6XpT7Wzc
ah6/l1ms3j2W7YIy96OIArSrVvSz6It6lxaIpdYTCTBHTMn+ukgzg1inBjixrLOCltHJyms1WhnT
DcfbYhQltdVwos+wa6yNA2mfK81ruhXmlPGSZektde+6Q6e6Y0aITCZU3KA6NE8z58CaS1htYuZy
SF0M8RNZo7vq2Pes+k5XsGK6aGsmjHwoPZptm2f3rmREvGrFNF6FYSvWdWmlR8FH/Y5AKTqgTgu3
EgoNhKmpzU4NGxQwWka7qRFRO6tahvK1jkUT7ExCrlfJLO4lAhcsr1OU3pi6M7+PSua3+Nk5EAYE
/HaYWbuwnJHOPPgjmb7hJgQNV31P+mLwnBWRjkHxSGpSljmn0PWT7ArleFA96mngXau6z5GI1VVQ
Uimv0KyYRD3CT5BEV4HFY+KQZJIgoajcGF2Ydqzkp/GH8lT8qQNeITWC+8qvwQQT6RBn3KBQwYXM
Hs3BRy7eIivrB7++hhniMvhG3GvzzcNLAlFwZJyJJ73e9NFk7RGEqmoVqbH8bEJhXlfJ6MMcWbKV
SJIlZqn3HueYvXXdEL/k5Ioc6lnO6ip0iWdy5wAASAF0OfXASBu4S+4FuqANCnryZKpY9wc4B5je
Y9h/VH3WpnIoYSzdFktWdXbwGiKiJDr5K1G2YKRFQwngCnvLgnBkvzcV9koa/HkiU9XTmAzOSwuw
k/UIsThy1ZpLWAWC5zXAq/SibTRGSd5Nb7B5bqMUTeZK5MH4MGpMz0MasRdlaSawrEfQr7q23TT2
AhtpgT71ZAco0q++vPZUWj37C9aEq5bYpdNIAOVjRKL8W7dIQ5qgHW6mco4eCndud/7yZgOyTvdG
0NF9uWjmb4wQth+BzePAfEeJ45S29UMYFqLbJBX/az8H7jEjMPACUaZZRbVZPzdxY76aChFsWUXP
YSHF2bEU9D9S1FggWWpBueC6XvWDuJJBoR6GeGwXVaMq5XU/xs59GdcfpPCiKVHziOzHiMW89rXg
2k/miOQxkYcM5vMpf0nBfTz5KQlqPkkE0XoC3gAbZOiesqbXn4OBrY7VQnTVFpHa8IrKXUpuJNCh
BmdO43XutKL1oNapkwX1Erv620zVR8VvoBdrlsi0GlVyvCmDPLk0EXw/Uc/AxYcUaWHrG+YW92Vw
1IiJ8BERw+YugWzFEs2WLyFtcolr84TxLfer+SlmNOjCS/P44VjRVFvhZtMLQh7EiOagIZOkcr41
JtLgWJCE+84a8ku51En2zHPVzAByWJ5Fp3CJk1NUvmC7g+pQpqFJ5KkZVfSfSyFrus0ZN0nOCkW4
ywkWbRmfauSNcMMKJFud9otbk22VzWLHoxmrv+LsBpAT0Eti0CYkQzne/EmQstB3ZmCkBy+uCn7D
wZheOoSP4+OsDbTNK6Oj4e3uetGy44WshDJerQK7GfUVb0nj+7sqqhEf2q1Z9dnqfyCHamOnM8Yb
drD70JD1I1CK8fkv45+7X17o/wY58q5iDdT+z//+u/QdbzSCAxfRNlUZ0x33NzW5qked5rapb5AD
uRsjWEJrLZAvI9Yv39+E0btV2AxYrZOduTvDaXZubG5JFbvGa7GF4kp4m7EPSLjKUMD88xe38JX/
Yt/+9doWLrTjSYTu1uK2/osgojBJjRehpW/YA95IRa0IPHW4+ff/kCVyCNc2Knb5+xsAOXyk6R30
TWJBl+cvjzVtKatfsv3/Eu78q5Ek4cF8bv/5SBIRUhMlH3+n2/n1a/7U7Yi/+UQtIIoRoIPh96ID
+oP167t/81DLWEKSHo26cJH0/BkHwcP0xxjSFn+zXdI0AREwrHYJefoTqfDHFwQawy/Ewj/4wrAX
/PunEg0Rrgt+M+Hx2Fiutzy1f3kqA6vCD1X5oLT86I0IuXHVtVm1xVnwWhreA5vIQyn6+tUvTDb7
2tz1SMzacTh1yJlhI7ExtzUJf20ekAxFc8wWLcv3zSTURhp1Cd4kaH5O4eCxtoCjU/kQlIwoV+9I
mMTFsLjPZ6PrN3YOY0z5SbILjRK3YyQvhEv4dxqaXOaTq1xq/IDd0BOHo+sarqllbSbtNCfREekz
FLdTS+yNgh7GuGBcKLjzPcnt7qaSoCdNFrOPVkKeEWUJkbYJ5QE6knvN1nYPw+fFc+jFLa3zvSzy
+LoTiYk1l9ckBDMZwE/N1jW8+g5yFP1K/tyP04ptKQKB2nMxYg4fVQ/ddLCxKzWOGr8lZExcZRo2
kh1wI6u89vYuTiV680bumU+1lML5uCWu4bNLRxtLoxVumBshUpL9hzVMYGu6gXAleFiEF7D+I/px
j1Cfg10GlCeyvBR1u+vyaTdXxm1IpuK2N+rxoOxAr0ZZmRfWQPkri2r1gttyVwT6fja74pLBfTsn
uQ9WJPVllq0ZA143qKf01vKHpRqts1eGWQmqfvTCdovogynjqFGkDA0wVSN8sBzTvcJZMcuVUbjN
Ieq8+hzGKrlpqly/hgEKYHLRguexsOEvMjFAU1uhgY8JiN62XJ/Hus/9e6k1XTUUaKpJa3APuFnV
m0xSiV1eDvlzmZXulZvHwV6AubnhYkNZxVgZI0EkVMMkzlqMLfRemyT43+yd2XLcxpp1X+V/ATiQ
GBOXXXMVySJZHETqBkGJEuYhMSSGp+8F2j4ty6ftPvHf+qI7oqNFF1mFyvyGvde2ehAxPYSE1qpL
quYwhLZbmfRZxkyshWINp1ZJvnCtRFUkZ7OrqquJCf3OogX57Fva8DZElpZb10rC59TKqwdmv8UW
HWr1ILJKnG1vrK6cAZkyGX7p57omZWuFRi+JdgmsmN2i5dp2JqrXydXJue/oMTFxOuO2TVo+vwHg
sY0TC6E3cz9sMNJ5U6adP08oab40vW8fDZvMwzUyON7VpuLfxKAdeAONtQYei/7ZNMWjZkJ1AuqG
EcTqp35jltF0Z0U8mi7W1Ozgtpo/XkEEupAXxO8IMI5Oxuurq7ZyQQnZjBK2tcz5D4pujNUWLHy5
nXQxMSApEBXz/dsnqAn91TjiX8Q+3rLujZH11AJVDI1Y+56oGXUas/Zv+LvHu7Cv6tuP3ywNU5yu
uhf853F++PfRzOwDcDIqNTuM5b0z8gw6Rld8zxGInEoXvlebOoz9PKqTdbL84Z1dTJepd7snrnD+
YU6c5dHVHCIbSbUOFLLVe+qR9PPHk0ZODK82RwHBs2Ky3KuEGnqLl6K6HRgNs/OL0n4NiTh/hrBq
fYKpmVTbrnD8ewzlzrHKwvEiRorFpiH/xIp63zkQUsep1zslrcLMp2Zh/sQYXnTvHY7OMzm03i02
nokYXWFdlmnLZVBGsY15IonyDdzwc2BRPg5uESdEx4DJNrTkFf0JZ2tOU/dQQUHaEw9ZPaiIhJGK
FJLtx6dVDEX1kNABSti5RKNj7NcStwXv3AQX/logcApX3ocwkTFGsupp/9Z+ztB6nvlfiZSvbOYn
GHtM39p0PrOePQNEuuuN9lErikftVp/JNl4tjst1IG+srr81h+guXtLQ8i4+FGnz3R2Cq8CuUO/B
BSwt/zK29o6JzL7z5meYnUTkmqO89rylGg3dbdYaK6ueqrWEhn7puMdYz9hVvxcMsy8OFXwrUnH2
4JxvMiEjxPa1vRY+IMOkmM7JGGyGMd2g/j/ZpR/eCSrHWzGyO5BVxI5owFmy96osXclAO4TMwnXy
a9UcWGMRcyAJyt0YjXhHRsbc3vqmSl1dKcT1VynegG1pFaiQLPcrE/RDKd17rknQ3rq3b6GDhq9G
ZL20hgQVQPULXbiAGpkD4V7GlUaBYztFKY7+vcFxVXte9YAeFSB9nM7vjK6AV6Jsc+e43dUdQqi0
r0+Bn+1tOJRroLV8wDi+djRr4Sodpgy7g3jyJvoBXLXHbJyKoykt+4BBFF+d7DHmlMyyzaA/oQes
d0TTviqTIcBYVub1lJn+qeHB3yOuNTeuDl9NUai1geILQdl3eo5LnUj/W2L5ycEZlPnZ9wyElVn2
2IEyfJvA5W75rrPFwaG6xu7UrsI26E5OEDKA1TOg3tHW+SFKZxtWOpXneq42VhA+qKJ9jye26GYp
p/MYNwMadST6Hcp7y5yYOjYLtgy8TCU8IneH7J7HCiWkF4o7lpIOCoO+BNrY02rgviDtrDVgZwqr
/ta6VrYFx32ciorOqa7fwJdbG8WgDhiXfjFDfBVAk8GHWsrdG17/1XTMVxWzuJpU+DSIemJEihff
tYeMAY1r3EDLfwppbtYeX0OCfcroReJcWpetvemEKa8RVERbigTWlb6rLygoxRPewaWGgLgK5dwD
/NaFA+Mti+BjDIPpU+rT4DitA0ULFtq3roGSHpAKAH+8DTeVNvSOO33YkSQAH6Owt+g9zDNI/+qe
3TVq51hRWQEBQSPdyHOta7AL5pR/Hixho+hxqrVLhUXrmtAi8i3iJO8S/E1xidwmzAoZrLwxja71
2GXi1FqhgLLQzt4Zn3O/k5Eq4EAShtd5o3HriUauM9sCzDhXlbkm98TY6iztr30Xim5PpAMzEOZ2
DAvngWtw7KtzJYV/YllLSpRyi23YKtRVKukuQzYnKfgdRRof2heDCE/pHqkUsr0wK7VNxjxcE/BU
EandjN/LwrJuRRF1T0OTDGhxfPXJU9gKMIWVm4gdyXrwh3ZjOHWyhupxzAqqsEJr42RWHGCQ6NSh
Ct1FRtKla9iV4Q5AvOTXytV+cvIveM/lqm3CgVGwYd40IVHwuV01e2WxYeiHjDVu3dyMVbpz4HpG
FnORXM6vadNU9SYtNYmQAzTwGUkZ4rU23xWOCcKkyZw9ge03I/a7fVMRP2z1hF65eavv5owaD7hH
y82l5e3E+vyBoHJ2VXZmvNpdcEZc134DyU4B4k3dLqg99Gs50lZcedGqaYAi9Gw5VyZroJWW5oUb
tLot/ZHdMmR8xoSD+2zX434kBhgK0PzALtU/I/4mVFlKxFql2EPmatc5DOVKV9E3NU4gSLnyGGBB
0k7gB47mOJ4SLdp1n7bhcVDhdRKpC+MJd+OHMj1Os8c0MpVg5DepEWcLVGK+BGwSYJD4PcsIvU3r
OBf1PiuGNLq3vVRt+Aq3A9rBdliyTgODCMpnktphl2SBGU2Is4d8Go/sGbwZqxPz/3UaFZm7ndoU
UbFc0I1un41pvuLe7qtN4SXI1YEFxNPXOJODdlaeHVbWgdvw08jebEmW3zHg7dfwNoeH0J/nrZjm
9hylrKBS7To3+PRe1Gwn27n2LoxLjHU6dwSvBaW1AUSU3ipCM7+0I16k1CrnL+QJdTcDC8FdIvS3
hinjdnAtfSNZhG+YNjgnZ6T7Ae/X3gVDbmFmg20SUapsWWDYm8nwP7MKDXEn9unb0JEoniAWJoQg
RMRoIKKPUtNcZwqqj9YJFNJaxlyVdc6m1En2uLkfA6MbV27mXIHCgkybp+++xXTfUUVz9gSExMr5
GiOY3oRdEpwmQAwlGZVL0R9NTffFhBT+7pMtyj6mbKnjW+dgo/s6NpgsTA3oCGGBno1NprvsOEOU
aCkSnOnaSRoUonkxf8obM79p4+IrDSgrhcpSPSNVLGVXE8z2Dcvgr6oouPUNVbz72lvOrLDrdn1J
KGuDuvWV8sXbWqz5Ll1IpC410MVOUveWwJeINAdy2E4MLtTGn2a+aX05PHv90F+pGtvXTHQtYXJT
l99mpVoMyCQZfCnxJYJeTZNxV4iYq8AMWLivaA3hRQ95IN9lZHJw6MgVl6SP5Keu8evX2S7KLzMY
VJwgoe0YHPmkda9ZK5dk7VbV1hWzvEKMWO1aDsatFPMRzA6is4Emq0rm7IwecXgVHQHdnkKHt2Ih
nECJYZa4snjxWxVRlKSVJCG2RMj3CBqwicItO1QsFeTCcQ/OiAuSYdbZxm5RqDSq1dDYiuLg211y
aNRQH1jxfMNTQHAIeDnax/aaOSaA/6iRF68w9R08Rhj2aTBvskFR3S5eRzeqyMALcWangQxP/GJP
NH7hxkf/sDPSQh5zD+DuP3atX0mQfzP1ITlsSUv736c+52/67f0PQ5/ffuRfSjSC4SgBIUpirxI/
BjyJBT7xP+6sD+Ki71kOZAdfMKz5ferjokvD0wX+0bEs6ZIK/tOY56/GPuSk/XHsw7THZ8pkEedE
JKb1pzlh3DmjLmn4b/yw9TGXOpglbGE0lK054t64UArwa3XyRKAEDgwFgJ9v8Hag10Ba3KpreCq9
9eLGfFEqP0eypUYNNN5iButymznTM1YT/dJlRbPhOMRCUE8WkcxackvUxIxuGJOXek/HIi49nIfX
Uof6dm6CcMSmWrKJzObGJ2EpbIZdAvv+4INognpMnU6xP3V7L+BXXNUxmdbgLysn3RgTbbczTb63
i0c5RIfAEXO/GbPU/AIuDg4MeOjsHQeauk0iVxerYSjGW4xGLbIryGnmhnUQYpyUJAX/WE2NM+9m
gSRjD8WX/6+NE8ZavMAsCWJXTceInMZ0UxTTiKSXX5DRQDjj/iEbqLDvLVlX94GTRpc5zfStyhmg
pH7ebYYYysU6BM9I+9r4B+QGpVqnTgXJLBk7HLOyz9ikOc3Y1TcIsJ+6uu7YYW0GQI2dOoTCTfp9
EVqR7e8licfRzm8SczbRQRcNJW5WyvFs+3NRinU3aePo/DqKrz/m8qnnSKJat4nMjZy85Tp3ME9p
avBVY3uCaBjseHo8Z0rTBmwX/Vqwgn/VFLsayU3E6MuxvYiMlTgNb0OMKzvcGxhZUDB09oLg67Xf
XbdAQ+MNxQB+u4PZDiK8Qt2XhxtGB3p5cHAE06e6+PbHlDFQVnhYjk9d17N8OoNCSjubkKu21cNc
4LtgBydeojC2rPl1TPKpbN4xy3cF3N1snvPw/uNb/M+Y+28OvGX+/Ffn3brC6vP2/gft7a8/8/uB
Z1qL9BYDlsvTApDmB+mticTWBdniMv7+sKf+z/mHXpejCo2t+DgkrR+m3rhTAwGk1fNdZKyCOfZ/
cP45P5lTTfbv0l+yNemjXcKZfwL8LK4nMzRm40qSlpWyQw8COfUvjYbF15ygiy61OrIqycrTpz5I
3Gs7yIthGxUBWTSoArBK1mTOBkQE2Dflb+GTRhdHSxil/AhY7LOPtEVSp1yEoy5KDWTo+AjSsMf1
M/NaT6aLMA72WdTjYoqvhQYIOcP0lj6mTon9x9Aedo6T7Tt2T9s25AlkxTDU5qtVEs5Gx9E19fSA
RQKcKJMu4tDuZTz2cXAL7Xw7dIHDyKqQoADXbl8uJi46Ddb4OGfJRYncSsn6nzLh/1gmCI/n/K/K
hOH/vdIq/rgdslCO8UO/fW988Qt3u8Xj6XyYun2+Ab9thwBQ+2jPHW7rX6XpFAe/1w0UB2yCWH2y
NQKqsuTO/lY3OOb/TxLksgz6YYXpSNezGXzYtmu6fBV/jgoXGtyeaUbVEfMJy+isjKjsGfqc53yQ
f4OyWla1P78WyWfLV5VL+mMZ9uNiSnN1zEqK8ujbgzjPehJnEEvB88Q7cA1HNNj+8FH8u1XYn1/P
MamtfNPHFPAnOX6zxBnW0uT1CsEqYjBryDDpOItzNzr2sexCz96ylhePg5dYj3/94j95AZY3FvqN
B9SHTw+y/k/nkTJMWlFUFce5IXGoyAsG7Tm6mOtJzER+hXPwHFrm3/3J/+YthhAH9xqLryf95bH5
8S3uWtAzHDWAlCCI32V53L1rFK/sFxJG+ZE5/ccv6AkeUl6O9SUl9c/b6dQ0xtpqm+AQw/m88ikk
KDWXWbe0jc82O8LXv35bxZ/eVx/ZjSeRZAa8uZb8aeeO4ZOqNRz1oa9Gla16L2wtwj+UCW90cKBY
T30izjIvnaM/ZeKitFs+l3XtDyBbMixikd/6F6IwLZo37fZE1tVxey0wmb9Mlvybp8D1/83vK4hn
FjyCmFCsPyHeUVZHadH1B9eHZwjlheTDqzbKTbWLOKk3RI6I4SSqeMqjVdu5IPHY+lxAiZJ8gofb
OyWttI/FVLt4klr0I5BheJba0KquilkKZkZxEZ80q7RiC7pJnAvE8WApM5c+l8IebIvRJIuMzJrl
rnZHcTYa32i2vW9WV7UxsSChX74Lk4CLBb135X6R2gb47DUzqiFG71Z61djueMcwjGVaIkkTOQAD
NT6BsA7Ci2qshkcuTBW3kd9OBjsDJuYCbwSGaSzECDzT8Qa7mHbux3IarjHr5snac9NhxaWJjPHj
IGgmSMQrzHnjnTFQMQeZYrQ5EgUHo9RiAtCY9tHTWUc8iNYLs8vWd2bbggsIwCORPmOmAQOUxn2T
DZsx0i2FBbIhrF/tuBsvhjLEo9ux+ErmxH3DEmSVx3IKxlev6nD2e46oWt5Zd7z0TsNfWmcIlYq8
5QWDkuUhKUJZs+nl4L7lPe8jwDretwZqUR/woc1SBc/c/u6bZ3jjBdxgsFX2gGVkIvJEroPRYEfN
Em+8/PqsxmlEERDbCbhl1M7te55WrPWIByZOZ9J1u28Hnc9ro5mymI1DmBTHTDGq6UAdEJiDn9KK
PwGxCZ4l4GJAvlnvj9tiwt4MNdhz3n5lCUU1X36YgdcB5v1nBkNYUpwy4ckYM2I5nIj9Z2NC2WAq
X4138PPBdWmASgxoLUjXbEXB3UdVNiv2fw0fUhCDdOvB2DBNIiftkgxOACE/qprDx/vvjJ27tsHP
bOPM9zfonOOWHTSWxo9/04UhySzEfHNuzPHB4G+9j/1Ob4YoCHY9MzWyMpevh9dhczhgHwnDK9Fq
swY0NPRoedAxEgOI989mXmqbPYlYKL7OncIR7K5kkVnjA4Zy5jcAQsZQ7/KU9QVSTn6gJJfNPA6i
8/XIlswoY8AghJPuoTikYOQiY4L4igs0h8PhYrNEhd6F19YcTK/wwZCkTQaG0YGdUXI3TIY10G7p
Kd63Je1va8XlsJpNgpwMqTE0m1myMly2SE7UPtZsSrdjQqxXWMJwBNu8Vpjaj4OtiEaSqX0Gstcz
URwOIf77qy6qxkev6JH21mHCx25MKPwRvbZ+LF5a01KbGh/Oiqw7QYpYzAQ/VrS+Ha7uz52TBQ7P
VzvANAuS8UoDBzs4bNzAPpgW2z+zInq86aN31XJsekXin0rIwOfaLAPMFsswUZQo7Fc8u23FqCpC
vg7t+j1IYvQLrYHafcPDDeQ77PCdBKjCALT6fvhsl21XboThPFFDsydu1FspfNJBcaQ4BzXYHNnC
h7W4akzNIzVlRCnHgv+DDWY/XrjmeJatkFHYwTNCbukZ+NnUdvWrK7rgeUlNRJoXyQIMjdbjZR7j
8BnDv8DMIepXRLZjjotneBsrdiUptParAubZY2qY6ae0mfliBZNrI6dn4574tn2UdWBC/wJyu+Ea
rR49ViOsQ8oNAk8n2gm7kO7JzWcMPnNbi89FYxgAZ2Knl0dM6LM9rEXdjjvM+012grtufyG6x/W2
TZmd8qAOryHxR3dQDuNjxHzYj2P1nHfN21SMy+mfiGeidPpN2vM+YYPlnHdrkZyCqrY+90bYA3aL
B2zpweA/YKNDnptozGt2TzYkGhoiaWMBuCOsGrljMF7ejr0F8m92rOcilvWmGls2G7rAY+JMFuAD
I3cQ5hd2WJ6RHDpfcmHz72turObJjQEkfwnkgJVfqTqsdjNRw+xJoqx31lmbGddMEXreuoLFx9y5
0QsKouqQOKW8JRHNZKnKEtMHi5itITO3r9UoqUVqOJLX9kCsaCY0H6sKgmabEEbNYeHkUXNuZDsx
vEolkJYpeG4Kosk2Bir5dyKSA+ZULsdb5s08NKrnSWkjXEjRSIzAikcZt3IUL6oOK+AsVZ7FmZ4G
/He0xW/jdZAa24GPhgytgHOQ6T6/ky+Jjktq5jpAnksewdGOCJLI66TYRFbGed/o5jDF2MfW2o0I
oEaeQLJCjWctlRWvnHKZ4ADz5XhX27y857I12vvwEA5Vwwvb4ey8zVPKgf9xBPpxHzZb34iWRx/+
YHzXDaVEV1IPzvXQ9+YePTLMaVwY7XsJv6ZeCZu9PDerct+YOI13LRZwiHJukiPEZykULxlZPhUD
gz9v/+uvJUo88nsVp1QSoWFwffkNp73KG1brU0++CCDgxwITzlYgJJ9OFmJ49sX9RML0jSAt116b
TVC9DpaqIaixjebDKhAjrwc985JlA/Ly4qg6b7ktluUmoJw4UkCLBmlq34eR6HinPmtxdCTKnR4w
KbmvXiw4WKfGYLlRNyPOmJwdFleGiB4HHywS52buXTuzLVm6o5t7wIVpnuo+Nr53DZKKuB/A0/A7
U+Ukhh88W3hovKVR5yZX6J8f7UZxPUUNu/Zd4zsZcXtjsryjKCdQsLgT13oP4YULs+GoIn2ATxRE
OB9TX/DE5S0foyEUXQPWebNhFY9lJtnmkknpszAmx2W9OlFaPnh2YvQPeETgVBFREkexvOSZDDyu
qjqYbQYIkZqS3ZSRmieeUkm1HLH769wVSooRkx7Ql8SEHbMmcj7ZgOkDYumhpCNAgBoEF695ypwm
PttFRwiKEU9b/oeJruMGpzyd6xs+fnWpJCdLpmPjZTSC5GR0MCiQ6XL1TLIgUMETYLpYieX94PJ3
KG+DgDVemX5w5UxtuFZMOCPJkW4TW7UTZiQ2zSyKVTOO6lgBIVxFXS4ugHwBu1CGYBPWTYJbn4qk
84rsu5E47k7qKjygkCsSJNnYbPgGDiRqlt8x738nqfw2GJ3hyHNNYdArk1yN2rx1CzgI2iTfAtIq
1FBXbamNwweMUNMu5RLdpComxR10Nftb52ZEZ3DPp829XI75iZuv2JN/ga1xgSvJwgNPkt/0GdBU
m7fq1kRs/1QjKnhtKss+Vxpi0dqOTArIUe1zprUbT9/ZhbhQ+UFXNwbzu+uRgGEz9U7Y0FtBapar
0h+cUB6MdP7mKo8PBNJxRPAvkoR4U/QmeH8qAl0j9AsRYEy9Xk6Q2OSE4L7iNOwYKPfKMo6ePSly
IbKch7SIOW0SzCns8PWCfAeMwF5yAkeUrDVl99+04kuX9IdWnGEZDYfLYGFJSvq57UfAkQLftOtD
7X4U/XpEq9Ishe9ft2t/6n6klIypmGXQ9js0bn/sR4MwxpFWdfUhLz0O4973xaOCkUJmwSiW2LSl
dfk4Dv/6dZfu+qe/D704Q0lE745Dp/jH16Ulz21wP+zi0tx76wwEeqAriYJCPM/5VRXldPG8mLNY
6aXK/etX/1mByx/NHJSumC84vwSbnT904WzBmZ4Irzpg/6ABmWVjPcrl1AVZxWnfRfiLVogWaEuW
yhtsOYf7x6/wz5z7b+bcInD/cmD3X032VrZvf8QwfvzMb/M6GfziOeiU0fMzmFuoif+a1wXOL55A
Ws0uj5E1cHueqt/mdaAW0VsHlo9E32JPskz5ft/z2YzyAChAboSZKKUl/5M596IG/8OjLQT/NdM2
XV/ghuA3/enRXiwuTm312D5zicnDNfS5KUmmncN4POGncw8zIdVcn8MwvbtV618jQECTwvd0uKA4
NVc9t9hbjoL0JmOSfgaHZD96aUqf7tExwWp0/DP8nZaYSp08Fq2b7zOOsWMReeJzVYdymxNRcZJg
VrqpVV90m6YsvSUXQZIO2L9a8LxfzTqj6MelZK3DMbMempYk84BU9avQt9k4LjnpY1feVK5FNHce
UuERi3oS9HfHMiF2hORODyyLEfmnAtUCPuJ8vK1Qt+7rXAbXE3ISyn9vtO5How/O+PMJHpkSXFU2
B/BKV7baEZKU70VlRS9LBPhZEEQkuFBuQks8ziZBssILsTIpJzCwBNX2d3uiM0Ob5a2l0KW1hqjW
3QWTAH2UEqVkOy4x0c1S9bq5Wb8PtG1U+0gJVEKZVfZV9qScFE7amENcgl2XHoK2YzvoDAV2/onN
nbD6TxVAt9uuj4f7jlrkazAN00vZ9Fy+mZwO9pSiD7HT8d71eHNMy0p2CuLllTl66kth9+NGl5G/
qzUcHx8J80YgXF7hf8wPugRGoDKnfzcCGwqPO63tAD93GR2dEBlzn+TIeAhiAeEU3hRZvfhojGOe
+RlbvWr+5OhG7RVjs+9RkGI7S7vkqkPttsfpADqoiIs7gfXO2mEmyk4xVYOxtee0v6qdKX2OpiR4
haRAAkUCToEM9eGhZiPyiPIwuZlNz7wZWhOmb9/YySdAXS2wfjN/cCqnxlCOAWw1qMo8uGPuEzWL
kv6egKTkJopY204+vmVyc6V/KZNaaFLQGBEkra2vkUqZd0HDs1KhWg/RBjn5134cyT3zvPwwjb19
taC09kXtJTjNfdhLuHnPZVS794XM58MYT+OZ5aZ9ZaFuOzR9Fd1SzLaPaCSD9VgAfi4MsF1lSKRS
ULryTEFsveLl9m5U5GTHROT1IU1zTPcF+ILd4MTubV4PV1aMvUpXaFkNs9v2cdS9xb1kGjGNCLJg
OvtvTIkoJ/A0RVNNOzYV7rFSobP7daDql9az7WRf0RTW0dqIHOvVl+VjRWbXc9sS0DCbpXlfMSws
V/TAxsk12qWPZSR+jjV383rA5/DWhk1KOkgGm9VBRPA1gWm2LzU/FM1J/iQTii/NgGRLO15ckTgA
ExGG9NHrc28jnbx48NG8fGFHqJsVwsTHriphPg3eqRrUviylt569hVaS5Gl2bwuRX9wwP3hwxk5e
OJdHJyuqTVsjruw5LF/hWiRHHw3iDloeAiIiGBiKjOmlbk3n2wzSGCdvGq/neFnfY91+8Rk3P/kl
fM/aKqo1HyhW/iYGxQjuoL4jI52Qb09dwfqCdskkye3SYh+2tMzc2LRB+T2IQ/1ihAjCM88W96kZ
2YeSOHGEdoOp0X7r5qvNMGXJSt4M5ujvKzGMW52L3tjGvi1fOiAP9QqkQA4D15/IpJmn6HYm1mJv
gCFIVhOon3WjR4/kNwNpUQQ3oy/nFnFW1TN8DAL9FCGVJYQ4C2py8SLFMdfSWed9MV9VRGzfoM4y
t0IYLykMD6Tc0UySRx6g2/cU4PSmRORoJJgOYVjkZmtuKzNVS8p59SUnexEZVBzcu4X0jm3rwr6f
SbK5TzqDcEHSHFzUi29e6o/7FO8dFbBXdBgRbfOsJQpS2AFAVoAOedvCroLngFvjPDtx/KmRDsCc
WX8OIJwduBHnNX5SfW4jh7kQBvHrNgUhAakiuC6Yod51aahuQAmpZyNM8vMHFX6xQ7OfJRp7tsgo
cAnU+JQNhXXwAC6igZIVUo/U+jb7UX8zwD17c2y1XC6Mo15iRg5PnSWIvUJUGOyQUUV4WONsi9WX
7aoI4zshwOAMgbNAxNX4YPa89SWc2c00dUDpR0te4SBA5DHmBFraEGl40ARkRgMsOZ9sP+8nBrP7
Et3GMQvm+invw32Cw32bTeF8l2kc/rVmGknimEn+cW+UDgquceeB4T4LHVknjKzZ54GsyA39NBl+
gus24St+xeC+PmAVG6sV4+2ApAcv2RTlYL7kYRMeOJniY9hhhLI8924mxvtrjfPsVHfS2BUsL25F
UuZH1zFCUlSi9p5oGPkUDYBihKnMB4yrxF1AQDXWyMA9SHo+A5VJfSlB23w1557jv2+6GZrQ6NCC
sorb0GPbK6s1rlziKnS3oqXHjNxX+Bsw1ZS9SfeTJeY9c9aGuz9No0faM/bpaa/yaV3aQXePzSE/
VDFf6RUu9QybRNtAP0KFqr4HDfkoOo8RII+DcZ1YxXZiB36ndZkdOrd/xULCQLpq2aZLxINfss57
dZP4zQz7734+v8pqvBA0TaD1TEwXYUZsGwBrbWnwH5H31yd0x/6jrjPrOUuH8uuydvjUhPwgQ3CD
Rz2ZOgZydcRfgeRetUrDRfKWTOcbSq0yArJpZSYtuFV1zpaA8piUWNff9AM2mTvVqcl7ab3we89o
RR5yHNXBqzHFFtJ9jWid+Jo9hp163iNDqG6SWhnVa80BSu0V6I0YQ+j8GckUJ7aszaYdUmtDkQda
OZrKU98k/qs7ueqz6YdReheOcX7lx65oHvt4jsN9PgPjLGFcDDOzrKhz03cUAa3x5KpwdLfQZlA5
sjjIqqPyExvYk4mkOajKnfbaT60PPaUhPHtDcCgdeeR8GhlZH7ykJiuS1dSZfznugtynnMzjU9I4
1z2bN1oUBjWrLOKWMXxcg9QiT+Uc59uYjTZtcWA8xEYSXY9+LtZRKaazZu5DkGPjAtyF6x0nwxsT
6OnUBJ6xah0Dt0iJya7sl3LLnlnBoTZprpLkmIW7zIdNxeSgO8gc2RkB8ckeSIQJ/du5L/BeMAAw
yEt0ou7YA6o9NYWVnDozIu81zxGXi5rMW6/bTJGvPve2RwLI6E77RGlCuTt2MQRnhNsmyasteXr1
CBgg4yILa+DXfMyH3kQi3+VWsScb3vzu9CFldJ3VCdOpBfn2jnDDk59a/BR++7V3wE5gPlAOFQeD
rTwp8n+auP+T7AIvLf3T/666+K8mmavy7UfRxa8/8i+tEoIkx3RtTD6Q+BwXreRvmgshnF/YxntL
//TR3dFe/d7D+Qgy+SnJXuGDlv9DDyd+QfGE1Zb7faHz/0ctHJLMP7ZwZoCd3RZLL0gvh4b0p/lA
ofy2HTNvuBYJLDbF0HLooKai0PMq86qqtbRAECm/I84hs9AOmJ/YcXlim5V10T5ahdPNQDY4jgnK
bdKmHlLCNEHIyYfE42r3wK6lZSL6dT2MTrlz7IFxbcm+6ZAawwCRvnQtq9DHpkeXwJRq7vqyq2/K
fGLXgZgdHXkga2JMwnQ8VUahzSPl/HQD3DoES63qE07iFxZCej9Al4vWJvYuLtT6Oi3YpRTpiGnT
dTPrMcbiQuotw1pibwtig1ckVgbUlYrtEZGFbIo9DuLLnGn3je8f/jo4AfomMZc5jRV3iEYb3S8K
BmZ1dFijRl+vG3IZ3aCiNi0i5Z+DoNPpuuV42ysDMxWNLGJSjnx0pQZyyHW8iE3rRXaafihQ/Q81
aumkKFPZD2vm2mH52i3C1eFDw1otctYYlSITzw+VKzHO84rypdmkrkIEu8hhw7nC0kr5BhKHHdNI
+E7j8oc6H0LaME8BKbk0oK3lNVtHZBA4ohrxbSsacN+VwE/t+APeKZv5T5LhtEbN4D+TTDBeW90Q
tPskdVQHlB0VP0Jy8hUMu5/Me+VlW6szygJDCHYcr3JxLesP4i69uLFGBqv9lfScptpgK8ND7emC
LBggZgSz9hJr7DAgJWMCWkSWjmC3dKxQm6iuIVC2+fCdVbP5Nrsi2mUu38YdRCT6AvCybwXKOpq/
pgA1zITtQZQohcHD5i+UoAuSUFNJ1UbUcU2indtYjX+LmJa1uRVz+sYV2aOL44SHRoxCk96aq91/
s3dm23Eb2bb9lfMDqIFAH6/ZM0mm2Imi9IJBkRb6vg18/Z2RtO6RaFu6vs9VNcp2yaKyARCxY++1
5lJjNFNdt/LD7Db1HoHwsB4aJ4JIFs7+qrKL7N7LbSYGbjzkr2ZqVBcgaayLvvCLjQd084suTjgR
pkJ+DYsReDaTwjEDidVYDyEH9osJB9fOykfwGRL8+33gjC+4cIzNqIJlA7AOFj5PQHJR+bWNjiSa
R+izRB1eFV7uHLPYxXnp2daehroXrlyiVAXmPJSxHTG/NtbG5oEkp/bUBObyNe8LsiCbSD0OIGJI
Ywt5BA18LumqNihzx9oAEl3N5alxMSDAaaMDs7JG0DAuOLWNIBPvoxc1/WoyJCoFwgs/9Q2AjRUC
x/wuowe07oiE2o/0vfuKs1frhw6sJyczb924GdYKBqDcVSV0cFYWQhcua+bLkLv7+kOrk4M7z8z/
KEWmLhrZVSReN5jdGbjhcOlfUjNxNjZ8gDXcIOeQ5lLiuLOe50l9cvOW/LEskvMGXLLfEiNlu1xH
pNBNXA/ezdQBzeNlM5fm/X89C//z/7QrukiefrUrrp/z5FvVlj+zKt5+6vvGyO6HPMyhV2lZ5xbm
/26MlvMfNj/TJPfl7GigjfpdjIjyV/iErpmOfrbPwr3vzU3SZ2z+QOAkb9um+DfNzfdRl6bWCTOQ
oD2PP8OxdBXwk3wNk02tJ7qncrLldpxgD/Dsp362zvxpvMWdpI4pNodsa5oZDKTKGT8y4NHkJFk2
n3749v5GPvheaqbfjWPS04VvatJ50qLOH9+NU2JClvEw0ugpxSlCPIYiAupajPqI3sVqnJzhs8+D
DPGxCBjdNKmWxoQLHPR1IP3yVfY9BDts6sPGInb44+ICAt4rzw3/QF8v5t2v3/EZOPPD2OP8jkHR
MHyQro+j+B2A2CH5kGur+pM98zxuvHnJP45IFO0dTQtqeSi6It0kHMqgZ3mKNTIz7X0xtkiH0H31
r5wqALYnRu1uGN1X46ovYobhYN0yInKqNL7JBnksOkk1zvxFPpLgcplhB523SWd41xDvxmL/60/1
bobEh0IKzQQSlSz3hv2esoOsOUI1QYgLgk35WEXEDNDqpHOwqkvm1zSc5X0divzp1y+r77Ufv0sf
kYoICDyyuBf5i35bP2BUXHOOHKKJ0UUEKEYB7g+nsgOMHoTx469f6d2wioMJVmPTQqUaeAIB+7v7
rGZXXRo2xlNQm4AjJmRr+7APlLXK6nhrgtRY1rapgmqd2viGf3fTvFfO8yktUkAsqNqApSlwf/6g
vm8nIN4gZ+jzzHORDu5zhlkg35MA3W29lnJKmVz6/ZQ3595y5f9BYHx3MUnlXM2e3Zpre0orTKBg
cz/abW3ZgPOU+qNmDrpB9FuAMQZq2x6wFizD2yHpH4E34q8XKvD1smEzf3F4VnW1/cOFMr2BnCQ3
NK7FEBbPSdujfqLR39OSoZtfRscpTrKvyG3qq3lp4p1XAWJc00Hyv2G/WWAKxhHRklU6/pGQb/QK
WiX2j7++xI77l4vMVIibiLESRgieTm3f+uFdei3t1Tbu7WsqujqURI8SUIhTVO/RIHCGdTs35i2k
DrgKcRzTQBQlhWNb73O91ZP0U9zVucv+75NE/2lKiwoOYt+vagqmj54uGcKmDIm21HVE0tvUFGHa
ladJFxqwUmwqLUH1YZwrEWuMi4NL1XZnpdENXQhSQvLBb064Jx76cz3j6dJGJMpibXCGBTz1FKRX
uS6DqG+dY6xLI9hfVEmTGTsEZuriiTEQddSkSyqhi6slnV/qrunvB9Og8gKy4e9wmw9MIyzroYnF
lO2JrKReo4eH2uhcxSVlY3wZdGlX1511kVVlfSEamb8mY00QGOVZdo9alcpw1EViq8tF+if1XiAE
/9BgANs6U9vsxLnCzDkLRutxisB0j7oILTqbcrSWH+iVU6EKUfUHthprWpe6hA16P3+aCzPG2STr
e9fuKXVlalhUTMXyHHgVwEdzJll1zAISl+bZfLZ00dyd6+flXEuX57p61iW2rYttda67W12C5zBQ
DkiS3RUbEBU6tTnVenqu3P1w8lf+uZ53dGlvn6v8lnofYzSV/6QPAcn5PJCezwZwZzgnzEjlrpA3
a8PUMJ3tU+rNTBW/Wau6yZj9gsq3ZSmvXqw/fVjDmy2rz/oim48S9Mt+lGgdLwoc7PXqDMsxEVRc
pAqADSU5gzrwSCbKmwW/G5nnYch+2IPfabYQqSNz3ea9CD/EbwaxTPnIIhT84v7K6842sunNVDaw
F+5IAcNrRjdVG8+wrdBzEnYGnAOFJu60/M2qNo+JtzZCyex3pUIOIeuqC5kPxnIAOzkxyQQ+FFIV
EJgWFVAGFyR6ME0Ygq2LWIsNxk5FHXIpo8ACHSXBNwMvW2JuzMrq94kTDMHJpWLFdmv7ve+m63KG
UqoOHUezNt7WUexrRsKI/FW2XYmOJ/cKhf2tK2oSohVaZp9WE5CspEHWxmW1Phl1gTLJtj2CZvif
aXxAgQpYfejL8hNyWllc2K0E8JvFvXe3DL1t7zjWWOIyBlOJH9qPOf7uw3asy3s2Y/uYRjQpd0PN
O9hWfU5UcCDmhSFDilz3uggUt7bBo9ISSySGI4ptN99EoR0NG59gAI6YZ/lBuaT28kee0STdBLyB
gjK/iJsLci6cQ5T4aEutLGts8JBJuFmGMHNXxtTW8iYNp9RZ29DSl1VRp5itkLWQUFaHETqmWPr1
Vqh4qS7IEpiiLdrTWLsjF5rITF+xajeRjXQb5d+y6ufE+NKWqlLGKuE5sk5iKZFlr4LRMewHIqGt
4eTVkhltKZv+GqsTW1LU+Rk/IAubbwvYvSg/w41Cv9uoAnVHN7kLKXp91D84qYXCew4RbwWCmxdH
+8wAt/MWegkFXC/0XXaTdetgCreJSBqSDCYqC6LOx3sg29PXuo3tw+hPGMCDzEUfA1aNP8fNq3Qm
hgSh/TLXtnN7Fu2L3uB3TDSbQcoKhXB1tIoUQ/hsWcyz/QiXwlmlVpqNvjnTtOkQ+HWIfGbloA03
G90ciaeSN1bhTBWX7GDykREed3fBKtluAiFnjr2dDK2btB2y7M4KCOW5mJ0U/XgPK4TikynmjQtl
et5WjFSmi6pakLyRO9EvezPz9YfXb51oeP2+6gL8llvyKYaGQRzaRzTea5mNPDpQt7Pktmx9Hvl2
oCp4038Lqy/jD41wFFk/dh2bXO6pnYfrAnG7zg0YmnkHfx94qhp1Xh7/n9wbPhELyCyFrpP7ssD9
YstjMCaAioLYzbgvVOQ9T6XN25jbVN3Z/Wx2l0g7cR8QH5al9wG7BRprU5waGTWfHYRNxF8QPW8d
UfjK4TKMq2jcqNZvEGD7SsdA8LXSGm7US5Zn7s08dGZ1aEwyhT5N9I66AwT94ptasAIC82rQM3IO
CJi1WUrDfrxCfiK6FlrbhMt25QPb2ap2iu+Squ8uZZFpTC7QoIhlz3XYjmILvWpqjNE2t0oek8UI
bXnhkLrcEBmh0FcGgltqO+kVe5u6OKJ2MyOELZvM1FyKdrCIj5d5T9JlbBOk5rfg7+E/ygdDUaYf
F7I5xGvfAZtbFTjOx4tksvijZlAKy9qZIi+6qLksjMIy6UGRG8f+elZ+fg8PqIGd3h2cgqDuwzJ5
XJzMFN2CoCKrquvSm50rozcJEoibshgvIzXV8TpwIX8/UIkgv8UFAX3BTzoQ1TFpWSQlw5xlF1DN
PdoTkTyJimkSYYdUYOpj3duG5A9j8kx3x8iioxHW01faQsa4zv3OY2ouTXHLLCNc9i26/2SbkIu0
ALrsU/tmZu5BKp5XM/aHdGF616ToOfMabfCEc520TkbUAUYGoKo+asOg6/KtmO253Yxw/wnnC3Bl
rjJnjgAZh4opL91+r/k0uUo8pDFtEB6HRFsioqK7KSXdkN1g1RIqVRF7EPeGzxYTqUCssmz0PyLx
pW05uRH6Q1yYwXjXwFVq2dy5o7cQ67iaHBxo3yV2n1VXflvH9o01o2S9COdK8rlmGOnXWWto4W4X
smbQFxr6azhovP9WYvqG3QqqdppNWL2Nw3MPO424VSeM/etzVfpfkdhvRGKcJLVs6p8HDHdx9frH
/0C4fC5ff5wy/PmDf3ZTsHYKTk6cSRGF/SwV065PfEvmW5CvVoP90EuxaPrTTRF0FzyLf/Xd2Mkf
R2eGKsYW/PK/MEPb5rsznaMViDZ2bd4DowyAvT+fNhrUu2RnwRQ2/K5cpSqu7mWG/H3LMahgcXOf
JhhM17lRJwxx6yeySYwLc/JPVkV6zJppm46ZdopbORblTT6Yj0ieo0QjL9Nd5WANXQaqwpYgAaTF
hr+jZU2XsfNPtQ4XJd7xJkWO/Szt4hr//7VtTBxp63DTt65cDxOWjZw+9Arx8LfBHJJTAdR03fg1
+veyapg8BstqdmkhAkC4rKR544nOpnqdnqt50kwdHjoHWQjK+m8dcpNNYUdq61fBybfn/ZT49bqO
ym8EBl5PYrxjTBqvnGTYOVZ2PajlxknVpRnxu1is0cwkz6ruobo3y4vbY9UYxQut/adGdbsqD3Nk
YLH9iVHfIWkDbzWZDBOpQaHEGMFJ9PZTNubPvglV0IymO7PNrvU30BeIPcho/ZbWJRkRUZ/u7Jx6
xmYOAj6S09A4jQ+RPd0F5YzgzGLpbnP5MhH/sWedO0SRuswGq7pYCJdeGxPrtwlyiICPoxUP1nrO
sAaRXzfV6CLs7BjN+TPbxTNpUif8F6238kiZdPhAk0PrsFc3Ts61Una/a2RN6qaTHRfGnKu5j+l9
W/jBrIovyopbFMguqHxUrvEWmQUDJWOsLvs6UdvI0N9lXDwPEFhXpna3Q8RXuOe6be3wG4xmoQNs
3vQWmbRoUaAB0vqGFF77FbzLLP5mY3oH15NcZ9l8aXFxDkElPfBtfMKKwcoS9uEq7z1ih6UN3qjj
hZhKpUTNOAshPOmxUstj6zRULO78UEDHnlXJ8S1u+w0xG89IUSQ78PwCr/uSc2yyZrFPYF/4T8ls
fg0a+wMRTWLtgb9l9nFY3KE9gDt5wFtx4OTTc6Pah6jgGhlmAEiwRxYxDMulV6l4C42JIt8WNpY8
7oQZDtWqsUDEI1x6LCPxIu0JtiB4cqbt+ZFN+qFphwdnzr8VJjNlE7vhZijmBzsU8SpLeuiTlo6r
5jy0RryCHlJ/76L0mGw5T9CHSFhy3FNNibHr9c/xOQlw9bkVbe8p8Vt18LAUEzg/n2rLqL8QBCNJ
+YoBjcJ/h+rFbZfPUbhmR3HXinHZofHVeCRrdrzoCi+4mEfD+JDhQt02S118KI1akQIBuYOjQbe2
jNx+gS34RY2tdyWCrMZYMFcJwQ0tzpR0I6Hvb/xsmZ5DvyKjMKqtHAsKoTqPWRk+FjPC+83idMhD
mNozawjBvmZfWpuwB2xa2zmGVQnda1P3qt02zky+cYu6G+Dl3JL9xzxu5dGeyI34pqyoUEhCeqwM
zvXd4LrbkfIUY2n7UpaICkjojLfowKh2IEvWC3UQQVv0YFWlwZNuv4pKbv8ltV4qUeHIbIp6BcZw
jZhU7Gy/4ropHoFh4TaEAQqBBY32B8f0hz0Jq5yAM//JN7zTQHl5EY7tN85Hl46X/aZrpOfAP7Qg
WcVpeuLK181n5PrvdeSkmxKnPmXVwRkNgIlD069DEDDIiK6XUHi/aaS966OdXw0gBy5u2t0ieO8J
wGYylJ7yy0PEo76hEjrC9ooBtbGg/7CZ/k1n/V0vTL8SwIGACTypfJI+8c+70+T7s52StnGw+uxZ
hqyGejlOxYRWFf9tdcE/mb9pc76bub+9ZsAGToNT6r///JqRXco46MLyoHo3RnM2PmBGI1rJdg6T
4RJPzefN8+Wy7Vjdfv1xbd3be3cdUcNoHgBmHpzg+vv4ofeH2n9aUhRPh65o7U1aFcGNom2il4vL
tEqzA/2Ul6mbwUpOI3ho2hWbVpY20kZ4ecwao3K5HCJcIIvtHqQs8JwROmIF0+XksXwHnlWvM7Cx
TZVSxbe7AtLlXESPphvTfJid0wAUaD1Xldy7blV/jjDyr3EdqM2vP+nf3EJEM9JMhoBhIiF4d2Gt
PJE4LJ3yEFvdzqnw1sjlptBJC795nb/7Rh06vrhYAodb6d03Kif0c/xL7lWZOxfdPN8okThbzsq4
ez0JZzbIrvtIFLf5qG783ixu44g91Fmib83IuqxLlTSjgBDWfEm0AJLeaXgwpHeyCe6JA5Z7F+8f
ECqi2ZrZmp8i+jx7puWwWxOVXA5m292V2fw4Y5DizJA4xz4JOI54PcCoMvlGhJC3Inyeq0jS3342
0m9htTwG+KqWvmPzru1DrAi7i8tkTduKsOB6viT1MV9bw3KDyBRNnsWfjXf6C007tfYFNdavv8i/
WWHAfzCL0lQOy32fWLn4RtXQbik5DZKhRDkxs7LBw/Lo+NiHX7+WNia8fwoYPNIaB0yBtV7/+x+e
gtZSiZ87qjy42XjndMkRCuxvFszzk/TuNfQswHH0X9GovXsNPMlZn5tmeajkWO+6ZLbWwLte9Eqf
LLZCEhIeM8s5SMM6TaGMt36ZH405/ETz9WvgES6GLKbFRJjS+knZxGPJ6lSr4lqI6NviTfYWZUR2
yBlk4Pi0J2zUS3eVJwRNBvXHAHjyyusCtPYqUWsshtMKe1SPH7Gpd/QJCLySjbWHPqbD4JJvbskt
2CTZ9Thnx8yFMRl4KQWq4OjpCqSOGlA4mv1dVVrx1rGXy99ck795YrkW4JLQNpkopayfL0pp1T3E
zKI8iJyDAkMB4ll6BNqWkfGZY74BLATpJlfBqXDxNoa0njncFx/6lHs5zMotZrlhN4ULEgZPVJsh
Np+mtLY3AbRXGKreKRwQyQyhe8JOnG5woxrrukJ/7afq0bSml6Uj18JP7meb6pBcX4iMxrzPYhN8
Ol9TTWd+b+fTXtbTXYSggKQi7k+nZuHrvHGCTwomrghzubfc5VHW7fh2TP7HCdPfPCTsGfo/Atyf
Jd59RxMKo7yfxvJAq2FDicMIZuLtOChmwjr6zRUR74fgeqdiIEfP2wUcEvzlmWwcMqwtZygPrUWj
V3hdtQnC9Ajy8iAF12epuCUXBiwQi1mm0pQKMMqvSaNb0OyGHlk/EhNqMTZb6cFYw1mNpFcFJJiK
KzjlHwiF6miea/pDWdkbu+5einS5m3N1SeQjmzG3WWRnz+Gkq1QS09PFvG6GcpPOFZMoIFRjnwa7
nkt6Pl4uzkyz2OU3Su16N+Csp/U07upwILt26eOLGVP0+RCEvL/aTLRGjuUwPSTk12yCLBrWS8NR
z12mh7aPzJVyJHKv8cHKxE1jJEhNqdaEP4ArzdRG/wMRT80Kugw3ZD2MO+G03VY/Rt3sgqCbHrxI
HyDog/I8AbjIG6olM0yvQcYEG7/md5O2+dSkLo8YE68r6c4vcHo208AXnObJdWJzZpEzpbiTO09p
PBLq5IC5r1wcNgW49/S4QFREMsUD3Pf5kUMx7D52liQauTF5OryJto5wv9AnK4+ZcE9jh0nfatVa
H4xmDTOYmrZCiu6e8t55sjBS/2Y/Pmd9vFsPqXXQgGCF5I4y3+2TOY0y7GJuceh89VJ2411nsu/p
RiCI4HSj66/zUbvqpdj1kkrv/MyXcb9TU0ekasqPYQre0IxOtzKTm2BkRsoIK2rWFu3nrZwHdcgF
dPgxyQCUYwTYNmUevTRGLq/rVpJ7DqJh2y/47kve+3rx7ZNlsMakvXocbcots7XrtWcm9IejHkR9
QGUdcTBkP4yBYwMXpsz20+GhZ3y3aq3+rmVwsZYkXDA5vXNcfLUVKsJt0mY2cWrLJYCDhzQswOsI
Zg2g3V68Ds56W/d3PqeDQ5Z4p5FNhEPm8ED8w42u5nv/+/763w7b7zpsGNOo2f65w3bzR1l2pOU9
v5MrWW8/+L3DhuOSXVwgaXmzTqJN+B6tY/7HhSkopOVZhN3QMvuxx8YvabIqKDZ90uAs8F2vBHJN
uJymRMBazsHK+Td9tjef9E/Pl49816Z6QnkgEC69qzcoN7ulqE0F3UkvTYOAXb5x84k7XPd7t+x4
hJcVRQJlcyJNRa6AZbUXEFiEuUP0gXA3JslDrpuuz13aG64WyrMiUv+/1GMffpg8ciiI6jY3tK9m
sVoKcHMEMXfdFlK0s1m83NLUcQglW3+hi0X3BtPxtk2RFxjCqh7bTrVHhXn+JLBob4mxIyrVIsl5
5eR+vG0l8WtbQsGa+yiDlXAwKVbQHzLCeWZSiJsng05FlhptUNo9taTXNsxoG+PykPhL8odBafQy
LUZyzSCc6lFV6bCRYAuu8OqQVyJ8FPMrhDZdjvgwsraVMbk3YLHyy9GW6QdS6PrrEcngXoTpsg7N
0MlXVT9CcKYTtiNnNB21JjJazzNqYKP1dBJ2wQgaoIq5GnPX/hi0fM3C8IFOIDM1j6UXDdsSPNuB
+OBoCzZf0v5zxHFaZHHTG7a3o1QjJXDJyR4eghYpAJjeFQkZ5dH1OU6lwRKuCa5FMkozpl+3QXFd
oiMwt6BoJ1ahrMb4U7rmJ9Q9/dVQOU8dc4F70XVlsA9aZjiYutIIb/8QZHtt7nycc/Ia08EOcCFG
KTkWSxheO1WWbJRt0nWtyuXadTHe+h4gh613pg9oDgHSqnLrgCbwxxvNlcVB4jR7JzJvnGFIqnWn
iQbC6IbPQlMO2sKeP+DKddcSDAIjyX7tnskIMVpRMn/yo9TcBFmn5a2rWQoZ82oITt4m05wFpYkL
pWYvqAEKA6q74jDhDSRstyfSN03vwgFqw6D5DaEmOURetc9SO9gWDnrReDCrDdJo5hlSgyBSGbq7
QcMh5DS9iFAadJA1P4LYGXHHTY6AVuMl0NPiU8ulvcVNPW1INHA2XuneVtxtBInIy0qjKgoNrQAm
9bQURJIuGmYRM7JbuRpwMWnURTTQmxKk1NDGBYSBZIiJmIZjuISLI2EHmOEHXbOBh4+DSMxMos5g
jbHhvjnTNmYN3qgZp9OMjgFyn7kcNTojBu4gEvAzamdZgvFjT8aUisTHAG9ysuukwKFJ3Ori0O1K
3zAg0xsUBEdcMNxboGSmexflrYthrMli8SigjqZb002TS681/ds+QLLxaXYWkBqMqXN7VwK7T1Y5
JiZen/whwKbWJwmpy1zlwLbGNdjwWAvMiTt8mqVdphdTpfVxebWkHCRSc3FKHXHQjvfMW53pvs+S
AS11FBnwpjJATOnnLOvbpdwANi+p22OXE6qq8fdtxs6aWdmGJIo+F4JKk1aqSLg+RlUAx6Dza25n
tYiIYL5k1qSTSfnRJk/LINhSOjCVpucSOJ+Hqpz6Fz+TIsPdJRY5jEiO+uqY9KVNlGYZZj0qpNIL
s4sUHopRrmITLcpDmQ00B83GZjRq9URx82CJeXvefv67U/9mp6Z54rCr/vNO/em5i4lNwcv74yTs
zx/7v7pi7z8cjsBtuLT2wBIglvxuuEFX7NvINpFlcvj8PgbDoMOeCS2BH9IGHd7C9zGY+x/Xcdmd
2dLZXQXv7l+Mwn4+30LhpA54Qw8Lhm1/wXAS8NGwTg3ebTESh7DG0TncthyIyKqemu7LD1/Mb/ua
5xfjjKgbmrAj+LjvDoqRO+sdtXduY0PVn0unsh4UYXmPHJn0LMYy6byhAn2WY9r+prmiC/n/LUT+
fGnmgMiwEQDzpf58jk+MTMx9JZzbBYI6pvSWufuoJoQB/uCJBzuY0bZ0ZgvNibkVy8mvP/nPR2T9
8r7lWDSRoFxw4d6/vGUnUSlZq27zQmNkA2NE5mGScVsfk0q/3IxY7OrXr2lpYerPn5kX5VZxBK1x
SHHvvu4SK/4Q1dK6ZSxvPZSYWMETeIzgfUsy0u+hjDmJzYsPYmi7PSia/tWr8SflBtXrusHmua+p
LuZDZ+iYh4XsjGfQo6hVQnc0xeVYhwij8aIhIQP3VuCeyUvAYb/+HD/rm9++O7JdaLnSN+Xc/65p
GkyBPcyIvW5xmHOvDDQ055z0lF3QzeKBSVl1OWs03q9f9ed++J+vSucHOK2eQst3NwxROn46E899
S/KSeCiNBeuUX8bfzHRubs+MWtepxcklf4JARE0u+vXr//XBxAIX2Eh3GZKbwftnZZSyzJpsFoj6
NT5SPzBKIueOxkb8JkH1XUfl/Fk5CGh9tckL/qVbHCq/L01zELdOIqGA1jFSwTERIJkQdHWvc+Y4
z4hL9NNpoiusfS0EM1KfpkVGwt2//+CM5lktBdzlv9y1lmNUssFfejv0+IrXjh/mFW4vckFWtDfk
/8dD4rPs8VzyX/8vXVc862Zi2KN1C+IMuaaKUZ+deZ9n+mvRpmRBjl112SBcJK4HmtqpGOVMCnMq
DLqX6VJdGh50RcgyM5o+0wqu+gwLn+g5NsfxiCCmVClPmcsUezpK9ux89+uv7Dzoevek+1ofbyKQ
IHT5fZs6zaNwCJQUt4Q/As5dfOB15/tm1qmGbctAJA8m1j3FF3hm2UUJeAYcgbI50L1FGJcAwcmJ
alxg5YnQ7F7PhNhfv8+/WQV9cFOcohgFIuV49yQbIMlGL3TErUtjneOVhjsJjXkSJvhKkHu/u7P1
DvrTEqh9rOfRFoQtMxDvX7HoIys1M9XdTjAHL92+cJ9DOeu/2JAMBx1Z2doe0MAwCdFgUeiRYzdN
St4nQ4aUyy5V/2pXUGwpEpO9afAQJLbDwqnvifNX1LFreJR2tG+60SdaEwvBlQHn7cLy+UALiXq/
aYG+DcR+vN5Mj/Bc+BysMQFx+H93rF6CTPpNoqLbip9ay1ot2C59g4AeBBTk+43xOOkoUTyalgsY
cp2MRRjvZBwlQDX4szGNz7VcW6lFyomWnI8agHGIvW4QjPoiZa+M0A2XDS50idE9noyPtUGM2cb0
q6pdTZHS0Dzp43PBucGTkXbTsGULQH6epUDeHPyxt7hm48ugK9Irqwiq05iGfrMJqpbzLvNv4wkh
aPZBVCp/MbNObHLqANQVallq3t8Yvyo6U96xV3G5SdBvVkdTukywGjutbxqTMzmDcsn8DzQC8EE/
Dgjv832jfhzKHFCtHfr+vaRlTg5UGmVEi1tjAz7GjVr8shiBWhApVvCVVhwc5bLo+oxsjqUHEDQM
TnthgSQ0LkL80lcEY2pDzRgeTSwM92oacQ/7xH+1t0yCwB+lbl+6tCmsLEZUjdAdkkyRtyg6nTjc
BCkI4ige2HYz7hFfDTxyaCXgH9OKi7aUBnLrk7zEu4Oo+9xJhzLh7KyhBGQhRtcPxzNR/Jgi8S3e
hDYaCwa2OaGInIL8K2Cn2cDOLGJBptQClcKvj3iCU3Xt2VVzZcwyELtIVUXMxCaZgwsnSuITqOr+
JSgzDw4LnYG9maTtBllSdGotwsJbBAlVw0h0Ms3lSXQB0poxmDfot6yvilSptZtopS4k1J2FPe1L
ITv3qdLZfo1Xx6/cKPMfEaSAHkF8VOK25fKs47DnwAVaiP6jPxLcGBWmjTi3nOdgpQzCGhA0vDpo
5Nezm0T1g4HJMrscy6DLyE0t6dA/+KSvmICHYiRD/gYvBOgIZAlM8zxa9GD7LP4uoHXSwya33kBJ
kihDeQUddSHrJyMePZu3m6UlEkL00cEOJj3Fz8IRtsoyvulSa3rMKKAYYgXHehRMWiKdT7VaFUTn
fJyNjiumwp5NQSn0u6OvkamyYq1IFHclkRaCzdQpG/4MxHD1Z/TxXFlP6FzVJGWiY5ptsJkkYk0d
n8ilz0aW7MSJbgc/WPr1osBUh+40raLEpF6F48xqVIDYPkPyJ4vQ4Q7E7oU3gOc0HNYh3ykgzLcI
U1YNT2hAg007qBVOWp5l24Vq7kfh46C5iRlhk5eE4OA1YRrOb6pyedX3I+szy1nIlMCRRYQHpOdX
ogVmP41sCh+kC/zC4iOI3gUuX05rsVODh7D5HW0s0tOA4V6u6dgFV9GZre1DKaG/yaaeGKyo5zWS
Gi64Cl02UT8FAEUud/faSP1VSo0N77qBfzy/22IYmMjYSF9uKspOi15ZQiTRuRbJcowiH8oia9GE
od5GmCLoX1MZKmsiN5jD9Nay0EwPCccNO08tut8W23M/ozM9g5WVxXcvCsWH4pHklbJ4JOsXp8kd
043udWwV6u0IfNWFqb34QY6CiuZq91prVOxZcJ1m6O6JP+vU3blQWLIGQfMZsWjN1Pdpl3NpdZAD
iJ301bFzvN5gJm1gVoZ5MmMeaa8KzVPXIji+4jbi2ln63aL5Y+PpoIef6etmalKEV1UjUYll9Wey
rNnNVWYBpwotSZVO2xWyKWF9IE86pMl07gDSE0k9Ib5tjBaz9bnAGXSpki1p//p2+DkDF1Uqtfzf
JV5y7RgZtmef7o4Da0iRZV24znPs27gN2HZ4g7WF1Wel86vSLXr58CsaJF68PD9CInRxA4xzq8sg
dp4ecPRt4Eyg3GXHNYKWp6385GZHgg24dFzWtkofVbK4SPZCCQoDXCYXHlcag6HtX/Bxqkt7NLy7
RA1KrYw4593CQGgP08SO2+vb0y0JzjajlJ0Jmwt/cjpSrjpYQYbreoqM+FBgbqJKIxeVnmhM8N5W
i0avrNDlBgYMznfWi4As7zHxH9IsaPJt3wBQeMMm53HuPscFSCxwPkwH3xYB1Ay0v5KSbyXPEnnl
KdfGPM4TVnv65YsJJ0Oqn3pMQPXnVBDFLSOuKuV+c2hCm6uaWF2wydnI+R4mAgiQlIePtOJmjBAY
ANoA/USGkKPYWskCgz8CQ33Vth3v5HwnOnMqusspYQlwYfLNW9HmLD5O1ETdjZxDbA1BpS9Q2qAw
21lV2ByKVshHsvtmic9+MTqUdr0mKQd481cWEa73oOjdZztNxYNlBJwBZMoxhDxr8TDZ2kFkWwre
HOs8lHsQd/VnSA7aySAmYgr0J2QnokbuPFagtmK0dz7wLhhXMajYPKIRR9SEpdtckcwmHoaGX6wY
ethvweILvW6wbLpiPG+basEQsqlzRLZ2EPPZF7dmfmYFBnpdq9hgyOAko7+1th6Bb6STyJdNq99O
7PEpsiR0nmttKkIUCVs2z8r5zlyUTaKgveCG6XIRwDCIWI4SELRrBG6sjpAmXHuFFY6cUhKK57s4
0SEp0+g3B5W4yO1dpm7u3QzbqV2Xk4YqG63pPjuzXln43fKxnE2OrTmEyqypjGpLENOUH4vR46fz
Ibaae8YpE7cIQbfFGqmnOJFlqtc+0qCNfRXBWkcbNUb6SI4JjszJgnvi/AW8rUX64D6mFuuCXljb
yGfHOd+7YTSzrZGv1h5mP1FfW7ah2/P96RDuuk9pBOzhpDjZtT8E3CKBiewTmv54jP8Pe2eyHDeS
ZdFf6R9AGiZ3ANuYg8FBJEVK4gZGSSRmwDE4pq/vA0qqSlLdomWta5NM0xQRCMD9+Xv3nkvgpv/z
hiCU1H9WXp/1a7wyUPvSEjHptARwYKBFxsldIQmgQ95AMu+lRO2ztxaLOIIQLkLWEkG+lmVpISMU
JSsREllj7dU2TQjEFIu7YflAxlBw9yGvQF6MW7HdTxRCzYazJ3Zjl4/ALWd9FLGsho2VRzxZXliz
w3iwy3eVorQHrctq7yTWFSOL+ZqTOje1ydBHr7uBRftlBXSzDgdaFXpc7C5kIrEKupSr5HgDj82y
AZUraGcT0I6+Y1EgEa4Pd7Xh42soX9joqWYyunXqxUUVKeJCfuRLKI5q98ECaI9ExOfWU+9zd9tu
Z2xSUu6sFSkjar7tLT8ZD53usQ2RTo1f6MV29AP6L/wl3z1KKu520wrn5mMnNEVIhHvl3hzUkjYw
Lp/XCwaGHbZ3q/2xuLId8S02QgjyQPIPIq8XowzPDh6q9DkienDlLTpNR3KkXkMC5QEe2R6Jq2BH
msjvXHe0PAMqlEmCDMMMIhKMaqtKDPO4N3Tq7JYA7H4FEhMRUA+ZMVEqvXCI3MMfX4niyMl+hByo
SnQ+SpUXYeVUzwFEuWwnbQRpLkUmxqnW7vztOLadeYb0FrxWGi4eRZgA1FTaRQhs5/DcFuPfx5Iu
G0TiPByM2yi1+XqaQvHfOrC4SI6Yxw90ANHZOwMLDsp1XDE9NU6xlHR17I83WQRpHqSQgetq4JlZ
DsoZcPETPIXF2IWvh0xiaN4fwhlkemZX1AduOPBOx5fNJIxZt2eRVNlT9YKGhlBIpMqyh1tGGt6H
SFEiGD7LYmeiokUzmSqWvI41rZKjF57opzUHL67gWQeRexxUADthFAHA9K79bs8ToR5O5kK6XDx8
pbTZP5uUzU0XEavVvEQx9UCp1y/rZpBm44cZkiVusrrkmciXenMxUJ8XWKqLTahoX0E5Ul+ynPF9
1bHuNTWPUAe7f5+ERnYGxWwno2Vlxu3NDsTZLj7YIk6e3F5iMRNK88S9GPjwoQXnxo8Ko4bTbbAz
F+QuEibkzaZ35MA2douYQgOq080eF5je5Uu+J2eVDoJRNlsfQWLTshMBqxJ9Hi6JlxLnswpDm5NE
IdlYZD/JjzEd681MDu3xJZMHFtKyHLyUzMIsniHvM+EMysLcRVnh+Vtypu0drxx/jBs93qGYns9j
dGZ3SkfZpuUJYXXmtDPv2BA1LmJZmAxxXGV8gGheEVA8B6W/hVY7Hmz8Ht+0csT3NNCYQakqn6t8
bO8HeyCHiLrKpnPRmhCq2mqf01z5jO5T4poOwzwmDaJM621NAtOZcMbkErsFAQypTD4VqotucaP3
41rjd0O6L8z95IvpkoFVeBczov1W1RP/EqxB0q0TowyiD3NpcGLNMU9Ya8SaTYoT6ld01H8nPO9N
eBgsMC74w4Tnqe3+5z5pouSNGMP58Td/iTG8vzwbyT39fSQUqIn4R3+JMey/pLADn6kHdIOln/zv
SY/5l3RMy/R8HDwOwwm69L/EGN5fSLEhpENFMDHmy3+UACn9180w4frOoutwyeDCYMW7fNPSjiZ3
yMs0ijE0ePpU+SWlDALH9oS/2d3kbkfhm2nHukErsZqKiPQb0H6b3LSGQ4ZPPN2GaBV3TRc0t/QS
sBk7OWWj3+X7ODDYMRMdVKcKQtUyzu4yBLOxODJO8ZqdTnU4rzknDhJ0msgFiBIhN30wZRsBBpri
l4O9D0d71UzEOEeExd5ZJV5ewm6acB3I9DPj8XvgWyj43LCd7uauXwyd+bRLesPcdG6qr6Ohss4Y
1cE3Hct22LKh5/16NkKm21OdnPNXoIoxRu73qjKuk1Cl7QaY6nBonLq6mIcJQnDrmJ/mpulPKVSR
j6GayKdq2viDHWCNXAXz8snzMiNwnNz2TUL3ZYc9AW1sPEzFbRQLsbOdEYlEy297Zm2d2J/uqgzA
TOR3/YXvTju/z7u1UaMEiPoKiFqbuN1tRlLuB+z/znWIVg3+ouQMvKsmzSfOfWMmDSIMMG307tZm
WV/Jqc43vOeXrG0XREdQIEz1PNIRnE/4n9WBtiTdAKb1lo6vIuK42E4n0803Hk5cjFKAl9Gize55
x/AbWV4pO9Tyc7cKi+4QDGV357ZTikckma2t0dvNGieCQ95FWwq+D6HPZ98+dKn5JcFPvtF8lm0W
dvdhOZlnwdDcTdnkkiJklg9oeaYzK1Ye+GY/3iDY3kZ4TRiER9FN6xLUuaF9ml/4aYGNpSSPmatc
xN5KFZW8inQrP2SOEaJt8PovkGDtayJd0q2I5Hg+zeqps3G4oeOc5TasE9ZM4qfORvaVJpXOGtfD
eJ6jAV3lIM03ujTCa4THn6O2Avfbedkxlk0YnYbOzPvrkSNL/dhEUftgDrV+TtKeQUyhBNTn2rnN
5BK8LEp9Ltq2luuuL7hkgyqaC22bD+y2+tLAZ7S1B/PJLYsH9LBVuy5EWR/7FAhZnjjm1ZR7Vrsp
mglsGq3Bj7NBiFVKusVW1mGO5pOOR3EwXS3SXSirMl/n5TA8xNFcweQgxg9Ur1G3I/3WBt0T3/JW
eB3uRXSMkFIq4uYzMzbPVU0neT1aU3jdK/sDxL0vcxt8MRuAdnSZt41nFuoQyIRujevFdQPAjTvG
jGz5SYT+xyhUTybHg2lFjrPaNkyRqCipq65i0CurMvAX95i08RqwdvAvRIiZ2viyrZOTL4PhOFq0
VrmZ3ZhNLyJb6KIN2jna+yHWJdKt1ZcCopK+abrJ4y21YB50+KHH6EgUTYYkpXf6TdvLcafNYD+5
DhEu2dzX1/ZsI2rRoVUAedBTekKqkZLw3KoyX41IJC5a4YRbz6niIydea1srsKvSM4yNpSCVug04
mVU3n0oYHoeoa+N95rO9h6SI7URIeRuY07ADg0jrC3HS51E406ZI6+HkJx5dvY7UenpRFDutS5Rz
k4prmtLZVsmsX6GCKtZ+n7mgKov6LM2ceQPfGiId4v51bxXRxdCLgSuQzjPTD1McRec3F6PZGfdD
tAHkh4siizYE7EH3T6KKQtlwil2qTnIaP6Ogk5uKAvo4zuG8FfypUy7M6sIC3MC4yTWIGqir2qY1
rpm0HTP6faxUTX3tBI3zEWl1vJaSygSULn74Sc3TPiR4xyNuIMu+zJQ+AIm94SRca8lI7B+I7Emp
9nWMw9QLmh3dPGs1zv1lPkfTM12Unt/1vF0sIjRqXqL0fgzbb24o640EgJERzlham8o29TEsppwW
VticJ7l+WETwKADz/lDONQD5PKwWCIYaBrnIA7tvdslus/Vcrz13FzhfH1m3EaORg2MU5onOKFbV
0k/3uUcUeTzTKCPadIU+0kfnhvvSopl7sIkJP5qTZ4EQyOKjHNxxuwyAQd8P5gpthr9rlWmfa4Lq
T2PpJTTq8ptQzphL2sjbU6y3PhBLTLn0nuA+eb4L6aNz1wPAbdrmdk27xyrwPoCR35ij86GxqrVR
jfa0FjyiF7GKKAfN0YdYhPCak28AICGxzghbgtWi69NYFDXJ84QdiqoZcb6ogfFArs7pVVChazc+
NnPwFYEvNHzR0C1Fyqez4WtRuHpr0jHbIka6q6wmPvpNGx30kDvo//3L3gpvACM4l05h4/DRvbjG
91rsGqO9jKb0RputcT3E6QeMk/4ZrlMib8z8MvKKeTfKLGBrJEHeXMm+lTsxtw3m3SAqV6LX6P/o
cNy5Gf24QXNdb2oEUfKMxiINt6klQXdrs3M2K/tFA9WZzoQgyn1RR0nmHOY2DgMOw0ViBsbn4UVT
lXg0wBHOI7WCuL/IrsgDyHN363WWNR1qK7rNsspLEWXNlDIkBbmMM2h3rSv0M8De6bStTKspnqbK
GsUKbnl9ZVe2EW8U8XafHKXHT0VljmeEDlknXZftvp5I1lz3hYfh2JpofJgyG1j685Jr0MfdYSrM
mTkXK6YPReRxSnHdUs+lBIwG2lkJ2ytufBANZ4VZtBvEt1vMPgMmWp8MQVsb+7ZD3dlOfr0b/Bo3
ZdOl5aqAEAHu3OECYboad7EZRffuFEJAJWpuBR8cATlUl8VgPbv9xsSQuxoqjQ+G3W3mXOcq59Qo
XcTbzm6U1TJG04HPeak3d+jpcGvCvwH633qatj3Jt2dExZYg5v2210cznvQpjzPjaNS1pPCDYJUx
KnCDK0sY8HKrbq4TWKd0nCs/YNwYOxo5JDn3X1qB4G2Dii699uOmvqF5PAC+AJ+3rjDz79sk5ASL
yuIwWzHJFqga4HaYUEhamhJT9wl0ZrCBE2GdF+kSVogvefqM19XdyVbsnQ415SoBwctUCO4hfx8G
aFs5PTAeY+hXRtJGxBQbxaU7LYdYKqA6XxcQCY5IWs1PYRin64j08xjpo+NzOp7csud26UxCF7vu
M4v3vHW4SBjpra/uAmefPI6YK77RsCaEwCTuAOsGxmbSmiZgL8Jed+hj1dqVMV7guvWxSkPA2+Kd
vFBiULsAkBcpdR7IWnIFFwa8L67bHCrNtqU3vXexIW4DvrQzX0Nb35DHO30fCZx4CKi57+xJeqfQ
jYkxSKbeO29NSrNNGFlRcIGb21nbk/e5Q139aQrpVclIuLvcmKO1PQrz2DBCbdZYtuQXR7mMgluf
dlmC2IK9xA4u8hT4nA3Qia5gYj2yniZnyWBYtBBc+bnv8ZOvM2iw4c6okxgUmznbYNWLZjeVnXOD
itvZCgm9vmJ+u2W4FuyDsdBbMfY9PZV+uCR8ZrhpPfDhaTmM6xTU8aqC1vc41QM0SruqwCLBiJEr
ZSn8zBh1kPfCEXfCrsYyFcud3Zved4RL4zmSJEI4sV3fqgHNyJr1PMWtb7Ufg9LMP0eWmUcbwdAC
1zuMKlx05pmpQnRO3K8ns47ktTN3AxQ2VR1tGsdbYxYwlzxXbSc0y9T+ptyCyNPryutiYJp5Ue4G
qcQ+zY3yCGlkXKkgHz5C/XOYEjbbTtUIsyOm1Wla9Jep59knFokeP1DMw+L1NgULK5+TNck6Nmq1
zYpUgmSwiOXI+qleVUXLs9646QksSriFYV1TQHX5tziTYj545Fhuk1rLZ1Caw3dZjDGTljwYL3rb
Hp3d0LjVDxXJf8//75z/bbTEf/RiXDy27eO3WLdPXdf+XeT582/+PP/L4C+8GBKmEGF2noXG8V/n
f89Z4q8QfuJX+yXn/KX0tP/C74lkhL9mIlUh/urX+d+1/rIJiwnoDUBQWfoG/7nSk9M/r2BS6QuL
/+fdvVEDBs4kjUwZ7FtJ/gwHKtgb5HKuEp+G6d+6I/+HzPO3PgOvxPiXIypKS7BVb16Jpax059Hi
lWx2psJUD6qsxhW0Wv2PtGI/PhOvAfTQXaSOLx2Pv1lmow4sEnujOnRDptehNq9aYgtXsp7v//FH
QotnAwDm5Uxe67V8tCfBIaiaWR0IzX2GlPUcGslzys//5GUWxbHHN/7bd9SRTINCn1i+0Fimyz4G
upY4cwgQeL/++UvRjXJpOwmQqr81g5RZuFXMJ+rDojkfl+0+rNCuNWX6zoeSrzRYL18SBntcIItk
+cVS9MrX7PUoM7qAlOp4wDyJd+IGdPgSD3pPRMx7wY2vdb4/X8yhC+fBhAgQF7z+ogxLVDybFedZ
NuWNB1DgkPpMOnAIPJoLZyVxG2fFWbj7T64nnlRkWR6c2LePFxhYbedxqQ6qTqpb3eBOF4GR3Rsp
//fnr2652f6t/vr5GZlYLf08E/L0GxkdmTd6SioqUEMjmSi0mrapbYa3f36V/+Mp9gHD/+tVFnXx
354tXLhQNTSRXQaCuZPdjPd9gVGzbP6zS/e3V3qzXgxZEVd9ySvFuZ42ckwfZxTF2EzffbzM3z8U
TVgk4EHgBUwd3lIuqrAQflHBm1e9XW2UuXBD8IQxQsGnsg1C+nFW0Fi7OhDiwByo2rwos1CdlGd9
jb5/PVTM+vwRT26DX+ObFwNB8NLQOSJ7h3PgZc8TRIZjNFv9hfLgJjRqXkbpAdSmSvFHsM0UWzPD
DazZMQ7eWBfXUxPYnzIPkhGJEuEDvNNpA6RVHEIPelA1lcGebhZiHY4lEF0mzRmXgbW/6UlWO3Zd
XHICzEtKf6+87YzURSg3D9/qkFUeHSrvXYJ6mFKXQRf1PqY6z48rypHc/Poi4U3oyqxf5joFvrxN
xqRzVwWRuorsudp0GBIk0WeoSzEOUYSgwOuCvQwbtUOqC6evhuRkNBxoC2CA2xfnb5F6HcMKMgJD
j8UF6WGJY4stoPRGvLTkAHHOwjRx5hZ9suc8hhbUhDHlF3Wyh8LFRDg37U9R3IvTGFnpQ+RXOabh
DCF266gvtSxsAvL4h1ZogNQXxfF35j3RQFvFnsL/6jgTz/ooXYavhtvk9+3gi5NvtMU12qPuIeTS
nOK0VldSp8+mxXeqU2l/KvzkeWyH8JYSvzoOy9IYt8g9JyBEJCXn9GR4tgMSqQn9QB40ovVkRQc+
0yNZ6SOQFpQBtKAZM5VnScRwbuWSA38ZOTB1Uwl3SxpM/awq5SIiFygx7Aw+zPHlts/JCjubTXQx
ZIOUWxKZ+JiaIwwBY9O6qFX00Z9tPlJEoiM5Ywz1CmaZm1DEi2ino/G3ruZG5vukxFEB9blXwUbG
Yf85DhWSF8jO6FNKbHWwGMyyOTeIWPyEfkd8HMuseLYZTp7xGact8YFMQ02/PrjERtxX9uKUKCvu
H4GmAQ6BK3BEM6rtq50eC2QoQDuYydmLEIxQSwFXU5FgQgAwOrdUgkPH0L1RrjnDuXLZ4uYp8Ped
o8ghEcjq4vuuNKJ+r/0yfQwGunAQB/sL6VUWCuWAaJO2R3QxMP36PDdztmc02ZEkaDQkQAJVEPN2
Tv0M2znnD71ChGB9nQPAjHQKqyORYNgVgLG3d73XoWZPXYEUkwDyYqx4sw3ItjNpgujauDBY11bG
NyFicsrqyC7PxjAqt81IN4JG37PtI7sBMuSc8UasnRUV08Yg7XPYxIWMoeEHZElGQBdSg29IO2x9
2lmSVnzkfkh2wtu05zS4idUYP5UqEAc0mGgJOfrM566lP6t26vdOURXNKtDcCDN0hRdOWRuSLFbD
oVy3ZKcETfTU6cYjjGW8RWZ46Kr+q44nGhDMjreahMkTW6F3HWuqCavkbZlW3l/0XRNso4zn3CUw
Y2WTSfbJt9R8grWzK2a4dYj9FKeygSB7GFy0QMlS4aZ+mY7HuZo2qB+CK4eiEjUETz3ODPKpUHSt
nDadtnPD6obgqd+/8M2Uy+cG+foIB9+/8gfkRMxT/WunR99SMdj8mLqhczZq7qiMBfVBLzNuc+HB
9SUfnzgRHiPcjcFVBxvhG5aUnDFRy5oTu5l/bUkoOq6ZPwrBQvkieZdMU6/nhNgZu2mmDdpjhvvC
0f51WGXNuTVoVrKXSksHZHrmJgisFKHnurA11OmBlwbuzsF5MYjaxMN+i0VJwCVJRFHQmtzB5AsR
l3XlqI5IvsGhkwrw+KolSGaVVHZ1yi2AcJuhxh4CjJTMLo+rgwYItqXUFo1qVl3o61+6zLeezIHV
inzJfC0g5V0yRklQzIzRrp+wF3sDlcTKMDpxmUZi17pYgfuqsdfCQWxad8yv+1lWd8nIFZq9sNxg
NmZcYxAtrvmGF903YoeI3eBjD50M8ENZnoWzLq5bzdpjRKweEOu3ZdaTQtmTaUh2IHF/EWjkSye0
za+BpbtTv8Cgskpf+WR4HjBq9vsUMcO+CCLjomuSKydxCJBM0/ZqGuPuAsvyp8R0hk9+hrLBn5Am
ubMFXjVI5m0Z18WVMprwQ56RitoUm8SJn6uIzoTbJXc8z/dNb0YH268Il4yKek3jUF0RxW5jgZ6I
55PuV0NUemV7bHp0I92jkcT5fV2y8jaQju7NAjVSYlqqQjoxTOrHIguLT+1mvoMdZy9yWFBmrNm3
y3U/5aM+FLZwm30ZY0dnYgW5pQ1o0k15zmKWcsiruUXSoFhjd86O5QDve+UrGKQlXRPExH1N/FSu
nKRYOVHdmSsRDjWjgsK+awu7OBtqpzij1WCqdeXr+szJW403vpjsHEj9CFnxNA32WMxsPjm4Fgl2
JLyp7QFbqUnip7F3EfTHZ0MKBWQEyRP2/pnbYyBldKFp86ypxRumhnPQeM8M8GIYwmSWPikhF2R9
5EEc8RSxpxNyZJRLwtwySGJdn3z40YjFaIt9KKWHcIVxVaBpIOHB7VTcYKh3tNUXrD3tg5+RMrKu
xvx2SJ0xp5cjkalRXLuQMBd8Hir8bJMo8ysI8YOiH7sylumhK4x4Zy/MPRaO/hrSBuEE6NnTTecB
8DdcSFI8p7azqtJ2Wunc7w52rbvtWIePzJSzLdosEp7Myt9UXm19Ljp7vNTs0UwjosbckOmjYeXk
znzJ4xp9ixi16VW2UDhybwwoLQ3jmNAq83eo9FnfXHDlG5cpHHplIMZoEANwA4oPfMigcTLHmUT/
jsPrhYvzqo4P2DuXGHbwDJAYFpvp3yvsdp5h1rdmfqjZQDfSHnqQXMj2kQ9RJ3SUlpeTY8Q4IvBy
77OgYbje2OIEHh/UqBW8d1B7bbTjXLG8HzoENL7Ecth9c8j1IjviGeD9NIV1r83p1GSsqYMHLjLX
N+HENvfnI8ZvJ0PYxYgheCVMofQ5lsPc344YrduLIhoUocw1RRhuRXzpJdsxVCfkf8i3j39+vbdR
GMsnRGkhSJYzkWY7b31SJfiGDAxhzoJSk0PGKlERFlCSwpE2xWOH82ybtTH1oPCHDy/bzlDNltzH
qMh3sQWZKczQ/WKa7fdj+4uG8v+ClJzfjie8P2EhzpOeZ9JJenN6VWNSGb6rs0PMMOdM923xTEo3
z9SARJqGdORSbOdIypjCpVZ3iWaUwyyAyStlUWhD0XiklCnPfBtCxWRz8mwThcAyB1Rwcm0UySVx
eOeZhMrZ9TV6qg7w1CECCbp3Rg6uW9crwls8mO6jI13GefBE+71vWN71FGJXXIXTmN+bSZI+vOyK
ZUmY33qYiZt555BrLafYN08HMhqJ0wnXdCDeIuwisgtSdi8CUJemviBMDyZ+Gq0Hx/1cJ8xrDcrG
lZ/G9k40AViDpnuPlvbbO3BwR+P9NPlKuE3f3J7dJOkBg74/BJy398KIkHG7w3vLwG8di8BhvsEn
dTyXLKW337lOdB/KskoOkmkAnXwWrlIxcaltYNcrmVXOako5PMQkpX7+8/Ng/36NKVGcpf8DKQbQ
3Zv7bbIyt2/yIT64LRj/Q46C5NwIw+Ch0JTGLQG301VgoE1kOnFPUGn9TPIRqpqpF8wOKuAPy3oL
a7XONQrEqFOUkyC5D9TfwXlalainCVbrjkbYcnB9eff/7Vf/6Fd/q3DHNdPNE+LeV2iBl4X5/1er
3ZVJ9/T9f267x+6pfdWtXhb0X71qeARoUunv/Ku1/FOrRusWcJDNYvwCKpDLc/ezVQ20G/Ypnclf
sIKfOjXL/4vJNrQh6KgMxj3b+yd96jc0UJdXhHtK0JlDewbh6tvHLrfSprSGTDz53Dma86pCoslR
QPXJfC+EVtmjazSiBcEytRB+2PsFyhID48zXqGxcTDSVDacRq62Y9CYLjLI+DAEqigvygRTmsiob
hfoqsg5g28aQEprhOqKtZz15wP70TQ46OH/0faHCb07h1PIykknN0wnfo+WtuEo0xRX61G4oN1Eu
YN2sljDo4twCS8lbjorCmk4Qj2mmGm2/HOv//OS+3qrdl94wKUnSDWg1crnebtVw7nTMZPGJoHak
poeuAMPG89u3jXeYQWknw3omPDV5zs0wwZv355d/U7rw+qReIeBG48gS+fswAe6RT+kvk++plTmL
u6CiM0p6TmAbANCbcWA13jQxWcoAol1jVuWHwXUo29eWu1Aiz2h1l9RdWJgcLDss/zgn37lGr6sL
lwANh7EKt5BE7bjclq+rC6DlBqBux/guka6Y9iYiL92rd7nvdg5ij6aT8iEjybh7p8p4890sr+sG
zCNsYSL5/I0trzR+xMpw/O8RmSu0/nqTcLbPMXlOZbQa0kQnlDpxBxM7jivbfg9T/AZcwMvjF8bR
jghb+L+3OCPRJ4Y5xs53w8Ne5qzFYErxyINkdEd8iV5+iReyshhN1pO+zVp8nTFThiTnovz5Lvn9
nfiYLV2KJROOSfAW3BB7MRGvk9l8d+XAI7ebLDmTHyGaQbfulqA4Vz40mkvAlIOCSD5U5tTTleiT
ylTDO9/K69KKu4EdlgGRoKfNVk7B/fpu6GSCExbU9rcwmEuBMr1WRThtaVy0wbSf/GbkFvnz57ec
VwXE8prodnlKeFCZ4/1WbkbBnIpAdcbXOGm8wjiAkV8eCEq0mDxRPaTu7AKiRG2nViPzEy6EINhX
3xZKgkEvDaspb4MiLppyU6MGsm9olZbt1z+/zdcFyMJlY3xGRbfwFsDBLckPf6/CqbOwK9Tz+HVs
OibhyGQyk+/HHAeHKfnYYLW7VTbiFB6abqiWH4mK9Dvfz28Xi2qXwQmTdjr0Dv3kN2/Dr+22m1pZ
fS1z0EYQnFm9GB/2k9lN4uSEgnW/jXSTEcEnSlbUBr0ljQTfIE4GSGzMarus/AQsDbzDOe9P7pgp
POJ/vlzW29sazRiDF3uZMPENS7lcz7+dWkbColVQzs7XFouxUWzTDnme/lDPGA/L9VBP2MnXhlf0
/F411UU14TieJ+N2UCo8tkGD4pUEiZkDFux48JpIKE3JVEULjPQ3kk7KXCwn+KXVCCJtssozkwAe
/lWULwNdvHc+0BtODB8FHyNAQHMhFFFqv6kCuTPLuucQ9OCJSgBFUwuOBAJmqIOgWVsz+WYxhf+P
1RPfGr+nX5YTZYU+vzUOnSPRfA/O+8+Q+3YVpy6mGCFTnBp8eXbf3BbZmLWgCypmyA1PUb11SPJz
L2jLONPJafXE5QjCPp/vi3ic0I/quKHfBhPYHiRMjjk0OM7SLLtvDN3KSz/Bjgbq2+0LerOZFsvX
U7XOgvZEaAMXXDVpNt/PaIVp2Zp5vmxaCVefL6iCkc4vMlagEvGLceS7c0Q68aOdzQh+iBKt06Kx
1C9t4jFKKDDql5eH52dAO/YrxObsexQPvHPcHUtt0Cnwc49jK3FM74K+sfpb16nmDltnFtJJyovG
JiEiCtHJRy6b65fSL0P3vjd7i5vM8yPqjL4uMb29c2+8XTWXU8lCZfeXwwEUqje3hhOSD4lZPn+A
Pdc2WAehkKgW5Vla5UcHDxULxZ/vxrer0cK0giHMvk0K/e8mBfDJbTwUzvDFmRE+i/Wg3WX5sxET
sXnLZQj3EBLQxk042JosywuOVGhR33nKF0fG346fVLmelJBhsWoQYbNYJ14/5bPT6xrceXFfIODu
HHyxWhhPVR3XrEZx1pbWtiHKIfnAMCVixVGxqIiA9Tu7r5Doe0NOOKwd1ac89CXsZhLZp1U7WLK/
6XzDTNY1drXqxE1kIiKCoMdhHJ2stTzsscl9WPUx1cUxTLNuefJ7ejZXNvs97AFURc743jn07brm
L/0Qyg0+NZ+WdtSbsXImw5hWZuvdobw2KWJFg47sZPfzct/ibHHdQ4x/ltt2zAKHHxGzpmWpk2q5
pR2iGOzwFlHy8ot2nczM3hPsecsSWc8to8867xe81CymjKcOV91SU1uACXk6PavmMfrzvfQbAYsK
CDgDKmSaW7hy3jaYaqcs5iotbcDjscOz1aloeQPwLeHm/XyOUbJMvLcwHpdHnLVyWVIaVbPRGDE6
0xPS0eWXKsLwssc8SD1EmAMeQoYw01DB767R1p+S2Fk+4hQVst1lhtc4O+U3vdOuJ/YLPu47H+1N
lYmNh9koSDEeFfRL1Huv78+O0ZaX62q6c6J+Wam6pubWmvM5qb51pp+h8AXPgRDGs1E+ZxBRK4sv
ZESlxmRvLqTVRbvAMfRwR5XacDkGL3W4+5x+ZjUpE8b+/R57jVpWN82yeUhshTB33VGR8IJJByXI
XnPGsrgUReRyKTqalgYwzRxJ+wAbHr8yU9GX67Mshdnjny/Cm2cUO5VDdeXB5efYaf42zbcGOJKT
rI2P6HXpA+9+lLc2Rs8+W3OyBDjy3rLwZjtaXhKRB0gbtiVTUjW9vuxmWlG1qtH7CCiHO6SbkIwx
fpk7ro+bKrcSW9yp1diuaM1NXPC8D0tKFhY9rtLQjHn3wZMtLtFd2Lk+iwEPZH/T5BV/aiwMHvwO
55K8/Pm1RfVQcinH3C95VniKlq8jysblizDSxOJHgPKxvzGrouKdiIyx7n0mu+Wc+uerjUXs9ZrI
h182ARYJ/GNUQW9PVJSDLXmw4/QxjidJ6iEgfMDU4QA5/FLas9tM2zpupPJXAXqgFAhsUyf1mZlr
B/m1otoxcKMXhnsRYuzBtztUY/TNTHLzMIR6wat6ELC/u2k+Nze4formcSC+crhye8scZyg6ZQDN
BQK8i610GITfXzZ1jGJhhZezsM4ds7GCTVk2gbVOx06jeibFpJ5pl5Y9CvU1/nfkrat+boYJi4gh
UjfdBbal3VuZA4+J1uZo6UHvFUAWK6R+C6Pu2MUeldnam/NhBiIQcyuq45hNoV7VrUrlrg+8yNmI
whjnj4Os7OReuzC5No7b2dZ64nxaTbT2GCNtgsQmcTESeXTAqN5t6sqExx2iZDX31mDRzSRtA6LB
VmVV4d4xdmB4fhegUid8gjTk7sJoGZLfsGN4+rtopGzukNxGmGVUVVlxex2Qak5mcEJ3g3hDF73L
KqCLaMdrr5nb2v9qIbMuv8e2gmu14VaZ6icybYfBRPg6tFZ66MKyFv6Gc4AgpCgEWUjQkuUZWbbv
pSLKN36K/dKBiY6tyPEb9wLyT88tjcC/VTFxSmYnzW1Zukp5Rwa5jOTOSzFmoIbTPiIr4HwQYZQk
uxAkhhY3YWk79VGmbhz5O+4VDNAADmaTbT0HOTQEq8hwZd1t4rAhKeY4RK0Rg4dPCnYbPO6DywLb
K6CtnytDS0H29iAGI6RZTNkCD0ZRdcG2mOA8yqucNiw/uh+/+L/snUlz3bi6Zf9KRc35gn0zqMnp
j5qjzpItTRiW7WRPggBBgvz1tWj5Vlz7VmXGm1cO0mGrYXNAEPi+vde2igKUC1pvdvWS8ADl9++L
7hOXoJlQisw9OcbCVAcCKKh0dDRt6TQ19ppxfS/agVVwOZkX8FKByDOD80PuDKg6u5snMYmIVFir
nGrEyJ7linOlkTyMdyFR5UWy6ZNkrUlE+MPz6gUoT2ot175fK+6Uhb/NIWSiYYgH15aXkjSK3xjF
dn1fllMZp/uJEDnE70C16fdtmbLWU5pHC+HM3s4QAeBBEdjDANsNNoa1Ly5CBo7XlGjunzWBz/1W
svXmzq6sD94gW4euOb+E82fJgpE5Wdf0fk4TkY0BebKQoct8Wu+YVw8Vf3QqH6yntonWKd+HVhzj
H5qGjgGwtKw3jthFG75PfFxqPgQLt69HMs09HRKVcrQ6d9hktk6xfjyO8HM3+OzUZr3PrZ+U1JIs
DYLSPVltFef+j75nQ9MfyGBmpbWdYjhigFOISaV4zpDXvX7BVYFqgvtlEbh7zPXiOwZvYbSecsEn
jdckZGRxBI8v9e+pZdYBFgIG5ZMPZot/AzO13ppxhGxe8IqlacQ5jK3isNtf1yOl5/XvFNxy/g3p
Zhc+VYEPXw5rakIBiEZo7nAvfo2eFOsdvxLH+3px6TD/vBmaUSO3v9a4SbAE6988FVS3nl1I6+nX
rbY+vv1fN/nj+6gUkNkXuaLhBHA55eM79H5RSPQ/3sxF9+5iOFaGP7Kwn9iAZ12CZ+fnB9XhCGWo
sfPWMju3TjKnwdpQwn9/lzS64y6R01uviHA4BZwVZY50TDZYItZFb9YELv9YR5ndvycfd7AjF5Er
RLq+XlPuFuzRCDRpw8k5zTped+f2x0f7MTzAGdfcnxB8O38EUb1ePITpnHGaOXI9DBG2If84d70d
5c/gUn09gKLOvfX2fgykRc+kJ++5yPW3OIVU/BydD7gdGzXk66l/3FALxCF/6eBU+dHesgOCc8+L
G0RGHLO1iGTvp0J3PNOQvNbKh5r4fIsRXsY77e2W4aPQEK4Xj2OW4aqoZa+/0B3XPyDCAQbBqWmv
jwPgifX8Wx1m+fSs66zOikObxfzeHLNP5p2wWkTOcO19jJWiVMkQHX/d8gSFEKdjCq/il/AG6Dh4
KYqK9/zo9EtoP7NyK+NxJ5ADkZJkqyzl4PhxOrZMAB6obdYUDCjZ8DHl+hx12fo4a96v/FuFsZic
korFopmvVv686U4DsVT0u+vEr5txkyqwgGe6R5rvz4cea/SGRWNQX5pe8/+5majbBfaES2jTU8uv
cWANKUWBSZYc3cmzbnyBsYQ9Z08HeR37E3BgisTGA/hS0+tG9Rnjf+AV2+yN1aaJOoPTlYt5tdGC
Mt9kdQeP7fSrnFwOdS7Lg85r9rvfZl/5noe2IOd2HMFx8cz0XVxzwxTBaeny4uVxNw3PvTflU3gC
l7NeOgZfxS3yhFkqrogAMhXsw8V2mOUGrBV8zTFiHTXUq9Yh/lE/BT838dOOdtfrHQqCQi1kY3PP
9/cF1UeyuuuFujLi06pN4KAVc9jcesKRfEdIv41BPQZaMa4+iixIYUDNH2Cl4Wg+Z2m/OlPQ9K2l
t7XhStWwD7DZ4cx0Kra+TcPeqSVQnsJEcN1UKMaRpyBXowifVTHCjZ0XpjPvPDUz05DT64XrzdOF
t5YKXFj71OLLus34cTnXXOXrxPIsta4msovIgFzJmBQpsbRxK6Mq9cLhwaeMNad7k5bWnB/CSWA2
3VG6QO69iSgChW9+Bq4afRLvaj78xfIXripsm/W10QTpes+lKx0G38edLIeOSrRX2KiFCB0gWzt6
qBYN2AU+2kBVYRF9Er4x3zK+rEks3IES/uk6jEgLZfJne7lWqWr0kWstAMjWJN5gOuY9Hi5Th/Ul
DHsxpwff7dRg/UWcZWnSPW80D/qAqql/A1CsnUi+UJGcquGTnUGJzGAbz16OyBCZqtd/T8aClO5X
lcaUJo4SQAFmY8tdVPWywNvxO+jJIRsOYGEryHITIT/QjmaUN2XiYvMlwD0akW/RmTK7X1fy8Vn2
EHW4PbhJ5vWyfk43dT2u818C6os/WP2vD2+h4NI1+/Zn9T4t6esjKXJsi++Ys3n9xtSjOtHs2bmv
vY2iTgWPcsZqMb0sw+yIPcDAaH0qk2b9yq8hy5qSmQjFy/qljxL8Op1apHUbpLMR+ERpx/c6j+Aq
kOraUrD35yVN3POElo4fyqxlLQcq+kT84bMsG879YjO+fZv+w4W65XrmVRHwo78ORLeeVxq5RXzY
Hzu2tigBCWIVE9p/qD4mrOqj0NhjZWE0WHW/FiGVhIjg78BFrhK7vA+19aSLQHDNw0QXb7wq3Gxd
xhGCzTGisV5PS/984Kyu4j1Crg+hASxl3LXNuMOcto7JKF3cCst0rtqm2edlzdN4+Lgh1IHXSa+K
w3WJBd7IKq9zF3Jf/A+Frz829NRymB8YwegNCGf7j7JyPtBDoF7tPuVdF3LWUZYZnoapY5rtkS9z
EkQHr0/XWPTruf/D7u73vd16+HDt1SBGChyO/8fGFmIOsSMqolT1MTWW1IA5C/YBPEl/f6g/Cug8
TaTb2xyLkhX//xnK9G8F9AmBbgxHqf3XGLErkhe3vUh9/y4CbMuVJmG+fqga8BmDxMcmh8DjY3L8
+3P5vYQQIHiiKuQgdwpphzPO3d/38+kIuA5xZPaU0FUL34rAWdfjCsGst186ls7/dJ//84DA1Skc
hPGazPMfXHE4KshvUck/9qblRZFVvPHPEYGpa1nz55P99xf4p46GK6R2i2/JcWMA9P6fhUxTl37W
DnX4+GvGmFbWYY7Q2JsBlRhfxSPSaXxUD3ryZpLidLvO555kagBvilbvH6pyzu8jnXvOVipOeHlh
PYJP/6cKa05sa4pmr38kyGp9qCbWdTzjRldwAg5FPBZ8BLmvZ57MxOPlwNLCytcTQeLda3SvPTv7
AyTgDje6YWohXLkXPd/O8wFxriAgzuu300c/Cy7ZOs3+/W3982Pkg/NtD6cthAPHgdL++7jhvdsP
rrHGS66qdWZafi6EBN5e/TBbsfb/gVP+fztegMvNXv/D3vRHcTYyrEbc2NaXX689k+VgOW1E/AGU
DFVk/63SWmBT8ndQyfFgEJrg/8d04E0pleixKC8fryUWyeunQX4Qz0Wr+vWF8fc3dJ1f/pR7MVBX
UQqdYuq1v9/QaV4M1vagOpE/JqtgGzVN5L2FuK7/8RH8z0Px0RHnCTebnT4hR78fqkndZtZZmJ0+
liJjQHWEceQSxvJPLfBfUox/uzBqhRyK0Af3Z2MeLvLvR7Nt+jJRkYM2XAitBhqES5pbqSE+6e4v
tbT00LedyqitJpsmXdgtgkXMBqe55m2NBCfb4pym8nPj+tQe7PsmDbKsO+Gkpid8SU1ROWbegrNV
LFN6UCMZ4VYuyOF9U+vFHcglskMF9lgGlNpuPIN9O7xPPvp5VchmxLtL28bpzW2F2yZBMqPHsHCo
iZRINU5sNCJAcrVVCj6KXwuUyOLHyOb+WFawQkdyCI9oncY+thoVvhlanjlCaWKWLPCXZL+OrsWC
Fpsh+wSCqPkGllihji6eqtfFnPUxAwqaozzttoidZeVFDo1DlLwi8rfYhSKqS735V8mj57WJJ+Fj
IfNzBUVnbeL+Ln28vsSjfqSyxN6iwgwh4o5DNhW7CsAOdCuKbFubRrGfop5fl/Wzx7I38S6g5PDm
n8vQttZigBqhrIBF/LkPS6ZZef0ur3RD2ZUKTESXYVPmA27aLQifbEKo2Xuoh9z7pE9ENO2zPvSD
/lMwJ+PSfaLfsHa0WAPabniBkEcT4RMi6dDPdoiQkBMcctk7TrltHBadf81sPVV8FYRmct+cwBAW
dKFsloqHNgH/5+7LVlk2O2EmDgOIYwCD7u7bbuaz3U3GXeQM9JLKxLhlaeYEMcy7OZ1uqkQNatnQ
jp6KNdgplvRFi9xWRzTAw/Qe2k01Axr3WXBDqIjaRn5pqbxY4G4+Wm6/5qKefngW3sQN83Z5aPM6
hNL4a51F4XtdJ8INWF86H0Oj/rkabKO6YssmExQxYjNKO2wgYqqsizgNtwIYMFXWmHxiEu/iJ9Em
Vk1KeZAFWMmy6SkAt1ruQFWmx8IfvRMeg+XcSDOeqGR0j5EMiRBOgvwSFSTeUjMe5aeUQX3ysxXw
y9OXv5dSgA+wi25nkhWyHtfecGSzS0nJbXGKCfutq3gc20mEN+FUQOPw85xP17YkuWvG35ddoe+W
sh7sPe/uYR/PNizNSoXNt1zoJwJ3xLX0rey6GdWwDxQlaLQv2WnsdEKa3RQ/RCLv6euL4nuh+nRX
A4gh37Ntd0Ga9Fc4vZrDnLZ0gVsRwNSp4rmFwdVGh4lfeY7Zj71jU9RHdA8pLJiqPhIaUsMjTsrg
kEMTfRI+tflNTYlGkYPXZc+TWeKvgA0CtvK6+TTFbrG3XQCcvp2g6Owsy7vxKdNBelPtD1VG6QPF
wwK90uAl3+EW+exnHOE8jm6ZF+A0WmvvqGZ4VKNPwYGpYKdmo688JQn/DJopxgKYpHn8pRjdZD6j
QNDflIunbN9pMbDNKZp83oxeEP+IhyBqdpBL5VWTIEfY+c5QPpjRq9gnwVEO1OAAuce9+NUulbgx
kW9fq9BZR2gKo5Q9yDhdGZazt3ZUjWeq39ZVUXm5S+BuUX93pgme67LE4OAHdIWvk+inH71lmS0U
nuWrUmXnoigQyAcXzNgbAkGAL6GYknonlqkyV6EGpbzBUYI834mYiNlSbcfJq70r0Fi1uJKmB40k
tHsd1NgZqPS+BNP8zYYNefEdHp9R6QFiPTRpsFLNGAGvgKjhY5a8iNyXr7Mg6ry0aW9nagPHzVTV
NgK9Q46h9ohi0X238cCiHjsKBRuXAIcHGFvVg8pnqHvVMGTPfT73X7DjNWQZGA3b0pGi3JScHx3X
mJobD57J4ecZlO6Jq3IS3pex/Fo2YsELZDcvSJL7jRCAzxKaCGfhEpGgpZ1e+UXrf1Ux2LWSej/U
aQquHDQFGqct6LHky92EMaZCUGtV8lVaLGp2MeuzchOUqr9HVU1qodtjpsUDFJ0G4hPv0emg7Zhy
+ex2LYgsbZxjKUZ41176PLGAe176ZomPvfDhkPVN9mPmhhzzIdJ6zzJwfsLPFuC29Xs6tmBeyawY
x3OYVOLYsw51sEuq5Dlph+QdNp/3qZRp9z5CDvqhGeA70HPurY+w4Gjzptj1ph+eWF9am2BqxxsL
aP/bYnctQctOijKLcvIlB6THu8wwI9llAXh6CKrwRIp0uhWqLY9VoOUz2i6P8x/dK8duvQOwHvVK
Xa6/T1q8Jc5cJ09NI8kTVgBDDSS2dRvcFJfWt4crqf3pvlWp/CTj2P/mVRi3Nm4/jxd/bnh4qGnd
Od6gr42MpnMxkRBN3SZuj2kI0JHtMQpLyh7JecFidQMHRz5ATMufY0onr/0SD5944WfABmR0uzjW
gIYpLA41eYQ3dLhJjBwaUhrjZW49xrtsD4SEdPcVJfh7QNyiJ3mktg9yKvtXMWgfcFqwLDcy8fU1
QqWK6kDTfcpIEIHIlTUgkqMqPjn0/LajWPy7eMw8KvPS+m6lLhq0mznwlyLZzo1hrbuLNCXt+KYK
PNyae7uTVU1cMpmWN1DDs3uqLPUFk0j7Ug/yKz8DRHEonBfVsIIpdVReDOzjcBMIkg6TTrhv2kr1
tAWsYoOUi/Rz4Y5jj7ej9kAU5k50TegiBLDEbtrkqsljsaOP6xMjTb97B/SoiTblQgjwpvHS9tJZ
9PuvZ6uPuNehPQ3ypk9GGj2OATN+bn2sbZ7xrYeoTQrie43EcZ0nQj6i5h+bPS3fOb9uiqordpZs
A0SIaepYx2hUanmc41bq/LguPexdgicMbjJ3rZuyNQc9DoFcORErF4IrdTreUi0p1RZnVvZpihZw
Z51dhzfI9VIHYDZLxOuBjfjwEhTs/iTziBRDELJwyvDbpqdxCKOrwDV2W35avDl1MaKaHvzRlctk
Z59jn47Asa9nojIIQwj0E7zPCluKi8NVbiQoobraWn5ingoP1QwZq3790M2ECx8nNprl1o56176Z
ktK0W1dSx7+FJbhMOwRyUPGobF2V7rDmYkTV1WDNRpV39WyRr4glsmlt0+yo0zTVqtISbkC8OrjP
eCCKsyTflQI71i/AVLQ3t9qZ3Wbv41PPb3DGlCFwLcq822UwfbvxmpnGT6TL6tQWftDtMxqFt1VB
mXSHkdvAqfcdCMyxnUeUxCArnqsMxMhG6CCaYeHT/SYzZrjgijDRtilTH4qVX3mU4qjZvTi4Gb+P
CUsTTwooigDuHIwR0DY1Vs3Q5Fa3pTePFG3aRHn4OFs+tKAt/vm5gFtGY4Nv6IjWMMU3JqE+Dve5
qMnMzHrH4E5qIodMWuEaUmJuHWsM9TPN3IYU0T72v2bj+LYsefac5eItS0RQEvoxNU8T2o49aGp5
tHl52EwSoaT9FS3XNZ7Di4TcehhzmWxFLxb89Mg0yWVtguZJtnWImzbEhRcXPvPrODTfhixdDrA6
aeNlJr2lwxjbWwfLfL9beNn494nKvacIAZHcFSO1HsbDCohFDzd9B85RPQhYa/FeET16A4ATXkav
hmyvDdngZ6rGWbSxGpOcm67sd27b14eqT4OntrKdfTJgDqvSwLp1K+Nfu4KmZZdhx8X9mXU7100J
VdaRPi7GxSWKHaxudnYy9mqPP7G7oB+chrOQQAYTNdlm28NE3/qhGsUmcRqY6R2CSH2G9ZqZ/UyR
+2mB+Pc9pe/d4+bOx53koZw2y1zJC295Xv4FnrIdFun6O6eQPvLWKUBBJOFWt3jayyJz3qi8mQOi
neRIak1ziERU3lulLbcjdvEvdts81yVKsIyN2yFy0/K1m9yhw67cda+encor7JApdmVpyngLMdG/
SoXLRWc2Fe6CkFY2u95dybbkapyc4luVe9FbBTHsS+V4081I53YXiL47A96bXyi+u9U6pxkyrkq7
vw3T1GPdyuS4DkL/m0+UCUHzbbO+tY2r3rsxtoo9Ias0Qikmd+G5Ddo1WlcWZqDXtMC3IKKjdLZe
zTyyCa2iDG5rodz3PM9JLXdrzmFDUhEgq4rfu6X8xZjIZxGccUO70W6AUYCn2+L1fdWIbvgs2LXl
20p4nv3Gi3fCCW/F03iyhircDaK0TkUfuM+rbuDgkMyq14QfcRcEpnzXYyx4PbDzPHQ6RQ3VpYF3
Q+tOXhOX5YCFzVjS3BilxXvlDoYwNMqMZMyNtfk2DDPPCg8l+zQtqGJ+H+la4YYrx3HflqOHhZf8
X16uZmExj2z0h4+END00UT5c+zP7t43FcmTY1WlvBXurb9D82ssYvAyqrl8jAf+7Up4CrgwE+KKn
yHmiuxYnqIJYw23CYcrr48SiChu/3U44X3NM4L1JWHqi4rC6i5dPDhj7dFXiASUMILOKEYcBihQG
0dbPm7z0q/GQjSGtlKbalkTYEoSybmPHbQoN2WVN7bXp8qVVuq0gIzoTPNpRpRVTWhJ28O2kA8Ng
Plq2W7Y+mAwvjbHR9oX3tUY2auGXtmJTpgcaZpWxb6u8C7tky24b4PxGL3mjSMnihRvMu5z+VUzU
CmpuH3bAOKdNdT3HqUsYmdJswMR9PVIdgtiBzDvRB6lB6XzJsooc4d3Eo0IbBTeO18rNaPouHA4Z
a7X2rHNtNX+p1cAc7HP0Tw20gJ5e21NqwwKE9IxQamh3cvYtuyTNWpDf80LMoCp0iZKZHgAhLpLL
/9FYSWRzH1XZzrtE5Cb4EtBlyp8+irWWWBsOQ52spVHXSY24xtq3trnRC6x9EJ7DJfqOS9M24RFd
9cLz1jsqKV61mHIr37QxhS6LnW1aTiGvCKbj4UXnFBTim4EFpbnYJcxZf+Xk6r46LnS3+LR45ZVd
+e7Fuh0b8tMHPbfXnubyyMroUFmoLaIX8hSevCEQRbgPEaoW3pWtdT936JCKgTUOe4esPwgBw9VF
pgfmBRXSrYuYi6W7SJgxZ9K+iEH0j8UQEWglqMKOVFJJImM1Uk/+PmuNX9R7MaG4SagdtF18s7D0
i/cpMXMpXbARjKfeOH6fwOmcF88/0vdrXkSs62cLdQ356x3mM4AoPDt71CbNdxtT7kKXxs5lte9C
leS7UaJTMZvF7Wk+LjCjfqrsr5IiG+8D1LEn6sDFDYHX3rZyQ31bOvPc7IXXINYaExrBwqqfysRM
EfFH/hIR5CdmktLaqSJ4bID7P5hYQDBEQl19F+BWwF9JQIiww2Jf7wZvmR8VeEnDAsGq96xA2SGm
pQiCowz9gVyFJjbv1pKaWWycbOqdx7gqqmA3FW37TQJikxtVjmwN2oWwV6gZpZPvWU5IddI42Mfv
mWXWigsrarfdLlWeHfBpjal1aLQTI85x+6Ql7N3vMOXOtjo5JBi81mPtO4qgEzfrthQUi4AdajSr
SwNHXu8A1unhC9IHZBMbKVDZbdF09CMLJMdFV0Rx65Kx88aC37MOvzU03ACzeVW0j6qwvrLAYSNl
1wHmCrR1okG64c5a7WDFJ7SkrCE/4lvgg4lMZm08tHWnXtR9udUUzN4XBAuMjTR50JbdcZ2LOISO
MPfAqs3OT9KYqAy0FT8sxEsUD0nGuLGYhtUbm8spf4jKRq6rLs8tTqxgwivpR0HxzhTpzUdv9MvH
bvLSW2SS2fdMEuVOlvZCdApOBSojC6gPQOX29BybQN9Pss65BGxsq4e96ZhNowazQhUkjw7lw2iX
lN10dihaFLsJbcznyVsJ1UGl/BPI5xJ5ogyeYCh1h8Ft7S+hVM4midAh5rJeUOirZd5gOZoveCrd
YudqNWLqqlsE8gk5Y+M5gwrGNN8C891k6WQ4XahBSCPYDW9FG80uBOWEPqvtYSyEBO+B3mTlk1KF
GUSEvNDLVM+ioJ3VraeFvsmA98Q7O8hEdEAIIUj2AIZ7mIeWq0QNEL35Mo+zTcMC/K631hWvAohF
0I41zwVu4jRBjlJB9dzxQi9RXlEuuV8aKgCbJRQi3FcjArudZzfFfukNP5MFyOmQjTRiN3riLyLk
272bKrOdhmB+jZgtxmsztFIQWjXGjyqQg+ZwQdCzISioAjVud+vVqXsd53UVIRNKZwDy5NxfW1ZO
iGBdVFfGEuoerV65RQPmfsUVo1v6DFEyb4tAlXIbQSomZX2aS7UhrHFI9zov4pr5V3r1dem4c3AY
wil4sVKIOhcqV5VHMaBrZkAcjfNaJCgeQDU78tKhMLEhSAQzm4LExdXQp3bQ7BunzD9VgZHTlvcm
qzrW52BuZR+v9y28m7yJMrRHYNYlrhvvS4/KItuMun71VNN9kYQhbkgKp/aIohKhVDYy5Gv5mlmT
nbG2MtbWYuVxKzX2HmLvprc209ZZljzUO1lU0R0BzN3VEPR4PWRUEeBCdcRK7fiFinERMQyy8F24
i7c3vq0eRzm750p1g7stxxh+9dzaDdKZlhJPpFR8Uh782N2SWCycGpJ9j23gjvUjbtliJylu7SRD
3d/2XqD3LF+c63bucrSBkwMpCsB4kg7ORihtY52EudHEdfoXsmJ75wf+8Byz3D86fuq8dyjQv9j8
SLCxDDcOyf8XPDfxraHJfxTjwFMX668IlId7oe0ZFPHQ2Q7PwXIPNQaXu3T85sj7QLZsM5S3I6j3
miqadTP1rvxcUuzYxZC4L31XtFCgc6d7seLafypzz2/IPeA2CtHC/tugtKw879usqf7LfSWoB8l3
XlBVM+7ogeNi+sKOFnjeo/RV5wd3Q5n3zPIK3h3aJNnjDEEkYGZSCOg10HDswM0gpZmPEFlW8ZTX
2WbIz7bOiX07I+Seh+e0MFPwLSDRvDqVXdwM/jb1pU3QUzwG/iSZvCrULPS00EeUpEGE9g7hnbOw
bIxtgCuyCqVtzno2VDE35CMFB99vp/gNSM/ApNIL0ntq5rEgt+GSjKRmUSWdwyxD0OKjsUKOzDIe
VdWMF5qHBhm7HyAFzUX3w+4tMkN3NDQR6u2VIDACqMhSZBVqIVBAq4icMdjTBsnKbLH7h9GLB7Yw
hWdCKV+6eErHckcjNmbfh2WoMOUFtraCnqGmECTq3hYeGON3DZbfmUlJzOAe0df1WZJtFpEzM5xS
bJIlnH4Lwg5JbmFmJ+SGZIbotM/ayhY3gIwUV3wNLXwUmmvikNgwX5czIafkgAKaiMbD3zcd/0i+
pvmHgRoGJmtMutIhwoffm3OtzZ6jNCL5Zpe4SH51vd2wCmg/STArqD2neISgYTe+dMkMkjVGpE1N
H0VtB6810XP5s9H19+f1e7eX04ro02NXBQxD85Be0e+nVQQz1qSsiL5XnVi9Tc2H8KOpkpqBaHW0
y/6h/fp7T349IjZu7sbqHabl+yf7haJhPNj4JX5AR1yPOH6oaryglbTmVZT7GhHcaBsLy0dR0qz8
+Cj+P83hH+jDGK1Wycb/m+fw1Okh/x/br7Kri5Yu/o92KIb5/P1//c9fP/qv+KH4v/AB2djWMHIG
SEv+D3049uA2UF/gmce/8fMrv4gOXvBfLAlp+RGJF/qIXBlodJSHnF/u/pdNuyIAZhw6gct08d+B
OgQ/+af/1gZnZLEuR8DA78RcxvP2+5DW7DZhzxTdiQfemfZJXnkT2wrQ4fnqegxbly5Cm5XxQ1J4
gGdcwpguU4h/cqzzGKIbxU1CWwvvc0ib4x6JVPs0qjBFaumYe7F4AGYjpqiT4LmltMM9uiZmtkOz
AHx4O5mK5F8W8awfqIwk3k1MTOmlcjoIoDVCpSu99DWZXWwxWDrPM0lblQ5zQ7hA2f6lGk1vieWI
j7dL+bAfSnNf5akPdgIN3Z4p1ruSuCUbimdBSzoMHaf8PBpFa7Obw1uXCrzYDi6gUM0eFskj3r7E
FHa7N8yOr3bDSWEVTYcfHMUhBclvsVekmshT2GIs2PjFNYjSmURRk0KP3+Lc6Ag7saaA5idcp723
EItW8IGfgjQw92FLuMieDnr6fQkDqgQV+/vPYrHW+AvO7DMYC/W5nezqMalsEu9o/t5NOm0/CRV3
d4OS43xtevobO4SO1KZSqKGsvhpaIFvbwbhCpLOIH0zFefUhxZpN6aQp2HwP4v/GpzMOfW8Rb04W
x/dp3aEh5BVvO7uUaajdAVTvwK8RDUMc/JlWlbijtJDcB8AI8puS18VJcf8OIzG3RPcU/XHJ8+km
14l7MPmISLkIKB06Th8/WGRMXiCZEkw6x2AHwTFum1Q6nyD9+WeqQt6VVYPpNDrq7irZs4FfVuJr
GJXOFfCbiVTBSvuETbiBOi1WM3DNjnfw2qJ/n+CZvq6ggs+CrTk5zgsm1C2daPUdPWq8p+MOyJ6d
ffJgBKkW8+wnT64ssgfjLSbbJwZTwTYYvTciW5SizWwF6GBza/oaLxXVMOUkN4KdSnZA85RdkeDa
FqBf+2E5az27MzF92iKZ1gLlP7lRsyccKm6RQ3pJOZzZTQao0SehHyPyFqqb3DPJvQDaRKsPf9Bz
68z+bY5GgKwZr6YIAjWp7JaAartcvGNmZpuYLZB9E95SixshTzMJh/FrT5zTZmU391t2Y17K57MG
LmAc0/20B/4QH9iGLa4mt1law9UQsrw7130/F59dgbDtKuA/WtcMny9RmllPMzmeW7dKb1kKjdfF
OKjPIAAv2CWym1qzSP1WBhbdso0L+dK3rsgFj9pd5Nb2c4AV4lAsM02LZVj2Kb3lg41NYIPitUZ0
mk0k2LINs5K8u1Ws6ljpDI+ldvJdUQswG1GJl5JY53x6CcM0C0883tanNvPSYyclxD4deI3YIhcU
1HJdln8V8EVrcFX2PWg5h9NMHhrdW+3q3TwYViixXZ47zYpsTtrHbqGGU6r0XI4sDhKc3lcT+sV9
ZKiY+ANLLgIBjxM4lO/BwkxTp3Lbp8vRxE55nAvXWUnEEbpt8zSAcNkhuj3GQxm8OBIFR6m1puSs
u7spth8djJFoJhY+trVckvmUBUdUv0wVYXZIW0X6Q9Be2+xFf5RzhA7XTV+xtE4nM/X1U0sS0F05
kkk1r6UXv1bjvUMp8dDj3aWqmc9HP1wuRR/Px5pO5DbPVQ2/o4KvR90MMupcQRuTndhV8fJKeGqw
Jc7qbhHyFhQ7DVA3H7eV11FETVu0EqFl30qZTnehqgklUd17wmx7bAsn3hcpIu2OGJRtmwaKzBC3
Py1dV7AmHa2rsinostVkMekoe+sKl32ykxegNGdc4QkhPPXQyc/0IKeT3WTDc6nlwMCYrGMmzV96
BeHCz5z3g5ycT6Pjpm9eFcBPNumamV768OKt2LXPOuym6uQ1gK9ayGgHdpZAdsHXsoXRpM7HVLi2
qxPsQYs8ORa4t3dlw5oZOnLDqAiXiNiLHiHCWC1FuY/7YnhM0HS8JD27Sw+J+553b35Z4Lq/g9/t
KoT+RfUFQVNzgNIrN5B64kOjQCvjy4FoPKX2Z/iu1n5A2L3tcIJe2tgFRExl4tR4zUpP1e2tCo11
hwsd/1jf0IhJen3I1BJeJPG7ZqPNUDlX1MSzm6RqYrx0LXvzeih0RPHMo0/fh8Wy8yf2ygH2j+3o
OmQE0S5G1ZiTIWUJAnyjLo2PdC2IC5UZ+1UIIKgytfUyCFt9ZsS1/a7Q/5u9c+ttG9my8F8J+p0C
7xdguoGxJFt2HMdOOz3uvAiKLYsUKZLiTSJ//fmKpBJLcScnpwIMMRiegwa6JZfIYtWufVl7rV36
VjWyD/Z8ndztm0K9MdZhPHELZrqMWAbm7lylmkDboG/OdJ3+zCo3iYHnznpp5OZmWW4gAbXp7AHl
Wcx3kPKC7ryKHU7s8RoB+4ltBdrHxC+rD8hJuU8Elqtp6pE+3c71T4qHVlsQrx5s3YZHkoCYrL71
EVVxuEmB7BOaIsxVadi5pt7OP64y82JvrD/BmvkIgM26oHmsOENNqxobQf1QV7VHaSMB+Ohki+0m
onPUUFEm34fTTNPT5WpOTjpcK5SdXGM9q+B7TsZ6U9O+YM+12wjdHQgFd+FdrNk3COrG15smK6fQ
VarUEldVUIyBPOwQckMzCg0m0hrpJn8qSURAjokrhX8RNAahslFFM0dbN8CCVBLNnjCuqJsIZ2br
jgszy8+A2BlTP54HC9BT94puJxNjt1U/+boTzBJa1pZkHz+UlfY8R1vPzQLq94rzN0LpKuwy6OLu
QxXUSz1vrlO1pLHD2P6drEjhNdSBd6hdYzvTdIo+NJUjclWz9b7eXBpVemmBDUWHSPsYEFpe07wI
pUlgQ4qc5d6Fvi78caquL7IKbExS7P80Gz+nXuPHANqtMdTWzRPpaZN4qkz+nNNLMQ5yWljRIERt
jZpzhdgMKsN1nG/O92VC8khxH+cr/UGjBvO3uoUYAVZ+JH9c626rQRWqW4/QrGqXQVNS9POD9G0a
V6jVbvWls9mN8QueckDoPnqFUUrPXL6buSkMubmZwku0pdBSubZ/gcfifECnACm2aLc+J5zfvyct
Pb8FOnKV8dKTiCY7XwUJkptjy0lZonAdT2p/r08yba3dGOn6I5h++8N879NTvAusEuFlUkTULND6
g47UqVCeoSMP6uK9e42cnz3J7YbuxeBCOJtbLX4PUSx0uDuPUmfybAWr2ZaOvDNfUd/Pd/n7JgJn
4xf5OMuBJ6SbT1mEUFeT7+93eXmbasX7Qonf4a1R4LLRMYsg5qZUXYb4gEBL6zXbnLoMVU3LCADQ
AKiyruM1wAt7s43Hvp2doTVkkZYMN80tAmrh2zaa+f/A7weBHyaLaOuf4z7YZOLlYxE8lsXLoK/7
s0PMp40cwWlqkySwW1a+L0EfkjMOAZ2qGmjQaZTr6ML4KjkjANZo1ZgEFTBkfI36THXk0TpruYbV
dgx42s9EfWabNngZ9dEmYXi6CoGKkLeBNuE46rP0Gt6hJKhmCTwyEx2WsanfxDjDRfFQ2+FnV60Q
F4XqZhpTAhyHaxs7tq/DK1cLccUK996tXI4cWo3f7cvounIF3EKxb/RtZsBorcS4dRWQIVHHoDrW
nJvGBnO2giwBGKx3nnpKMPbs0hs7nn6Xzit1QqaSOrTphlNtS41ppfGbIN4qNm/Mb6pbdbIO84cq
8u5L3GByb4lOeW392VZSdRLB70EkxQmRVE52mVbZg+b66bjBvwceZClTWtn+IuX7ATaNzxU+BH+b
PkRJAK91QXETMPjYsfU7zSeY0mOeBz4J8E3Z9sHW1jSpZ058BqM92ryUasZ76r+TSnEus8y9pJGj
mM5zpgYFcOg2N1BCrMNnPVT2Z7bNVCZulk/ULYNCtYLqQLj6yCMwDap7uQnyfDLP+Falcg9VasKp
DaoByiQ9ma1NxBwSOlQnNu7AGNnKu50L5bL4y7VJ2TfwqJY2ug35ec0UpGBlp1ahNXerJLrz6qia
Rjk/iZqshWDkltvfGfDPb7khAz3MidqsPtLsAoTBQSzCS+LnOt4ms60hOMznaNjuwlpfofm6epxH
isY8ePcQFhdTA2mQca5SkBEZ13OzgK08USt9nK29/B5USwjwysbnVKLmnFJeM9u5zJ6R86M7y7l0
NeW+XSTBFgby2tzmk9RhHWi1cbepEC+lWgcIVqsITPgHpfS7KuCmVmtCR0PJvHNtTQksAcF25XiF
Pq1SsYoKvkuZ7ybItRAWh1yfOhUqDfYcz6PRWVhlRDSxsawb1vPz3qMeAcWsexbtgs8kanj3Df+2
JlLHIVHiya5wKexVCX+zYZZyDWFO3Umbd+B2Pax79tC+782Kak4VsazoeGvOVz5LhoQdr35Lpai0
3egKJYtnNjmr2ua7rs/qdB2WSiL2wmpb1B8jyNLObJeKssaNsPPcsyoNgxswTpdIbN7XDW9+h+tO
O+NufrWj3/md77A7PCd/cHADxjZtWkJCcn3mshvbyYhTNsVO4atpuPlMO6Y+Rd19exXp9NaacxZt
FObzK8RMtA9UetIxdDJAyLIaZ6uAOLbZ6NDph4jbbjKTKVUr7mHl52/dXNlfrGxduza2c4iTikaf
huA1YdYxACrCzA6PM6sM12e8x1F55+psVEpYwE4rP5qG9SqaIgz7jLRvcFf51k27vQxkV2cqvbyU
UyLYLhIXxeVSSEZueN0m7uXVylfji71qhFOwK2zD0IVFXrxbZcPjK/P42qYHHBPCEohBWYxBsKbE
87w/Ghqb8yTNvAv0PMIpTADeOa0K0YRycjpuF4BY4Wzxu8BsAJbWmDGPAuLUbLxm1r7mogTeW2Qs
oz0QlWlFemWRBpYys3wetVH4LQq7yozwGetFpZTGJ16BFj6jPooQh8HuURV28waujrEea/MrNSvj
aycAaGDtrQtkGD4rq4Con/7U63kIqTqNjcG4bFT0cC32KWkC7bpGuvXcsVlkMSR714Sc/HqM+aJg
uwCf6p5pTQz4wbzw/AhsvbJnMG1Xjc3csIVgvQGEDBcCir/scmejz+DElDH3wUadqYll0N65wiiu
NIzbjlenOKF3MS/1O99AHqTR4voiLTAmqVlVY2vLY8NBEEANprGLnDSZbYiKZhuHwldrm3Rvr0/b
TQsyq4I4TblnbP8W1lZ1klnmnV6va6RiFJeAB7xKuEaHod7u03MUu3l/CTUuf6vG13vbhFceTR+4
Npmamh3QzrVNmmUSbhgSEKqHELAdTs19kU8U18IEmha1chjjbnWtIZpJthFax9vnrcN/3pTrKZs+
PQP0vr8yyUrhJmePLgj7KYSPNPtsnb/IfSTTUPFvlV154yTF+szYuaurOtjDBa5EeaRNwETQcxDu
yMLFe8UuJ1A/fQLQQdO+jUdgox4m6O6bJlt/1tfJfqKla1iywZPcWyvQarm7S9fvamAmSD+iNnMG
yAxEE4AxVGRFKenMT4LiFsJKciVnthatUH7vNAJCuh32rXJAY/qoCNjbrXKVzssFmJLkKfeqRzNQ
0WRYGfvw2d0aSkN2TKHgOGZj7GbUipNzAEl7L8WTh6EUMVb2/NqslMmKo2hCmmb+zoN5XTmPjHiX
38Au7jqXsWfmmxkUGIXyUNODMPbLVRVdz33PQCE1Q9d7vK0pbd9Yla0jLq7Hc+VDTMP7le/Y9y9c
sdvOg3kTl5tbCopF/vtvogBz4teYNr1xNgpcdHIaJ22jkUcHOCwB5cwJ6prOLv85EPIWRuzelxmM
3RZ8o2MzYKV//3dFPeqb3wWASmeQqzrfZNEJCfTaK9Jypu1aY8ceNILwKd6RfN2nP9TLeu3XKAzZ
OgT91NdOvLdmB+tO0MTlLKpZIMIT8MK5MoWgSO2e6/9MENA/yGRRLFA9ov5yVy4zuLnzMiryP/6r
Y/gXn7YL5j75z770/YH6ys8PwgoCAd18sai+3FR7x98bI1rwYOXT8vffTGdksrzJdApqenH99oai
66r/WNFUdSTIGSEC6z7mcwKZF5P0T9Pw/Sfs5vP73/neE3wtjekacZH8LKjoM8NzZlId5oIO7XgW
vBF9exoF727CB/T8GCZXehWYI5v3b8HW9eUtv3x+1xvRLw9dAH7EYX6GtQrYCoLy8SjGblfmT+wF
w+Uli8oonPjtReX8aBbUEVT1jkEUPtRZoMIsOwumOQKRoJlQgbw6C8IiAKIwPU10Uw9rFeimLpgM
5VaBNSInglEkidFecCi/XAWeg8CvaJU/zM/gLCKcHoIeVW4W3JHpwrcJ+//rs+COgCvhnRjIH4qL
vTKstUDnCi6V7CR4HlQtqgkzrLhOloKmslbMlkN3aE+vYwnwVKUe37RHECFq4AHdVx/fM0caQDoV
52Boj0/xW3oHmCMEuVngWr/CMaxHdkDHTnoaVe1+dkDhDGsHkGMSqWC5NaCNLN3h1HPsbg3wqo9m
wRtBqyNYLwY7C5qlyu4EEFLInINy6JfCqZeMfyTQVtiJ3lB0lmdAXiIb1TzFnv2sf2Ra2AOwijDh
fLH5L9eC7Y10zh4on8zu8+H5B8DRpNcC/hFVcUcz+x3xTaxgjyCawkt0OxM0oFVg4OHLxgoG/g89
2Z5h9/7hiV108KIxBqCZ+4hxcHaRHkIBmZSyi8ApXZxN+Cs5JMR1MguuODsN3YRnrbObnVs6pLXw
Chr1Zy2CYYw8IfcDS/iXp3xpEVyVM9RkI0Ah3l6Ds4s6QheynoKpI4rmoZAF8VN7nVgExxpxNqAf
o/V2cXCzwNuTDps4IjkbIM2lUieuk0lgQ3ACiSnqg+vBhU3Qi0obR1PjVaPHZfVW4dQsoKtnCbI1
DtFuQwzOLLCVPdm4iRSCS+3QI5PSPeWpcbRIJ1EwRUVwoGZBM/F5JY8IZsEAseGIjHp7ncyCppF1
Ez1/QO8HFzrgzUo/vzD+tvAF+uskenacEUykoNWdPunI/AwrgCLfKRs/4S3psFIicdSbxZNJYLeR
VHQIsQ6rZGiToBmENpJboX1I4idVpGReOgiEzyK+FPmVLvM+OJcZem/pRAqJZbxl8gQ07bTXaRBN
KsERYquHY2NwDgIJX0PaZfZEbxK9iJj+1+2hjT0UbXAckOIa3lowNMFwKxU4ALuj1CZ04F9fCw6H
AnkGXe0PDW9wQbSLvpbkJBjeSMUccMYcEirHZgGPmcAKzCL0B+01uAOSgEc6k6DTxicouNF3PH58
F3sAnNIESd5uhN45H1LwSEOitD3QeMkGlASH4PHkaPSwF8QL+Ad9xDA4/0BHu1R2K5iE0AZUwVQr
uqV+shY0XR2RYka5dXjmEJop6Zwi8AKcAOoMfZ3pNGwkrIREnLbVgz0cmn8ECkP0mksdCmSTLINI
4MvReFJ5dryRBpwM2v4+mzQ4B4HEsC7rJXIqGLqoNOh96fXETSKLJM5GlC/twT0/uX9X1jXATfRw
hjkTj48Dx2YPgEkg0daZiMElDUhsST89WTQKB7YlRGHb68QSeAZ1d3itETboPh/cGhB3JmkIbEqq
tFY4tE90rxrv7zhe0kc6jRxosHaR6ZB8AovuE8nnF3A0jjowOP8APmlPQ+gyDqHU4A5FzcNrk5wF
Q7TmEB7YvOXuOl4FnkZmRcMQul9XybAyJ0I3VbbQRv4Mxk6d/51YAkcfoZRKNxFFtvYaXnQASFx2
DZgjLD6v+FA0OHEJ2sNQpJHJzrT2cHg7QWxT2Vmg2MiJSB3tJHnqQmeC4CPsNb3bPLgwGcddSAbL
+YWsdNG9BwqnO/N4yS+PA+heOC0MUKt9knVwngEUJKasOcQzIEPKUwoUvLhOZoGiig3hjEHmqJ3v
IZ2JSAbKuoWivIiOlA43T2fuTrYC8BsiRNwG3KPuC0ObBcLEHh94gp7/CXAucbLtEm4TC3aL4PRQ
oLImQgdSa93n3fEzoLXwShfwz9bbKS/C0oSG2WESTncC0TJi5wCYh3ckchh0CRyJNUDulGqaCSLz
1Z0ADEtDuo1swde04rD8Im7PlfWLCJNF3dRhpffXyaFgczSCzKUzrdsJ/1tH42NSxoVonVlBTPyy
sV0XzeP/zsF4MsLXthXmAINPrGi8njYidwg4mYrKIWT+iTn4N0zGlz4gCPCip7YDKFjmrzUK/dMX
Dp0v337ed70I1jcxT0dfFA1B3W93/S/i3/9YPG2CeBLkRRY8Fm1nzosPD5067e/0f94/4Lc/ffRb
h6c6/MdZsMwW2aNftx/U/W3eLDZ0Ef13tPi82CxevmMcFiz01zv5/bej+3zx/n8wcB6ejCuCbOlx
s6BJjin2tNZnlx84pA12kR9uUbzGDowsO/J4EcEbkMXB0XR0JWrpsdEUyRZPycu77vDz8iN/j9qi
7a97tcvti3X43uqYLKPFbpEtX952V52Sve3DdnqTPL9BILzcfD6edg9aw8Ov/uf3f86sB09H77Ov
K8ne/8UyyVbHt9zHI7Ijz5jxIDg8e7u8O4CA7MCXTwv/aAH2GBzpcSPINJPgeEd2zoj00PFTsDix
It0BLz1ysjteFl2CVXbYt9/apq5XSHpgBigfw/poXXTxv+zQ10kZ5N9Mc5dlkx373SKIj6xHD5OX
Hxc99UX89HI6+gqB/NB5vnj0y3xZFEdruo+0pccPHn0kZI/9tQ4TKD80ZwEk5Ucru29Ukh8b6U7+
n6ZHtgn0jmj++BWjJ2V2OrQABkkPncTFiQ3pO5plR75Zfs4WJ95T3xIkP3S1OD63eoCQ/MC7N7PF
Js394PhY71MIv2L8q2WWL48sFSBwgev5FYO/W6LWdXSMMbhAivyKwf9G+O4wUhsfdOB16aFh3Hyd
drqvbf+aH5gswtO93xEYyA7/3g+OZ7zDJUgPG0Z4JMdRTd9gLD10tlydhsQtlER24NtlHOcQcC1O
wgQY7QWeV3b4D37ytHxzmX9ztnXQednh//wh/7lkwND9wLcLUdCrk5ySvf97Zn+Z58sjl6LvNpIf
e38cVRodBEt23I/Fwj88ubApPZBDdti/ltmGk+1o5K4mKD1yQGRzsrz7vjbZof9nwbkDN+vx1iSd
KOra0oMv8+LNX6/dfEddIT1+kD8mcR4ceW49OYj02HVCjml1mIR2nXSVje+P/Fqm6Qt5zLf5pwMp
zGt/dpxcE994jJaL7I9/AQAA//8=</cx:binary>
              </cx:geoCache>
            </cx:geography>
          </cx:layoutPr>
          <cx:valueColors>
            <cx:maxColor>
              <a:schemeClr val="accent2">
                <a:lumMod val="50000"/>
              </a:schemeClr>
            </cx:maxColor>
          </cx:valueColors>
        </cx:series>
      </cx:plotAreaRegion>
    </cx:plotArea>
    <cx:legend pos="r" align="min"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legend>
  </cx:chart>
  <cx:spPr>
    <a:solidFill>
      <a:schemeClr val="accent1"/>
    </a:solidFill>
    <a:ln w="76200">
      <a:solidFill>
        <a:schemeClr val="bg1"/>
      </a:solidFill>
    </a:ln>
  </cx:spPr>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strDim type="cat">
        <cx:f>_xlchart.v5.25</cx:f>
        <cx:nf>_xlchart.v5.24</cx:nf>
      </cx:strDim>
      <cx:numDim type="colorVal">
        <cx:f>_xlchart.v5.27</cx:f>
        <cx:nf>_xlchart.v5.26</cx:nf>
      </cx:numDim>
    </cx:data>
  </cx:chartData>
  <cx:chart>
    <cx:title pos="t" align="ctr" overlay="0"/>
    <cx:plotArea>
      <cx:plotAreaRegion>
        <cx:series layoutId="regionMap" uniqueId="{53602F4F-A4FF-9F47-9A32-085DD9EEB300}">
          <cx:dataId val="0"/>
          <cx:layoutPr>
            <cx:geography cultureLanguage="en-US" cultureRegion="US" attribution="Powered by Bing">
              <cx:geoCache provider="{E9337A44-BEBE-4D9F-B70C-5C5E7DAFC167}">
                <cx:binary>1H1pc9vG1uZfcXmq5tNA6R3dd27eqgAgJYqSLMnyonxBMZKMfW1sjV8/hyKpBfb1tVJMTZFOJTHI
Jg766bM953Tz33fDv+7Sh1X9bsjSXP/rbvj9fdg05b9++03fhQ/ZSh9l0V1d6OJbc3RXZL8V375F
dw+/3derPsqD3wjC7Le7cFU3D8P7//k3fFvwUJwVd6smKvKr9qE21w+6TRv9k/d++Na71X0W5V6k
mzq6a/Dv779E+q7IdZT/7/81/PF/3797yJuoMTemfPj9/avPvn/32/Qbv7v7uxQEbNp7GMvYkaBK
cSqQ2rzev0uLPNi+bUl1ZFOiOFcUPb7o7t4XqwzGP8m1u/wjkR4FWt3f1w9aw5M9/vfV0FdPAO8s
3r+7K9q8Wc9fAFP5+/tPedQ83L/72KyaB/3+XaQLd/MBt1g/xqePj8/922sE/uffkwswE5MrL0Ca
Ttt/e+t7jB508+5zVAdRHq32jBOVR4IRbktMNjDZE5zQkcDUpgrhH+P0Ura/gdXr4VO8Ph8kXier
fhVFewYKKwACSRtR8RohzPkRJzYjCLFHiPAOho0mbaTZXft1NdqNm2Bycpg6dPmQ59qk3Wr/KsTQ
kVRCKLlREIQAgJemzraPJJVS2fbWFModGBuAXoq2e+fXYXo9egLW5R8HqUD/lK2zjzgmUlFhb2wd
APEKKLCFgCKjEm/e5zs4NkDtxNpd/XWQnkdOAPp8mAB9albhnu0bVUeUUNsWhG/0iLwGB2N8JGxJ
CBFgADdhygaWtTC7K78OyWbUBI5PNwepL+dRnj/ootl3cMDEEWUKM7qzbRPLptgRVpIiSgCsl5A8
CbS7/Ou4vBg6Aef84iDBuQHPA/Hpw8O+FYYfSQZBGxPyh9ZMrsGjhAkmfhi5Pcn1doxeDJ1gdHOY
GH0s2iZ8562Sf0CH2BGjAjNub53OJMCGsPqIUARqJtgOiY1deynU7p1f16PXoycwffQOUpU2z+Su
6iKN8n0bO0qPFKKKEfyc6byMDuQ6zGNIgiPa6NvEDb0W7u8Ctnu496+zwN/ff3QPErLrEPLodwud
rvL7PRtABgEBkcAhbO2fmoZzGMI9KZFgfAPYhGJ4Kdrb4Xo9eqJf14eZJH1I0lVYZHvXLEhQJWVM
bCO7aYKkIC5HEEagnYlUOzg2hnAn1u7qrxvB55ETgD4sD1KbFkW/b3AYOUI2QGOzDXuAQEtemj1F
ARyEgHvYvj8xe2uR3g7MZtQElMVhJkMfwqjYt2lDRwx4HQi+7afY7SUokhwBmUC5JFtfNNUYEOnt
oKwf5Du/8+HkIDXloqj/sYjOPgJbRiESAIL78fVaY9YRHRMKkqIfg/NStLeD9Hr0RIMuDjOu+7LS
IZQ9mmLvVQiACmMK9PZ/CL4JOuJcMCB9NkEfJLgv89hnwXbXf933vBw7genL3gzd67rEi/oL8PoK
MaD1KWQVL00HsJEIC6IE3YZNk6xjVxt6V3x75xZpm/0V/Q37/uNvmUyDd5gh7UYDd4H6ni0/hViJ
KmpzuiWLJ+mirY6w5FQKsc3qJ+74tXBvX7XT8RPILg4Tsj/SlU72HTkJYL8YYzYiW6gmmoY5OSK2
kkzgiXveiPN2cHbjJqD8cZjB7MXDX/U/AAukhVAOg5qlvdWQCZGs1JHEyAbmbFuwmbD8O7HeDs/z
yAlAF7PDjKEe+nfnD0N0t+/wlgInRgAh/IKafOmjMBJHUOuEorOcOOSLJ5H+Djy7x/kuyL04P0iA
zou8We2dCGMQIVDKsbJ/nBFiBKVoBpU0sY4tXoZLW3l2F389VnoaOFGc85vDxCXSumjrfbcAQEwH
pUv+FKyiqWUjR8y2qYC8cJOXTGKD861YfwOfp5FTgD4cJECfH+oMdGfPsRv0PCGbE/gz4VBsciQE
EUqASXt8TVzOVpy34/I0cALL5wPVm5XWq7uw1Q9No/cNDjnCNhSYmb1tOAPP8tLn2MAmIw6GT0LE
/cqovRRq99YbTNvr4ROgzveWCU76z/7ZjrR5WtTR/b4DaiKPOHQEYkIhXn6JDdBdTNqUkTVJvH6B
fr2EaCvO7uKvg/M0cALL/OwgzdrxQwFNgvuGhYL1YpJIKFFuZn+iOZICH8ZAs9A2oJ6gs5Xq7eg8
DZygc3yYSnO+qs0/UAZbMz2Q8FA+URpbAEcMXZ1Q0tw4nQksO3HejsvzyAkw595Bqs06qTh9qPWD
2bfPQUfAESPogt5qziRgs6FJ2pYcur03CKlJPP0s2NtBejl2AtPF6YHC1K327nPWbWdAALMnvm1S
RMZYHAmoxEgbKsnrFxi/l67n4mEt1O7ar3ue3bgpNJ8PEprzVZTvu7+JcehfEpBogmV7fE2YUKGO
CIbGGqhebt6fKM+jTG8HZjtsgsv54TI4J6ushPJKvXd86JGQHLhNui3rT5Me4OHW7Zxg/zZhw6RH
cG2gnmR7O06T4RO8Lg6zavlHnaxyvdp37gN8GzACElG8VaWJkVMQX1MFBWfgFh5fk/x0J9bbUXoe
OQHoj+uDNHRLsP3tXbLvQIFCBwyEcNCsOUFG8iMiYeMAFJx/aOR28rwdmeeRE2SWtweJzJrcWv9T
lnun3aDZgsDOG7lVHjUJtGErm+CCIEZgC8769QPabSvZ22F68VjfsdbnHw8SKe8hhQ1Se/dHEMkh
QEmQXbwwgcnm0JUhBaN4y45OjNxOrLdj9DxyokreYUQNdz/dErmJdjeR7atPvnFHKOAD9Br0mdEf
9zRBXQ5hCez1Ll+dxHOTnZr/Wawf7wqdDH/1JIexDXRxD82Z+85Q2RH0gUA1lG1T0In/wRhSVNij
a0s0UZdHad6uK9thE0VZHC5xcFvUyb5BIUfA2hBG6dahTCNrDo3PCEHsvc18Jg5nHRqvxXo7Os8j
JwBdHGZQsEhho0AR7Tuehh2fGDSGcf68o/MVXw1NOkyu63C7kGEHxaaheSfW7uqv0wbPIycALQ6T
sf6jjsZi7xVsyHeA9yRE7hRkQh087iVcbwuAuO0xYpuQOlup3g7P08AJOn/8eZCR2vIfSUYlFHMY
9N9AWrOb/JfKo6DKLSESgFjhifd5ybhthHo7NrtxE2iWhxlEnxVtpKP9N39QdKSgPQoJIHY2r9el
OIWBSsCwDVc+N729ROdJrrcD9GLoBKOzwyz4LPL7fwIhdaQAGxt4tR8iBPs+wfDBtie15eUmcfRW
qrfj8zRwgs7iMPd8fqgfgv03nMMmQmjOBd+/5WsmSSh+bDiHPYR04nI20rwdlN24CSYfDpNeg4bz
ol7d7zvLWZdIlYRobX1IyvoFk//S5WAEXdfQLA/J5w6BTaC2k2d39dcDteeRE2Tcw+yYgtbjv1b7
3xkI1BqUeAgcErUBZpLpgC2TDHpyCNqeTgTq9NLbbKXaXfx1eJ4GTtD54zDD6JuHYf9FAwx8GZUM
jNUGm4nSAF9DARkI47bYAHXwEptHmXaXfh2Z7bAJLjdfDzKAdldp9K2o93/mEBQMCIfqKEQCPwQH
9qjDcVE29MHviJ0dElvD9iTY7vqvI/T8UN8x0u5hBmpuAUd03DXRXbv3ltB1EZRjDv3UP8QJOkNt
Cr1VmEzotRci/Q2Enp/ne4huDlKTvpgCDi4M/gGmTSlozf0PhVHYJwL7A2GXD6C3y4Ze2ritVG9H
6GngxM59OUye7Ty6C6Ngtfftm1C3hoZdBdsYN7M/YaehOgrdvJAKrROi9WtChO7Eejs+zyMnAJ0v
/v+oz6S998UZkk+ncHqrZjV7PL7zl9/dHU05Gbr14z9yCdu3Fve/v6dAQgMgT8eCrr/kVQTw5fXh
jhvFeTHyYaWb399bsCPVhkO9YMc0hi1zcGYRfGkPQ+EtaPwVnGy20EGnD5wN9v5dvt7ZDQeMwsGU
FA6lXG/thTBF2NBeApsu1m+Bc4RjqYDZswXsgYWtrurpDNXLIjWQ9T3N2fbv7/I2uyyivNG/v4em
lvfvys3n1sJyBnmBjeX6BB8oh4CUsMrKu9U1mCP4OP4/gWF9msdBuNCZ3S4LmXPq5KTUS2oy5qWs
KbSTtBRfa2w5JgtSB0VD5KUI9ydJWFvxzPdbe143qv4I5IvlKJqqz5Fs0uNQWYFDo1YVy2Lg1bwV
WZO4QxLyhfZHu563ceuPLrdYLxxIcVLusIQLr1Mm8XiZDSeVz05zmbSdU5ugdoJMBp9wrpXvdLz2
XSXir6rvP2Od+sJhvjafxqYbXXgkM486C3kNi9uroC/wKezPjkJnyHU/a3wr7dzR8qtrbqroDIbg
0quR3R2XhXUV+WWsvXCI+5OaVsX52JvcGTRFX8a67pYxRebGLw2dm1qHl0RpUTlqXD95mid6RjIR
eRGO0zlsd+lyJ+xN9jEIOZ8TOpRurOFtG1V4qXD0qUgK7gSy6c4lM3PZpY1rVajwgq7oAkdHrPmY
lLF96ReYXvmMosEpRM3wvDAtPHEqrdFTra8caXdsRsoOO8JUqQcyJx7VDXNZoTKHwDp1/IF+aZOk
PMFReGYzQ45xG34I5Ng1HjGIpZ7dhcRlvGdOngYjO2usuvMdnYvGkWJsHD9rTlSfN5+YNnHslNGI
Z1ZHapfFhmZOrXMOePD2bJTkpInRbRQT7rXwLLPEbz77uUGnqq8/mcQwVxmU/1n3sTnFYWk7mZGh
xxMzC3DDvTQOgmvNcpp7nV2k5zLOqos0DzOY6jQLbafMCvEhaLW4TKjle1Zod7d+7ZMrUxXxjAdi
ODNj+dAQGhgnN6OY+VUUXI59rE8HlTp1LKgLZyUOZ6lIfCfFwvfa3PKvMG2+BrrIXd7YySIUtR8s
+wal3dWggqJa1UGg/0R91X6L4g5fiazkyzio6MdEsNizeN6eca0r4TZdBlPWl1l93hL0Zz+w9sIq
iTUjPXpgefan3feFdjOeV4suZq2TRhR9MKmNtZfVRt7KIGxvRqst3Ljz05mo/LR1x6xtsxPEWh7P
fVHkqZvmff9nGIwF8rBpo3KmrUoPThLX2BkB5Rm3m2wW5bpDV10xpm6CQnRWVsqm7oCNf9WV5LLn
+HbU6hbVrVPDQVKz2kZZeaJEVCqX2WFVH3caVgwKiPjCfXkT+OUDIq1vnNhOy1kNpxCc8LTr5Icw
ZaWTKxm5cSjISQA25xq+IXBsqsMLXUVLKVS/GHCeaVjMLBzcNtA9OddKj8Gx9Ic6cNu6vM0iq2yv
68bYIJKex1brX3ZtXjh1lZTnpqOdpzsxzFukjg2j4SJJxq66IiOR2Unr40y5sjXxMqEoTmaRLvPU
GVDBzzWn/symRbgIMx/PqrLpHWFblodLIb+wOjPcacZljmzrJGh0eJzINHB8Qaw5903nKGT6ec7i
yAmGNPk6cGq8LK76pYzsOcubzCl9g1tHapY4SR3zKziXKJmVIukc0YeZK7uEuXGVVadxQkevaNvy
uGM6cjucBed9x3uYgXgcb6oU8QVvZH0+oMb63Ade2KbLFiWBl6W6TJ0oKORssGg2j8ulMMNX4g/C
K2pNFsPojzMOn1qmHBXnOKVV5HBmDbVTFRVBHm85tReJ6CRYqrq6oqqmN5LL0BWilF7Icdi7phzN
sW/5he2qNElux1i1DhvsfskZjh0wEH+miYydsGvDweG2qucEarvOMHYX6RiYb204dvCubc9DHrDU
saOyPR58fcd8UXnCDlXihCLHXkFQu/Azk7pF4ddnUdr+CY5FzPsm7U7ysepBS/3CGp2m7HvhZlnU
3JEcvM0Moix9xjJfzbsAfwxsIU+olaFlhOzSrXMZH6e2lTnhWJ/oUiIH8ks5y+3CuDi3uhNS52iB
jI1dXyXhQvRsmEFnO1qKpkcOeGw51yUiZ62N1XLI7Wg2kPTaF6NxbR3Yx32ptHT8OvrWRqYtHGNL
5mQl2N4ed6kHtbxqUSmcjU4cJJWHBnpZ48K1ioEYl4OKnodlEF1EaJBukpaWa8ZEeZxE+NQ0lT/v
22o5ZFk1Q+Og73lRD26Qlf0sTtPyrKE0cMaWhYt6VH9J1WSLgNf3lQraWZv0f2UZa2cIGzxrW3A3
uA4XstbBSdun1Mt8edFh/7rROb2gGckd2Xb8qmdRNq8tfRGY+LpF2rrqw/hygHk99QdOQBvTi8DO
xvkgEgWuMQo4ckSnxZyPuvZYooLc4V3buDUbzCeWGOP0LczrddVGgTgd48a050ajoJgR8Jy1Q6KB
lk6DqAlCh/WFQTORyxHNQl+V48csQsr62msyGC+ybTl6EdfERV2S26MzJDhN2cxuMDYnFQ4+Jklh
x97YjRDK6CRlF12Ca1hWHFOHxHFcOAjX2YMp8MAd1I7VB1IQK/TKuB6/0LIdvmQFGk7tJsbLtsr1
cWWsvnG7zB6Ei03SnSKR9GD60xzmoAubE5OhcYYzsJgyscTKxDL2IJ6LTzukWupAe2R2Lcc2Os1Q
pj3Ip2dwWlg/N0QG9xVprWPd9PxSG1nNe1nhOa2bOHeyHMxrUlGYoMQkwzxEQfCZGb/07DhrnLpM
NAQdGWUnUT2yzkMjb52+aHHvgHcbe6dgJV3WZZuFs4bUJdYOMa2SDnguNOcafJsjTShjV9tt5IxJ
Gp4ajfPAG6Xu2gUKTbtMw8RaWFUlIPDzUZs4CA52+oC5JRq3aMYqmie8UrNCqrH2QtoKLwkqdKt5
HGJviFF8JcO6uo5V3GtHCRO5BVb8WEf+MK+h0HMy4nDonCoZOuQgU9vasWvTfEkhI/J8rfBZFsuM
OymA/3WkEZsLzY9p47eVE41NaxyZ9xTGR76rC9qdBJHVd44V6WBGByu7YEbEwToCqlI3gzP3Fixi
6Ivvh7EblMgP3aClMpmXhuUdLJcGuVHdNF/BeI8zCpO0LBT+i9lJAorNUeYAon7lpAkyg6PqJJz1
TRsbp245cZtGjKXLRJh9yCstsSuSsJ01PDwveV/OVZ81Z31r84UIZWncnEp+pdO6TWaa5+kxy0U9
UwDaqWx11Xlpzsz94MvwTwUx9ydihL30WZgLNzKdfaYRhGaeH+BAnWeIU5cY+2uTUf3F+EngiICz
eWqNgUsGjhY1MWPt6jgWt7RkXe9qWdYnERyPD76EqPM0NuaBWH7gNlWEV2BPo9Oot/DMVEx87bpE
GzepM9ufW1UUSq9BI3GCJqvnJm/odYsLOuOiz53C2MksYZE6VkPWzvjQdcvR7voLo4P+WttJ7cR5
P7gxT4hTJGW4MlU/VA4pCjbHUdEIp8RlPatI17hZMUQO9ZtqZolQzEmH7HuSk+Gs1NF4Iaux/Fj2
2OYu2PP4W9FgfaNylH4NMEoDj5tYnRYm8E8jO0WnqPSruQ3rdYmqQFzRsendHpXFgowIbjByy8E2
K2cmtzHE/kjMOPdbt7CbMAHTnOXzXpT8OE6tfDEgiMVLlfY3RZ3SuYXqWVNW8YcoqEMnjrPuIgZy
eQlGovNAAUFZ7I5AwAKWjyZ15IZWVc6SLBYzw3BWuElnKqfINOh6zeJlGUGMkmaoggCqSe/CRPDx
xE7DfhZVrfjWNUV/L7IhlG6ZquG8I2Sg875mxfzlbz68yhjvitLUURBuf3jj6a//c1Nk8M/jj0A8
X1z/bsfz34BS2Pzgx08/BXse1wytnn5onf8/fdfz5t51zv302xOTLH7zEyH/IcX/6Zu/mP9zyaAm
8JP8/+lYrx0B85j8b4Ztk//1/ioFJ3QJAYcWUA5VuKfkH1qsgN4RdMuO7vL+dZsvYQzOat3s2wIR
tnk/7BjicC4FHJ+E4fcQoD8LvyXvf531M2jdEkA7rVkHOI6EQD/X66x/LMaqtXQrrrIuzUY3j4b2
qk41qN7QVxoafp4m5gckw/rLnimGx5utSSzoiIHznIEMBjLjFcXAB5baYcOuQsuUtzkryI1pOvU5
iZpaOEDElLcBbIRaqS6uT/7Grdf7qiWQKNCzNmE3IivBQ1NgdjWqAW6takvNOtPbw8xuBb6hcsDE
0agm1AVKwoqcn99+/fWvnxyaTwmc9qKgLRs2qExuT2gU5CpO6VWaWUnkSqtrKhc17VieRsX6dkMm
JVTtfjbbBNbI9zeFpcKwDVvIYOPF6+nOy9xvg1KRKw6G8gZ8DF0AJzGC5YNa1+ey4fKMRRRu3uK2
1sdh0zb3AszpcWpB/7lbiSI6Lu0gHk60VQf+bBxHthKS6Mr1eYfwslunNx70vlmpo0uchd6Q5pS6
P38O0I3vHkPAWWGw+4BjCCrQ68eQvaTtYIfkCrcWrJU2ZYshbSEMknrAN2lkiuWQcH3/87tCzfX7
uypQDwjw4cZr0vXlWhUWsuOB1/gqxh2+ya0xOq7sPPyG4qG6Mngcrjkr8QUkOuHomLCNjn9+/+8V
04YeftiRCVVjWDdTXemUyhOIhYBYsMRwHa0Vxqh2uAy6CkOrys8WCv7BQqFQYrMhN4cbcjkxAr6x
mxyhFl+Brx6urTLMk3kXYT91fEr1/ZAwtuqQWGsnyjK3tHtQFiu2h8s4Ca3/AvePHhxOCgdrCd4a
go7JqiXMKlQFEeZV21SgJMz20+KMNBnqnChP1N9QEigfrvUS/sC5JtBH9BJnXMYosmhHrmrdSC83
YQq0YTAUy9ZGxTKrY7agnS6WVRXBKlfpiC+yTg2Ba2Js9Q6Ox2JpiW64Dio+BLMEEXnWJJ2a4UYM
l2HYVT18awxaxmU+9KcqRG06/y8A/sC8wOYdOJsAunUpFBImKhKngd9Ko/CV78eomgOlWp88rpuh
ycrbus4sN5U92D0DE5jJXs2CaEwjVxtVnZQmgyAxSliVHo/9mNYe9pG+lzUarn8u54/EhBOSodlh
vZ8Vqk2v59oaSNsJn+ErPtowIY/TDAFeeYuRj4HjqP/byl4z56+0GA47gVUNPhdhOHwZSvyv75g1
AYlRYvRVX9JiyZuMr3w1rP9FIRdoER0uayq0cPzI9+sZ6uIwd/reqI9Rm0SlQ3PT3NOig5WOwAIg
C5QgogwM53pNPE6RBq8hHKBS1ZkGinJpMJVnlhWxBbHhgUZgAuBku5/pKzzB9LHgSQDn9dlihEG6
PVm0o0yUXUUmuCrACbmqhIDei20r/lDR1DQneRdCWB/bXQyELrdSSBO6zA/nKgyi2Enhu5FrBiD0
SEy6Gcoae96NgdWchEK32M1xYKhj+dwfPURHFTgo7K1PpZUFjYfsoqidPjAhd+Fg31B7cHIgaEas
+xYy31CUwDimhcNkCb/xljfhUuosPiOZLC662LcrTxY1ap2SpNZXDBnCB1yY9A4lGnspxAEhpKYj
5E4G8ul7wwsjThsTwo+9NeC/T+EUggxyPBqXlxUCMs0dQiV8hxUaaCw7lJUDBJNVfm7zNO496tv2
R6WqEDkVUC7CqUlXdU7Gg3qEFFSZ2hUNkX9VVlpLF2jIJjkZh7EhTtW2rF6QykTWwocG7DMStGHp
lJ0PKb9SH03f4da1WRfUV1ZPMXNi3uTcrTRJQjcLg7K8tIMsrd1BsdD3ZNyrz0DjgttNYI3Ypl3n
ZYVRsyoL+wAoHKBabdwARZYVnK+0YhAmAPOBLyAEBEPcleAFdGRgmLF1Gno+zS1Xaj9lzgA1BvtM
JnbSgmfGIZalO+YtkF6nNECxORe0qM6sAaoy8wAq0GECjP0A+W8QhUCJqOZO5okonICE6BhFcQ1U
VRZc1ITV81pFTlEV5W2P0PgVaxmdkk4OHnQHkr9MUxQujyp9bCviz8lIiz8zpfnXglrcqUQZ3sNC
GR6C1o8bZwyD3EMtwOOGfpMf10HJvQzbnQsLK0NAX/n5MEjHWBbk8kVzzyok3IFHQXljcRklyy6X
OoFCUJ6q7Mbu/AIpWACpKWwvszNpJU5joAFOJA50xfsE/otJT3jpQhJq4dCJjGVE5skEq/KrFXaC
grhJnNeeqUwmIXdbBz8jH66LJIGZBlKwWKJAQjAEFpytKtnbdKbTvjROFvjpp8HSgJjxG3AKxtDW
7WwFdkUVYCsiA6vSCSUGZ8ryCr5DYbu8VbUGZAUeAdQoLiwXoVp6vepheUEpDqBPOjDZEQuuWiC4
Gnc0gq183vdOADzmMGtSCdYo6/lq8Ef1uSdE3+sxZAvRCjA8DOyQzTI1y+qw0k4FGiqBI6Xw9abi
IBxkHMUSwjr/cwuMr5eYrFgmeUJuKsTXHypSddY0HdhnMGc+cK1MZYGHcQNXgnGAZ+oiCHygBxEu
jHZSJHMJlbtVTcBTO01K4RN1iOOLNq/AxCgOUgVVps6UXQzXwAmDU48ssKiPNhJiOHnmc3CidlzV
J34hNXCW66lUUN260bqF/32UFuodQezQig2XBYSdxGl5ZC6rx1gkSQWrP+RZUp8EQYcv2hEQ6RhE
hob0+KbDo5oREpvrNoJ0g6YxuYl9Au65GcreM+vo0RCYe5wZeChQSbhTEnb6PipgMcTr/+tqU2on
iCH6REnHVzIFL6rW4VGZgrcFnrW6jZMMot8h0ub6MVAYkyo3p0OcihUZIL6PdQrQViDMQGR8z2hq
w1zYlC6KykIXKASVFoWPLnSdJsUZLCPAjqylzYsKHI8ugLj2QSIUIwjCiwL4No6T8tZvYYuQaxJi
1TOfKIjS9ZhBbbQQplhUugbJOxjTOUXRm+Gssuo8cx8DnHYdqiRAxN5vkh+6Dn2ALIkzL+WGpS6z
kip27FK07LznRp6FGWer0KZ1egxuBwQsyRCPjrTyPp6VGfb/Si0opzj5owphn8fDvBvqdRgEnqfx
6v5Ksl7fp0oDRqUvIbiDv6oAgwPOGQfbVqxTlSTMomNsMAQGSNCFAKQvcg2FCnicYkk7S1wDyw6M
shWmIG3XRvVJ34PHbdbLE1g0fIGCGDxTwlr45riDcJXJGGiXsg+s8CQLfcgBschh1UJtQtKZhNcZ
8Tks4IYlMGcNbLL9PHSRfRMnskpnTYWiY2gWhDWShilfhVkPczqUGTz/oxFIUjpcGyixSTdNInUm
DKdA+YOGlWJ9+6xvpAu8M4RjDS5vY1wUSygm1icQ7ldQ5KaAakS09FJw5DAPPYSgKo/8z1ZohsvB
BGJVywb0FaVZNiPRaAkv4KDxda1BkseVyIYY62UfgQngGGL0GVDeYHxYUAX6Ug0+6ReyWAMUVwxM
Eyn86iSrMZTqm3FQTgPpqJ6NooGgiEgoIzqkD7KPBsV8ReMY3xBLQg6gYkhD2CDxTU9rmGRKDO4c
sPNQUjWRKm9FUIKiV7gfLh+fEDwRxMh6TcHWcOza8WPCO/ZWeTtCG/lNF0CKGoHpRk4PKe1NC2z3
TQHnDtMZVAOGy1H2gNNjxPjoNg0Qdb1XphZdUBnCs4+8VGc5kZYTtyTz6raFTGY9a3XZDcqLe5yO
Xr0WJxTwFMASs1XZQtXEzcNAnaVJDmo1Gup7Nh3pvNUplg7XAZijKAHlIkyCdQx1DbWEEJZ8Cwvc
H67DyBd01nd2dWIinmYzrtqUXw91n9du3rNkdK0a8RXUP2DVwKfV53xAkLam7f9j79u247bRZl9l
vwBnEQQBErck+yipJUuyLOeGy1FiHkACPAPE0//FtpPYnpl45XpPLmyv2C02SeA71FdVCE+y157e
gdRtmnO7cHy6mcugfyJ+YLBEcokH7bbkUtXX2GeD2jvogiDIoxQptpY8nNCvlC3WxPUBfIlFW+O+
1AHiwhZYhyJCxrmu3bywSGt2At5ro2r9dUAaenddnyFGuIcaQMBhUX0o76I5xhKJ/Xk4hgyDjrJY
h/jrgmhNG3/uokUuaTssw9Grldg1a8c+FRDcPF9XBbcSm0IGObnwUGEj94pcarahDRhWVDrlShGV
TEwhEmHO5aVRHwCEGFhduaTabsgzLVZfNbAG4yODv1tRCA0Zek9yISFuAUuOPLOSa5ORpsDOivIe
GQb+iHSvOyyaudaI9rQi9ywK3Dt06ljUvkeCOZ0MgvY1AoZykm2m8wgPG4SQLX1PNZ4SjQy2zZaA
VLIWdDVpt0wICroAF2Lf4+xfhKt5+7b1PGGb0X7FdYtutY/tGg7ArtGqvQi7ovBjBe57XhfMHE0Q
Tl5Wh4MlyYBayD0tJK7scZoXVd6Tsfb1SSGMXgZMtQo0jROugFN+sdp9krvheWIzipDCk+LFN111
UJ3d7hdjpIdwDqKnObbtPewD3kov91Ip6hHz+N7HMAWR3cii/lzQUSdR0OcJ5Wip00VTbGCL9FhX
HTLSWhmXTjjJQKBCWfmLrFc856rDC9XMOHvw5prufRVjBF70esJU17YneFbUdzQcCUmRNdsTOnt7
VKRTa9p0nbrLNdWfhW1QL/DAIhiiyMwTDKgnDK7tOPnnfgv+5zovAESKskRNNYcaHUyjmpOnA6Aw
IsKr65vceE9FHeD1DG2HXzFUxUOizNkHIIAmiakZjnTYgn8PJkLWbiVdX8b2URYTKjzbe+ncG+yZ
rVGWDaKsoQJbVZS9yhN/wNcDLwlgU6BRH4S5wTe112SSl4jbjlVa/q5RYyK7iE7s6i2HE6/OX/I4
xwq6NoaFX6ju3DR1h5A3IaZpbqP8BnjacIxKLW4rUYQnDI3JpbBMvBBvGn8L3BpnnMrwhB4M71Xx
APlzqJHc5rZAtHK8Cp4XXDm9xk1RSwRHqHUoxjMKe6LZ6s0uF/FtO8RVm+WgAj2Dc9J9lI3FJHBC
3Bt6bKGpweKpck+ePc32vNgis3MaGQi9XXkMWFn9Hi7cH29YN2PHTZ4fJEz24tb7UmH0wEg8ZOZW
qjg8RZHzoxMaNjsdR/Q3mCDPw0FP47xv4CkSo1eZ2CdfOvIcxwSQHROISsB58Eii2kPayPMAnUTL
kVj4svLnEoh15vqInjpmsR9csYWDa8mM8dtnXgSYuwnV+vtCtlG84+sU7HHl8rkcZvveltzdluFa
ve/mQmIKGwlEZ3Q7bo+EOEdJxFs/SNew8x4Gj2ubopxW8Y4O1B6Dgnlvc0fZb6A5uN8bVJWfdWNH
lNsGFBDUVcEN6Ub/lqAoOzQAV15x9gYfsjnPmzLpe1X3u17b/syoxUg/Ao+iqHn1AXSA4omjxgfZ
pW3WTI7MP6wxWy+Cdvn70ovkm+5X/CSm/GpEpawE2ErKQ8fa+IUhaTT5Q50MYuFg2QJW+MqpfPgC
R3/hBH47Y/l25PL/54QnBDX6GwTm3xie3x69ep3tfPnAH7MdGIX7AJe2M9iuzE6AMV+JnSBS/svn
UPUAtw63M3cBbf8x4MGBVAS4PCDHPyc7YHQiPAF82ZBPsIED9k8mO1cQ6K+ZA74RIihOLcVoB56y
YI9uaNw3hE507VWp13i9E8p5TqYAANd133IgESCDoMC2FiEPZUR3M7Jw/I2sK8qyCqjlNZKgYtc3
QafRbM4z2smKoNpZV/bQgj/g0wTbocpjmVDjz4s7ti1HnHz0otWqPp3FgmMG35e5FeBCzG1QYwpt
lr5M/Cb37kUbLu1ZD/UwAoQiRMefaRet1Xw0OF7NLqcimkmVn/LIevUZgGe/PCGO+eGTp3QU7Lqw
DMJdUZvB3eBZhvQ+RjGW+rhsmWCYz8EQDYo+KUK3To9DG6LbMU11ydu2BIwPoCI1iufPqg3KZzdp
esRN6axxs/creFnVc4wE3addW9bvrGaXCf3LCVG/2Jc6nz8BsK+Qudq8BmyKES73a3T3egFnLxXW
RYE618VSsQgRVRob7Az6hP4miFyrSFqr2F7KQi7eyRr0Y5mUXrE+eWCKOT/zC1kX+zzswBU5gA5T
oiLLfT31R+IXOamapJULBgOPvPGr4a6zoCjiLbQsCNoFtO7/RYRqWn/C+Q42ud7fRYTvj0X8i/L9
9YNfIwPMtqGEhX0jZLLgk4jNMutrZMBfYf2HPiAfDGC3GPBNXMCCh69GjKNSv3DB/xj84scBNAcp
BpPffxQaMPf8DkAG2Rv/YcgCFyKMPny60cq/jQ39UMxDK4Q+etGoknot9ZOQwVTtihhZsgrYq2mX
5a7xugrlbffaIB+efBNdAj03Mm1dKbNuDNt3YmnVQzP7Lyz3iwodaF/vdWjiDFuJngYSAUFYvWhf
ryg+4jG6dM0ik8CSh9qa4RNqwDtumjvqmUM+dXk2DUxgr248n2WOk2Uj0/lzdWnxHNM+6lQC4meP
Ij4G34sFJql8B2KO/8DJSEHDMZ+0NeAfygF0ilWi8Ko+j00tsxb8312k40tE7cEgIaddoT4Lqe5A
znsEnQ18s2reh4G8m1f3ACIzkL+NNlh7iS2rT2s36Uz37o1N8tws5E1H/LVfx71uUIsNbUk/5P1G
wIp5YvwRRCjMkYEgxqic6Ktcmk+R78geKfzRH+Td9gSmdo5Bkms+1x2An7GY6j3ge53R1shkLqIy
WczyXFDziMkRT+OAF6ehEW8ml+JAyhBY13oj50Cf3Ab/eGbEg/F9ELcB0pZzAIa9febl+mi68LWk
8gyWKmq/+pN27BKVFD0KD8ddiBsC0w+cmfUhbPCuVjrte9H1iRfKswN6go6xbCEGACoWaDyooARh
LGfDlIjAL3cViqp03rDSqavA2/a2Z1m2n2ayGjC5HGBZMPnS7VpdiH/g9e7BjP7DFJgDkJcbEhdt
6i0+UEntpYssP1NMdYFeVHdS2hswWdkx1oIndYU71OH6gqYYwOTEm6wS1EMRhQstFbh2pQjdLXpI
cH3cyxCixSmZfQYnKrOrMmj1hynLNfwMFqB3YJK9xdrdLEGxcZSH6iL76LWy/q9xT++FqUDbMgTk
vOkIQh0wPrs8u54dq6qbsFDpsWjxjjw/BpV6WqZknt0NwAkQwQzeJ2gAFKkLKwEThSnpg5YmqBhf
VEHeBDVT0toBDXDRnAGBP/fDjMa5+dwCr099jrZnbu0zBZqfgB3R7ZtAC6AyXpkSUlXp9bkTxS84
OftVo9rcwwjm0oF4sp+2z+E+kxJEzcRQ/lqBR3fkQIsTj9gLmOfdLzWwrzSqyzUbvHx5R4ETZo0t
8hQcL5auYlqOfbQu516zBYIQHp/s4nn3slybHahWYLV53br3y2Y5t4CZ08Br6Bs4V7+sy8BvSSy7
AqtGV32YgRnX1Zloe5pF0plPeaQHD0k6aPihDnv1IlX+0lqPz5kLR4wb2qACqp9fgE79MtB1SaVt
dqjm1xSsv6ybVjDCQgtS4QC5DTIwaOJnjAtQYUSQBnjlg9Kh3hkvfNEeKdJxZmy3zIDL1Tq8KRUA
ufHqctdArRFHK9QLTvB9W7UzxA86f4DqYErQufWJq4M3TXSXjH0L6GfxU24DcDIjjfe2YgsAZs6T
Pid+ZgEP3WPoCUbz1levMnqNPH6Zg96c8mX47JnhJuQSltV/Nwj8fp66RXGxHb21+dZDQgKSx/dR
vKp5ONdG6mO4YPZB535Kc9QWFevvXE548vdX+36W+uVqAgmNMsxvCZRH319NhGZWfI3UscBWzxSR
56ChZcIpAvrfX+n78eb1SqC+xhEuhuIZdKHvr2SiyNI67/QxmOQnkSMabuG4JmZN6ZiM+oQ/+fu/
v+b3fI+v14yRwKH1ENvv31+zoEqUGKep4wqW5o6Ny7O22NgeSLXGAwS13W/TuJthRHT7+0tT6P+/
mVJ/vTZsmnA0MEHt/yMJq5OFcfUaq+PYDjSrdRs/rDkHxjf6N7Wu5dEX9s2MdtlLsyznGgqMbBCK
Ys6yvpWYfxbK3cwFkA5H2VEIjPvredgFsbkxHOE75sE2A8Na1fUdqKX7li2Pti1eMPFpM27Dyxw3
Xmq1FgfGMOwrQMZJAXiu2d/f6X9YQhR9MHg8HG4UcBL9/iEHTQUsPAjVsQzGfaj9B1+4h9YN/U+e
6HYUzb89UVBIttIqDrGUfmC0CENii7/EWhUY2IzAc1ZShTvA5hC1cQFSdizvpoK075plfUBL3b4r
C+TQ0BWf+wVxeStVapCtMUG0N4U35okw87Mn+IUOy6GMEe5ZV7VpUZT80NvAvhYsWA9tEXQ7W60V
tBnD+KikfbED0v4cVOF5quJ2ZzigTSCin/OKcWDIDd6ijfUBjc7nXLuXuJj3bgKp3Xb0WK7sWJaq
As/fAa3r7I2MvCYNZvcQrT1I7AF+toi9XwYIptKIoMb6+xf2HyIMxcRURKAgRQGMk79/YS7ydB96
VB0dkIetnLCIbKwLeIKp9/Hvr7WRFr7pV680DbadYx7DCxiHPWx//02/CloyuLnhqo7Amx8hgjm3
+mcB8wfixHWnRWAe4jxD/Cpw2sf316jKXk6YQqmjFku3HysLmVvu3rZIXzm6HqYhP8sgPAovuJhc
lLtINWfP5h9Al/415lDxocsakrip6XGpkcRLgegEBs0dIcVnxw3dRXkljw3lwIUZNeCYuPG2qfhu
ibv3MWjhCR/j4gRcCrgoQ90CF50JCGbf7YMhKBMq+uAw225K/KD6zMDYSTCAuFusPEtWrGnMaxSo
YPZbRrpUqRJiIX961CoodyF1P6GahP9hx+JdCDDDEIehEA++f2AQgE5Wr606kgaNwoLeOK0mkP8D
T+KeSzwBAPR11qzxpWW8S/Nx8BNH2vupxlrOpQJdW817k0OFMHH02HPpv5q6o1nsQ7IhF37ZxD3p
nLNLKYI6YwMiUaeNhrZhfcEg5M2NflJF1ZOlqA5B5qjSwbMHWfovKwoxSKzK7kAbcxCdeSwYn5N6
wPoMOwS+kS8mER70eG3eiEPA3IvohgXn5P3DNPxVug1WLvq9H56RKfqomcyijiZWGUocm0DRdxAh
WC55V/zkjZAf2HrXNRwjCyOsERJAhvXDnuxDutIgnNVxCEaFAeaoM4DO5xyZShC8H6exJAEju2QB
cR4UdFSARXMHdaNLZg19rFaiS6t26XeCuzapmnGCMjL+dZTk1oNwD+yKMS0Fqn2rNM1oN75hwvlo
m/WmjbZkjGVWUPkpN1uVaoK0dv5dP6ustjpIUa7ulqmO9xNe6bW9dKGlEOrgH0ImcebehE90ZgFK
PU9J46byZDdKw9YEgQGiMzNJfVazea4mNJKxLKB27NHqMWeeh6nwkzUUUBcvz4EkD71XnSlFtUai
OcM0Y822P3gt/k++bAuym5c9CYdxt22j0bKLjswzL7YGgmHsFHMIrZoe1ZKf13e2l3EWdfjXg8de
+xrcETXl/a1g9g1ikMzMeMB1U91VFD2LsCjFwyZ8BUPg0dCQp1Sz46Las7fUZ9f2fTIU2MDT1JzR
FB/aHJmlKjYpLXYHN9NdQ9gv5WjUWRJ2WcYlo8GwpltjZB2GpKYfwDJDZd9M4WswVD/Lx/w/bG/U
OowJ+KxiRW1K929jbrPSug9C1m6Q/RuUoY+jj7y3oM3KGbb1Vn9dW209CbKfBCq9655X5bRfzWhA
q8LH+pZmclL1TkCuFi8DjbJmKvoUqL/aCTuvx4ZAoLRUEqrdIqx2PVTFbyBdibtuEGXmCuTFyWGM
rZAvUhfRS+AhxkAd9rJQlFv+QDuAbNWc2mKSSROjsi7QGCIfllTjhRQos6N6fp4WRNAhAOQHAVyK
SezdMs+PIQM7Vzfc7qpB0qw37gakKzBAWoyGCISEYJm9gTHR7YdueozQHRxlxcEfQf/UTPMzBSS6
VfOY8n3Nr//D3H+GsIHMjZrtzyj7b5j7w+9KjWuzfIKr0Le6CvCDtg/+gbDBtxlZnIACiT5oc5j5
E2GLceY5hA1EBED3r5DZtxjb9ZhCNBegPaPTQC/wFWODfTdKcHRTZDv3Ho1V+E8geDh8Yf98V9NA
oUFB0/RB04QI5Md6A+UmiDidvx5ZtIUmaKMqkrHGYIXnFh09Mh6hm4R1aKFv5b1IgnEYTmGsib93
PVTxadn46NX7cWoY4A3GPWjTihn1/xvm0fm94RxheUUPCvgKM2XXxowkrTeOu5qsYeZ4E3SJR+Ha
sIscUCygNzkJdkNdugNG4fplGNfhvNZ9eYE9hL+LPOfe54FHQdCFWmM3CL+rd+Ba9k+FHKw6+ihW
4oxYP/rkaspVKokua8zEKAfc0wlgbbOFiL5Uxypy1e8eSqM347zqzuIzr2zV9ZwJT4SgEjWA0Ek0
IlNGVIwg4rAi2GnPsAcRF83NQgWEVLqc7hYzegeS1y7N/RzqYT0tdgdOiNzXUCgsKcNDSa01M5TI
fExAjxGYDna5nywNo+/jAY+ZYLiGS4DleFYcslgV8fAYBH2xCwSePOSA5GycaB8mj/I9SrX2ne8a
jflHPNyXeRwGYFFJdQaZAPYNsctTacpojzrTh8I1bu+gFiv83RpB250MsnN1qpj/gUTRdDvr8HVk
xfRExlHFh3jIRZMFYBt0CVBAeVDDTF8gIg/2NVSIh7bDmDhdXJ7fhVpW2Up9oK5auTvGlvEx4jqu
d5zn7Azk1P88osjahS15jJaHFu4T2WjC/hAWPigBM8gWow7ohUDn85GsXfF+aKm9X8aapaLlO2+M
p5S10kugzWkPVNnmLJohvxVdrd4xfwrvZBh8qEwISaf2Zbbyed2rvsif1pn1O+4hfxi/TX1NplTK
un6EJtO/h64oynIbmlPB9UHWNN61oTFpOcPXIndwQkrEovNjLXK2hyWI/AwLjzeSCw8IcpjrpJwa
8ohFDv8La/vTiLIycY2gO5wdbzKJIijjir3TWG0pcPYbDRFn0sY9hwvE+OraiiXORt6+DKBDB3UN
33IEa7mYgU0RzJcA45beKw6bLU5dU/aPDDyFuxXU0XMUj31Wgz60G4hd0iYcygtdeqwbLFuU3hj/
Hrq1BAKE+jur/TCXKRhybBcTMA1WM7FkKapQFwcetmtB3sc5pmX7URADeTMjLgTaVZuyKONHw22D
OmX1RDw/BYFk5gliU5+FCetlSV5AdSnqnQ9ezA2HNcm7KS7z8oMNHZS/M5i/4AgIDXpJw4GZxmSp
LiJegw8YJ2s/aWoyLOmQAxDchUSjprGCqvpkdAA2U6NdjbsBtT0EHVdDw/+0VFVoniZZzaxLisKr
6QW2CUv9UcppcApi6qvUumToUNeOC5ctVzU2lllRfGwJKk1AqaTC+/F0i+V51XDb1REIuslV3R2b
NSpg7KHiGOxnOskCmEscfpy1MtNbJAWR/COekZiXpJlB+q4mRZlNVC4nit94Lk9gyTAPlir+PGGK
J2eAg35PA54G0xDk2FjE7q7p53+Z+meZOgwostp/z9T3ZaW/y9BfPvA1Q1/TMGSMEAHAIW7Lw39l
aPheYQJOMOrGgGyTIP6Vocm/BLQ4m1kSjjrZ0vdfGRrG2WhFkYrwOrcBevxPMjT5sQDeXLXigAE8
Be4HkPYHQABMomIpFWOnxUIUnAW1k49l0+VnFoZLSlc2YifVbt/B4n1PjM3PcTOBxT369j1Tcfcx
5PX4wadq/FBYP/iy6EC5KH7XD18KhW9dmX4EQvHtAugJcNYyLKPAnfuhsxRIPDkxIjzVS6g/sTK0
m+xB3SpmseP7qlnR9fpLOnZahj+BfuhWV31fvGwgLE6vh308SPNXx6pvm4O8DBoEtao/5UX+2oKd
isHcXIk7KQbNMwigo1t4Z0GETlfo0W0oqvekHqpfrFPut+gqXO/AqDwXTTHuJJ+bw3SVuA+95u+i
q/Ddbhp40KumW9LRbh/6XZi4AZ17bVtB0nAZ2/sSnkQdwK2FpH7c97CQQEbNMGxpIROYIZ9O6MRt
stQ8+FhAyZDosS4TUKfBKd+0+4Nu5sdSjWqvr9J+b9pk/kUvRJmKTf0PLwH/gzcM3g4aiucZnReG
lq4H+y7inbrAu6LYeeVmJjBsvgKr1yLze44m9dV2wEUgNiQFANsUyjmoPzaDAnX1KvAQ8W+ZqfOM
b1YGqFfgalD5DexE/KvbAV4AP8ZUrntTYh5iBWYfXhjAIQGj4f5RzF79DqIEFI3ocfyPjQYlSqvI
H7K4tGJnZjpU+4XaeE0qbKVHeAQUNsmvLg0uLKdnMutyp6bIzCcI4KCEV4GaHm01w92FUANcswJU
u2+JzGNE2Elu+Yl3KBbDwtEbZQfw6YqiQvstSzi+wBkDBhMd1BBHBq25B3kAhxyIsVfANfGuZFw9
SDXY/ViAz4l6DurI8GpiAf4vxp91DU3J5nGxNoF3gEMPfC/KAMC2X+0xdVqg4iHixDefDBfA2gd8
ZLhnuM1HI4YRE4jnU3d0m8uGaDr4bVSDdvspmAqXRDV8EdJ+CS0sOja3jnjz7ci92J6hfMlfaB3M
x9iUBokvYuXvIUgZEB9t3h+VitrfobaWOgkccNWeVapNBCnglLNe7UNgjMPrDHvvqbwmRajDtgyJ
HpKbJ5iIVLaD1kLpJc1p3hdpbXNFkrib5G+qLvMqTqahPgQ+1PpSLi1JMOZsQVbpVLf4d2MvhurT
UsHI5SjUEgb34wgk0s2Onhqf1ssrh7mKuF1ZoD85j04zLGpmO2BX9N70Bp1v3aAjmHpY9kwaHfY0
D8rb6Rzsn2UloGCir59g/bJAx/q0Ur2ux3WB4Ujq5QrcRq0GaDyGGbqlX0IYc4HW6CmmErEy0JgL
I/2j64sSqWBSt0Npqi7rfao/gVQH3iMOBGaJB0el0ypH+QhCzhYMS9y/dJW6r90M3sAMsUIK5uCV
84l7Q/XEnobcEbPr2ZhDKQPjow9TxeswGaoF394WkTuCQ+eOlTbdRwgf9EezwGYtEWzplgzgI0pK
9A7WA8pq51/9epj9O1AlmX/B1GgTjoC/9GkYG8Gyzmvc/hrKBe68hFPZHOwAUyGOSm9aLrYK3Esz
gqAMCwZDnRxhThTkII0jE5D1EwOd0e/O8VL5+E0WGLxiHa2kCNH6EGeWV4XxejUmHqy/Ps3rhPJ2
Hdx4owfHL/1I8I3hf6Y92PhMUOGF3tAd+jho7lcF/izEYCD+JyOp7TuUUsF9qOHvloBh1dyDAd23
qUIVzTJwbpeThRFFkPgLpvK3rTdENUKiM1i7bReeFCHxcgn7wdYJxkH5nKlxiH7xFmXg0QUERKTw
dNt8lmK++pA+rPGQlFBXfNTE0xfMWQUkUhzmODkYbSewLIOdNKP+dSTTe2oNP0GsULMDmYR5N/OG
NpmH2dJyiCG/CxOQmdsFNAGRg4dQ53sCk6q7ki6wSoGuS92WjRkA3M2Wo92Y2Ruc8TDEXSgp98At
d3UAZ6cUsJi9DZta3+TlUsJwCUKTZOrj5mT7uEOZbQdyQ71mOgmMQCLw9HPvWSLPONyyWLNQ9JAg
kr6NgpSzEa5Ms4b+J1mnSK0H2MSsiH4Lh9INcbxI2WaQYjerlBEN+4f/FY5X/82fFI4QPRLUM/+9
cHzafCz/X/ZJ6uk7iOfrB78WkIL/Cxwl8odxBt9GeX/QK/2NXgnjSrRkYRSgTvmrgGT/EigQIQ+h
8NWEecCf9WOIU0DjDeHhVBAOWTD/J/XjtRb+tkiCpTvwInjtY6KJWo2Rzb3gm6mVgPXOlOe9d4Mo
sbyLWdhClDGwU9s4uYu6GfpYtwSPtOHYIRrlCFlWccLRFmVWSG2eV8nbGzoGbUr6KQbw6C8syeta
pUqTOo24KndyKh4LjAMhVViSPNzKk1C9mFk+bGqCRJoiTj0J6JNwoAb5uMHjLUzuYDvnF0kfNsHT
pMC97LogAomigBeSWUY4QogyGaMpzNZ5aH7zvTlZY/oeE+fPtJv6JMrnd6sAgbLWnB16w0KV0Hpu
HyuE9LPu4v5mjUqMGGzfysNCHVrhRsFv0fDo1Ba23dWokM4hsI49eOA0raV2ECzhcV4G7oG+bWBi
lS0WCqoksj3IBLCCXI/OH/wdKsE87VjPbv0hPjZN8Nj5JEKpJ8hdK8mNym2LgQNKkiKeEKFKuYJ2
Hef7ye/aFAtG72IFw6y+kCCJGbDaJYXrEUz5bhzUXfuIedG5xXAkzXXeJnMYdXsbFMC3rIKBBwCl
Tc3fuKcevoyZWcsXAdHhezDT+MmGMJlURAfQA/Ui85FQ80s3rIG/azQOKQZc54G9Dr1qTt2TGqiU
864yOvbeQMInmHuhJPUcQI+xRo2k9OhSn+kQblUhTA+gioEWo6cqvohC+N4OVmBofAfkLcwQABAe
AenbQ9QqhXECCaN726Ko8zDGniC+8mAylMRupAvYRRW7hc+Sn9bEVnLnSbeJZBfRQrA9h/LirRXt
PIxLrC3cQXcDnE3vNAYcENUlUmNSyxL8oDESUL9Y5dQ5ytXEh48aOrnHwXWmkokYdeXVG9cOjF7z
DkVke1C9jqPinkZuWcweZTbs1Q6h64bpUcA/cuXvQRse/ScPTP8Y5TXMUVpQgQtAh8Hex4jYgukK
UTLYwHemUmvX73uwM+aUwHD2g447+w5WUZherTW0tfsAPqvI215h4bgKXUbqzSOYV3DH8l5KySqZ
IU2gX5hglXQnoa5HsSv635gretgu9kH+qJoSwmREkh5VHbyoXnKmZHvx6jUgadut/r1bDF/goxWZ
PJ37EiQgMikF5JSUR/hversKk4siNfCaRGFTgvxLvcF+kFUjJLAciI37MgyypmiL+75c+3veV/Fu
WjrMNkqizAFfwL9z/sh2LYr9nVUNSp9VdQ98HBSURD1EZ1FPQlTUK6SkCeBvaNTrOj+VMc9PcRfB
kIKNsCuFHZdlGfEgKEejoSK8cifbbSA9rQmBueuu9MfpcV4i9YCEWhwiZO6SLOxe1EvxnDeYrHRN
F0DE7RXufzqDLwzgnyREzNE40I//nhD/OOXmGz7xl498TYXIMTisAoAF/Hmiq2XUX6kQLlKY4IHV
y65CA5hB/8koxklJfLOHBmoS+Vfq8B/TjhAwC+rUCOb8PIxCOM38k1wI/OV7wACYJIyVgNswDFYw
l/6R3iPHGXT3WVSwhUGlLVJKfNi5DXBeuBd5F4bvQt5Dx6cbXw37PIdVFEvMUvFU5os29tJTTrok
gu9NMk4V0L7HErykxn5gMQhuoN/Bdg7CRyWPKGB98zBB1/Zb63cGPSp4zFWcDqSExi7AnAVwoy4D
GS8HLcJiB5ZijXCvyGdaqFIjZvXxr14ACRJ4QsU5gvsJxNGFS+0UNY8MnfoBTrouo6Lx76Ws0Ngp
yucZPM6hxXi96QagyzT03ke+9yvIRmXWMq9OkFOjCy+X6lQ5V9/COqc6RQubfzFbvwF8AzTWQfHy
cYhiWUKVZNeHZXa5yLrAtMOOdrhjwBoOqrixb7pM+GV502POAUEBHPkKw3+tzDK9h+NtWV9YYL0M
x0VH99XgA5leIRio0ga643SKyrJM4HYi4GboT9X/sXdmS24b2Rb9lfsDcGBO4JUzWfNc0guiLFmY
p8SQAL7+rmTJ3VbZLV/f546OUMuySyRBIPPkOXuvPT8Ir++rDd/E/BrNLF+GGY5s+VMUPwjXgR3d
1fAC1zNv/5j6UXKBlGF6dek+ePSxJ/MYV86IZiDvqrVpZaW1E72veb7sIS+z5Dgax23WrUFQMwHv
KrNewW1ohnUZLQEODSWGlVO43BLZklKNiynplk1GfS43fiHmT0AcW/+WT2Kba5tT8rQJi4QV3Ryg
LmjKSolw85uQQD4hmeSHLnWRlsSOv/HadNjQ6hB3LWoDyA0JZFwbPsUd5RXTrRrxm1m21p3hhWpb
jaV/ilwxGyspPf+r9uBtMFIM18K2FqSe75CMeNbEjBap6yWjFDga5jtUw84RuDeQDfB5B1suhNus
OcuzULs5+8JxqdiUV6YDoIUWdZByjhvKzr1kWlVZmIArmpqIhizXcbEmcvXuhi7mu1qsUTyUTUXz
XEDraJ4Lia+Y6TRwkznRnBN5Zp440yS6jW9Dpz5lIHLxmTdx8rVEsctcqhC5YEQ+l8bliGOl05LQ
+rozgvRy1DgWP6rUm/0OatHMlrmpyvk4nYEuzIkquQIYYyaHOUNzfAA9X1gY4efeWqszI8YE/bir
4jS9TSc4WOukHfX0T0YlT3YUCK1Tm1N8/lk94JnFfzheLks6tHTlXWddUwk4m2YsdTvvbGvLzhY3
/2x3k+VQiqtpKdV1oZ1xMkfMkcRo97njXGMEaoOTjj04vTZg34y78ey3887eu1Lb8GxtyOvZLOOT
a3b3y4QQ6Y4+2hfj7O5jUobTL6DAwtVTM53d0TQp+108zPXrBFHEhYSKhXCBXF7v3aiR1Z4/1K5g
o+r7AyvR/OC24QQr0jujLChN/X1hJvjqRRZhR6eK+ob6+MkbIF84qddh8c3tsTkoxjn1UUYz+JTG
4AALOgihbmbfuZXieYxcsAvbLGY18wazgvXaZvtlcoJTZgRg3ANlTNPlZOHLEk5XUbg0Mt8HQdRt
CyvG7JvyXdVYkBeUG4vr3KHRNsedMyTFBs2jfVH7GLWdIIN7YKSYmzYwt63HZnFTOD+Fzfecu3H2
q2xF9paZvfEE5GH8RKt7lHRRXZdnzZ3GjZEtzra0EPIcgaC768IZsm7rJ10sL/gPIJhbBu2WFaew
ZgZzEyxlcnI7w+OQA5/Fa0wcJwVtxGmgZ2oz7IrpOcoYaSZ9nYPRSqfeRn2p4n6FkxjwRF01mEEC
UA2PFl7s51EtLy63MOqzTjvaIX3aBx86y53v0StF3DNvejtpjyKkWbqtQPpsC8MDaardIfcVR6Tr
ooRGtSqlKK0rJWvw/v3iZ/ugrZ3XtkfPOU0jOAQ/XawNXrQiWI8I7brVMGbTcFVqi/YyW919yXlJ
wuJQU3zHsDCS9ipzi3mZD6UjeuFlIDRooJ/ajlXj2gU+s/tvg+H/0mAAqBj+VENykxdkiZc/NBe+
/9DvzQX3F5c8DkqW70IQxj//ai44uDF9yhnIajaGLP7Vd4/W2aeJXErQcbD/3VlwHMKoPI+OPS+i
f+4fTaY8j9rwj50FywwdsEmUe7wDEBgfNcxyzLXtx2pPAAOmjeMWu57D9s4p++DOY9BQH70wZggK
mH7xtrn0B+Mp4ej4tWCmBsNkosO4VIhLwjTCsm848pH9tbgI4jDNbnu/kp+xV4lP3uJXp8RCbtGr
zEaZkUu6u2lanmx6YjvQ3uOmH7PqMmtao/5UJU1NU3lolj2ykz3S9XEdL4nd7MpRyfDTmM5OcAhM
CgPZ42R+HdU0IGi3PbERWFIvafH17tZBTFutw7gJaHz3RvJKC6IrD7Ws83jXdEPuX/aemfTxzoB+
665pI6aA5UuVBg6bQ+IiCdoBZVma67rr+LjJRJtzTX8vc6MD9BJHTtuybk2jPFUAVQNYAHYUEkOR
D6KMrgN7iQa1igquJwDpuRzoEUQI5RQ5FSMMeAuZjPlFqaJTC+0F9IvmKq86b5Gril0XOcYgF0hV
/kA4xaoKbAMaWR+6MAGSYGlddD5Z4y5ruPq4SdbQruyEk1mQDUzdvy7RPHdevu7LePY2Y1ynLkgG
d4z3dj5F8lqUvTbcVfLWzIJotYSGQ6nsQkzukuqYGMa4j9FhP+T4ZuAidyZqT86Qd1ahMPOHzfwm
GsIOVDEUcIHmZJPi7N+NQZlfSiN19jXmvWNd98M+r0ZaDm1VI3Ybi+EYYE0XQ5LvyrLCi0aBd+PZ
YbUek2La+C5WereHgZL5cX3oljC6k6UqX6LK6CG/sUyuFmNsborMf8rrMr5z4ra7VXD/74omHz8l
JfCwOLSik2yS6U5blHfzWKe03qfolopjfsEvZNhrNQzMUgTDfGWlAp9THj0noC4OOIGMGyTZU7/q
oLjuRiGdy8iPir2RGemC/FPm83PTBh4NrMJ/an2reuhm4PArGHjxtPYyuinoX6WY1tjElmOFXpjc
mb4rYeNX/VExAdyrIo+f0VA4F+Ei0EpYgLsf3dDqGDo2Mso2Qy6LbxaiGNgZAsDEikSeagsxAhYQ
/s1bBsbiKJX3mLVi09FtcRDOTuJSK3BiGvFLwY4vh/FmiGNgAtOEjcelndVnM9/1UHTyjpFghTxr
qrAAi+ZXZScvVoueAwRYcOKbLineHHc9d01wtczFdBf5XXKq3Ek+xpazvA7OUpbAxif7SwZ078JY
KmYFbeuIkyqmcOdmzW9j2EYHywN7nWAH5xsUGVbQYHg1/ax4mZngvGBWS2mItUH+0lKrbRTtfvCS
vdybWHi2oVD9Lm38C1XTTSuDtNhn+LZuqrDyTmrqQoW6OM8QoVWhcWNldIwWb2FEy9w5va2ibDpN
RsPpoaZFx12M7jjxggk8Wm90G9do522thmatImRVXJd+JeBfr2PDpD/YqRMUuGrDpN5+doXh3JBV
85Qu8iFrDPF18mrY4pxzTFowiu7O2qY6ehRgPS9Kc44uUTc1K0b4YH/S+Bi6nbiaFWbvuh66h6UI
CgTpZv3FH+gYNWqpbzknLb9ijcezYnE0pdGqGpgesfsUJ1jn/Law3ZUq23mzQE68Ago8fOo9Y4O0
NV5D9DHXS25RNkMBOUFXit86B9BGoZjFdWN7CYZHbT1fTRuCNJxXtHopGRbCDuAxq/nSnih/3dxn
QNz3GPmAWyXmtdVOxk4yvkmIJAk482QdGI+mt/A4oglEWJyCNSkiessrmFUAfW3IZ/e1cgFVYT5y
HlASBr/mqqRqG9IBpMoZbwYbf76negku67Hy3gYPNTLHEA5iHAc0NssEshNbVdSsmCcTKqBc80og
ynycEZtdiziEyg9VHz6P4xWSGKPkiLlpxCc8W7DqUB9ed2mXc4t69bo3py/Ir6t7S/nzMTYiTpLU
lOs4i7qjlzfhvsf3d4l8HP9j0ARf3Fp632rD/Zo2rX2Ji7Lr8S/S5SvCbNti3OUhN/IrBRz9KqQH
e5mYNbOmbPmSmHa7ak2NqZymp9qUD/QSzXVAKsa6ihhRplSmuxTtCjzEJbxrLVljZLATOFqd6nDA
JddFPsY7d0ijjayk9ZK2nrvPYs/c8bx/yZYquG/tDrUbk6jHWNDXsBLZnBSMuK2UkVdceTXuRK+r
RspbMz4YaprTlV/6/d6FiHDHnVtuKhOsD4RjgjymzqCz0VgFZY8bPMeAVE+8w3ljq6Yi06JhHF3k
XnlbRoaHXxTym1UhtTep3zdzZ6aXQJzFCu4S56NhGjbuMPWfbCmTTRFw+hhF/rnvrF+ztsnXnH6W
y1GV8YBdRSWA01oMwF2db6aSaKjZmbpvFsa/LR7f4SEzfSyWrpLbOkZagXo12EAFix7S0equUZf0
exU6Le8ilTdjnDnWNltCGa9csKDwsRLjqIYLmIfJ2qvUr3Qyis8tWs5drIL8a4lRcAvvi+81CD7T
EfpN5ml3pLkq1iZxDJvW43cRJObVjG/tMKY9MS6A+jYwjGkN96l1uTRG9iXMAtoi9Hn3YKeMlQs8
8y4DWHiyuyzdNX3WHgcKku3QFuHBgd64Az8xbQxVe3umK+NFWmL2XhVT0256i5ggvM09Pi1SrRza
T196T0G0cYvHdIit9TAn/kGNDkQ372pxVXOoXDpHdIDsXW15X1qzuRuGgNIhrTgjZLTfpUmymgMW
NXXnVZL46S7NFyqMggCC3KyvMSbcCbPb07yC1FsOtDRysFBJdR8YmLizeol3lWyCVYtNZQXbycaH
nZy6pdBECVz2pWHQfp/UvvCH8EAXmYQPp7wz8up2lmmCdxiwxVIb1dovZrz9g7XJoZ/tu76pN/3S
VBuXnKGVlwzWvmLgwyIsnBujn2za6YZ47F07PSxZVNMcsX5rI9/YkryAxYRjPdkujcdGlifsB85w
p2wr/JKWc4vimNuv7gw8ymMF73oM2IwX3O/eQI8gbIbjVMrwkFUxvuF0CU5lP98VqffZjcTTf89S
/6ezFJ3Vn/amr3Ue4f+s3xBLpdWPJ6r3H/1+ohLeL5jEfDysPseW95ns9xNV4P7iAMNwTTo1TG3P
erLfT1T+L4x0kODRNXZsfozO8u+KfIdwbE4/oe2E7/CLf9KjFibnsz+eqqjQ0CfShOXoBg/aEVr0
9od5rcgZVnLSyA4TQloWZZKexGZBraQ29ihD+KpjQ+MyMEXiHyN7BtGFZCoM1v7SDdXaVoxYd84y
keNVe3XcHoyitpTUbekSVVcCEBThcXA5RyBZG3JIrmsPC2rvDiBLZztrPyGqc47veHVFgghjLg3m
KheQXWESccAij+VTYy5AK8eM3u5K0TC8tCDevFUSuGkZljygNXoQX8sagmZvo9OX2y439I84QG7W
eQYb1W778JnERl5YNZrW2ncg0M6ssTPNR2a2c6QkYb/DWirkTWxXOK9qtvng5IcCrmygUYVwVWN2
L+xZRAJhkm1csIqUmwhs8kEz0JrQpSaw7VgeTA1zxD7uvQkNeatrYzg4Y+I8LQqPV+Vogqljclzz
S/CfsY0LaNVoGG3ma4YFlHUQe0B0u27fhEv3FT0hV+AcFZFqeiriKoqYyZH8Z+4ER+yMS54RalGD
xLwBz4Jxt1IakgtSWHNeNSZ64ByD8zKcpnvp5rxmgNDtU5GZfPaw8ID4Dsp0QBWm5UWVCNTeuZFd
BmMEpE+l01UWpSOdvTA/Vimnx5Uw9PWEqUBjsJxKMJzc1/zJ+xcKqIszdKxhj/agv2GOy9MtX2nX
vUJagMCqzskJU25DLjU7WKF3BtiDhsgczjDcSwm/Bh1+87XHCS5dq8zgPSaTwf6jZtfw1sIQMZEE
EM3HQ5OXifmC78F1dqR4GDXgkOVbEmnItDlW4fNcqPt+6TwSehKfhh208+eFXe9OjG7osqMBxCO/
wX6s0N1/mhKl79qSGz2nmxftOLHwNy2Rza8CbCo9bA2s63X5l/iKfxb9yN1gS30QD50eQCHSMecY
uBbduwIDBOVo3HHzGbZmV2PTYs6jmv6rQG4Wb80eZGuiWh5CEU58wYgL2MGCMAbYyNEBim6VaV5c
HhZQMkduUZDrPJaXNQMV93BuvBrZSOE6K4f3nS4DRMBSEzodMHzQaFXJHRNZA3EGWBJieoIa9Tjq
+2QOp+bToL+iwOnh2XlD8ymwOv6yXgNfkefC5tYQS7RXIQgTCICygfV3voVTA04gujeiTfXDfkb8
Rj55AOjPuCTKjufbiV4iNncb43eSaeaq74bP7xzZHlClQ3RPwA0z6MSBovL1HXDmM2tCH6p+Lt45
YKI1WThSK20/nbmFradbuP7gW48kpcGIBfBrwAzIGG9lLfbEQmoi8xmXitAS7mHioWE9k2GFCZ/+
vXfacgzieTCRqWAT0iCafOT6RBq/PFI87We4NRQStukcz9hCVUOIXlqfr5CpErdE3ZCCsCqMAIj6
ILrEuc3aMRYbA2cR62m8IJEoGnHwOUrtzCILLz0OLBtHJYYEEpLzeR0gHmq3dLTetSeKJ4wxG29o
IZjlvrRrldzP3dRcxRkospSs1r0z8ywTMOcekfzS0C6tgr/H9UuwqjkkhKwnXcbUuQK91wxcwdKd
7htu9BQDVN5+yk24txznY7hDif0oHO55Py9UtAsSRK4PXRh67mHiLHR0MJ0wycu5o4zQ5otCumo9
RiaY+lNcI8XYOlUJuRIeWLo/5wQMYIRAqynokoUGzXapzdJsRTP3FD4ibvDZX/hakSbCRFQhT/iE
bu+xxdn9mOEKBwqGSYfkN7PmfrG6Hp5QxV2qwpEn4sxITOvQeiwR7oL+xy4UbcdQ3znCKur55Gb0
3pBTRN1XVEZwHsHg3Ab6ZOboe0+mnpVdYJGGKmkJEiPO97yLmOicSsO7BMXIrzizgWlrZjbtS804
NfWyNyqkSndj65HBAqOQ9U3q7IwicfT9GM6aCd1CTjZoP6AtPS9pWWcBo2wE9NYVsaFyOGZ4bAz4
nPrY0CBVuHV9nq6igFiKzpzL6xQTrSH+rBwD95m02QkEAbV+sjuvrHWdWP5eITp8tlKnQg8FDil/
4ZTPOlG4epWyRpXuUUF7b6GmdWdDW95ZGowUxNXXCgH1UTZ6UBG0pt6cIw2YPIO71aIh0AX1w7Dm
MNMQYwmGwUpu7DmZDyw/IJo2VjxQQui2Tw0oqF7Ci7LqeuhIImICKbs0LO6WrPiNgJFCAITujfj5
jCiveq/kK6pMTcjV5/OaZ5LMPJYYJqbKZmTgtNL/WlflM7RfeQqjaWAoNAdqog6hj4uR4ViHeiPq
/IrzxgzDjz0muEXrYUY8u6Ozky0OvhZu+7WHVPeiG+g/jETJPqWi9YA0V9HnlrGIYZMN0JGrsJa9
Pk9lPAOMK63SUIe+n49dMjQAOkNZRrdm4lLZh/1L1Q67pqGhaPgivCVEbpWV4j5CAWG+zD7RlewT
dYkmhYNsyapKQiruaGiejjnYmwaF1gbNAs1pARSUCVHrZnj+7fJgWciMV6nbcCx0c2eXVzZDGIH3
ApmvOpElmOdrFDiQZ+2qSebd7APdY0pppEyfu4E2nE2S6EXvuMtNwCz/1MEyvxPp1B5SukxQl5T1
hFKvvjJMv7pJlzw40WTk7rVcipIkqEGgZQ2e44ZDTcb48UJOKLRR9piESBre9Fa4dfY0i/LJzYgS
vCwY7Nzh1IJ00HcqwDkgw11AKO03fJXhrwkB2KtOhfZq4SZD6yzSTSBnwvKMLDyABRw380Qubxk0
E6pkFx3V4HTZVSATJs5cL/9r1gfVbhlUxD6emkS3qCcUuM0uT4Xci0h9HmEfemkmfo3bab5PvLkC
iIwqyslp99m9J++I2ITUE1YE2U3l9AUtwiP5PdjgVNddBWmy3JULmoFaDCUuCcPdRyG5gk0IM4X+
7WOrjQgr6VMZbbuSKOye/jXcQkC9HsEF25i64TRAEecoLY2DF9bdMQ8H97J2aKtw0artmLfew+TX
NWrBNkDwBRYsY8VacYfkt26bMRwITnAqrRs2AaKa3bHaxYHhHwuaiXdxTUozjfaDbXRyTwo0NeuM
pHqixwQwhC+McAwDkfiEcQ9X+dVC2u6QlvYGjZZ5n8uMJtZc9E/ImY3LuQRUtzICwc8patdf+7HA
iB4hJj718Cv3WdrXrxnlO+XdUNKwyko7f7RlFByEcoxr02/NNTuv2OSBu8PEMu8y+jVHBeLnDTTG
62S0eE3B35XrUcpuZ4A20YmwDBFoGgx7k3Pw2gvyds3izyncK9iI4qQ/0mj72iQxGd69pdZWYxZ6
tbKOMz3VtwgJegvArEOWUWOUxbJHJZiaFRkGZr6lP+Y/wsAmnSGOJBy/GrmBkdriYHaTsy8TgLOd
PRM2qwpLXSaDIaxVw/SWtnPnB5Jrx8zlflR5YW1jOnYztXi7TNl9GlmIz7TUoTiIpRvjryz+0DAz
u90sAaHpEfryZh0nEKohZDvRHmWIwcIkU/wt+aCejbyjiTn7xHLQXbOSjfbaY0Lm+O/L+irteC5S
p1fPRC8Xx8Wf6WXKOd8tjGW3QEP4x0ykO98uzCcVT5A2LKesXeOUIrsZbRbSMg2/EL4W67SJayZl
3YuBY4UIpwD2RdWt2byih5IIbqLJiTwF1xZG/SnHUZS+dH4zmJCM/bA/Ga21aKcICqadEzqAonFS
a/dPzMEtuonQvVPNouUHwZLWwaeoLcidQLKriAUxIFORSu9ZcnH2AtT/Qsu5cGndxfTviHOmQzg4
n4KERMedPYDXXgdMtOIdqkKvvGiRvrY7XLYMnU2PSR93jw1o3BuoQROJqoVKlsBLUnZd9qa0bYr5
ZOo0snPQBbUo2aathtyHBvXZH9Rot3/vRuPorNOUmG46tuAY/QEWMSRRAXAlzUjpwB+8KevamV4W
dxm6V5c5SrsjdoRqpK68gqwdlbP5/vwNnP1uf7TT8w4C5OH8H55B3sUHt55KIMgsmH0O3oQ/nLyY
Lk43A9MkW7ubk5hiM2r2qZMmMSzCaKnI2u6i67jqrcfAHEgsqIkG/+eXRfO1Eb359DXER5YmvawI
/7sbH95D4phMxSCgamrSM6a7T20qn6FEBLExxrh5V1P+R4vgGfL24Zrw8lglmTsj7/sYj1cRoTRU
xDcdvLngKJRZ7UweOPK2MuMLgSBlUEWTofeYi8g4Wrr8rmCWZBej2zb4TPx5ZO5jojFPDr0+QTdt
XGXfzjkjqtKM9n/8JXqac4ahH6G3sD5erzEkmNcxguJQRWMp8RhNA7gZH2TgCvin167B31dbf+ra
t9LN5/u2hzzcJpzl03qS9yV44b95Rx+NjhgBqIFcJJWuQJP40WZpeK2xgM5PDswMKBvPyWm9zv7o
aPF0RJvo4+85aMclZvGIoomkOEZAxV57n4hRI/yQMxhX9udvzPmrNwYQK/T9AK8C1LQPzarRbGQp
2+TQ+DEVagwWqRggkSlml1p211UPTVIE7pHUHlYMCEldfsI+Nt4P7ohRKgFz+WyaM6dl91wXo1hO
90bKIQo0MuU7+jBq7kgHOJLBrAn7Jk82Bke6JbmQCF2YPfRf3w+laYl2Zlh0FwBBNjToKGVWN2Zg
93Ud93aO56swXhKR7ImGE9DPL4etvRQ/3uq+wIXnY/6lhQiU6sfLkVgEDpN3bOydxGMNZNRaJSQk
66POOVSDhR+PnB2MxkNlLzRPGFbwtuBKLw9T6HO1YocIK7LWgagxIOC3XCx+nUQxx9tze8ixwfGt
lARYezmoIU4PdUwHjJgeEje28UhI0TKXvLpn5zRv/HweuUM4EHw9f9j/+s3/TiXtWDry8T+rpK9/
U/9z9duUfvnRdf7+Y78rpU0t3sG5zP6MhudsLf+Xrkfj2h2fHiSpnlrC86OuB1oL+EccxMJx2V5+
70Jb9K5ZJth9kFFrOdA/6UJ7ep/6w41shsgmLQ+tNsdm7N0f1+wWgdiiWGUvpT2k85tbu15HxYsV
Z2uyc1fhylGwX2ZSueuuNI6a1uBJhioQDTksmnvf6Oav0okHwLlm460J7xiXi6nyxW+tLMQmxf8k
l/ZQ9TFyXXpoBV3DB7bIJRjoeg223ZDAJCqcnuYc4/IgA4qRfHhDGGYv7sZ6GC2HzbOXzfzgVDLq
1z6qYxzIDhz1ebW4BgNrmdQmsKs0MNR6CoSxssfS07zfeKE8TC6R+LRN8JAAPq8h2Zggqe2tVbo9
RWLGKt89dqABrC20dacwGaGKfhn2OGIDlIKdWVbmBe0uvDOL2RJn0smdaJv51iMRBB/TrDJ+1J+N
5XNTmSJ9p7r99wH8uwcQZhLPxH9+AIn4TtL4rfoB+vD+Q98fvwCPHXhFJv3fHzEe6O+PX2j+4prQ
8rApIO/wWMX/9fi5wS/sqaa2KvB4Qrf79xAIowKPCdMaFv7vwPTfE7+/163vuRZ/TVU4e/L+8PjZ
PMUO271gCgXT0PyYjEDzcerbosNERuuCzWOM8W8fpDeme4xKlV9iHZjL+jLLqfuf0qkicRjcS4OC
ISTlSGBPtq0NkVgOxl0v85cZTdi5pnofaIRRxR6CBR2zwx+u9F+U4HrD/+Gdu7zhQDNxNbQCJsSP
O2DQEWMQYdK6oB0x3Z9nMuAF2PRGYV4rQ3dyf/6CTsB39eElXdyNxLVCHmToo8H4fxyYGWnhNMZQ
xxe+T7u9F0a2Bn9O6y1zyRRDE9caZBNwMP3EuShsyTVxRwGK0B+ISfJiLXmOREpZtaAwoHLwI5xg
NsSG24BZikNfk8Z7Ajb2EQVyj0ksquoL2oU0TOO0oloHTUD90spWdxumgX5orCrq13PqbrHAokK0
7731VUOtlrXa0c0cjc2a9jc7tPLAXa0UKya9M76Rdl323TDsos6Yr2adpiMth5tAOfRipUPoHPMV
jlyLnknIAPrSmkkL5YFK9ajC0u+cRhhl0rkmtSxEZ6tUwJ9adZLxHtQgRDHnqchkpwFNU48kLptD
9UKX0G6TmykpeUfnAcm8gIF4ki2YBJp1BhlHNvSc7sKuMbxe46YBX+SL2W9ebQfW0KkHP/wm4o7a
xsAEON4vsqKVg3h7emkCazI+O3bPlXtv7eN/QKeOIICJ4CgxM66ZyPPSRaOjpZoh593ZGYPL9bTo
sZoBniG5jRBtAImUlRaIn6vGLEf9kykdGTn74fM4SH4cxq4sN23q3yWgPTAwdi0X6T310nf7vntN
FHrug7uQGb3lOnJe9VIdAEaQMoOeyevb5WGGA0Wn3PZs64JBAV30RX8lQk+PQoiNfH8N3cuwNWaS
xumhsvDjKLxK0J3eGahMp1U28fA6MW7kDeNDq992cqaeLeAIcaLwhRKberSLLWoBsENea9ETQ2vz
6Pd2f40fZBLrMovo/gF5r9/irPeuZpL2ng1UoNdqbIpbx8njN8RN1IIG2hsi+irxVpHg8dI45IHv
rIVbNlHmdDuySQbrJFNcceBm+YyG1mdA4JE+9Gz4bdffvaf2eSNNTeINdDQb3V9f3pj95Dk7GGFG
xRl+aB0LIaEbJAtEaO5I+4sqJ747vDau+jaTY8gwtHHL7FujJe1pSfX+PkOtzymiNqDzdaJnBLOt
v/kiN1qovRGtj1VOyjM2ZQHpmSvDwyWyiocyB7sa7TrTaLrX8/EPLjAPgoFFZTqkdoPP4ZyV5dkL
vYUIve0hHml77c5ZmnjD2gM4f+pmp9KTR0FURMk5TgfBWTxtgPCnjOsiCH2AnKXFZNh0bPlI6WEY
zwYu//ayt6Uhb+cp5J1Ap2T5XUo1h08gWsr8PhozkutAHiDVHYncWkZXD4nO9Th4Tq7lZAKnIBbq
PKc2S/oyaPimHTwxnp6mJRtufb6Rc3jL045DOs+xP+qHopcu38ikHNbQ93nzYACN005t/3UqgsG+
ySIQG7TjrLz+ch4YJX7AEDEodFCdQbTadBBRLLPP0pIKsps3xKRHR0Gfv0hWCCtZA+H35E2Nc9dH
0YfGjcliEZPaCcqUv4lsoOzUtYLvHFQO08R+ocUSDFGb/0btB6tu5c6A17alCXzlpmT/WVrsblmM
VoHww9LGxOab5jGxHWosZjYUY0Yam5/TaYE8k8bBdeWY4as3DtG6XqwHMcYTbcayHp4YTBtYzbuE
TmxDu2yIk6NThNHGiUAar8oUli7TfeTKiSi9g9EpX13WbsZI7QXt4wDRuwH/gheomaOKRaY+Noxx
nzt0ymunND8bFY3UvipynC0V1o2EccbByu3416KLxG8TbcMVlu3qpi98zl4S4WdeyOnOr0X82XPG
aluySdFf6pz7oI2qzxYpEzsb8Vy0JlrHW5m9kKRNzvma06fGYy95cYXGsniys06gjez63YJaaWXg
OV9XMl62I/LNm7FYykvPHYftoEQBCdwmISEckofRLW6VMKdsL+ny79q5nVZmVqPHTev0Ie78AkO4
28U7SZf5MmQD2xR5u5wKIyQV13GZlbWqYpIkBMve6NSPbDrNa+WVTbLJFpBEQWrWL4kPOZF2ZhqC
avdQmfhiIKjBnxz0TmO5icEGfUulYPI4uCALFxKCVGHb117cCXeTmGCiV5ixiMnupD1etF1Z74Oi
nfUp16kZ22Kqjj3rDmVWszfJFNpIPuNrlssG/ps9+sdqjqxxO5diuG57N3oIm8Tfk26c7zyg52uk
1Uuwm2ffvzaSviUyw5sPZlXNR2XA61n6XG1nyJXrHjLxmjFmdoC45D+O6bh8NZn5XkAfAp5fSbCH
P69QPjQFYHhzVON/HMzo7kIB/bE+aesSR5Mmdk09mZCESRRrU3FsWrkGwcrMxIGI8JQffv6qH05w
51fVXg96fhYtiVBXTX+QEQENZxaiQAUi7ySZ101ZGJpe9xJ+/jof5Ern16HpwVCWao9+2Yfqa0xq
f+hC7EMuaB3WVFOyZutJsHfWnvzzFxPIs7icaLH+1F+xeIaNmCLwdFb/MmAFnZ/4hCDohtHPX+rP
hSxE8YDrxplPh6B9KGTbOBQNyCD/5PizdV0NlN4ec/A1LEpmlYyC/uYu+YvXA/XBud4ihgm3xwdo
thXUPLYFQMKFaJHn9y2oSvCUoDjtqEaYHnF5f/4Z9Z33Y7HOhws0OJ8ANtrVHz7jXMZuH8rePUnM
jeN3zRALKjtwNdnsga7PT5F+PvJ708jYPn7+Bv58kwYenU2S5+hK48r+8KHrym1NmKL+CTqjDkc2
nOPZPfj/eBUaunQpQaFwMvnxUShIFK6itPNPcZ9IiFx0GEUA2P6fvwoHygAFL8oL1II/vorfO3br
GXyWsCUf2ScqYH0Ww//8Vf7iNgEN4pgoEZk0iI+3Sd6WCMmILz2h10A1cR64jLNC+nDOd+6baVz+
5kj35/WLNZ01jI9FB5qX/fGDVekYzYrOPTGckf9qDbjRF3OkFBkKAMGErGopLxThv+vD/3llQVMJ
YNHi02J7+vhRQ5s+0tJ49inX8X4RaKqL3tcRIhm21Z9f1b/4iNwcEHeowWnfflwsBcgnXqq0T5NM
sICWyPYWJMWfCpcbJtcnuEnfNT9/0b/6fACXAyYink8n8MMKPZpp5WCatk4E/chDpRMPCzMg/u+c
q/vz1/o4hGGZ1ilqnuu6IhTBn5+0BO2TyXpyAlQVBqvMKj1MvMIs7ptxkdcQVRLcPjOR85OOKFfU
Wt31/7J3Zst141i6fpXzAuwgCY63e9RsDZbT9g1DSjs5TwBJkHz6/qCt6rCkPnbkfVdUWWVZ2pwA
cOFf/0Dvf04OnqU8Nhet/1SlLimMmYIQFq34kdxGZdBVf7gtH0c42COBb/BpXVw337fQGnRsNMox
DnbJqhfbPMm7b8Vs8b6cCo+hVsSU9X+4Ox/XodjGQQBBI1nWIvqQrVOBl9D3ZYhHFrXuHAnDHZvn
4UckDR6fdYkZ70Xu3PRj1X+bJp9uhshj+j7K7atjn460F6mS8uOwODAIf3+C/9s9YaVkrKBDMVal
b6eg3YOLThGzvqaXfVPYfvHdSS1xoSrRwOnsodz//oAfxmaAuTizASiHIQp17u0Be6isFP3LSq/G
sMPsgj7KS+gmb3Z24//+YHDKDBBOVtSHsRmtbmzjdrlcvNAQ4R/GV7bCkHjj2x3Nq98f7MOj5spw
ISHkR5g33vu8EFyknU4l9nKBNzUbyxQeBci2yNgl/v5A7jt5rBvhSBqY4oGEH17p7ysjoqfyOYBQ
RgUhM3V7ivW2SBkuHxOrxXivKxBjY2PpRVcZoZ4zO5JQYAhlMuPntqd/lRsmsKXZLG0Vvg8nWqVt
BUBZoF5EXFeGS6b7ks3xC5FzaNq4rf/wZvs4GHxa2j6AaewLXHLN6PyllMTcCOeeWqkLl9COnW5G
SM06y4+pvfzrqivAg5cbFyI7o1P5fs0fUtsdpjmTF9JQSSP3JSEbY0ZYYLNJJZr/iB+at9cvNRAa
adZDXNP4ExHhh6fUrLVweul7F0E/ez+DwJ0upAcv+gUQCUIFqtOvlf/YzrP7h0nmvh8ikARcTOcD
7LqMIQ3vgLd31quSATfrvLggMw+u0g4pLd2QI9zLUaAwxSz1OXDKEqFQqxAqxSns9EZIen7uAD8O
Rjs+XPZYgyKupcFrehmajcWItnNDNhIBlzUWXseRz78Nh8Vq+CSdE8FFxxhj+zIS6LgKRRShGV6k
aVI9LIN0uotJLvCR3UDNt742THqVlOB+JcAR6rMX+myUare89m2jx7adsr7ToA0Ypw3Wcfby4LZF
ZIdoiGCBDSh2Qw8/7F37CljabrYq9Md4k3myu8LUATlzWHWr3rWL8btq1vxCR8Qbepjjj+j4nKyP
Sdbsc38A+7Yn3T6JtWha5gwO4+t2RHbm/NAyKgHFLWQDRJ90Bgxd0jK7nZaZ/x8S69iek1wI6B1L
HL/OgqlkV9T0tLr2a0/j/KX4nEoUn4e4MnVN3zHXsoYcpH9Ay3NNlEAKbxHjzBmqPewvQ9mFOHEL
1adqr8q0n4Y7BT0O/mAXMrtbp+7K+3Y1fBk5Dk5/wAkEXrDtRlfoI9ryPuwcKN/K5ipghvvrTxIL
Ru9a9o6BonTFY57tnF/k0v0nX3O6D50TezFS3sK7mribho4+gs3hSETLHE8LDg8OAnKFSgkgPKqX
QLwKL9ANJs7zqkVz3s/FaD0Qgsih+3LlrRXbjQeEk1X4/X1q9OQP9w5Oa2pXMlyyW/arrdw6kMS6
LTwE73yapArL3ThM1nbFKVZj+gKTHNcyRlDTTGwk3JAs0ysPoYI+P8kDoMniAQ85AUwL8x21HueK
PSzyqxiUMcUpVX52GmKWjlFOD/u6wTzMvYE/SQTPSx0AZg95e00DoIYsaMHNnCAUy2UCEBKRiri0
8z/os5LbaJ3Inn+B4FApcDIiw07EK1x67kmWJXs1KmRvp2kV4KXKCGXO6FAU0VPj50Bv2ofw7MxO
lp+B9oLNu0jIaCxCFVe4owbszLLK50m5ymDmolDj84Id7HR4Cao+tWagCzwlvjCFROqxi4va0Huq
HWiT20wCz286bE/PZofwecKXef2FWCXI2wzsKrzycTmE62DnM8G1UUncfR2nTNO6s+g0VIvHjcXd
FGVFEbtpfqeanhNxbLCTQ1e5ZLytyG+/j3MoLPzqQ78s76OW1Jtrf66czwFOjpgXyCRffkYWnYx9
EfWud7c4HaKRbKE2Ruzt6LDmfUwbAO5+BlzBWPHo5pTM4EGEf1GYw8/Z+DjsdWJT5RNyxk2SrCaM
yKqIO62kAq1f6M46BxC0NQKSwAfhorbtGagNhHyIAMhWzEv06Y3/f33SP/VJ2TqFv9QsHyJsDFHh
4qdUP5c3ndLTr/1HLif+i44nJGkTE+Nj+EFx8NopRUnn8x3Qg/+xbXtVy9ENpSse8nbzyf98y1OI
/ivm42ybf4FiYLNR+ReNUrgP717f5EJRkZhEzAiUy3lfMLg9XSABVH8WT7hGAJmKYb/wmiwv6bD5
l7MtSWZPsd9FhZ9nI7K2ZrjDv2GqCfxwAGKlnKp6k5UxXbRkFJtklLRfuhkiZJp4ORpTZR/DkizL
NO6L7Tpb+iYtnUzsnCVJPs9u438NmumpcpZtykd9nnp8owkIW++UjD+3ZGNsq6bD/b4NqkQZyFtt
JI7916P2cLCOisi5V0GLkXg3wPwEZqcLAif2vml0eaHkNOyRpJPh3vGLGJdifO6H8009t8oYKDr3
yepa+5r2xT/KlURqYAmBXG8itfKc7gcENm8uuycx0XhaNXH2q6ewgTM36mVnK8PsmeePrbul+G3t
TBIxu1yjI3kEcbst6vF8LQtvG4qRX1S+Vu4ObjvBtAFKv/gv+FX4iTdVZH/FFGS9Drop3iJJWs9q
G2/sQSt5PlkjR3cijbS2sBaCDYeYtlIrxk0GBOVvMHFzy41WYoXjFo3m9Zla38ZR+A+4pNc1LibC
uZKRiu2j9p0KRROaBXxJRuerrF9MsmfEEOTqZPOnqKusf9ZMx9tZ9OQlZnP2w8K/g/zhKDq+nB8i
eXnOyJZYTvPnuVshud40SHpwtA0bfbDl2BzHkXRf5BXrIW+5ySpaBnRZ05ihJ8vdqzRyeJ1uxqEs
9RXvjyyjm+OU61mgBikOmU/z7ChWAae8SFaLWF8CI1evPZ+khz/2UEzjYcBL+2tn2VFwcLolso8M
lfVsROj8FQ8BNNOjUnijGEsBpfx8jz2V/0BLsvoi6ao+0PNfvvZdpq4inP0+F2wTD5mgZbYDKRIY
y4zpZdJ72V8FThy0HBf/0oI1T6pcAQW2HHzSGVsuslh9pNBI7pojeJ23Kf1+0BvYxgHxK936bcWc
+xh5Kj5iJyb+0YGgBoDCXeNijdgUr2AX34xDjCtXdlNWLZ9Full3CNrAJVfPExNPmHZiGxZwYEt1
n9Txcp2vuiSSjvygdbCT6zqA5gDZQUfGvNs5SBQ7XyqTPoQpC6LBMshA5+chr6MjHqnqYSC0yB+q
8apG19FE81JsjQdthnfsatE7obtSpwkaeOUEwSE3iUi0rbstXj3NRfoSmETQgPy0mhQlZfKUlElW
0stS3/ombWlMoTo5JoGphnhwtobBsHeJ8L7IPEOfL10tttrkN83QIzeoZiLCDdA5brRJevJAxLeI
c3MGlUmCatjb7I25EIWGSYoaNZlRfSfU9WhypIAdysvGZEuhOXH3ExRxU5FgIL9JX4KoIpNJVVGH
jDs92+HXaSWzKjHpVYssClw76aVDpdytJuOqeYm7Kl6ir5bCxGDZ/M7T+hKOZRUmKCs1mVlI8YnP
0pOTwWKfkOQgtl8fZ3+x96vJ3JpEJwH8upb2sL8c3R762V4sVjtssAzC/LeBI9AhVMSm2aWnsocH
QMCXZqFwgAi1vZsCEsA0ccl3GU2+v2KuX1CyQNs/7+rWOAWuKV4jSZFtLaKbKHZwVUAIYyqwjd2P
pCtmIRKmsOnkVlZu9jkIUxvyZCXLLTI8mMIDUbgwCHJkMYUbIOYJaBDKeJqPGerKrV5qMuWxkJH5
4p63SR/etMuII3uJWnND4BbO+3ouBIcgPAVziVXespcoL8IGwBFS63rnBhOrkiKt+NvLykJOa/JP
jMr6osLeyTA8HEyMzSyChI+QZGWNkpoAv8CyWVYntyVMIVx4w5BN0hxxM5bnXYMXC9NBu/eObw40
ZHImAENxJhWk52tt097fZNqKmxte28uNkmW77Np2hUQwErYl2dSe8jv/r1w6lUt/tzgkyeX+Z5q3
bxlihk35/yeVPTb58PPH/3sYnoaf6k29ZH7vtVoKAmKBBKjSL4lBp2oJFjlxfwBZUSzoAb+4xL9W
SyHVEvg6WBGCf5f66pXS6VAqCRc8BBDUNA9hG/+rUulNpWSOSFo5cDLSCMPFfy+OYJ8sG6Tn/k+i
RgYAdbfzkBZu7Q4oH/Xk2JVPNCR9RXDaosjlG9zZz+YtoL/9nDbSQ3jbuqQrX8Tot8ZdCQu0P9MY
datrNkAdRmNtOfvds18OxKzurCAgg3ibhlRtP0Miesd7rFLD6gmH4C75W9SiD27SAIGI2JDKhUhz
S3dekqbj2INudmnlk1C3aTWbK6xzlt5QwlGTLpfgwtD/LTXBdfkDOPi2mgT4t2PX8P48ugHc9feQ
XUg67ZihsfuZYHdZ9GcDciLvDCdInNvO8GAYQADWHFDyn8pOkMz+ATJ8Jx/h+C+dYtdDrcGT4mTe
4kGkFUaYTQb5j8IpDbKHAaiP6TwhTFZfHCQohsS3FM85L8OJ3WLLfas9sRB1hul2oMUFoqZGETDU
9gIUP/Yj4Ok/3KO3WLQXgpsKQ7SjwkfnwrB8e47Y91puJoX1IyCOzXZ36RqmYX+A5D8Im7pyCILv
pW8nw/kv0+32BMn9GjX17tmY4yL1f2kTmtiE98ft8D8NW0tEP9KFMReQdNhVULi8xG2gwxf5mH9q
kmwYiLzOyNII/gCCQvv8BSc0l42yyODhMc1Zlzn09rJTuJcWxATxA6Fc2Iutr/EUemIiYTLarnT7
bnKLrJ5rUfYYDpUKuTqSvwyY1v7XZxKZtCsCJ8h2EKQ0vz0T2vpJVSy2/OEFmil3WJxgdaBBSD0q
b59HiRd8lyO3oEczR1vve2svGIfsoYTYnf7DU3mLDXNb8FIhrgJPSZrX7ocmFu6j+A7Dafgb1zEw
m2Pbd3Wy7C3MduPlSHLLzBD5/UBwxPtHgcmhh7aKiQoJ4ANInMZIJ+NusJ4zKCe1hVEKsArBinOb
qZaiqvBWD2ctXPy7DYFV9GU3fm5n40PdBcWybSwAiIe4zmrZYM3USvceAWWjnn9/mm+BZRBL+pZw
dz02dKzhqNbfPibUsBFSuXV+niWbAZxXRrAb6PMQuFA8zVIgAulcWEBMmkG35gtMoPEPz+fDzYLo
SkeT3gpkBnJI3p8GWI4aFvaXz4CYFmt4weq1sj1c7IG9gEh81n2VQph8qgtMp6qt7JDJ+mcRjBrS
lPEeNpYLLbpyfqvBFHC6NPtJLEt+f7uc9xMMgrYwRBJQA0YVgqK392sWuuniZhXPik6chc3woLpq
vO3XIcc+TENt4uSssJ74N1DimjoownzKetBdl5yrWFZFuq1XbLgu8VIn8wTHJztAFzCCUFf37FXT
FZhOxDNLIsGmpE5d2BA6+dQyT7D2+MM0dd72f1ipkAFBFSfCxUD7DNa3F8TIbPoJgun30G99okw7
O/IZikkyxjEoqoHnsT8natKsnvCm+Dca3SwnnZPQgITpN4igP4xa/HkOee9XcfoOFCM+hgouurwP
w6KcS4WGqu2+d5JZ1O+FQid87YJrLNg+Y8Pab+IE2tkX9tPLEpLCJDWhVCz4OrgnkyKxzmSNJxi7
UIDVGzzETYEwe1NNjH05+ubxtEqYQG6o3/CAO1mU65e1CkoC2u2qMi8tDAgsHlDbxBnfFGhx1y9R
TdsV7TQG2HxRq53i3ICNolDwjEfz7ND15hQY/cvhUVlaUDmidi74CBwXbM48txpTGwwdobFPMw4E
fXeIJ+lMD56gdL6SEpxzQ+kvkXFYaVLPZ9hC6/Rbg4Oz92WyJ4dBFiJrLv4hqM1Amr8f7O9XTe4+
WQehA8MOgY946db/0lETydKkTtxV31enVtjMzUBsdFvwp2yrcyPoZaH4/RHfr0aAYzTHHd7bRpj2
4YhK2irTtdDfxDqawahHzyx/LvA9wy/AKyP4nhRiZRBqdxxUeh2ysDBOf38appx98xpF00A2nrEl
xrQYBsu7SbGKaezh69Vfaq+ph5f0PN/62fZZz2qUYdzv7GWCC+/tpKKUFafL8LDC8WBwJzyvQvoh
hMa4aX9ZJVHwMOP/TbKg0k4w3Q+RZWPQ5K90ChlECLJN7i3EVy/BW4zJDg1xumcbRnVxnhTlYGb+
5Pnik8v7Hmm0KKWYp+Pvr/j9uhYJXlCUG1w1V/tR/lqSU9DoXoWP09jYFLG+lC5FLHt3xi1SQtPE
cIiK6TczoRR8SYeXypYurxnSiN+1mzwkOBNwvm6fr3CG884VZonsV2UTAFBNncqPq7+YzSFhlaam
dogTZnaGTs80+v0lvWtb4owGTMZrk1XNqJ2d94Qqgn/qtS0a9zEaMsHcGrrUnACp1KTdvs5jqIIL
55bQ82GKs1aaJUV2PS8aooco44k1NN9qe3iDTxhiIsnIMX3lW/2i2+AmwSZguczxK+NjlpQ+5qG0
QmC1LpKTUPgooadY/lBbvFNwmkuLHchwDlMF8Q/13ttFe8CFN6zGdnkU6WRWqkH2DC2kmnn792BH
pdtgLdr265fQbcz7sbbo8NG7CeoqXfZrHTgYQsfCGvUjVarkduiwEIw+Ma2sJk1uxQwxT5MNyeo2
smwa4jqQ6nagIuGA+ZDY/I09lsOtgKHHrRiIyrCIwK7GgimR4T/E3073xyyFJXZ4/7Ox/V8q7Xdz
NKJcoLoKoVwZMuKHUtfRpD8vQW99nuqwZXU4lbduFs0TaF3kZiAqvz/iu2AWbjtkEyNQp6vP/z50
4aEsU7Vi8fZZjQ4jZFiQZ2Aetg7cH0yAvdbfk4TbzjigVGLhhlcTEibk155Z77Wcq+E2DCCNFIdk
8CIWA9PJv5cV7kRP8PGZ+Nhm8KJ6fWxprxtuJaz5hrnCLDKPIy1n8yAsaD58iZcinu7ttm45E5pm
vJvKYDD71N9fu2c84X9dE7l48xJgkXBIpPu4o6IchNVqI/jIMrxpks0w4v22TTQY4Q0mNJ5c9n0m
A2wzCROM8SWWss/7C7saBdGgeGwR7ibT2vKukzoLxRbz3zn9G1Mf+0wnowlFJ/ez+uHRKEed3ga1
fNLAU/qTN5F/s+6ioon9bttTPyriSjQREjdoupO5BeG3a+dK2NKJdw3caAdb4IFm4aal07rig9wA
Zc/bdC4nJgNMMr1U+Lr7hVccYpyFvYegGhYvBXt0ECtjmaczJ6F+S9LhfMiIpqlgxld6XdnWMhS7
87lcEkJsVFcEhykOU7Hza2teP2ukSfmX0atS+P6g5852YX/aLpsgHVS8iwmALfGuqNIz2K7Drm9t
vcKrbmz76Gi8CQ8p+qrM3neYfnuPiz+lpfUYt/Y8f56HWQzXlhoa6543Rjj+gBkUyMcV7UHT0k9p
4bzdxfNalcckB904rK0XgXzHZSvcbBvK1YT1OHURNT/wmW+necdQWfqf8ThobW8Rt5KbeTYkTe9H
+HLbPlG6Cda/wQ1ZSlZJNl3QuarKfmag+CDf2xn6s/SuaR1MDOnVkarL7hAlDgFhEY3XdSFOsEme
VSZpuQSeJhVr0NMVWjKCT/BSrfXo36O4EP05gaVZGh0YK4Eg1WVabV7rlYpyHW9Si8SjYZch2Sug
ymMBAq8HuQ9vG6zstMcCO3UEyX7FJjHw1TmDQ1sJRAXKFoy3OqouIigWTNCCTxWtQL5AQTXftPIc
S6sNlDuPw63YuffP69jH8GuKQHape4YYzArD7VL45Rge5wZOIi1mbzLvRdu3CBG6SoXPS+VpThai
obaFn8V++mnRne7C2yKxCl0dwlJYbndejmThTJ+CQviIFIhONlV1KAc/K79gVZdY66XnVYo7ZS09
S/Y1q3af0QwRiQyrKzzrcqe6xSIFM/s9BtRapfs2dwTnzpJlTomktgrkG5+iJe93dlcWsPebwSZN
9auLMSXHq4sqjh/HNOpxTmPrzZ11I/Kpg2nr4DbDh3D+lCw4nGMi6JJuorh6QpkdopsORabNHRMV
WoV406pswCWgDs2SD30GDfQ21gPimf2KziYgQgZf+xhry5dLxUNs5fb1Rch/eJcoOLubKnOM04CD
yC/45HRe5vp/OdVs7nNDlAtYEqkLCC3OYBJEmfcT36OYHQeOllRa5MTB9MAcOMr8EXpH6439+GVA
iJU33C8rW9tjNq6eM19HRWhOOedJd+tDwMjiCIJ/6p8TazYDLJAY000X/mLxvSquza2ZJuTs6HaG
qNecwwS/hmt8vR4pheifAdwyvudjYRw8lD68LPytdQwAhAEhzBZ7/zp6klXFfGRYWObikmF5uRkj
o0ZuX2vc2F998zdBqgG2Vbm0Hl5vtXX68f/c5NPPgRTAPaFZhLsztqJWNj2XedDl8ghtd+GiexeP
1WqTuiLN7Qc24Gkbb/zTg2pXVLvpnp33KFMCb+Ml8WFbZWQJforrseUuTW5d8SMuyU6cFTBHgo9Y
idadx53WtE+Zo3Q5+uf4dAdRPHlcYX+6pszN2aNhSdYE2jnDWM3szu3Toz0NjyApSUnaYxjKb+z9
sDIXP+NaxDjFss0cJvOygG8uZFCE2SO9JG8cLrhSYW7vaSCtuE5yllyk+RQnl4rfE1inMLqwkjOn
frqh1qpX/tKi5vHCvYXgpyzOV5dOdQdPEBDJRp46wou5iovUIB9K83zzKXT7ZydIG4aP8qlYuXiJ
W1jwSYFlmw9E+8MXcicivlTGks5Y0frm/JsxSDP9iG9cleYkPhlbjawXTirOSrWEznApTmMlL1Q8
hMfXW06CoOR05lyUfAhvgJaDF11e8p6fnH4N7EcqtyIiRby3sCPZ2ipNODjebmhO0b11YJsVgAGQ
DY8JUkHYpmY6IzI1QE+5jEERHUqKxXm5ELGqSE4YvBaV6baKvYr04USl7POJRxz5eeRKii8UjX51
U/cjfy61Brfzbe0AFZHBHFU38GsSQAF8Pzi6k6Xt9CUgYpRdQLKsZuzrmKW8ONDxdllhcGejcbqv
al6x9X62miTGoz7mVTV/g4BGP/CQVm1blmevcDI+45ksDkQxsd/9e/EUfJCzrsi4HUfxMmcIzMQU
YqMSXSbrF4ETnR4ee0wydXA2nC59jlOSIHeY9a4lV4RzP1mRwUoWG77mEjt8TLFmyGtyC15lhvgJ
P41UqbkDzuia6x2gAvBFMsD5eSIoff4GRw1cOca2koYskMUS1NeicyQ/ESyO2cNOPuKgh1eQZXUw
B0sOY9PLxD1Pk57G3GY9QW8J23JQQ+zwSyDKxCnZ+tY1e6cG73WACf8Smy0znwaomYDwaRkNLJUi
SBbeeWphpSnQzsHdK8/GXBiowKVHDRZPuCxhKZdY7nCV3zTlWWJd6ATZWX5D3qABKQmLZ/kJy0QE
wx1SyXpJ9gilrCU7BLrzK0UOg+UEZK0AAgXfPfxg2JLzMox5+KuFd19yCMhD44bWfmKGm3Slw+A7
3UlMRUGiRW7nYrrAJLJOwrsSZz7rQVJMgyqsXR8H31lvGV+W7lbuAKx6cw1J16D/PbC9NCgVPn4G
QKa/Q7T5dzwzs9559uYqqG6CAI8LZAFuqwbrH02w6ZzseaMhT99ASC+x6o0qQk6+gEjqcvgMt7tI
iZbwF+h39zqktul/xAjvehc7vAho4ijLcSJd1XJXVX5ZvdHFim7k7TCz2cehkZoyDP14dOh7xzU0
t+3EN60QyZKmM2Uc8F+u5PQs+64AIN76Pk1qLutluamqyax/MbJpvlD9m8mbq9r8BGRT7hkpZ+Z7
vmOjrd8uKTpyuU2gFvET7NxNbyOvko6pnFItJjcrPP9uXzBRzayMa/Mvr0OWmpKVCC8U808nCN4s
p1a6lfMiRQihQNrR7ZiFKZnoGs4lD3ohYtE91z2JvFh2WquBAxV9Ir54lGXDOfkPjG/Ppv9wA25p
zrzM6TR+fz2QL2NeaWhdedinHVtDDHKIiSHZZN5deVqwyhPQ2EfQJ7w9OncDQioZSI+ovxTnxISo
ddiHD2Puox3fDJou3nSRu6kp4zKSW6yHcKrMaY0vEw5KC++RTeKPZpJ3rmkz4j01mzEZQk0qc9z4
VVPX+6yomI2H0w0BBzaLXhlB12d5V45VXEJzh9PzB+DrXdvIyDnot2KZZbx0YHm829BnAz0E8Gr3
IUN4zFmHaTozG5CzVDe95ZkZRKvdzK4p7825/2F393ZvZw6PvY/RuBknHSbuWzxBjnNraRUCVZ2W
RhIezLxiH8BM+v2h3gHozCZ4eMZTCMiKPwOzrf8FVIQzQbo0peR/xohdzm277bvE8z4hCjKjO8YT
mS9jboi/rSc9Htnr4vj7c3kLIfg2Dir81+fiaYczzt2354L2nWxLpt5DTFct+J77jqnHlYrw01hb
Suc/3eePB0SdAHAQoBkDXDQGMb9efJlJ2yGGK7nv8RgKvsMwiofzcClZ5l5n9u8v0DFdtl90A1wh
2K3th46LGRPtqHcHnCsM9Rp04PevK4bGuYhBBNGajI/D7KloOhQ4/Mm7UYul2NVjY9ZzIVkakC17
vI/+cEZvRzr3nK0UDsm0RjGv+aggXfCY1eEi+vvqNKk0dR1zfB7LhHU9J9WGR5B548LMjAUvB0oL
KzMnUnSiHzG56NnZH/xatL69mVlali1Lfc+PMz8S54bcNPaTW33qZ3WnZfb3F/H+MfLgjBDIp2Pi
OGjx3t1V3rv9QGLsdJMRFsDtxFuBJ9gpvxnvFivCsPXfH8+3eZDmP0EQvOulhiS784Dt8eb1tTen
xPBubBhpfmscktN/Ba1BVXWwYwBZZOFmqn5YDoSGrYXJQMHrxlTBFMnmaYRwGcUema95Yfz+As36
8sswZUDQfjICdIEdHYjmu+VPL+ucS8yuzkKiTEu8WOs6FN8DyYT50xT8eCgeHWxgBGPs9D/48NSJ
Wy9jGqRnp1Jk8kFHGEduX/Pl91f1SsX45cLACjkUenosJVlCovfrum3TlwnzTB3l6tqZ2rv+bNgI
ow09v/1HESQWBdtWpWCrMblqRgexgVY3OPUlb2soOERtlh3Iz5XrgT3Yt3XipyTGLdQGfnuTkEbv
zMs2cWk5fVM9bEr8egrXa/p9XeExOGyhdQWqxivZB2q7EmQ9iOA2PvXzyoDNiPiUNDXc++syzaYY
ysw4BbkDJlJA1ThjoxHiu1lZBRGuu9cCJbT4tWxTnsoKKvSIl0Xwsoydthqltlm6UYu5LN1sDU0Z
oCei/ayz1o3YJ+Cqwg9QYgVjeCOwb+cDEMSY1b+jOcpst/HhwcynVEONgwseUHGT72AXV8W4+Q/k
0fPahEt3KmRehiqdNc39RQtrXuJhP4EssbcoA3ffRS2HrEt2FdOFTbeCHOhqRjCGo//cV0X1KCh7
Y9IrFuIHu/MisC0DBijUI0Q1nfZhsV4UCUwZNrnAriAwIV2GTZENUZtsjb2TtutNL2APubdxH6Or
w/gZIX3/2V/iaW0/028wHS1qQPjsNy1W123wOe9Am9MdJCToBIcMUY1TbGuHovOfha2nii78YNbu
d8efl4Hw0xqa4l2DeXXp7osGQ1x2wiwc87AlfYZe+r5pF54t9Et3hTpsWyZcaUtp5vgR0bFLoq/K
WA1q3dCO1jm76TiS9EXzDImmZ1eDfg7wiSHuMCG6t8E/P2xq+bUBebHGTXRqub2uRT398DS4imrW
7eLQkLWH8OS1zgL4NnUiLiXmpXMaGgQOUQ02IXp6KuoYRgysTHR0NREhihgATsMtCZvTpTXFn1nE
2+ihIxWpOpAHk/qbLE31g7/kfrFbcuLFc28SZ7kt1vMah/EzkIz2PpSBu51jP7sJ86GywYwn+Tlh
UJ95qY/yjNmXPReyq76mdt7uZpxv2YtWYjiy2QVSgi1/GXX297ZkOja6C66QzHa7kBQonq5tyUMR
zt6+aPPxE9b0g71n5A57NOYCtq0K6r+zbnxwHa+7lJ6VXtaTGva+AoKG+5JifD/GuyzW0R3G2T19
/S7/gWgnwfof89bFa5qdn8T9BZLT+oAHDF3gpvOh45bR0hBx1YQHzUeeR+zHnuXcjkd4D8mPPiZi
qpydCsOjuPBxlbbbh84Dm99UQDSKWIo2fSSVMXqqrMZnKz/Wn3Xk5nvkjDYxz3GWb1rLElceMN1B
Dqr5qXA3vwM8zOErDSL+4dDqYT/jdM79hMUWcV9LY+0dVQ/3avIAHFgKdgor2guhsJ2Ga4yVexIi
Y4u+5pMbL+cwEMa/lethOtiO3cA2J8dddzMJP/oZDX5Y76zEkhd1DB1h5zlDcTdPomSfVLeXvkKa
RvJD1j7Zhequ5tCzLxXBlIzQxDc91HTSqOPH+doOy+kc9Btj61Jk7i5i9fvhaARlGzKpnYxtc2d9
012vf/aWNW/d3FmflCpaHMWSDvrguipGblZhAgxjSo47dH/lfBGMaY/BkNPlN4sTshCzpSKhQhB/
hkte1V3g/i0Pbje6l36FWBak94uvl7/tMUluPIfpM6lx2AEtEhGWzvUU7vylFRDmh+amQ2j4DUtY
ajKb9nZKSnIJBwIfnjz1sUYahfdEZ7rdCKwbj2Qw481j18Pd7DTlncqWodyWw5A+9tnSf5UzVgGb
fh7nbeIQtLIpOD86rhGYGxNvztatN0f6NnZVVm3RCxBWXXdkc6R2/aVp837TdZNzF9NEOO9ck0ki
bfxT8galdRTMVwV4/0TbAaMaQJ8BSYpFPEg6pldBZLU5kscyfpIWRc0uoj4rcPhT/W2gA4yu3D4I
tjHJnmcDzO9beDpwO3QmH10iqo/TODvHopuCJymSR80++XHFtS6ChE6gW9HX6c+FG3LMhnAciY+y
l4dBxj657l5Px7Yk79rOpuk8iMvu2FOHOps0VPFj3Azxs5g78bmQSfs8rdP6c2SA76awda89iAVH
mzfFrp/74YH60tqgY5zI+1Pl95UEkaOoyB7Z4vHl3WSL7fEum1mR7ALnTt7aZXAW0pjZdqopjqU/
yke4XYLzn9wLx25QvgVCEVuV9Ldxg2ODs1TxQ13L9TJVRb+fQ5ZctsF1ftN49nAhR0/fNiqRnyVC
8b9FObE4uP0y3XhYP+zhTupPjhjGy1mG+jxH/dqC20TNMSG8Zcf2GIYlsAeuQpZMrsiglHfE12SP
EdDJt36Nhs+88NMzJlt4vTrWAIeJpDx8VfwrOtxYdg01MoZoXRAV2XDRDsTWt7clEPxtOrcdjvtd
ZR+kxquvG0YPG3F/Xa9k7I2XEJUwL7VqEhvFGqNbSmv8+8ISmyp6ftuJqPRP0ZQKkHlp/bASFw7a
1eJ7ax5jazFT6+7CEUg7uip9MYXD3kYqVQ0IQ7rkSltdegvKUt1Y3tJ8qQb5xO/gGkhA4RdVU8EU
Y1jczIRfBRu/c/KLuO3c76NFTvG2wl7uGqrP+Ji709QfM7ci+TXOnPCSyCYZHWLsUuOLOou6HX1c
D285+t07TJfqkMTLISbqXCTNzX+zdx7LkSPpln6VsdmjDFosZgMgFCOoRZLcwDKTmdDKAQccePr5
wOy+U5Vzb5f1vndlVUUyBOD4xTnnazX2/edF6z0+a1efR3Hpg4lFj6EETkcSY+pbS9navdcEeRe5
JHa0uyzoxEOxRVHtWPku2bnOgcrEmmhwLGDTMrQD8M1hfVj8RsjssJUeehz0CtNuyafWzml5VdKT
iyoyNqt75NQyma6ZlhRb0JiRPs1ExC5Rq5P8hVwvMaD+UiKSSOK444sDoMIXnCOiGx0cQXgOkBUd
p9H1rhxT6U3xtFpLYoLVUb0eyCuTw04/+TYbgUNfLQ1wlWlw5OMvXzZW/ioQoQDLXkETsQP1mFuo
ZgAD2dX9L1s1DhzcLrrX46ieg0JBfhPM8a9/t1EXEJIizHrl1agtaihuq0VzgxWOLem1qo6Z09Tl
ptLqTKe+HUe78Md4cUnqA5koh5b7wWe9GUn8xPXONmSVXQAgY1KrG8a80TqqvgmtemHx48miPDa5
7cAoYVF4XeaMSeM/xR+65CF6jMQKYZzKVHSsI6XjLeF/H3foAVhhFLdFHWJGFR9TQGkCWG0xD22b
EP+bTpkJLIcSLtPAsw6bFG0GAOY+QAhpPQoz6S95FXGSjvwPLRAWYps5hDDu7rKuIgAv7Q2Fk7om
Bj7bdYQMOM61oU2ufGaZWyfHose7m07T+7pmKQTd7j0lYXULw5jrxxltxy7xE3HQeXjoHBKuYP3l
redqMasbYeVyP2UiiLq+W+GJIdPswrp26kfRVG4shLuE0s9tztdprL/DBlj3XluxxktVcs2G0dcj
Qw0zCAseNvZdALrq0UNAJOJ8YtbD9cAFQ0xfPn8YbVfed5jU/d3geellgPrzKMlzTHdSpVNyYmoM
XVWrVXCq26LHwtdX+3IzKzalbuyCMWvPZeJo12ap7LPZsbQkqJHldUBbFJtmMn1tpCcPqzLNzZbE
QziGW9wPu85wweSW/ox0Uczw6oZZVzjKcT7a7oCBJTBAvkYtgkh5Glze3G5hyP0IQDD/SNh7gzNh
vxYLbsoZ+3YpbnjK8/DP4V3FeUF9wUtIHnjq5HtJ/G4kQeu8FHlqvDN5U3tEO8Gh1YN673VecQdn
TERT7WavhD8/w9BjoErjtvfMpHhrZ3NsQwdP3pulJ9iOTCvZPFuqIDaT4ehV0pm86VRnwp2rKaLZ
tW6h+sirCc739zKzvPcySY3X0rDmC0hzBApd354sRsYvDN/NcjvTVIcVXO+v3SSxqFs5HLeL0P5u
l1szvDT19tRW5vCtnfAu7io3ZxHKMLkl6M6BshQNAkc0u6a1ZVjoESQdQZvSG6L/88K5rrrB/JZl
2ViGJlm3TVgAWISUzO+NGH9xTWRL55xqV5pePOKEhW2s8fi+qiHGfOno2rKo7CxLf+fBCxsy0Px5
OoJodeOxK7QjrGDzedMNkBw6lRL6vNbdOo4qvsnJ73g80HnuW5mghmoTx7qwuhPnDh8YKf0pJc1F
DbL7Vpqjgj3AmHEiW7BS38dx4V7hpqRPkx1TzI+JrdUUspGbdk0xWVcMqVMkU4RBUswjG/1hIyFN
9rWXjWd7oX8LNcqRMa6SXnN2Wl+j+YUL57yMsAjfSMBXUTlYQ1zpWq/fyNkzHtmu+QGqIGq40B3n
rDrMFFVXnH7NvFN9lgEcVwGlJyoOrb2xYAtqkUw2Jd5S6063E5AzCUse0CzYEYGOoDTKaZ9OLquU
uoyKkiJN7LY2Fh780uNjjRyrSdbXBotWeWtC3xxiuoqk3MCRcLi6SBgyrZaDppuY72+xtiZ+WBp9
bn2tkI0Cz5w0XxXJnoVZqfTrkpC9NojothUwcLlm9SAj0v10Z4kz9lc+CRmoue0lbqYlqcvz4iem
pUeDpAHr7iqSSF0rVMi8A7kXsuvz1zQt7TaNZ24V1ii4cchQDyfVt+64T6nVmpPMpFb/HPpBTc4O
qlUO88Lp2bU9JrrJ7uWAxT8fm1gswGOKu0J2Jd+DTVBTLguUzOwAANAI3v6PWgs8nc9xKJolJrhR
Oa8OW6bs8dewVuu2hcNYYeF+JGE4Ud05IKCevQB6gW0Pwn24eh+pnejKPaCrXrnfemMI8jfZwejL
wsZn0KXR2SbF7PKI4DgeXyRBVb1/GSko1Y1eBPpCzgEIrr48rGy3+LZ45BVt8c3y4ZPUsVONcmnO
luTtEZjcorIYIkQvhME+WqPT5e7ORaiaW1e6lP3SokPKR2oceoe035Mkim8cmV4bl6iQrk3EXJTu
XcCJuQQ5RZRvH/LRq5elYwo7MUnNIyRVOCRBWDUEplS7bkZxEzA7aFr/slL6+btEq9yELdiUgBkO
DbsP7J23rJZ9YO9Xv3S+rJ411DUjsAnMZ0S/cO/sUJvUH3qDk5gtjZ4JULDuAD8KVk8DmGMFvHqP
YUgunyr7qyBPpzsHdeyROXB+afXEikrTldeFgRN211k1Yq0J57XVadVjEajZOxE3unqhhQ/cDhVO
9eYgRh0Vo/K7GVY3GWYf3QpEiqPVJjHG5Tkq49Fal4chhyROgaBVOypQOsSk6BznIFx7rOMEp+83
bU3UAvo2nXvjwQfw7MRz3jTfBSk+RJwXE60BeMyJbkQU+FYpJ8RAtK9TTh+ppraJCxW12UCyz9I9
Pq0p0fa1NHzEOSZBMlGi2227sxd9OBpD671VEwkkAwEAZtpGDBRzhw7VIwGt9l1dxqbuyPEV6QOy
iVB0qOwiNB39RIFkmOiKGG7dpHTedWj31OHXioWbCkmm9nZe6VZXWjq0SNklCLsObV0HUzoyFznE
fuMErKS0MTvgW+CL8YjcDS20dUfAScQNSAZm31YEC1wbSXAv8ZJuEcb4qo1O3S182bEdJP6GDmzn
HxriJYaHRZdeNI7h4Z3mcs7uvaIWW9Vlwb6mgnEJOPKc/BtHpLUcrMkuHlpCha+RSaYfqTD45P15
VcjVEqJ3yD7OVdjl+vzsK0fezZiyeQskdLId9ohxnbmmMSuUTvBgMD704qBo55PB0CKPZ7QxX2bL
xkfolIMNYLwokCcK57FP0nY/Eo376orBCAMPHWImqhWF/gBRHMvRcoOn0sxjUw4Tpi4yFCC3Qnqc
Tik8Lo75ZkUOmiaz4uUSSII0gm446hpvgam+RVmE0IjyIU5B3XH0bswY0n1J5ZGhlQ49RUGzDNeW
7OQlNQ3st7qTdt4eIUT3NCtvRHU8NrxL1ADeuy0yeE41Bfhtr20V70CyXxNSUy/weMokQI5S9nlG
krdfoLxiXHK31kwAwtXtOujoEwK72NLrfLfCwGNC4SCnQzZSdzEO65/zAJ/PTAYVzaOzvHmcFtNZ
jcDS46qf/IeBaBXJn3PAD2loeq4soKPXFtmWZz+rSg+ZULLUoTCS4KxpmfkN7E95pUjKvkOrV0Ro
wMyvuGJkw57BCxaY70MhsKXb+RLLeSnIABb+mOABz/2K81dY1bkwzMXZj+7svGhJ1qkbJlclBma7
rWHdd7XxlgcoHsIaIcZNi8JE33kE5tAUBCauhj6BELYj5yZ7Kh0l5ojnJlUd9XmcWaL3t8/NvZ2t
mTG0ZbbJDTnV1muPymIjgFRvFinBryTKkDiTN8weUVQilEonLvlKvKXarKfUVkrDNb4a10Ji7xmY
u7w3qdROouCmjkVeerejHNur0enxehBnfmEu4B21RPdfmBjnHpdB6n7rzNXaKVsfHiaBRRxc7mhG
xeRvOLxGr5HONIx4vGHwj4OVNXjsA43CiURkdWgcc6oecMvmsWC4FQsudTvqLUfuKF+AOCxthjZw
Nl6zZFGvQN2A2g1SxzrplHAVq+QnsmI9th17fPYp9w+GTUZTiwL9VedHnFBTfHBI/om6sP1rxZL/
0E0jd50vvyJQHu86qS9JSDStbnAfrGRMk/bN1WDXB54Hgugsf7BiYm6BRfbaZe5NQSJEbcS+olHp
WzgGEEQNPP5+ZT8W0A7qyGaqT0B2Y7AKQ2lZWtb3RTL9F7uyYx4kvvGAKuspZgeOi+mVjratuwdh
D63t3I6A8zjlB9/ftEmix/+MSICAhrpn18DCsb21F6Q0y2EmMYrFgtXqasxOuszqYj0h5F7G5yRX
s/PdIey8PBatX492lNhCH7XYnxx7FhxeJWoWdlroI4rAyF3CBkboeJSNvr7kkShdoauTXBRTzJBs
Kmdv283sv7tNM3Ko9B1o84pzzMl0J6bOQ6cQk0GQpghabDRWyJEp41FVLXihuWmQsdsOUtCsa3/o
RP5v4QWM9T20ft28lBkbyxy09hjDu91E5FyDPWuQtEhXvb+fLJLW831uKVeIl9afiYuPWcT69H1Y
hkh4ugHIN8g2Jrrchzujd5Yc+m8SJpyxhPyWLl+iubUpycIVsFY/HRNskkUQMbHe3ontpnpQHbJU
TV7/RWrpajphnvgl/w0tvOeqszYONMznYhmSyo0U4bzetP+b9dxfrW8s/zBQk85MjclWmki/39a4
DSEgZKh1wXfSGFBX/dp6m27psH4SVp2i9pz9Deug17YwvdADeI9SpWKPMkSj1SjvufhcdP3r1/XX
7TIvi4xPF7sqMYYsD9kV/VUkkDsL1qQ09z7Kttu8TfUv4UcNtJsLUWtZl/3NovKvO/ntL2Lj5tPY
vMOsfLeogD/LEhga+qOOX+JH/esvTr9UNZbTCFbzg5fZEhHcpCsNy0desKz89VX8J83hb8KvMFpt
ko3/sr38f+FXj60cs/8VfRVtlTds8UlHycfl9PF//vc/fvSfAVj+H/iAdGxrGDkdpCX/lX/lW+Q2
MF/gnt8oXdt/+Ueig+X8QUnIys+ksbIRuXKhsVEeM365+YfOusIhpWcLo+a4+HdCHQjN+m2/H3jU
5QgY+J2Yy7jffrvA6DYbUeTtkRvemHdBVlozbUUeHLLN9eg2JluEJi38+yC3QFGY5BjfzC7+yanK
fD8WDDefiiS3vrisOe6QSDWP0+AmSC0NddcBZuwAyq7OseO+ZbTDZ3TOtalFs0D6YjSr0q1jinjq
ByYjgXXxK40AIKPVuJ0RKl3Jta/6XU+LQem8LLMRlWQmqZitSPNzqCW7JcoRG2/XYJP9UKi7Mkts
YifQ0O04Yq0rgVuyZnjmNEXMctzMTpMaWG22i3ttMoHvyPRPrJOkh0XyiLcvULne7BSn45te86Kw
iibjD/6KMVG7NNgrEgmigfBBCjZ+cbXsPlk3KmlcEeHcaMsdPYrD8hPAyA5CcP0z5ws/OgmQcrdx
iItkg558rK7DlKCkv//SraBqYX6o4QsxFsOXZtbLh6CEuIKSILudZdI8dYPf3o4kei1n1bPfiBE6
MptKMs+n+qpZgUS6gXElhF7i36uS19W7DGtIa06Smmo2Z1Jlsxm/X/O1IwHY9++SinSakEe8bsQJ
x1ATQxJv955fEzW2emCh6u6W0UJw5xBGkF0KHhfHgc9vPxGremHw1B/WLNtYu4G5V9mESDl3GB0a
Ru/fazZXS1GSiR0svnOsjRRqTCKMp6Qt7RNTIetKq8iBVNJrb0vR08Cvdr3sXK8wruxhniPQs9KO
yXF0huOq1SPv2bD2pBb33+a17t+2oIIvHa05iZ0rJtSITTQZ01rt79i4kz5FZx/cqw469LLYwaMp
8vReWSsI00BhKoicyXo3Qb3AOKw0Bx1sps1ffajZdAhGcOnoVNI9mqf0ylZFkx8Trx/XE8Fe5nLI
2axdTMjAM5tpr95Z5Ec2yCEJYxpPdJNEZKdzJx88cGHlJbNUcNf5MFdCA3/Qc2Ms9nX2C5prfRJ0
/V84XfeTrZuqZQPtkpo/b9jdTwbv8snj7Tc0r/ZJ6aUbg9hbftJ7MY5JUL6EP/h72rDVlHBshTZe
jZ/s36rfOMBmh7DtCvCDw+qay+cVnov2uMxiiMwyuaYUms75BFo4gzGMXSK9VJ/c4eIXhNj8hSRO
a91rYm9DFTtYIfb5Cs1Y30DGyYY01je4MYrXCtFpOr/kI22YFmTt9bDhkAe4yAWJrNCOOmI2vAIv
ZUjpM7+4bpK6R25v7amBlXJohQDyImFPdrD1gDDn7CchUgJm1kZzgNHc8BqOC9mWbG+lKeOF0O0z
1KTi1EoqsiVoyE5lhlMMyamYKA4CnN5XJObKnaeYmNgjJVffqsNMHMqHs3LSgB+L+oRQUd8oDktu
Gqw2Rg/dtnociXCJEd0eiJRzXgyxhb9JKRk5y/Z29vUHqGwmmomVr20bl6Q2Y8EJ1S9HhZvuoflG
AyEJZ51e9EexeOhwzeQNS+t8VHNfPTbE098WZPVGyzZ6sathujMYJe57vLtMNbPlYLvrTd77y6Fi
Exll2VCR31EaeOb4KaMkkDAXou2gdq9vbeI5EfT427UT1yPDLQZW2RSVVssQNWnQSpAtdS1EMt+6
Q+WjZ26/BZy2hyY3/F2eINKGjVpETeIMUYuO/Li2bU5NOmlXRZ2zZauWKZSwa9rcpE8m5DQqPdjs
ZiDbsBpb8YUd5HzU63R8LqQYuTBm7ZAK9VMKtzosAOB3o5iNp8kwk3erdLQ6VAlQDkbHdQG+3NRP
0m3n8mjVtnNuQBfs6Sy3wNO0pYWRpX3lM+GKNifYveyy4JDj3o6Lmpp5dOyaq8JdvZtl6BEiEIiV
Fzu/z8eHAE3HS9DTXVpI3Hc8e7ObNfD7b01btiVC/7x8RdBU7w05iZCkHn9fDyM7gnXq3pik6F8C
kWq7EWF31OIEvWl8sz2z0xHH2qr9e1zqzfXgKu0WFzr+sb5mERP0cp8Oq3sjTGDjoVRjaVwxE08v
QVn7eOkaevNqzKXH8MxiT9+7+RrbM72yg/0jmkzDugFVtKkaM8VAvttAFG3iH9halFcYsehXSQBB
lSm1l7HThy9ccU0f53LuzrolHtykaO8VUXk3FsSz2B/5pGXFZWCTV8g2AdtgBn0HCjxaCJseOPGK
H9Zg1z9kDQrNxdmDynNMZofnoLtcNR5P7KhYeid2ndx4bjM5PWRB6X/QWKa7LmB82ifmuxbIn3ne
pK+u6cImoiFmqu88NzbbIu4pQtiYfYcT+YXcSn3ynAr7oKziPUGQgoDNOWAeG8M1IVzRypfXZVoC
VhstwkdPfO1reEuTpZ+IaSx3wjC7H+CEJsZYGmsnIOfHyZRNG5nrgn3BTYy7anDpQYe5vG8M96ZJ
x+ZC2KXc1aOps0tMp3yMkDzM3W4w6vUmRYm8g+X5IRlELG1MKUV9ka8WrbI1gYs3ihVZkM6gOdgO
V6IPt2Km96PRFgPYIs3aZQBEvqKeetJMt42tudffM9MDt4Zl7QfTxwc5GT+Tusd3k7O/17y3pjJ0
0mXG/KBKHdXLkqyXTpcYO6z+rU0Z4RGQeDU3ZcLZ2XU7SKRsjphVHQu11Cdr6k5E8IE7cI3nnNby
gnmRSJPc3fJziWE0izGLOh3w04Q2ph3Vo71mA/saOA6YHSKZFesH42mbfkq2jwleiigfsLCGSW0t
MTvnaecQhs14Y6j3SpIaLzT/e0IapcEO5k3vCUawAigmte/c98bIdeV8r83aOOWrZOmX5d25a4By
yN784dUzaZDGx4AIPYslLwnP3DAf/S4hMtTuyCXqWbRMvpsdqFi8B0NbUpKT52JPO69uGUsnd0hH
rgRfelthsst0lCCDHTlexyVq+Gm8ZMqMhVEYN1ZXPKPpdx8SSFGHjkBzGWLsbh/YWRBYOmihN7m8
u7QNbR7pF60fXKL7VtyL+WErNnujuW29MY3sOWDV2f508vTY48gLM02/BUF3u1bobLKREEG4XEVX
v4uKAPJ1UE/zIO86Y7wdteaaao0Fl7su3PeJYlUtS2pApKVLwW3OXoatpmPlCGgQVDmXpkB44dZ9
E2WuCM3FA6qrkft+Z7Ln+U+M368W7e8aP+czaul/bvxecvLxm/yvLd+vH/pny0f7ZuPIp6VDWbyF
8v2558O3S7tF3wUemfCp/9f0BX9sCFKDkQdDBjwB+DP+2fS5f/DbGDkRHesTJuL+W6HHnvHXwABe
FH9+c1WQIuNsXovfpgr+5LZtu6TG0Ue2WBHm1PoRuxEnWpulR2PEJLNJ3pfGd1gM+mn2rMuOa12H
U5lnqbyxWiIyAzFZe8LFseMLz/HvsiVFVOk21VPbbGwBsjFOfTI+sTxRaFtl/1W3ulIw4+QDfh6E
1ryYG2q0QzNbhUiQxYezkVHbLA0u9qKcr43ekyzPc8n5anUu/xNRYsHLSJDJj1J56plCplY/Aqhp
XnGVD/Z8k7XeTtRD5KeqOJNg3vkHl6CHJ1YI6VggfJL2jcT7b5A02mpPmu10PFcIIUCDDJ3QoxQL
hzrvbWpbS90Y5EIwjc3896qsfPM8jJPPx0I0GubzOb0UnSEjWbrsAnSe2Eg55tnZG71u49Asv9n1
2pzTDdfo+KsdO8IuX0UxsAY1EjvW6EijKrHml08KQ93icTkRoJAfWnquO/LQdFztWzWk08q+saDO
Yzko9YwUOIvLHLx72K9T772QnTKNEbM5CJSr2NCV7H71fp98QiK91R7NW3bDAGY0hgpPTM7tr7Kz
s5UwjLl7+wSIkPtjPCFb3D5lIqQRAGxkzYAgPjNcTEq09BN0UnXORrYBZk0r3I7YGal42SWTtTWE
FnmkgFAdqrnQzwLGc5royZj/JH4YBK+SdbvBP34hF5LOFVBvJTPTaPkExmK4K71Lt8HfSH+mkYRY
kLwUNhu8yJFAm8bJpvarshQYQqqc4OUXdJWsruDFkBoB8sLfeqNA2HBmDYe3UUvAazOkTgr6MbBO
VjY6Xzt6e+TUIw/bUKhhPQfNwmtmnt2eTeCXpOjbK28IXBe/p8fmdB43vgF4n4UXMBt03zsvLYDL
1FMC92LeoBZpMkFzdXDoFYzFvcpmXs485Ab1xEYdJZclPY1bWmaYtsX4Qa+nRTk1KYU+NULOJw7Z
/FAVBUyJFpTkMKHWQHLEMgslUajc7c376whtFFscd4aYFf/mEzxhoyw8KZXxtazD2L25rDAiW+t4
Ewld3p2fT+7l8y8isiLzb9LAo6Al5NrsJzx2v5ihsyhBCpACBx7BnokYOghWAF91Bu1+ZKMtPLsb
nq83UXWEPSuZY4qaxL5PC3KJSqvP2lNu4fHeUbiBXurNnN+fWhVva9k0gwQPul/ssVi0l89XiR9Y
pkcQBHkTwTjhxTqdiwpcMy3CJ0UF+KNCjsGyDMMDYtZ6gl1BIwNrB+HdRlnWt8/HxwQz3IxLAEbX
HajDSTEHdoIStQjZ9yA2BJeTH8pW44IIAKAdvE8shlfAzbLhyi57YkSrn+tKbgcFEzFE7GfNqmXJ
pvn1AVb83J4J91QAZ7tSRcorxzkeA3M9Us/PD/rsQ8YlIfvN4kqzcHawK+Y6xb0RAtqAUOLLqO0c
oqYckjincDCHYCdrmtxooUC4cXUvORfBErxg4XGzGE+c8VAgAEAgTnTH22jLAdNEYarHiav4UMx+
vacANSN9Sp17mY/D90JjvhdWPHReqqBSjz4heJFnUhCHppgFb4YP4OLqtsa7q/HWhGvr0JGObGTR
IAXYh/BSQIY4os/3jjNBM9+xwmIsMpAToIMmQIfDYWBwk6aFfWIGs0GdNtqgIMr/4iJ/JqfarOdb
bOf2Dsu9SVrGaM1oYxNsK7XAu2Fhmz+0lZ9lkeCJQQXeNQ/VRKQx/VlVtKFXZia5Kqu3Zz+2/LC9
2rpKxJgfWaYZH5XjEfGWAqPYgzYsLr1w8x9Wr+Yn6TgLcdBNTaRDBfo1155FoYmXzLTxRJO2TEca
+PkBpgw6C6WR2YHsgH+nmr3uM3NqiIT+kcN74Q6Yq+HsO6jzYIZ5CBTqNbHelrIYzkg3ybSAWmCc
5CrKa5IWnNiZ2eyznRpNF97YCnMj7eHYiPoHAISMroPEKWJtlp6WCYHDTTVrD0YNkmjHFBiJYulP
g3Gp2NL096ttMaDUg8M4uQTFsHuOh77srmd6mLDUZHJHZA6nCZl6hEExXEJj/2qls5FuqR1rikY7
ty5d2ejmc8Ka7AXFknhEJHKXOVP/QCgFaafpQOy/YXiPjccWsKIV9W97+pojTuZuiyjRX1NzVihv
/ac1Nd0vEsE0snbCLg8or9ES8b1V3XESm/jRYnzRBXUkO/NuwCkSutBfnV1FYNqF6OsqWpJ+1JHB
o5lQJkqeCsEFMgxLqDBjDdntSPludFJksvkdi3SNiNYmZW6v11LWOKpIN4w0w0bvYfVt5Ct9fDJJ
HHnLiSiELZNb+q0sbBnWutadJtfiqp5pHxWP9/NcSXlDY/e+rfevO8QBY2jMqnMjr0nGC8V3EU9g
PB+XQLPPiyqMe7wl488Jq/L7Atql/6pGvZruc1ck6XkUK9yeqmzQZIpXE9f1fUYiEXk9NGKUguoy
jSi0KzZBk+ciDxws7VaI0d0NBH0sqELqH7h41KXfhhF42s17VFDTGwGISZzWGQ6wLnBulZwRW5ZN
RkvIMqC78bSkvNaT3mziTOravV1iwvBsiQStrrxwsl111Q11855LtpxO2z0nstOvSl28EAc3YZ7m
Oh0K/c0w0xMpNcNFQ/D1Os+pxWy8XAiUTAYDuVCWnYfUTm8tTFnX0hNHX85jWHomPhOdYRTU607Z
lzkbbd6hb0RIGqwqRi6CeQK91Y1rc6nAyrhgMGmPZmV8SQqbLXnl0iGCfY+aeSxjV1VVbGBj4Cyk
u8uUywDECpJ1G5ph7XF5hO83kKUKTbOz7v3Udu+I8BgfW2FLHvR0jryfbIzKVe01b5yuUaKTZiXT
Z1fvWZozJooNPAURMg1nH4x1/ZgX7YTWEeITUGUjj9ldF3SibM/QvzGLD5chy+5qslX3paUvT7oQ
0xlbmf5FE/zgRENIVrU3HXM1IAxBhn9vjTpKtgatWDyauIqYkPQPmVNXU0RjPO9k27AjyObWuJJ2
Ie/zbccsEvfECNG/tGW6POtDlaCHr+VLJrPXIqkTPDWGT0GhpvR5YoqCbkCNPHEH68rtCJtUemqG
dpD5e1e6fA+jQLaGMFgP1sj3EBHvWSU73Ak1vpNOOT1SVMnTscoCVBVeXdHz2v5LF/DGp06JR+ZC
3n5QfVIA3jZou4shj/sqKEM/gdyqhPGQJS6cZ1Fkdrwu6XBubWbuuDmWzeZgt/vZNBWDSs5ThsgK
ManHefNR9NL9SRs77/LSddZjFozV945ko+NG0NpVW2nFaIUwzWmBvGQbdRtVdeGyP+lJR8DqGvnS
l9czNts4Wapx4zNMBJJ55rks6ulmHfzOeub5Vl4D3rYYb9aE6t8VIzCXoXRo6XEguA9VoFlrBOkZ
keJYUBY0s/2tNEydsD12+dxAOrVgCSztNuUhC4hFXZpyGHZ05IFiJOAn9wNlwLVZdR0n72KlwEqm
po1XkE0hS/S3VBrtw5rMBRLtNNvD1FsuzuA4N32T9Uhk+16LZeugvGmr8ayMHh5Gk6s7wxmHp2yu
rzCOnjt/VTEhV/0tFtPhO6GQ+gFFgrgyJic5iNR/KeZ03nuDwBoj7PtiWpB7O1NZ4t1RdVpdQXoE
kZTjklrCGTpaQaZO0xZIj9z1QSIg/6ZKsga5fEyiMIExkrTUYB1sLAZMJa6P+vvCFupOC5b1lpAm
ke9QDTjymz92T4RoN6UXilwSm32oNQ63E2E7h57d3UNrVF86VMbZual6L7lYjf51nIPuWhHmE+Y+
18KpnPOE75nI550PEcx7CEzb0b/kNf8k5lCQBH1HUhGwMtANgsmu081f1ozpJxoAP/XuUrPr73j6
nTCf1tp8/NMK979JLtx0BX8yBW+MU8dHUkO+qW3YZN7/dRuaBjN7nZS61hPCPqE+Cy5YM8ynFaHG
RyCMv0W4/lVR4PAHbcvwHRLbPd2mVNjWs3/KXGC+s7AhHtojLs4AqSml+8DB/LXURnBXZiu/ZxWq
gJt08iUwPsG2Z4kIu8jq68IpKk4+buyd2ze2uK3FZNzUmrtidTON4GXKRkK7Swb3ob2SS3vaMjA/
9FS3Ahp6e1wfTVdDedyrkkRQKSkzu8L52jrTPD6y+yLKfyU9ZR42Sbhlv6/0E4ynfEXDlqLaptZP
6UVKTownTOEE1hDK+8El0/z016l5tIKUih75NP+/a+ody1RbKaA3ytO2s1OnwTK05H7VBjlAfqFx
OPgboXDZVB23dosv4CDwXSMDAm/99tkL125v/E3uxe++c9CtjmszqQGJjDr6d4t7SYWcuAPCSGdJ
6eicvGB6gYuJdu1fX13b1fPXq4s/REABZQC5p+bvV5ePQpU1Hn+oAvn2leEEoSbjJ22New/vHklp
tEutoglZecq+/bt/3cdeT8gFOR9wan+PkwawYHhoREmZKTrzyZ1nPya0bqF+rMSxVRp/1R09mgBt
rmnb/vUfN/6q6NkudKbipk66huFZRGz8dmfN7A+TNhHtccCgyfJ9TqVNjFFvPjXFQNtM1gFvfrIX
IM1pR42qi0bS+DWpV23hysbT5wv6j67lb8abSKoCREb/83hzg7odv9Yd23zx48+yln/85D9nnPr/
Ze9Mlhw30qz7Lr1HGtwd46I3BOcIBmMecgOLjMzE4Jhn4On7MEvSn5Xqln7ty0xlpjJTBBkk4PiG
e8/95AiBoRxkivx/mpZLSomNrJZQeI90cd/khP091M3+BMSOFHVmj5yttuIS+W2+aclPDj0lkDr6
WlQvpvonopZf72fYgvwiLnOP0Sayll8uNctwpqjGRLXXhR0HipUPg8Po+acP5X95Uvx6cP94EZJm
wfLwd/4p8bsrB2KwfI+kLc3eZ3Jb5MfuAH5QW93mr1/q37k8TGv5eyw+FtK3AfTY6pdnRJmHEwAs
gs0mFlNApHANSkxHKxxbOULhpENX0RCZutjWyvfm8m9e/k8fJ/Nr3oTvAlThS/v13JDZQicM+Wif
FuOjzN0Xj9L3r//CXx+7l2gZOmHp8vx1iLT9RYTUNMbcm6Go97YYHydbPbe+IIiBowRRQf3tr18M
qd4v5zAvdzmKoBkQoMvJdDmrfnroqqimW/Lbdm+Nqj5GOhdVUPpGzuYuzI/ZYD0x66gR40e0rRer
VwpbIPORIuS6yZt1W4YJ+6KImUacevrQjy7dL12WX5MpldEAt62fFow9RAVsMAY4B3PsINNcfZHp
uIuADnwvrEvo3MXz8IyMlTzU2ScfShuFuonJqlkrlFhrVLnTM7ug5jpxojFakc3TxGtMHPmjg0nk
JZldKLJ5o+6Qw9tnuyv0vYNSg4O0IZcq6qKbfigwWed+uC69niALk25g6JfloL3o1JPRsFV5/t1y
s/sysT6cxbsD7JAH9Af5kc7oczRYYEcvJblh8ztzxbJTV0u90zXZb0QCrRGCj9+a2IfnkcbnanaM
deKXBFPLvN+M5ejcTBOcAN9wwqOM1LNriPAIoaAL6tatcHYN35Rj+I/wlZP1LNKUVXwdPXaOlQVw
8QJMgqguSnxdE4LX/QJGbZMSpXIq2suakv4k9Obxyo5MR29GBC8EKY5z5B86L+0nkvdc/7F20efH
nk276hEny94zNa8KghLEtpgoq56swjVeYj0056IU/B5vmuRjKfRwlVHt7qkb2xXKCtKD2UfHV6xq
m1OZmfYGG6Te5iBhViBe0tuaxQrDVDD0w9zL7QBE+Rn5sbembyEMKU5k/9YnNKj4zmZxbSxu9JjE
9bLBtCdW/7dBvFqK5jZv2uvQn9W/TOJWr/QeApM4iUk5+7zgWvjhFO+7AlF5rt5i3djzSid9BBZD
TXurTfw7QKPpziCU7fTDNt5n81oS2HD61TpeOvBsViBLoxWo9WTX/OEfB4bj3CZuu8WcyNo37FzG
nCL6nPY6PvBjL/StR0w79ZoM5btq1k+paKOVMaTGzsqL4aprHRoCHMuIdqLxzghHsZNAB/eCTB7A
DegSGAbXVzNOIqyikEHO+cxzgyuaymKFrdm8U2E9v2O4M4OMm+Z6iFKDysGRO1RW8dpBy1WgA2H7
oElrW9dmzatFbIy4XwBpXKKowm1YxYTGG174Rl4crh4v8newfserKcVnwih3DBzfiHftYIbc+7mx
khaeASuE3JDbGtYuC5TjImNxPbHq24ap4z+zWgMRoxPAkm78rkL14otl3kRdZ94naLr2EsWZi/Ef
qXz0oEuWRQKo3EolyxGZRx8MoW5ohY0OFP+g1zVMjIApFYDpurpL6zBjnLl8TSKv9RjJ6JkePRoO
oRH1G2GYd9NMKORURvvUwEdX+tW4WzS/NoLi9dQIw805nkZjzfyq3PayVO/twFa/REq2aadtXUXq
0bary4hPN8WhcIf2tjcq9c657R2SfITFIOBSTJinN3Hc8w3ZVrXchJkmk1KF1fxUCi+75kBaDmLC
2IJN7q0pR9LAfXAMoxfS41chNBIzphsodjEPgFU+mPixoohNR5aL4qbNvUM2yCedx2BSQ1EEkdcc
rcYz1stihOtQG94pCvW3EJ5AsGAjdnvJXsu0qi9pr4ZzZYEcWNkZ9x5HgnNO5nS6JjUrOzi5bPbK
SzTJfMv4+oPWQTXEK5t+OrOLd7iBVkYxpd/91MheBHKNx5A92h2Z4dgDMxSgwOLo+4EAqp3Lnn9D
hGvLfeJMX0GBGmddFxkfcxHoxk2f7dgu9pj4yixgxdMz3ZwsVkycHplXZ7t+cYllVMlYs0JbBlp/
z9iTL+AEde1+sN4FmzH4fO+YrdMDga/uI2GkAt9IAq9AWnPgDjOR7tqSOPf8GKpoyR516lGcdrZ9
Bhql97ERRZ89e5NHCeKxGfBKO8TTk+DkWkvL91DUzdmj8iIR2EBUYKt0Wj4wi9s4bLdeOhRpn6fB
iW/Y2i0vLbZlIGdjgrahaW56UXVbnadcebOb7i2NXzhD64V4ofzOHEWuQlarWycK2wPPx/EwpKhn
LvwE17kCqYXbfS2ztv9XXfGfIv/vinxBLf1TVfQn8fqpLLr3f1etU0xdfua38h4i4SdW1hcaomua
9PpICMZvbfff/0UisIME3b+oFMyLN0FSj/5e4vufLoYN0+QURsrgXAwSv5f41id0FTA0Aa7ZNiYK
8Y9K/Euz8HMvTcATvYTiHwY2klL/UrX+VMNVQCBlGM7x2a0gYAcZALN0NQIoD+za0fPeLbUqtj0g
lTRZJao6RTIzgiyJ4q9t6C3smaKcIFd4EvV0iJc6x4kOZvNjaaS/yYvEs1ZWXs3XxIs02UuyWPV1
2S7m11RFE4mu7FB7BvPkCq5zYxjULjGc8sntOlceWngjw3FiETqemsopNtjsJ2I/ZMazeHb0CYCx
FTBK71bMy6/Nfq4oBCsvCkRaLEBu5uYzYtZmI2WcHaxhMmf0QJ74xqSoxzykImvreyGnbzheOhzL
iZMTK7Tx0Gc9zrSmJy+5zJlDNkkx3Q21gdirl+tS+i9jMcF2MbIOHTaTBt7VvKQvk91WUEpUtcbp
dB1jhGr2F4gQOolRk/bI3DJLMUu6qrHZnhQS3A0iqzbgINaL4DFo8SmbSy9uE7yvR3Kd2lsMTalz
NZJu9sEnMl9B1KSQfVycajl0uLzYtrhNhGTvsgyqrNGB9N14mJI2cpLjqUwtlOGo67KZBJliS2Wa
D4K6FGoBGrdkYl0+MeKtht69WvqJcIklEK0QbNVGcAtpjA4AqakcDiKH70AhB+YkcciK54ykao88
w3WrNQ8n621QUty3SHxvsxo0wVe/cKvL4S/a7zPCvlHdSIrNXDy4ORWj0yUuW2qcoO5rxX4JHQbM
uWsYMProFD1DL5eAqBjpbZ8egNoXCqqMvgNE3GzMhEDtMNbjuZ2Zv5pJknJZTrpcz0w9IBgLcfRS
DQCFdeR2AevA3jo+s6if7junxxOL3lVSYDdxEWR1Fx09r3PhCig+7UBi4N2zSiPzm5gTAA6T2aAT
XNr3UlbZh8TbprY+HDQEnDX5gp0X4v1HGtMoQH6+OLaqIy1AMUdG4JuKvVX0n+EVIC9BgmkzFE4T
e1VaVfQZjaZ5xR443+aTbewGhXXA5eVOmaOqHWm2012BQGRHJo2Xni0Ruqu89sZ+paVJAyuieiQp
qh0IYQMWMMAiuEkgvsrV1GUWoKp0OcJAwMuQmjPkw/id9wg228zFFmD7jRO3vV73lnPNSI8Yx0mH
n2OakC3R1ixkUmVtdE1Icy/c6iltlxuk4vbd5co+Y6wz166pCuam4rSw4MUfWnWBpyp76yWVJPFc
Veb3UszmubR19MoAfLnCgzhelyyp923mVKuZjmyXpsMl0qMNeb5V7Vc56naHrMV/iCwDvyBZN9ee
dp8hTJ4LldYBWzznmjWvfV0ltbFP03Z8sevyEjhNdsw1u3H5ltvzhDp4XkoWtZmp7h0sOOzgW/Xd
cD2sFB2fxlYvWAx6linMQfygScKWMgfiub/Sg2M9VGqc4kC6Q/lheXP0SKBKBF+GfuBLlyOdLmh/
+R2Vcci8TAYKYz5SnCE7jKZTHvWE1xUzAgvKgbQSBRp/T/oHYA0Em96qh/++7exIcKH3XXIl/Lh/
JHpYBxmfzyN7JNZcaXnvyfmavBYD73bo7w0XV8rKU7V79NjN+SgjMoTCThHf+pmX7IewLL66iekD
32BLvapy03QAvVg4aE1xCJ30vssb7zCrSzwKV/eDMC4TEDHOcu+DwMD5vDwh/RdrxGNsT9kyYT7J
WNzhBVCfyyy6NOO9sZ5GYaXrifzNNxvr91qJarkvJ1LNLbcZXzS4abr+tLwsezB+D+70YUxoxGAu
dN8jPRoBEt9lU2bQQyfwLq+yWPLzIhL/PEzecjsXdrkVWdTdyqaprkKMxg8ung4dtFRB5CGVhIO0
0HXfvapv1hbi2fsU8AXLrTFWQQxceQVfL/oOxcTcF0PhvinZLRS+XFoQ2McsiLt5wNsSQcAqSk5+
j7535SLsO0ksFwF3pNpakZBPEajLK2+042NJuMZtLVCUdrWJvHX24xm9AxtVsmxABdTkz1OSz1m9
ikWbB0ydnJUQgzxAqpz7AJDGtzxPkINMBFUoG/s4ye5pYKi6uV6KcrzLXGPTz9o/1YO0mZDMSRwe
aO31ic1xvcZAkH7G0iAf0zarTm7lzQ/mKFpKbSf276FUdfvB66ZDOYWJBRjGGoMhTsxzM1T6JffL
+oVuobkt+ix8rnSYXPVTjYJg9JYn0VjzJjZLHBvYo4g06OqVycKSYQl/bRkgzTC7Q5Gh34c41z9Z
FrhPAkfaYm1gVwLTYZWbGsHCLTOJSG1cmpRjgSmko5Ub5yvSBEG1JKwKNl5pKT7Hbny1Jtdm9xY7
O/zBQxzQmy1HkQjnQ/L7ARaFRXIbdbB7nNT0X+YFD5NpLTzoPZLc6A+iNtk6LEav3aSq6DAGVCRM
WWiOyZZP0I+hE0BVg9yjsnAa/Kj4/lMc/21xbF8Euf/3BPyUtBStTfJvw2/x44d+q4496lzfvoQJ
/+bb/K009u1PzGolKxaXefHvRfGPSblwSJ9i6QMyghf/rShWVNKXrYjLKN1k70gV+w8SujEh/1IU
E/8sBW0j8XrwM+xfc/Ua4bBjraP4uEC1IoMhixx6aisN5byqHAs7Y5S7NzAgyvsEPOjNMvoc+x4L
vKDw+3QjOH4fUqSOM23lpM8xIgWgR0aRAthodpyQ6tjBLKFZT6p6bXuTp7hP/Qu/X4/udo4ZjaF2
LK/NyGd4W8rsuuK5cOuWytshT4h3IUXTjv6QG4vEsXDNU9wBpxM3B433+oTOKKS/b3loqH7umLiO
6G7nDAlSwqwCpSngYvR3YRQozCZwvySHRgHcq6wtBpUXNMyhN79ovZTvYLG906IZwaDy9LoN/0G0
GS+yKs3S+jyiS8aI6fhwaOOwNA9iDq29bqTxMZZN/d2tONBVWniHMsybb9EkwzqIYVXcJnHV7zql
mnsL1fEx1VQTK+Rhcx6oVH6D7moSNsVuFI0UABCsCkSVm0V01WLz/CicqKGKrkp5A4moOBAH9Tr4
U32fjtLZoTYenuKq6x58v5sY8BtL84VQsei1IejLJ40W0qbDDA/bWQHrB4v4ITO1mwAcTRpch752
A6LiMMbM09gH0hpfsN3Q7vdF9iVLum7vL0m3FVaSfCwcQ9eJ2ZyNJbKPcAdYHYfLclWF6FcKmxGf
O3ktrgknuRj8mGg2fKmRfvUTH9Ezn1LPb0MHsJUtvA82jGHA9NjhD2Uqs2pF2BP1ZFPpQBHaoS+5
iMOt+EWTy6QRA1cK1S0pA5vcsXluG6EN4C7GDcSwlQvwUKP1OfUWBWzQlybpY1hww21M1BCLD0Sf
wdgW8TpDCRmtbLBC3zEIYoivJsSJqyJrFyrBuLhNHBvjaz2711FT4tXBr4cm0stPVWek1xLh5Iy4
dLQMSluwPSvkU9EzAx/prPw+sr6gL4SbpSsbelTGg7aszHy/VAsy2cEFD116hYAAb/t3ES1pMHoG
9pZ8COJ5ILmKwhY01UfhKn0wGxasYwphZQ1tFjtfEU9XCzGF7Tb1uwLhYxq+GrkTGUe0XnW6oRMR
X+vRbHtmfWN/PyxjGTJb1uKt87OQqVhR93eCoJrPDXafgHGfeNcNMQHBMHfAkkY38/aW0ozfGs8v
94mc4eDkakKjjvkxWfWQEJ/VYMZXPP+sL71Tg4kTFhdtQNpPtq+iwvucuqZ7AsIym4fJ1/4jVDfU
yzOIVtYk8YWUUsEo2npIXt/tKPafmsT6YphjtXYwfp9E78zf7KpB40OHVhYX6GHxmkZ9S+vepB2K
mqxo3mhkQI0wQaoAeJSweI2hz1eMsPzrWIKzq7rmTrSeT8OVcD837DICIsKtjZdVS5BLl8X5ABYJ
yllCOJrfb5axq49IIMBomq0bLIqFDZ+DlSLq7TnWGjW7geFXqGwyK7mXg2HvyoTkC/yqXYiI1W3M
N6ljyi6LE3VAxjAHKNuTdOd2VXaIZlXfaAbC2covVXff8Njmg3Xz9AV5aj2vKBTUyIkW9ocwmgoP
0AZ5OIM7V0iPDa/dg/Nks2Gbc3u2MEV8lLZLh0jc33CLXhSjpV5YICFdRrrkW9awNby4/uyMM3hk
dFVvQKkJjW+TEC3B2KIwVijQw8AHQHeOZz/EFCari3dvDA+xNEYZMGR/IN+iovPyRxwbDSr2TOOr
LdyjVc0EqxVFdudjLV0PUYJvVnNslqDDdpOZP0aF3e/aBkxjoiwM8YAGgUMZGv61j2SVImpavi7U
6MTeCKdel7CsocTGg1xlJp3gRM7G0F9ZWe0UXWDhskteFiPKGJC6FiTJV29GSylXcaNE1732/Qxz
NCQIielx6pxFipYeTiBmxjwz7wGTRpBvgei4hHkfBtzGNpTu+9r3vPteEAVOi52GzyPGlFdlNF6/
KtxiPCI91s9e4UgOqZHbiravuDV7lGOQ5ggaiXICpxJt3fgRdpJyWMC52w1zWMEjL5jyObnpcblu
2TPXMEXbPL9JfZO362hjK+A18sFkRsWtjsBpheHOua4Fb3+hED3ZNp3tqlm68MFCFHJIEz0+Itj3
qLyHMP6mFmM+A4DtcyJx6/J6hs1zAyq3eli4xpHxZOYH/eNyGOfGxtaAr3QioeqzxttfMgo3ln0k
snmbosRk2tH1GzJ8+40GDDWse3DaV3QT7gE7fxnkIzurrG9Wdi3VOSyz1uKQ1eH9uITsclJ5AmMO
1KxYLKIWvb68jRYXRwWf52NTToI4tqXZc1y4O9T0DL4J8lRMrkb7jo1p/JU01QS5pDECbqmnitcx
u/k4L+58J3Uz4qbz/cMg+vYZ915+OwggctxPgE1xijTMw1mt8hXhyVwt82yuyQ+knu6VX98R+ZXD
xUsV9Bq215vYZoOU1pl17nUenhbXnw4tD0bcwnK8KXzvwywT/0O0sKJWKPPq1wQY7WdzDPWhLY1q
V6jYwAU9cNRw+cU8pK1M2QHQDHebDKnGk1OOn1EvjmvdCedN4t48S+ASmy6+HJpQxCQxyniAlk3T
SFk+FLP/msgi4sSOEfdc1W3di8DELUwUOkvDt4QB2oMt8CPfwjFL2j24iZqkMQfWTZCnWImuJeMm
nmO+wA5FdjCjCmxaPp98KZf5oakjKPnKm7cqdtxt5TtuEBeFEwYpm7VFyBLvCnScfA/CNn61K/It
2eRwiwc02WwgmnFpIgfp48Tu8CQEkQ3drox0YvZHLlnZ6KM7FI7RvtPdvFH7Ti+ahdtHOkzy2e96
9xG7Z3Ws6+SxBp22yVWdH9yagaLbDxgQyuneyZY3DsDvVsIUp3Pe3H7sv6jyglCzGhs+tN2/ub6R
7nG/ZbRW2Wa0cuOaLwcfEZDfQ6G7+rtabFr5rqo19Oya9c0q6ZNs35Rzd6fsUc9B31sxbPQG4Oyj
5/TNJl/kchcz/4LbVo42+7v/tFA/MDZ/30KZf9tC0UXRtf7aRV1+7vcuyvvEmgHOjlTk9VzYOH/s
GHzxCUUeapOLtOi3Pkrxr7/3TeYnQeKU8Dk80ZLhLvwnfZPj/ao/QcTjY+UCJq3UJeWGN/LzMiFx
4dXqqtWHPC2XkxvpZWvIFl/bklfe2u5ic9/V2PNWkqlMuhI1yzBMk7K4Li2ivrm2wbgAO2YuXkIM
oxYQc4mtI5TTLYWQXrvwb98W3I+L5MBKepKFE3fuN0VbyQ3PueVEUrG5510S3zzH1qRvBlyJ39zU
w4tUJwmhDzFJkKuUJun+wg0LyHGcdvgNp1sy2pZtpYBDuIMVHkv74gpziqm45m3axYotQfWu/GJh
eurrddEb6jD3cypWTmwZRYUBC2pA8yDCpTeO3hSPIC8M03O/AoKPnO3ou4Z8NgeSgTd5jzo2xXFu
2G+x6c9QCvwR9PNV2SlNMzjmdTXe1tLtAeNE3hih5TDQqZd6FtH9iERja2Y6r61VEuWmR9swdOba
iE1lH3iI8F9CkfDd16khD3FHKepg2iRMaQVRhPkio1s3WgsmPsqDduGICJlw7oR02Ku6iL7kSNPP
FFflpjQvDuzWnesLB7T2XlkRdMamwPqxGYva3fXOsu74fwR4Ds2HndbDjeultBTajNSeIbaAkiPL
9RiGw2tDPeTBRYOCYJ6oQLMdSOCqAdUYDJlTXzX5uK2tmvlarCUXTOWSfMcW9qLqCe8GZ8asWtkX
Gh/JG25WIEuzcZpTYdjfLnvme6/tplVNE7gmUIWgGdwJyFd89Zbal7CAOC7Xics2Hl5id7TCbC+F
yO7jLNV3A5THAgZo5OKsqHeGGJ0j8G7q9PnRLRr4FYbvt1/sUoT3uY7d9aRUAj3doSwbu/zKNbN2
w4ApD2KkNU/l4BQQJES8QxDifziRrlFih016i2ewBmXOpCSYqtnEYOddVgipMI5F7PBTM5uHO+xq
MPlqEu6JwnhMjUq+0a1iH5aW/kikI54dj5sK6ZW1DbOLKhlb38qpp/zQqPFbyCD7fQHIvfGrkhHd
EEfde7O0m3RhKSXi0aIPG68GK7bPeAOzrRoWHCxslhG2RpY+YFt1TmHpirdJ9h4M0IJSVYIWJ5Mn
OxTWTAttle0jlDxMLqNd7jX04qsxnqcbZuHLPo8q+64iUxnpVJW+ot5P3/hGs9009eqqx8+0x7Na
3ejFwsoQdTxqwyZyj0mjlluADcN13tXeGg0t1XFYee79nHao7FGdcKzgfzt5WETvsPc6bCy5JfbZ
1FDeVl6SHJkNqDOGh/Z6gP7+MrV4f1eE5ZrQ3Ifk1MW6fux1Pz7gI6mOSkfFxpgS/42+NX1uBqe7
6mykbIS2YYk2F1rYrcjj/NYGJXSoCDDddYsZrc2UhX9TD/Z3e2jqHXyy+WVKQY9HvsHTtsoPnR2e
kCqTh9Sjvxh9e2IFER0k0+SZZiUADbRC69h/hdOM6kMX2d6M2FsUdlWuBfTWHctHdytjE1TX5NRf
qtDur8x6JMjCgqzoFNZ4l5Z2fROTnbMnxgUN2zzOr32ZLB92KIY7PpDwTJ5F/0K1KAJ0aIRltV23
xvWd7seMJq6yUgfAal/qJ5KVsx1fO3eLMdZb39XVV2U43Y69IavLKTRxtTt0vXXedLeuGApSQPPZ
CVI5xCuvteV3hDzMw0wHwCsld7n2pXisSKY/xWF+W2G8vJEMP14lMVm7BfAuWbmzwQ5vTswTY1zz
5HfavzHKXN7N04D4RrSzf036e7bDkHnO6h5ZheBGPfZMFdaL5eNxDkcm3mSFRceqTIt15Dmo6npV
nPq6Y+qmOGroja8MBiRHWVviwZnxHAZQL0LWCc78EacjMJjRuJiZ+zZN9yTM1l9gzm4mHPBHniX+
JqxLiTxrSA5Za2e7mtnPo8CKfh+5oI1kBzrY6OsFt/+s66e26P2bCaflaWgr471ifcITTYz3WVIC
NOLuca+LcZy/zkaZMjmJantfQDU7GlE+7LCRDTdD16ijzGTBQq2un0dgtbeTzWxvtnAVQ6qM73iy
4VOGFISzpHC/z4nuspXTIRQjkfwriT7pxkoWnylFtR3RLuLNa7G8CbBHRsn7RFDYGgdPaHC5WKiG
d2JJRAYlh8gf9FJGesxiq34G1dZtSrcqD56dJ1irnFQjvhQ0eYQPvHgR5oYNKPP8i4oib1fUJCf0
ZOdeDV5hrDLIaIfY91gwaVILiLDgecLwMrvpUNmfUzBpJy3mbgMftTyCaepOYWeQWWFp+2bMwNAY
Q9G/eJZN+EblDwCgLADTIMLG/o6RCZhujDbfTMXqnlkTqwjmCHXErrozHuPYdt5qVEO7SRslG5HW
SIvLoV0x51jCcNOZAOEA6ambxAwLjqWBVanHwnyVhjZYIAhMl2tixAslfTKAckHHh+bGe9cmABlC
ft8tIjpOBk39gxeRaiTMSV2PQKM5BmfJBGIxEY4Vp8sXeKwzJXZLh0JtJvHNT2t56pkQHyJEZGQq
F+VtGUn15HrdQGYOuWB1Xdo7wyFAluRQtfHo69eZRj4MKrM6zATS3sHTtD7YHZIhI7pqASU8+A84
96ttUbdyC3tcPNohrrMgNyrrFjHfJbZimPy7LCrc3RjzkB1NsIFhw1oMF7x5qk1x6lD4Hv1OemSO
G/W3uE/wLxrz6O/Drnb3rpFWQZu1RAaFcwumMKtu9VyhcY5hO0zgNYPFToxgHGkedoQ0uS/UAvJx
guxG5AaS8O9ebvRveenZ21BXr3adkVqe4geUTQtmsDQ76o6R+Y7kyItWKTzb41g1BjEask0C18JN
ykO7Xj6SqsHkyQBnJNVlWjN7HK9mxLlcmlYL9lfbtyG16VYkPKyZL1jpdvRQla0VUUHMwjmEb1TU
12uWi8+F2eTnYRysKmB5bu143hXbwWJVnoGaxi0k3D3SDe9MXsnEU8FN3ijQnDYA/U0BMof7vkrD
IIq1L3HnNEIf0BmL4AIgux3Lii1XAwfPXrl43Ddo3uaNNvR4D48WgDa0x4NjzsW50/XIfaKchovD
h5cKlYLxu5Y7WEbLCbgqxTRZKQhQWMyND4OZRU+mLrMn8t88NpcEnAZ2WNfnSnf+1aIdqpXIDg+m
WzERjMyUFAzN+HlYeUSTJD3MtfUUqfSYdj5+yWQQCakTEfPOvJZR+03lKTlTeqVJXfbI1gBMFRIw
ucb43BztLK7v6HDVybKa+cavG7EmKgRDdVRPx7gYl01E4f+6ON5VajmPkZOM616SBpXYgr/SOuba
FZ8TtFIgKjNEfqED7MfNnVdACfJA0jTmUVa767o38Juq5R3v+5fENe68Cs6bHw8OQ2wBObBOzKDs
inFnKsNizYzMkhbhKslEjms6euJrUdt+9khGaslTUpAlVhAUz8DS1alFySJa0mBo4XvEroSfEArF
ODzP+GAYN6CsnGHRse1flQzbjoSVqm3Re1sIs/MRRgQTQ0s+K9JlNDZrZODsUJvthaOO1IewnlD3
ak2OUcegPGfkNhG3kqRY4/Gy71KgkrgvvR1BVe55cpjwo37Sp4LL791o3Q3w3PAxR/y7r4CNE2zU
mqc4B2vC2M4KMMnzmMOWckgq19vObbcEVRtCsMPlTJoZWvaCvGnkK+l8tk3+uNTLNsnS5fQJVdMF
TuW2q58Wf/+Ly+OXhRosS8wtSiEvUy5qtl9DegGJgkEnYecAUY62zmDxdGzwQ6APYG/1YJlF/VFR
SxU8sk39N64I+tufJW4/XpytIStDD/qP8C9d608StyUpGmdeqgQRbdl8LGQeoxrJ4jNjW33/13/n
RS33b840m37G43+X7pfl5S8vhQ8sJQMp56UqWRcb7hEi04s5Kr/99etcdp1/eiEL+hFNP8DGP6Vp
6xIIZ6Pd6NBX4byNmd1DoJvkJiuS7hZxhPavBz82E770/L1yIUhwqkTxGXz8pbkOY97dX7+lP3/F
rvSZVLsuilqsNr/0/r3ZeXFHl3EgS2Q5mXlDpEE60kFbMJ3FGhZC8zH1A9+zaMLjj9f+zwr+b+ZH
ZAnLvzShvcxlDg/w5w38bz/zsz4VK5SLDFSakCr42v7Qp4pPIBGgxl8W6hCu/pggWfYnFKtSefh+
LAcT5E/yVPMTkTAUj6zhGedekF3/YBP/y+2E1RGJNGh+NAOWBXb1cmf/dOeGPUlPPL3Gmz7/GrFG
ibMvf33R/uJg+tML/HK/NpPK8mriBbzUWcUeVh//PRluCOkjt+WvX+rH8Ouns4HbFGMskziOQd/G
jP2LOWtGU5nZxJtgOM5m8+JuB88D4RWvmcQD9LlNp8j7iOFQdubOrGRrLFjOyYEtjqYy6yj/Wtal
50bniPEs5sQd3bK5I0iv/5ZwRyb5df8vNah5UYZm/1KJMomZr7DLluHjXHfEUqIqbRk13KZ1idQU
SxRZFIG8KFG9H6JUOTgGK85xUD4YiixnEPOAjz4amsCxCmIk17yJHPucM8v2Qr49NhhRn+Yp668I
g4K5uWClH7coGzLFUKQjKs6egK3SYNjjZwo6ZuT0N9CGOtmQm2db6szWo1quKDli42GERGQVGzVE
oc/ip9NpN4WXdXHS7v5zavz/TZ15avx08f5Z1U6GzzeCNd5/PjcQxFx+6veZM5A9DgYXdbp/Mflf
/Km/i3fcTxwNOFaJ5Pl9HP27hMf/pDhKbBiLEvMyTtU/RtGW+h/2zmM5byTt0rcyMXtUIBMJFzH/
LD5v6EVSEjcIUhLhbcJf/Tygqqclqlv1V0fMbjZdXVHSB5/mfc95zh+KFHEbZgCOQkJh7L8zcKBG
5tx+nCFNdDHeIhVaZiUGqwVC/+PYge3Px/9U4E4zjRInIGYRDHWjKIJD3Iqx2qKTgWWECrJqdiPS
BWvrVK31bRwzlj85q4ZVRc/0ckTM4mMIw6/3cZwzpR6Fn1npZtDiJfRk+ADNyl3HIXatXqmWXRN6
xUUQFOCYS+jKlJHhXoZsJdQayYxf7Q1S7A7wgIuzm4zUyUZafE1rvRiDCqazqWv2tcqR7UWf+Kp4
sNKgcy/0vGwhO8wgrNtVbnVfk3kCPS1JqgkcWOU+W7150vTIU03ATWMigHSt7jOO8SFCB9vnxmUK
AnNe1U3uVruUZ/shDLLcWVsgO9NtlQXxg4iQFqCGLKCixUnvHJUDBtxtyvqDAyX9qF0ikuSYfEXf
PW0p+IPdNFn1rPpeyj3Dy/2UWumNg6AhOfBHrEtUCAFkemT8h7awUCI19Cu2rTCe2XERGWSyoD7C
7jKWbpy1ZayBE9J7yCvnyK1t9AKGvhNmZl/2b8UzOmUgo9icYHCf/eBxzj33Q7WsiJt2kh6s3dYy
NmQn29mZJiwyETxiyad+aKKtwUQIV951uQcVHBjU7ifHL7MzheYF453jw5GODtgTQcg/k1cTemsS
nKKtGzvzHZVxFZv7IMybA2yjFF7MBJSrHQ5TMszItj0CSdYqIKfEI+z0oKhgfQLdTx7QzGh+72fA
7FZtOACsJavNy0BkEnn2ELKcgubUFQqe1nYggE3rvewWGtsxCm2g+3mSwQV+ZjvXhDy5TKxsO8Nf
AZdVEhl8NdsBACNqF1s2TIBh+/nOAzRDDAHezzQthwSYfLOUnBAkR47frpquxfaWzYZFdd+Wwzab
g36NvKtaFYZ7n472hvLYkX7GpT2RqDYP88qNyytVz2SQ2uleEeVyomayK5xUPyDEgQaPVK3hMLuQ
9jzatukzWfUkaboxFsEekSqUIKRIUQQ+uIY5lhvmkdTvdNei0Tn5RgEfSQuK6AaIWhgX8Ul1GUQc
r4zPRjbNR7Pm05Qkoj74k3wic510H4FCGXwRlL426XdEq7Rg2S0rOep4eGnKJjvROQrPNbw+5CP5
En837UuA9dBwux14Qu6PAduZUMx1WBsULiuCkti5R9/AmH9yR4FoLygrSusmW0xW3d6aZIlh43dT
eFEsW28dT6QwJyD1YoPSD+FbCFzsAFEGEy1nn5wTezKwK4xtdcSJ031DzzZtvIhCtsvHdqirBcVT
4R0I5/ZQ1vWxGOwPtZXdpV58MYtg77MvosI632O8IGFT+yfw6Xck7x2RTC/Z3xgjE+5+SKCkh/Fa
1/Xem8bLRBrjyrex75IF3277YF6iutSjY9HLHYpcb0SefYOB3qxkQWRfkkXdhxiirlcLgRDF0au6
tRkEY+9SVQhqkpziNHgKAaRLqltigootoKdi7RIOzLtV6SUFEymv1Ag+DLRDB6/JvlB5hsMtTf/k
MFyeugbf/RhYyRUgo+TQeVa04asQt+ykb3tYUiDLCWYui6sRjdFztoxmaRfgcoaoZJyrSqq7WNbO
qawW+rJIml0FOu2zW0efTAPgYybH1wi0zYFY7G6tY3ovDpuxNfQM/9RNqK81w/otmiJ0zLPjH9PE
vQuc5nagj7ZjmPDOZWIMLsYYp/3IuEL4XO8SAFhZLeFAsiPTtk3bPdmV9s4s6+6KvITozhpHH6GH
eTdjn96oJP+sQ/b8id9dI22mFEerHrG3i+RQ32kHGROcMMiSZrJLrNTi9Er1HKn4KrUiZoc6oCxF
pGqctPdAHJ2dBKD3YUiHy8qomzWSlOSBEtyDHfoI+Yz+Wc/+JyfEIt9RJ61EV+3yLEPaLYedHppF
h7L3ZUJAVVKrK2pH9Z4S2BfCme2tTXPoYLbyvgrclBc4Lem9oEg726jmriJh3XUAGDMdPVJ9nIk7
nVEjLWHlutriOn9SPoAbkJfkmTKWVoZ3Q9LVXsfJeDfy6PJVhTqe4KbZ+x7bmpHyTOqJy6dmUGrB
YnHpTngDanQSnmx3dl9LRFWJt6p7RDo0SkqyUqfM22djNx+jsj2A2Tn1MVnvbcZOl5bLYoI3dkxm
2XomhIPMCloDlFiWwFeD54V6wfCuqJeq2yhHpTi7TX2ZdRQop6Evt1B7opcKPigpFB0mkpo5Ycge
hOoPRVBe+v3MxJr4/lYi9u9JJaxjN//Sj8UBXMSnBJksQYp4jHEhpWtlu/G5n6yjaLDaqCjw5Dq0
7ZmGgMKwxLYGl9gcibMd2+EOtvm00l1ofQ7KrrqzTJEWK6Npi2rroRKhw2IVN6HR08Qsm8ghY7le
V/GA2KtkgS2EoM67BOjJsAjWMaQ3Cu1mvAos4yEyhmV6HpBXwoYzPOrppisfDboh12ZYYQKhOKNC
NgNz0t0VieEdfZ3Op7G3HtRoVi8w2wxS1POiS+EUDxaA2rewWkXPvj8wz8otPZ0viAxvROTG61YN
7Z22i5uhMAzih43bfIq663SMP2oElbtuxBqDSOajp1V2PxKPJw3RbgWXRxhyVj8xvKrDgIr4eTHP
bQc7aOBdGkjHyj7aO2SlrDwPhFKOwGkd6/4zQhW9LUzPuAz7IX2sfMxX9Ai8V6ezw01nV3JlR1b2
zPZp+uAOBluQzvtMTgJ1Ni93H113JlgjcMy1dKOEzIzChJFg6j3Y9XxlWUQhjGr5iHhgCbGQVopg
jQojUWfNNmw04XrJ16pJXybTAMDlF/1HS/dbAsajKzTF5Gf0TNnIMQV2oLhR0XquGrWqzCY763ku
D0mH+W0G0nMJLvXQpgFp49AKtx20uTsvl3SLpBd1tyRFeofZdeqPxuwfSvpN9z2UwZ1ARxwT3JLG
hKK3X+vUg/evaBwQD7bpmqB7wIR2dgrLRwDVTIA2CTsGHMwEEftkDUsLka0tzYKWUCKvCjrbOPvt
+gLnHujUVk8XOYj2A/i9ceNG9ZcszMW6G7NY3FRVLz4wQOpxi/WR+AunXcJ9VRHqncpVyuSljeJz
DWzmHDogBDPWgo/mgGR0XXqZR8tMTdaHPLLES5HZzgsUW7JE5jakZ4UOyRAZCwYYDTvpL7luiPZZ
APcntyNpNia9r7DkdcBGhQjYgRzX4BT52SZn5bGOKMWGEUk5Ih+icwNfBHN1H34AYtc2NDcyfw1G
4RHH49GRw9cycECwVe68ydtq3HaEqBwhacvVPNrUfJW556mdsIDRUIx7AiEhFKxG1T31LTJ8ORMM
W1QBDNisJEk8qJn/0vIQKdo2U1C1dKZFdrDAG6KKS/pTYQ7EvFhXSZRYDzGNjH1WURmPo7xkL4xB
LXX9D9Mc7bK+bu6aqFcAA15Qc7FgSoJym+TBgwhhiWQ1TD9DWYhTq2pDQiXF/IQCqzMVW7fODnPB
e5cDaIbiK8UaJnK1jhWOwWysGU5QhSjPQWi5dAFIan1CiHLhsMCH58otzv3qYSTEfOuaPgTuOD8P
qNg3RAHkG7YqCa+HoTA/uhVzYlYey1Ld+UOu9rTgv2RF91BWk30NTu0WxxwIAtSTu3Eo1LqpUCIr
9PD4BZtLoxn7XTOjkMmGBtxZlucPY4t/SkryMQE7K4CTaMah/q2TyCaNSSZleQG1/4FeIinYmjVd
DFGGJonYiNGd0Z3wlo+ZQxeaSFhn9IIHV2QXdQS9vFF+u+5qoq8on6PD0VvSJ8p1ZCCZHVV/PUY6
2s1k9jyAVow3GaxMlCmFT/eFxY6sPQzERpJdpiGDyzSk+c5HRX3leMGLqZuQvsfo7PFsjrfI5Y2d
rx2Bj9Vl1SMq/9qskqsCwMSVxFOVl/WwnjXI9EiZ05VM/JNBjXU9O6UFkaDvV2i4hgusKl9L9huZ
MD5Lb34OK1T0QnfIJJiGZQIfPJuPRAz229kw9ln0ihCWqGKQbBdCJ9UBB/YN+PJzMUYMjxG5GjSy
zR2+75L1amPtrbbfy5JWjJUkZ08Q3Er56GSm3oPtRtYC1nge3e5L0IUvZZny/pTWbddeEp2C2mVu
V2ynwifDkD3KkOyI2nJeh5Z7QSDMJw81Q+P75T5lciQahPDyIEA0bBSmuFAKHsfA6swArLpuu1mD
kPRC8yoNSpKfZuMGMT1+yTQfZ6aEJOBymQnqFZjaaDd5nj42vMFPU4PmN0UhawUDXlRLwsMcVAbx
M7Lzzxn4oXIbxyK/YsqiXTSWVsYCr2xcKPZNcTu0iweGUNm1mTgpbRgjpOcjGzNalylAQUk1cj0O
PZ5fu6ofhs7Ljn0f9UdW1enRd6Nij0dZ7appDs+kJjo70Gv3UzPDCi39a9/rkhtQw+LVjnV3nqPY
OVWW14B2ndJTV1LHtwfV3CtiSjdeI5/ZwyeXaaHY4Ifm9TyHWBF0GV5Yo2utOyR/l8J01Laex3Fv
laO3SXp2SxgpjF3ru0TK0S8NrKLY94Wl4Lxj7M9rZHexbsMNtQ1jVQD8DVXn0fJJEBtHWXDtiNZZ
vOIvXt6Bmpbusxtm3DEWtZcYBguod9PRbnp010N/BWaUZYWOXOZi/wmgAbRTz7UAxiDcNirav4p1
JeZ3fl776I35dkJnZLnHrn+nSF2nMiDX5YgRNirN7Mi68ejmRbLOsrzfMVwRee4vfv/cLra0vPdJ
VF2zmfLuQC6pPVthKi7WmHwmQdJnJa3M9JKpmlkIvnRFYJF/JrrHQ2KTqI0M8BmiaV4bPdsPeI71
mWxpE9FTFh/gcYs1NlNEea024dTXLfIv67Weu8uJnFtCDaJPco6vBKP7FkcpcNSGx4hQcZX4KcSQ
LBtg/hnIAcu43aS1Z5wHleDkzyU91vwydNzH0vP1nvU1gKtq0cyP464Q5j4cqHdkLRACcgEmcAsx
P+V1chXH7be5rG6dsr2cqgmjxeLrwlhJlYF9lrQK+vkwF4YWymUA5cCx9NqMRkZl2wwOEXSB7ZxW
NouW6QS+P1jDmYHP0rWMkbZo4A33L72b0ES1j56qb8a2REajJ3xONXq8qn2sgr7YqW7cstXiTRZo
JtteYzoXsXk1i07uaV9SRpmZdFVrHZtKoNRCUUI22Nw7KfAVUfhsdObiYw1UDmHRMKBYzMhCqOSd
nMKJK8JpnzoDOy9vWIcN28HWwLM+V8guBJvUIMZrQLcBRE7xUrSlf5uEYNlZze7rgaQbhyi6B0+o
G3embj1WUG4tbe5abbtooxss/SyUDXBGuJLY4CT3hFB/80R9pWcAuJ7zTOF+V2XPrcj3Xeu9Yn6t
2ObG4MzFnKwh4GzqpAAsUSWbue5fcdDg0jbSpwhw1LZWaFyR+JA3BRcJ0Bu1kjnxww0BkAIXMPI+
Rq0nMu5viK8m8F53jTOuK1O51wQrSDKnIqzwY5hJKu9synvYFfwhZvKKLATSHqsajStshk2Ex2eo
HWC/4oxvB0fsCDCcjMJuRxUnPDFl2WSFC7dmhp7q7gJkf7NXWmb+ynVUc4yzOrjxGNXoPWvR2DlL
4zryVotsvb03CEBALOFpRA745IaGPIGIUhswar5CNABdjB3CF7VcIYmcbCLZGhwXk3nRgYh70eSJ
pO0FlHpNxWL1/6Rev/9WXj3n3/T/WtqHX1hcMM5F7f/++V/1938Pv5VL9funf9m+1dBvu2/NdPdN
dxl/lR/680/+d//jnzGmf9G/kyar0t9W4p+1fv4Sdfpb2+qfqvHf/+af1XjH/8OXnkP7bqEoknhD
I+3Parxr/WGbjmXb0rO/S8H/2caTf3gMxiTiuiSXLgE7/6zGi7cavk8Hj34hVti/FZSztOl+6Hzx
04K1IUZa4go8zm4p1f/QxvMtUHZpZVQHL85eoxI4mOGxQqZrNXx/Rb7f/5vvv/k/qMPeEITd6v/6
n//qSGRVKAuhskWM27sjZYUq1MwK6+DJGUiBWT1VpKMyF0Tdd9f33zoSx/AtvlGak9671mSIbHDG
UlEdiNHoyDE1r3WfJxQJ58cfHvh/75I8+BboCTgcG/OlR/rDzesp9gIBnKvDpNPXNEtfAyN+Tfjn
f3IY26OBzxP/5Rm1ToRZ2B6rA5QFf+t7CPF15FA8HuP/4NbxrhJL7S6sUjBIP19RiOlTlRFX1GMH
vhjNjii0UnoXTZH8xUUtv/TuxfMcKdHyvDWp3sON3D73DOI9q0M0DPivu+luCsdHIs8eqx6O4e/v
4HsBBG85yg/HwVwjHf8XLrAh7JJvs6TyUsMQcTVNgsQjKq404mfTI7A1VtBhqGq0f/9VpBOP9wPb
unJ+Qag6TdlJMlKqQ4XG8UPX1BYeXiN9NBL+3++vcXnZfrmhtisZFRaclfuuqTZ3CbVT0uUPqFyb
Q95V0zaRZvDh90f5F1+x5/xwlHdcUaLqVW90xGIY/mifZTM+4vEqTgWtnf/k1v1wpHfjBdu2iCQD
jhRl3cQiInmeEeit/xufl/nrRaGi8CDckqOlJIKLn996rO+2R/h4fqh63BCV2bODnaoW28kS1OsH
JnJvvxGUbGz7YDZL+mZm+VuLTeepJ5DXIW/eHbfeGHZYw4vhixvF2MISEpexWgLzcdNX9GzWkVCn
/hIJFyWIatbIZRHCLk5rAVYAc6uZYl3tmDEOLnSa26nx5UdSKcoj6tDgqadrsxloSZLPO1NrnAp/
P0Dtpz0xOuFaTx3RomnBZqOvQ3VsW8r/XZoV21a6xQdc4OpEeMLwpQ4Y5dlKcO6O4CiJKs+oOPuE
pqQXldtJZeYLgcYkN2nOx5C+eobPW27SHplyCfGc/IC53BA+ShYxy3XiC0VHKAKNWPJDnaCpdrUZ
jFtADQB7GtZeucnVEWWMjj1xifFqEaYHhDStImLoto7DFFDQzdmRkwIhpqcRfaKMxI6imcszamg2
XUukkefnxtrNTPkxjHr7PIYieQq9Mnt0BrYftbbIbQJ8+DHg2onMHgRBprkiQ8khoI3cQpfq49qy
sCb8mTRlqCZ71INnnz1D57eGEbdPAbfmHCV1de10yaspeKZd4siPuRe/jnoIPrTOXB7ZQ3L2QDYW
cANZTQ21xMWf72fRDQSu8S4ZyXxmRG8JO8zjfR9mhGnbDkEZGVGdpzi0sBJRuYivQouqQ+KExSu1
enElyoSb2GWwPbEyU1B7e+0zSomnGQrsReRwy7AucpnkV65nFU1rqizhvTdLJF2hG6dPPi4IVoRD
uQnsKMnZvvQlipV5SaSNCwzeuNX7yqcohfEnCipC1aSgKLumPk9Wl2MWDYvTeP7oGYUNtDbNX6m+
ltQbQlbdLSMnIqP6oBIQ/CV+l3urKHl/bFa9KPsVWQ0UMaIe9uaY+xfNSPsMnxuPgARIAkxGSbbt
yghTY9nO+4+oevnslDkbiwMCH/qEwrK1qr6DbTlU0WOLU7jfg4FInv1BUrIp+I4ct0RhG/t9ttfk
790Njd9/mkEQ7e0KatRuMBrJiriysKrOMIzrVaND4Fz0AMTL7C8sq5lvS6HTFJtssPVDj9/9M7wv
m70nwPh8LDnZBi/ZyTEVdTU10I4QKU/CjsL0qQ5lcRoD/CnU7+Q6bZJXKsE+S2zHOnEipJCG+bQx
8CoMmyiHKxni4t52YeYD9eAJdRZTX2cxqqESxIQX+cGHpG9QMkfVGH0rSMk50FrqV5MTOfOFEt2n
Sk/9noBq2n1I6QvM/15xGlT8qoO4xtPUEju7eDGa8FvbUT2J9PihqOUBmPdLF03xKccQTvm0cjDq
eu5ttNj62AMS04Rn/bJvoS+FVFR2ymspBRC6+9EDHXU2/XGXzySd0j+GI5ZDAUNpHKNTstqMl5pR
cbyJltZp0SUgRVhU7mqDrz5d4Lt9XwUrSyfTdm4Y3fKBahZxpfm6Uly3zJPnWBvetYcg4jkbtXdr
kTB0VYaDuE9UYJ0QJ3I0BtSnDkbo2swow/QFl2/rmc8o92r/GmjL8EUbDeWAcNnvRSr1boXT1Ctl
Zs9o+6m6NIwfJG+7lB9HipQN5fbArYlCsK3OuyWwvbkQQ8dI9rbS6nx8QxkBTZuETTPsha7cACWg
WlaS4BBrj8IylpEvkE+PxAIWq9DXJm+wKbdNnF1bVVvuosECyqwJmNf1sq4uyVDOUGUxklPrjFe5
QALtcnfiwB82udOJ7duoi+j/c5sCRFyK8at+eUdscxaU3VqAXzbp4D3R0oxxrCSwXbX2VRLaOw2V
EEh3I9c2TeR9TcFg3VOrfIhH7tDsBgVIMLchNU9T8OEJU4swGyLumA3u+yoM1p5TFCdMkvmt7hh7
jJDRY0BOUqR9zj33y25nJTY6FGJrCGqW5osvuvYMU4L1aNkh3NXA4xwTbE1U+vvcD4k/buJrK7b6
T+S8a5qtEQYSFDuxaQ0fvXTyNgDd472ahX2Y/RhMNLns15XRBDdZStuYVObYil6BY5PP2cYPfM+P
TW+GB+mVxjYK83rdmlZ1rSZ20kyL4Z424YthlwBQXCa91Gc2NOIoe6yJWzg1BSOOiY/mPjYB1FDK
HagnvA2yjtIIdXgGO/Zew+IXX3gAihbfRGPzkINRbPYFqAopompYtej4cAS+0dATNnmYTygQ52sR
mvi5Aer6ZKIDrSnSBqI6cGzo6sByYtpW36nrbwT2KpcPOpf5CcN3fird1oTU7nX1yVpgsZ14A8cG
3zGy0yDHHCaCmTWMf7k7BHe1HFDqmwTNAJ6O+xwLRuKDpljJPOi9k+pJZ4K53QFTIoKanT++Gr9x
X/WUUFnwKGF8q0gBXok4dI+j51bwJyeffEOrts1trUfG9ckjPYvmYdO2N4XjhrDeVedTVvHCZNtC
P8LoZXUCKzwFoScvNdOWumH2YUisMaPXDclnWVwrKAX0kU8Fls5NXJkvyusOFQg+XCv4G0nKjnbS
4fti4OhvbTsxLoVVGMmmJW2JTpSc9nynEhxTonGoZB55y3XXbmHuPJMFlW7dQaZbyvbepnRr8Yms
6/GqY44mOj5saEZRCjLWKMTmKz7X8EuYuQJWoyALOXNHn6WlYRzjEebUDnIq4xsFFwb9kNUJuyXI
S7SsM3uDbxKNUQcxeO1Ndv9d+fhvN6+/yMeR5xHpwBIeIC0ZkEBkf9pUaorJGJbM7FAzgW7offWX
bdiZFPwb1gktS8uryVqkCXJmXZH6DRjkRtrn1gJ7vBL+X23U3ulw1dv5LHkWKAOXze67Te6iT+cb
4HzolT92SFablDEVRchzkXV3wcQ09/stxi87Qx8FM1tDpYhf9AlVeXcDVG/n4QAkva9ZhBUBeWxv
+S1FEZVn+pHl8ffHE78s/5cDuja4FPTSFhHEPx+waFjgKAfoJZ8wHQpGCZzIuqCLmDT5c2uU5P9p
atsOJMWbt2mHxD9BC4muwy4SMHeDlLCbkuLjftTM678/vzcp9U87O84PmbVlO0jNqCS9255UY4w0
AoPJIcpzdep6nb+W1tItGKDhmFiFFIvtLCNVlawG0V71DmtNQWL6dQXHFqJf/sxSpjh5tMY2k2Tn
CdWAwKJs6uyzkrF/UTRJc5E6BHa2fR0TftsF9gG7cby3RjauIILy4IOlTPVsOYpcVJ//2XuGcG+n
AOTAKkBj/LhwXp/eZsWiMH1vPcypjP7iXojlWfxyL1hRwsV0bJ9+8s/PKuwGkvYMnR5ah6BT29Dl
qh2TcD1Y6hOSD+MA9Z9WKR63nd2Q9gyG7Luh4d9+oL/sswkWIsDD5qFIi9f03RmAWR+cKhYxKo4p
3ttGWJ4rNfzVMPBLxYKjUKiQxFcriW/j3TPvsHsRRlfGB0exeH6Lui0qhzgJ6bPPcJZo0ylh84CU
tv/0+/dN/nqPWaKgBPYEjlcLY/TP9xg0juqbbIjIUhjC4JCp0r8wgsB/yjuWxhrKyHTtG2Sw4rx7
TP2pfqWdNGzBddr4ycoC4BbjLWgZoDuEqoZtxXJSEcDF+tu/SMpCfyUsNWiPRqDZuL6d/f/3m/xF
vZrq1lJD+/fIx4+x/sKtjYsfa9V//q1/KMedPyDuS2rBEofUohP/v7VqfylIC0f65FF6vBKLfeof
ynH3DxPqI+Vj/gvvqsVp/AkxIfQIDToFZurbEuUhZ/iPiv2f5VWK/f/2y1veu39++0xEzLK2ZUr4
H0qyh3r3XqIjj9LOjpwziaW8TLkYb2xRNAegScRZtw0Z6j/coD9P4MeS9b86IPxLavaCSd8R76Y+
YB+yAixmny1WdxvRD5CP/G68cYg0OISTFn+R0vbzRPT9AikTcr+Q21P0fzcRwf6aNa4ioOFl5Dwn
Pgeg3S/utU0t5PeX9vP48nYoHjXPGlA9iUvvZ/UmGgi5T4U6wwS0n2M3achRmBn6HTJ/rtp59h/d
NBFXTWCPd78/9L+4St4km7fBM5nh3w9tQ532aLEaddYyUcfCoyG4IskESWMfMiv9/mBiWS69e2l4
AwXdaESk+BvfPcMR2lfuUos5D6XDgdyqMfvVkJik4PWtyxwCtLqKTkhnKX+gUuj1JyXAHm8QUFGe
kIV/8fsz+vXyHRZ4DkEiwnUY3N/NH4mIIOmh84VYrLjct6xuE/7L/j881tJ5WkyPghfn3QsVYiHO
IuyIZ0sPsD6YOL+6bT7SoJd/Fb233Mef7zNRCYj/bNvFXmn+whdqMX47ZafO0N1ev2d/S3bbf//e
MQgBReJgjFLvHqbZJ8ptZaZwS1N5S7yeMp/nsNkXc0rt6/cHe7fWWL4RXDLSFUzCLH2xiP08D3qB
JfrZENYZ7wTxfRYKj7MIDOq2WaOrz16d2s/KmfhIY3+8m2D2H8Oemu9fnMavbzDVJYa9JVPCpDz9
7jQCSXZjgCf+DN9VwkMpBGvUwPcuKuAQa5OgLKosqWzQUs0dpay3j9euNOVTXzeH35/Nv3p7lYIg
5S9Pml3Kz/ckzYCj5WnFx7uU3EyTNuHAevmsQJJt//6hCN30SJhgapHv36ix8hr0P7V1jsGeotxc
gisNYgTI/3V4Er8/2M9DPcO3gmVhUv5nZsGc9P5gVdSWGdsNkKT4/2YqKk31ubAyiFbDkntfTIwO
vz+iWJ7bP7+Y5ZBUEVyTKZj3jB7Ru+msAq7DQtf1T2bQUP4AxQEuu9Gw5AZjvAO4z3Ol1kFZzUvk
fRyyOs+RgJxdNILDxoud+gBatzm8jSCtAu7FCyAp3waRMYtNLAjI+f0pY8n++ZyZ+JGC0smmDUn8
IFPjz4+/8MYEcwk0AE1dbGfO0bwrY8eAaKXTDsxUPo0h+qCkQc1SJuSkbQU/dtsQc/sWWs85kv3M
gwzssAWhmbdfRxiJMGjpcdIPqQ1GXhNvBipsMbDSFSHdBzQQ4x0MquZgJvy1hqb60QXt15COLa3j
IJP6c4v/8QxOwjqhKGEXt6CKb0BnGc2WdrT/2M6RQYfDD2pxEJrEA8BZUUPJzY/QwWBhhKAcEivv
7LOi5hged9rR0XRT155prlQPtWHVATy6IuN9wR4rugsT5Zp5T7vZdyBfWOUZ+dZS6mlEEZ1SMpO+
pklWf3arQlanXCxJpB6rFoDOMHVgpYXxkyAzaZGkWM7C/POG4BGhJu9emzrPaSx52xWx5s8Tso2v
+i1X1Ol7+zmfUvmlmgPJLtmt7xoHRIA9uDiq4lD1Kwn4xV6QRswwYhLi3rBQiqjR8y4UqVJr0Ljc
0SAOHoEhxPvAsvTXRre0a0op7ttZcn98ZFp3ZN3Pj7LHaFbhryGA2xn8RzE2+muaY59YObR8trOG
r0sxpPEfaTvypyip0/oKCn4lTyZxP7fcN9Xhn/s+oxbM1LtKL/vUKUdweyD9FDLORFjJANQWRcsq
LwBonqJlYWIkcDxC8kcuzESOdxjsicvNTAMGjV1kAqk/lFjiEkz72XWW/sWUJNSo+9ID2EqsmYuY
bxkvjR5m416rvs7wyUlOhk1QSrxUy7zo4AWkemiGUwhT0RNXkZFnPEo7b711UFIZgHCnmG9QgNPI
EIXFu0zaG90LIutJ9W1pduFVHG8qsaQetq2bjjvU+yw62sKW1rqywhliZ0Z2gYhz+7kva/uZ1hcU
Ek2yS7axJ9F8IARTHuZ5gLssQ0c9FX1f0NqJp8usBkFMQY5yFoldwoOWYjanmDyKYwgPh1/JxhGZ
9Vx2G1MHzn2WzTHcIMcjmtq1k+kKK7J5zlWEYwpNIJJcWwN6taFwTMU83afIZAlzR6h8SgE+sTJy
UtRRpi5u20p7aNqCLv9W2k376il6YDYIvCvfscH2TyOovnWXMjKtZ+TB28Gs4PLAY6k+OVna6J22
J+fLOLtio2G5ETRkYkYDC+Gid+1AGQv2hfu+7MorP+nFAIxVR0+hRcSIW7bV5dIB2dfFFJwhEbkY
qPTgfK7ivN1NRTU/OeFQniwF0AdzgJqfsCqkW4Q3MxXJnsfoBXaPmWwonlCJue2m6AmzT83G3S+L
UTI+Rkg8b/2BLSa4nsw+SegLXpdlYApWBSF9d10Ki6lI6+qYNJHeTXY3fSOScthGRmzcTn6Zf4rT
XlFWwSxXFXG6SmrUsm7aPLut4vuIibcIZB6h7aWZnINrSoh6u1JjZDL8WwH6tBR5ndg4bmbRB03r
RbizalA1hBRF9VgNF6x0vQNlw8neFHE/kNMXcCA4DsGGZmJ09MpKrzEFRAvCxNjKvOweqtSpq3Vf
6B3mQHBAkfkFH235yc9iVIy+GHfaQBqPet2Ea9Lmt8xKNJhnhvcLR5FhU4UmT5RKYHJRuj4Q4bar
bjKNNWFtwCFonxFOiCtDJnwSGpzJuMX7JZMzalIW2NIa23rNaNt+pQrLgFTOvrif6GYALm57/7Fx
uzHceh2VVxqb0QLMITikX+VukM1rifHqc0Cc3A2SeNq/S2eOyjvzsdfZhJSiF14qoNnya3iH9T6N
W4YgRmMWZlXJaDuyj9I6YQnn9LOgz6H49LvIpoE5ghM+2CKlUVzx2q5L0mSQnGdFBvm2DlnPRYBZ
hEXbhm8+0lX+ZFM3r16nqlcrTcMw2GZui8MlUcO33BvqkCQYw/7oO4F/JKtHHzI6EtGqGENoPRn2
xRfdt89JhdHWVnEYroOJ4eMTbs/O+ABd5v+wdybLcSNZFv2X3qMMgGNc9CZGRHAWJ0kbmChRmGfH
5F/fB6qsbikYRVrWuhcps8yU5ATgcLi/d++5lUAgFXvXQ5tCkCMId4tABmgTIn3k1GX9qMA1u1DT
rPFxIK30E+DBnzi+Pk+mZdxki06adZVGnUmtf2v1tfkjQhz6g5il8T7qXZ4cb3y6bYYME4cVuZhH
SSAhYrHJO/foIIDGUTPmNcV8otNBn/V0TQPpT/qF1VTzVdNJ8clRUwLtuMh6JLU8hZRYGc/HuITj
aov3Lb8icdS6UYnKbxrD6j8VCe2RtjK67+hH8m0llXipfGe4kBARkI6GZuKsOg9vSwaWeDX2CpRP
0eQsF6B2EC171hEj2Au96vF+lFEGD77Xr9AX2l+z0SFWqs1jn28lVMlVQ37YtQ+CD7+fLY6aP/og
JIao+2YmY31BkLtPFimsPsPRtXBlYWVo9wZL3k5jMzvgRDdNOnIkEky7OC/Fg5PVSKJKoe5r8l4u
9bnHMUEUC06maPyCTrHpt3rXWclxSqbJXnuVjpHJC0cvu3YmEPF74oO6gFOudpm6qnokxsBEd5v1
6INNzdWzoGfyXGNcr38aQ9Nd9Vh3lj7WfEF2eAF63o9DshgNjhcxi9seexWK95qdhbaOBne4i8xh
xKQKFK1mXubtl2ySEMvm3MYtZ7KMCn1G/YCdtRzpuOLFWef4Z66kS2bLavYbwwMx76LbZvV9panf
hzt4amoH1xIhg9UAcc0dFXS9m3zqCqN57I25e4LEZm2HidwfheKBHq1DqJwex7RcSJ3aiJpGwRrq
avxDLyTfIanPwzrUIFBsLG7V7YChYE9mDU1JG4PIDUEi06PejtqVnUhBe1+Ab/I00YLPr0t7R3SN
Pa4ritbdvmfu/gzzeHquPSG/40Vzf4yOdJKdXjs9GLrcoCuZVjmmx9AjpVFJ1SSbNlZzH9Dq/2nH
U3TbpYXgK4fy/igIlKpWVVU2mxiL4byy3BbELV/nGy0fU1pLDkFxfsSePVJLgpUeV24MJ8mS3kVG
b4QmlYuggh4WKR6RSm90okB0CJllflP6OQC4Ehv5XawJnlpOAQkGHVFHU/80xUD5rH+eYP+/FvpB
LZRv4FLq+Pe10KtvSfn6ex30rz/xL82u8w9fODaCfKpGHuAL6gz/0uwC3vFIhIR7Y0BT+p284/7D
ompqIp3UEeGBtPq/MqhYaD0oeRF7+RzhSac/KXu+Vwb98wj+z6x0Eu51AkvpRAD4+PMMNkN6EnIG
gI/XYfa39nxF5MBvd+NM4fPtEEuFzqYBsOjT7NPCZzj2uRaZvkIGKlCsowOYSwot3NL/vef/wSjL
T/GbfLYNfdbKmFHc8munfa2mV2l/cMj+6EJOzthQESyUSQzBgu3qdzMeGPXy/lUYnNhPTsVUxg1O
8yDimBnwTk6eyJKCkEYYAQNbK9vvFUCncZvoo7l1R4a26Q7iGgbJoOc4IPE+kGXQiWmLP8AgVmsY
9/AR2yczVsJYJwq2YivdO9MuBnsTD2Tm+WTT7KqQFraQOPHIhwnvEYAt/OmiT8F6YNR0Uze96JzB
5eNTfy08mpeYr7Z5ZQxBj0sPliuQWwRmDgHsbnyV1zXWnaavVk5CC9lpyXGM9dy9wFjofNEKl0j1
2J7jK73RnIuc1WqtsO+z2bX5aEdFP634wuQbBar3svex+hG7AwaqjvHUu813xyzcY5gUIDG1Zth0
rir2ltldAkiUj1M5W3dj2Bt7rXfZDYg2PViFnq3y3rB2XeY17Mhr48rTOZ6lAhbJZE7DJ0HxkmAl
T15i4Zi3lfIIfcLsbVyR0s37gK1jHVV9fBemw/jdl8V8NyBM6NZOiJLDHVLGS9TrSHTAZ+KN2pTT
f64endGxxWZUxmvbTovQprPkT61hX76e0lw++WbixbvJkdbdMOj8RcsNtqFFVbPNCaGQRb3GPOts
ijqUl7kTChhMVlRsQwIZ6zU/HyBXW7ogYlINnY71KkkGXY2zXEgx06OlzFe/9G1ozjTQrF5LPpOm
mh70ueGWtHFDDPJovSpQpz5RcI0iAUKfVmle8xDsUEna8vx9xcTPkWLyOBa+3T0lC0GdLbN7UXh9
fFUXY0g5qTX2wFLjuzE3gZqWYtj4LZCd0fT0fWWabPuRs0Zrn10pelZqYRznvOhoUyYI6HkzgKmW
zOZU7sfCywg9SgcCvlV/L+uQ39z6ZN1BxoCbE83VSs/D7IiGnk0BQNvtQHvpxvO5nWhFjXBTtLW5
ofDpXkuCS9NDajoFVh8O9HheEgNHVBsanyzcvndzlJDbhc99WtVjYt/gUUr3MQmie8NqwxfsY8Jn
lmjhtTn6VJ+ggLv9yjLKnmNraN3AVjc3+JmcNf4w9pJ121w2mmt8MgjTPDh+7dyGfJb3XR2LW9co
osvRsp/ComGn58bIpSZ70IM+bhwTTgrFih6L9bTmvBK+yGnJxqnHSq4E2/h9NcfeTyvNvJ9ahC66
Q2110XJye4lpKm+jHsQxZDFP32qdxEhd+cv9CPXM2RhqAt/TcSe7YcoRN9UExnfGHBT47S7zKLIe
dCqghP95lMg4HRt7DwA6pR9r/OyZ4fC1RPF5pxeNHgyJmTucCqdkDQxoQCZnGd53I2Oj0xR9cd2L
afzWClFiHoz8m8lQ4iH3JfT2jnBuVDWGfTEi/rgVA/D9qG49lK1t+Y0EtPGOuMTpdgLucj11jXOJ
p3e+IgLXvshqUe6NhuM2MTvOfT2jf5NqVgHSCm9AxGYyQGMsi1duhvKuVTrkUJStGTs8ev6bhJ3a
bghHnSwNqlqrOK/i+6Yd0h+2crrAGFiEMq3o9kwNezM5vo2rk2Mf6RdRselq0Lt8Vaxtr1sNjGFS
5VfE6MYPCkFUtIoGcoF5aWJ4Kj5JXkij1ZGfNnowjUod52xuCEI0CUjnVNOsU6fU05VdpP7BY8ew
q1LC0YnD8g9251c76UygKfRI27dxhq6rdARzwoNHtWOXILf63LYHrdUhFeDpnXdhHGpbF0ULwcc6
DvchlNyHqVLItait3pZ527yMjSQ4jpTRu7yyvH0MJm4tWQW+JolPIufgugGH6+HV1Yk7wK6LDL80
yv1YJVgrPai/37qsMl6kW6KSyv0k/AlGNX+aUabc+IYO0mH57Wbp2Bj7cZ1RssUFqWx3vBnZxN8Q
sASNxqPMtmUOE7swUxe0kLLis1yG5JBKNIRDHW3dzyaBDSKXSxqd7J5dXOGbwY75rRgqNBy9znxV
1lG6NoGtfLLKKfySUn96GpKC4B+/L/dgN0IIp4ZOUUsv1otqbq1PPSnDVf+NdAB58MCWkhbZpzZl
nIz4m3GplJKBee1LGDerEsf5tgWzcOVk03BlaAudYDaqKQAlRDoQDUacj2AUIlyDQ3FMOwPxp1s5
sgcDoxTsq4Weo0PCC3ySKu+NqdM/y25Qd4nV8ehqpN9ru/bKvTs6lPaACTAsgUbhcVIeVKEW5AyK
M+2hTpxxBKHKo/eEIr7GFe2hz0X8wzf43VmeOvdF69gXoYE4MnK6bgM/AjZ7E2rent0oMI0ae8gI
M2Jflo1z7zeORqGgJf9HynKPgBiB9fKxI8m4W/2qjI4OmaS0qvx15XdiBVtquhXtbH0zOD9vOTWp
oxNaGYGJIVBm3ZJbCNLla8o3/ACetnuAo0ONN/KiW7Sx0Y1Me/++TMl2Qw8J4KYlpcJrhfNZsiHF
SZ6Y4WU+ltGM9RILghlq060kUPFOafrwOpSh9gjELFwrCcxw42nOX88pAxb4c9b5YSdLjDvdoiZs
U6B/iMKMRUZk8zFFG7/V7Cn5UvaogP1qmHaa3tvPop+t56HVrOfUrudrvlTODmuktpmTRNtAzY4D
N4QDoyKt/VTFRbk1WzKLtExM17/uurSLGDe0R5hRpu/0sgR9D8X6wqYmgQUcZnhJyYHSlKHvJrvS
L7AUl9vSJ4G4mKXY1g1QjanVLV5i15+PvTnnN6FnRAejIPBi/WsuUzZWd75m0crmhHKhvGS6drsy
3Ba5S9HXQly1Ihgru9GbtDiQmOF89one2MtQt+wV+VzmRlcWj1816ooOp7oyms5fR6MvwBTPWcwS
aBifqDe+tBlZDiwK88Gsw/KGFDu1SSq7j1ZzV89P+lTZ9qpUHFrpCRJxaECdBfaa4rF20xuBu2PX
CxN0fo+8AULadGugJYZ5UU83kLz4dOOZl3sXKDZmCVW42cYEDgvdhewSDvz5cEBjrkZs3V19Ncq8
JF/TLauHnsT1HeJQzrqEI3QXhmXKmyZSAMx6Z4DdlaurGWfGEYD04inG8bUixFp76HSdPBmvGNgx
W6Jb5QPLhh5RmllJG+s3hQJwOt6AfG0pYuwlosAnvWc6FfRBjsJPjBc9suYrq2g6pPqj/oKNwOxX
yOcEB/MO+EjHi5nQVz7ij1B3beZS8BpJ1fXk3B682SQ5V8xDjU2F0tS0wjXBSkcqtbrTYWPFK01Q
zVuH/MsD0CKi0vwwHi57vDW0CDLrNhUGNQ6EgGHQGam1T3ShDuSVO/sR+8pyRTdujKle+XZ8bZC9
QuZjUtwTA9luKw/wvaqR8RJvAYuPjDvz61wugDezbO7FIOAVZ4l2EYXDLW0WokethiDGVHv1Gunu
DIv0tx6WTZ7O4SWXAQ8dKSwbuqhrd57XjqQ5R+aegvEAzCyUF1Zotz0B67pL8TWOj7WySd6m5WXW
EOezzim+u6X2vVP2Dd0SsTOnsVj2bc3Bi12kFCp5GDELriliR4QjNLiztWFNHhIRD9gHd37mfdZK
0a5lKqhtJ10TbojLiVaZaOVG9yTldLu2KKBi2aa8A3xp1ZsUkLy6vJrq8Kou42idoQrZOrQ5klUl
hn6vVEpjoB/sIJuMnGZPP4HiB0h2X1sO9Ks80hsgkWaMicepb0uiPj5jNVkc+TPML63uv9eD69y7
BpT3TQ6s6NAPszpSUoKcB2Mt0GJSIDdV1Fi3ZNep2zRy2vs6ohQ7FL07r6cJSbqjyFSY4BeSjBLH
e4Lg0h2ALI7kSEuOUWrM8D1k8+K3qrgwoNoECpGo327GKoJstqPcnWUXXfnC9p4cF3hjV4bfY99A
y1vdDU0KT4Uw2PE2VChe5RwvnhHaDtLDHmIW+GdXGbFDaLFbnuJmCu0XK6ZYT5y0msmil+ldaWNA
6Im//uK07K/Am8Tm9ez58gutSfeYAfN5DmdXDxfJq3jSly8kjjDM9QS5BVNZ9hdx4lnwyzv5XEqM
GxTyx2NuR8PFqM3Zd0nsboyHnodb9TK8Hdy6+FF0LiYIx7DwT6eVyStSu0cjM63LVsaEHGkcsFfz
QDwF/jJS32dNWo+idBExhFTiwYQN8XWlza/Z4HqfzcolDsJX3jqKcrWzuzxdp0NBm8cmymfdxqSd
r3rMNBuHoMCLNM3TIK0HVOfIrHi8fG2PM6eKTQXRDy6Ct4kIqN10SfEAU/7zhJkJ20ZKMgNCZIKJ
Zg7FRv3cilRsMicHOonJuOnhBvnA/XyneKiyorqUKjcPbRuyldri8QkjsaYB7/VagNJGKwKOS472
Osu8r1djax+M3vGeCDosV5w7vT2nGOCUWhI+5kKThB+6+S1bxfTbRKvhMW2y5nPd15O7rzWagnhD
miSjOWaH8AMytjSWJss7Sxhjue6qZPpKB90cVn07Al0z+9eIPjIJDp5xOcFtvxDsbL+XtQ5oIXS7
DYbva1XBIyGhQ8v3MqNrPPKoLrOhHuOV39TyGtlSdE1mI/wMCzLkFnxycwXBkDyWNjUBWLo/ZKnT
EOeb5q96lyx7EUp19Kuuv810igxWlMdP9IkFHy6CC42yCO86mjIvQqu/Wmk3frXm6V71ZmftXAfE
hlaOBvmKipW91sSaVy2/94DryHUcw1iydYRc4FS7HS1TfaeGxRzGjA/wq1v7mGDASzNzZhaXtif3
sfA5m6Zm9AI/DxYyKyEeHy3aedHkPnDU4XsS+cXXsHB1Yl39ZzpB44WOFG3P32ICT2rkvZVYP0iW
bW8GaF4vERDO3ZCNhPJ1Yk6vfLyU+6Gl/utXnrdHj01EjeZzU0ToPrtDbD0kWHF2aZ/wwrYQUGA6
DusZxOfOJoJViti85QzytHTwbqZaOcemgekoR+kAfC3Db5VP9z9vRy+ALZbSSAgVUH6NU4xJLGVA
VExD7X8sP9ErjdjhAnMrCnmQ3lzchYnm3LoAbzcO5sVrIx7ETyMiEbFKx3rb9kl0DMu4vwGSGV/m
dmbfW0D+y2g9q1Drv6TkwoRx1u0LltvtUIt6o+Sk34Vh7wRY8noSHLJqPw8iv5esuAtfqN76/qDv
27wn6JOm6YSY/Siiat7Lsf0a+6UbpKA71yMbwSMLqRYUwh8u2cq5ONiK6LqLmoz9b1X+7OGFAnaS
9Yto0voLTqu+4QgA8Pql0tNUvzDqPkRAF6YbqiVIBqLOfOjhacIpQgnok0bcRrBrgDpOK9FWNY2D
clIczeLWvy7nNn8oC+IrCnv293HSLcwdv3hwzA7GMLkSumKr0jaiPeoYZl2bUwNcItqDts0hqRnm
lSKT51DQPN1ynAg000yPvP/2ZwIxnoqIvbEVVhFdsz7fUO743plJvyHrK8TwyPd1HscA1B59YVbu
VF1inARxlBPU5FIm0nrP+I7VZLywKtqETiMopGQ0IaLQCAboxT9jPMK3tq6Zd93k/2wmS3siB6R7
xNvcxhu7qxoy69qJ6HFEiICc7GqPga/fmklTbhwZoZCH5PCBevVtFdREQYU0COWc4b1xUTsTUUgD
EU3BaFG/GzSKcUldMSebPefx4gMB65vKrreM9gtJjRgZfMafxWN3sif2SW4LZTGyCUfilwSh5zaP
6nzzfoX33FBo/cHto4u23yg29c6pKT8aXFjsRQ8ooPhkoFG4onmdfaA5fGO24aoQaprCWojb7mke
Bhx2fSaBqA1K+FSXWS6zwIHqtA6ZvKsmmop9NTC5/v71AeSAbot8E4X3SZHcTkLDxO3bBXPGXTQt
fnHIj8YEyS/vD+W/qZRDfDCdBZoMuMRyTrSMGYu/qrH2BWAn4TzlIYmoWuOlh8ykoplT/ritZ4MK
Yq7iqx49ywfjL7PiN80dJv+FOIGnAgvH0qM5mTVzZNUxJuYuINqIAnzJBTrN+Pj+RZ4I+34NgnUL
VjpCX/1N3MZk8LmQvolMQVK6dceYXUTkivA6N3WFWt2c0JfguK2wBe7eH/rc/BGmY0PrXdwbp4Jf
wg0mIzIFeAvCYrdYnyW5TEsh2NX0vMF3yA4MoWq4fX/Yc68+9h/25jxZRIu0vn7v5IjOdyo3YViS
ovOjUQyPjk/JL0ImgFKB+fv+cOdeSMEag2wdbgPa0D+Hi9pGNzTkZoHbSfuhMZs9h/9p29Br/WCV
OdEA02xjwhByAeOF5p7zJhnCJ7f+n8/SUYu9+NfcnMP+xySZmxod5itKyvre8ZT+LQ6XYtJIKf79
yz03acn5cOidLzaLNy+NKyR6ML0lODmy7gjVpJofscS+P8q5m8ojXNpX6CexNv15Uy3az71VsPT8
WgWAVNKK8AnNM6y0/uD5nbsg65cdZCGj+EsT9ffpkk09KW6gJAOULfnGHKuvjld9ff9yPhrj5HIS
W5qACZkjhimvFABPyyvu3h/i7ORg/hk8HKbHGzG076fe2JqyDWr2rleYNM2jWZU0ynCKfI41Vpim
HMD4tbRZUP/pByTlH61ob189wlxsWii8f/5bSbwF60DgUMSPYpDeJCsJjMTImsscY/ghq/1y8/5F
v72vjIeWB16DjVT69N2D1a57cy2aoCgnNijOfOfGhvvBVuLtXETvjvAbrpJHYMUvj+xvnWE/Ii64
zfKGOAjwG11dgbyth0syGZIPpuKZkbgID/uuY9gCffOfU9HvyB2eZ6/CZ4fAkd7ChZjdh7pNn96/
bWceEwZaE6MpxpelWfznOE5dZJiv3SpQib5t82+ahzIlK9dJ81fg0r91SZlvv7GLV/f/hjr5xlKj
csICOEbQDz6F+9JChDu6Uq4mf+jRfZXqcbbZj9n0P9pNY1Hd19sm/ILcW9si/ZXQa10aBB1ltKIl
hYfGkcqOtpfWRwnr+QARUV2FOedAqynFqo/oFnGuktvclKkkSj2frseqp4I992CqKLNhVXUS9ZER
809jxLI28wWnr4fLwDaEffqxQ96qEfncc0+7WD77RalfG4P3aXac5FuhFpR9ntM/zcMv7ZRFOzzs
1Ewm57AE7SUgnNdGA6na7B+LkIMRmC3wJ8WnevSuFMLDVVFlzbbLUFVBZnVXxAMLc4XOdFi1g+ke
tVTr15NVWQG97XEjpWeS0ZClG0p47mVmoWVIMx9KPOs1miF0sW4Ez5vtis/dMjXOjarTX9xwLD/4
aJ2ZazB58AkD4PHY8p/MtbAYSOpoZ+5LqnWXg+GLA099CqK0TasF7T8G70/utxsegU+GMHPLR/bi
n+aLNZUFw7wuKljr0jpQby22DcbbS0fUch96kbyMKb0+WIkffeRI4LX5cz+HYZtzJJ4gDItvzhxt
NA9a3Dvkgibz/HlwRuNrQ7/nwTac9PVvXyQCD1Yjah38c7p1pC/KeXPuy6AYWroig0ETj04QQZ9p
2R6cLku8dUeDfV6NqO///jLFvgrHBWxBbrJ54rtwM8x6RVWWQbeYspuxfIgmwrC9lJyZ9y/z7YJo
LYvUQgXkeIU548+FihpQF1VGupjhved5XsSC3tTzFgnxt6cp2w0EUwijOH3op16SuquqPhp6GNhG
TzSOQ+FVpDfjaDs7Ck8//v5lQeZnf2MZdJFPP1sYQerSygFuI6sRgVbPZUUPkZ5OR2DQR5GKb19A
Sxdsbdga2DS0Tz9fDdqQ2OkLrkyzHmKhPZNi+iOdxEM0Oh/sQZZ3+c8XgKE4luKIN1nzT31LSBeT
udQQYog63wpqpX5l58SvAwFW5QByFKL5+3fy/IjYgJGxLS/d6efFql24K4zYGANslfpbhcFDtOCV
eqCEq7g3/5ZhclnmASzqOoBFdh2MeDIj7Y5zhyT4ArBdf5zzIcBLfpM4+gfDvN3YLMNwNMRzwO7j
tKAwePqUJPzVYKZN7UFzS+tQT3wR3797b5dKRgFvYbAy6w77xj9fL5ISphJLLyFTgooWlZ51nvY/
3dK5SxtJQ91TazF/5Nsy334pGZWFA+cW3AK8p3+OGhZK+hz7ssC3Z6rgOXCudYkB7Wry6dKrkiY2
Md4Qbsk4yeI1oF6ihjrd3csJETxJc9C02Bap2W4+kRJNhnpdszlYtgWkbtsXyOKcR98cHUhCnf3B
Gn/2wXj+cvgxwAuePhgkCfGScp0HVKfLbTr76VGbqHO+/2DOrXtkmy0lJSzWb7achdXwGYmqPCil
iw+oGgI9Mx4892/jI5bZjCkGVSU8Ss6wfz4KG2tHWTdEyZtTLRCyhPFhcvRp9/7VnFuBHLYAHkk/
DsWO5Z7+toFWqW4CI9QyxEMdCSMun6nJBpXTdfkLJtq/v4vmzIhMlE+GhRvu9ITqycQZEFxlnB3D
H8u9axPnrmjD5/ev6tzLQ3Ccg+tlQXCcTuOpw/uqKl6ePLE9wqwNWmyh/YNmS7VrI9v7jm0hPVAt
/CuO8N/uqc+teShiwfXx8X176KF0qsfCGrIgikxAY9o3lUa7On2qCZZiud6/f5nnJjzHHpPJvsR7
nt7NnGt0HeKwgzqqs30BjvMOi6O2eX+UXz77008HN9GFWmUIZM4n66rfmxMRLE0WeP2oPyXYGXYa
iuNVmIohpzfnjo+p4VXrvpLDTTOXGWx+V+yJ4hRbNZPPbkdpvTGasN/mo4ceo+/Tj063xtk773LC
5s3EInu68WnDTrchLfG1mSzaBLL5Zki/WqMq6w6J6z33RDat3TqmiVESXZKNQ3cgjuhrjKJDERp4
rMfCOlBF8lfOTAiRH3Md79/IM+8aPW22oKAvKC6efhBz3EtpMrHdxnr3o1aGxH6AmDLM0a/M394f
68ztAFXEi413jQLx6TbGNGYIy1hTAxUaP3QKDiTB6d+6Gfg/xqx0S6lcfrDDOPPSGQYdO3Y0fLHe
bLEhwcxTG1VcXmp/jpNIW5uoduhjtGolzLl5bNqx2aDGGIK/f62kI8GgYWcDW+RkpbQ0H7mh11UB
Z7XrxhlbqtL5HdX4aBVn0dPsEeD4/ojnniS3ljKAaXD6tZZb8duqybsyyg6TU6Dp5GHNxoAqgVzE
uxGPfVA4HKTfH+/MN4cLZA8l+LCxWTx5A4uQuKGk4tZOQ0TnwsKOrDdVs8HJ6v4nQ8GOXoKBcVWe
fkRr10pkUXJEM/yqvLXzhpAIF9Bp0hvGB8vXuTkKuZzpCahlqQf/eRcHJHGlojIQdEX/0MfVq203
D3nH80ui5o5Qxb9PCmYBw3QBuMakfXL6AhoTvTazU2WgTPI8dHf81PbtBvO588Ep7MzCTEldJ6KQ
yjM2juV5/jY/ajWiAAs5AuaR/RwR7eGp5uGDKSH4O05W5T/GOJkTvpYSh2ExBoJ+Y2UlSX3s7M7+
ZPZOuApz8n+TCOiCPbbECcHAeqxGvFHCplfbewQfjEaPGhI25rrCqU+spmFsyW/Jg0TI9qgsK74z
/Whal/MQfglrvdwXHeIsTrck8BHse4htjyaFjjfLNlq0uint+0/KLxBblbj8d1XRtXt9gEDBAWqK
btJcZ3dYJQvnMGlv4smN90bbzYfcRqI5iLi4GogpC7zMf0iqrFtzhzOy76ibrmKEggHiRILgRlVv
AdraiIWz8bKycAKOSdrv3r+95+YmX3GYHnQO6VOczE2n6RoAXsxNZMLfmkl+86CkWULbgVTdAv2s
/oPXjj03mz3K9zSETsYjMKRsRDSXgWzipeZ0DaHwMMryg83r25IfhCK6hhT+FirDKcXfmrJYtJNf
BojI7+o6adEMet+b7JEm9BWClHVvm1+jtvzgyCTOj0uVljvK4fp0Q+bXRYN/zaYmUs3qczzpuIRa
S7vD6KLnWzQznHEauwi3MhuaTV4iEtT6koW8MYeDjcrfJob+IPRe2xkSzmaIMJQJV+/pd9LB9tMX
2xg4qE9IATNXEd0k4e4lAzFgkRHem5nVrT1lN+TCpBbmQlVH25SfZyPz+hXPB1naXq729TQ2Oxxd
/PdC2euYlO2tqxG01wjQre/PsHNrOrwYuB204Xggyy37bY1I9M4ugKWWgY4tmu4SAVT6PjMIOnp/
nHNr0W/jnG6Mhnoo8sonZdCzcx1Pt9OvC9Jb3x/k3AfRES6nVdCghnMKT9Ibs64aQrUCmk7QkWzy
VOFOVxnk2bibPzCdnR2MeiVnFqiPb7a9TstiVGKeR3/nFJxE1X6w6h0KULTU8iO4z7mFwKHsz9cC
y96bzW8+z8JJUVGRmdTemZ3rYFKdn4nkeZUJmoXY+eBOvoVMLvENnJI4wCIheJMVobo65/6yT0un
PMblZRpHT7XjwaQWv6mEBm2vbiTRQ774lOhhHMwRpoaIsI0rL/KynU+g56OLJQh7RhgRkfX+kz43
bXnOSxw39Vv/dGEcp7DTsphtztjUr8KPnmJzuM8FOpL/YBziZjC6INp4sznoBm2Oa/R4ASfRmmqO
/FbO2rip+vaDD+m5bSvFKUQb+vKLe/IeitHHwYH2ElZAgHEfietY3rWVfUw94yavmoci9z8oVJyb
wL8NebphTRXhoZWtF4E2Tvuor159MjSj0Dm21fDBmUOcm78Lj49atEtH+PT1l6Nn1WpyC5YZc/4q
4/rnSFrkmixLb035NlprtZasC1bkbdIsXgPNWJSZLaI/f+iewR7Ez2HjdUFv4ljA1YbPKJbgR5QP
bL/Mc5IZO283uaP35NmsmiuHsK5VoXXTRmVLabMyf+qjiZ0F3O5U6yQo9RC77Xor2fIl3gCAfhbJ
todfjGvesPnYm/YHs+ncXfAXpy4lDubtKY0qz+sOc3bNzq9WB9zdBv5y69mufxH7nmVCJN/70/fc
I16cWQhlXIqtp7e9To1obtgMBUnja+jierIOFKffjSCuPVwRsJw/vT/iL+3EyYYQxYzJBfK6cMw8
OQZFGtGEjpcXgVMofx2PvXNvxcawLsVsXxAilj/VZkHAnIVy8pddwItl/lT0SoJmJkpAG0eU6+//
UGfuO5uNxQJNthHHiZODku/MHnBlkQcLW3sbt7NzVcZsG+e06p7T1lABusiX98c0zhQxUSVQ9VlW
bffN2TeabEXeGW90p0KkrIJsVQSpYteF7ZIG65CC6NgoJ+1860dtvJ7pyeC8sIzN+z+IOLNWLr5w
5BgA72i0mX9+4nWkEU4hkwLfcipojSy+hkTk6g5tdWlfcGfcg0xRI2OxItI7p4hsABMqVglomdtR
jPpunkP9cwxFd21KpX9mW1ySSMmUwjGV7RD12Xsk+a8zYmyW7GFrOWm8RStsbVqi2IPYadztFPfu
xosuiJ8Q95kopxteW0xoMy/Cc+z1/jHX3S96P2cfHMzPXT8dMDzo7tKhPy0cUW5Lgb8Irj/PpvsY
WVowOSQIJwYA7/fv9bmhEF6jNcCNzmdj2QX9tpui6dQ0xfJZ8ity5+rGW9x8U50d/TiPnt8f6y15
G3zpUv0VnF75DJ4e/0vNyaF6JxwOBjv0VgCcgCApZRn7sK6GTUnc04UBCehWTuZ4bZpadAfIC+gI
nLh9XertP7eS/49v+AjfsKiufnt2SwzcX6FtS3rcf//XofwBXZzS2euvPLjDj//+L97E5c/8C2Rr
/YPeJXQ9OoxUIRaB0V/8Bs+D34B4xaFtvABuTf7Xvzi2xj+AgPMRoSFpWOg9mGx/cWyF+w+X/7H8
MX+ZjK73dwAO1i+1xx9rOhstfgq8qYj1li3vn9Ma0XucqBgpBU6+aSOanIAKXMoR5jrdrFexGpDz
z90MvqrXhnGdRaZx6cRtgZIpJHTUwGa0DfVk+OH2RnGjwqkk4TPFtRWBh0agThTQZqpCuStKVWJW
BxtDT8q8aRMAKSsyRsSVMnKaTVlaYFTv/JxjlePdu6huPrXEbdzow7eiajmid3H2JAe9/UI0zKCh
bcpLtc/0evrWYaWdsPVo9JQ0EZnhhiMoAich3Sjb1k6TvZDZC8RFtAW08tlsw21lzskhmxoCj8Pc
71HPoUfY9XqorI3dwkyEWMDiv26F/z/sncly3Ei2bb8IaWgc3RSIhhHBJkhKpMgJTKIk9I3D0Tm+
/i0wM++rqmvXympeE+WgShJFBhx+9tl77QLOWVA4RwmCi5BslmS3TuFPwR6HTr65mivPiUtqnD86
1XVv7WCu0P61GdN0rS50ccwfpMmaNzojwMBMQaov+VzKRw2s4budAa/LC7sFMjQepnGL8I+2GS85
GJ7VXdqryx4OiSNYqJrXGGjots/L+8Cpl0dBhcAWi91p1Z58fyZ1J2mam5qR0Vbo42zn/nV7F9tR
4dQfCzbByFnq4MoOpTslmGSeHT0rIPNK7cWsnZtk7awqaoyyOWPZ9CkcWccL3Z15clqVJc/TSrV0
ZKZuCBLHlf5tYNZ2E/dcDl6cuhufR/jaUTFa0JxGCD7fcr9Mvg1Gt5yYzymobELjdl6pNR0aQEvt
qinkJk9wu6bW+FrhjJEQIqh8m5NeXrIgmH6HVG8XUaoHo9ypSmQPk2gqcpDIzLtmDomycD2Y7ipj
6Umze2P5Xeqi2qdqke4xzamooUl2Vu9EcrhNzomUuG8QQ64Nb0nrhsclf8q60nm10zp/DFeXv40l
QP9s0b56GGUmLhYxZ5ONcpthDRhS+JZtt7OHSd7MiLNPaVZXsVcXy5vRpP0ZxEb4a+5nvz94Zp2K
yHIIa+xnKcOnDa08x9AZW+NbkTreNSP8VEZTkBhNFKq1/MCYw+5jzGiQSM213gFssGJCn80Xfo7l
19lS2dVfCnWnLJ2d/d6ewr3VzvI2SxqxM0ie1BA3ivZL4MjN8je0OEPoP7212lTcyUmM7T6jnu2+
aHy81tFc85STPyImSAlLChhhMydx2+rOIdXP/KdtrPRP15YuvCfVQuCqbhvTJLME39EYVnp0gJNx
JQJOBxvL0eeMtieC9t7VCqjY6ITPNtmhalgTIH5eKp6evYJV8AbMXUdWlQAU9EcRqrjsbBKwtXKf
x9Els6Rza4jprpZx1lAlK7p6uR1cLzsKWbiRahVtLyWkxDCZSsZzCIA9z8tTohaKKkhwVV+XZHbq
W28czOLq52qtQrxP62g+i1XNNVZF32vce9uSxs089i8E7+ZHowzCcrf0znxy+ulM8M+7a7uuP9ZD
ae+qZZNymCceZRvYpxGyZtSyBCC4qarHuXf6JyBNC0GsIj8kTljt/Y4fJJWKEbMM1Rgyu68hd471
QF/RkN9OBduhnD/JMcgu+onch7n95iV4pOkeORMfikbZmhHMTsUfY8CAkEq8ZLTZnxLVt7HFt4Wg
f6AeclO8gTFMoYjAFmvnybgrViuhQ4HTWo/ma2MNXZSkdLKW+mevQKisfA+TwbwUuT3o2Aq3WLLK
vi5O1hDhbF8CX/snOC4fLj+xPQyvJ2gC4S7hcp86/YM3F8V1kM03UpzQA/TFz7V5qM32ecopU6kX
msdmU9eROVMHbjcVWYURpu4Nds2Su3FD1nJS0o/WzLuDtaHOvaMulNenB2KzlI07k9hZSuPrQM4w
d35YZuc+ZY/AP69b37JFqbsQ2OIB01Vk8zG6ePy0b820B8SHyvdkLrI9bsizo+BKGg+6Xe91T5Md
nx/gFTBCukepdfjk4PXMdmk+VI8lSb4HL+x/QkA3z2WeWpe1DiWgjDmgLcpdrO2YlRTdURyUfvGB
SO5QX6EjLq69B+JV71Iv1ffVQgBJT1b/dcU6FRuuUPd2mD+6vQH1k/hz3E+Tuq97Gqd7rubPU5Uk
j64NgkvAhYlIgOudw4+J8r95V9pORi9V8h0Xm3y0O3++2ku4XHLibU9eHjbP49wSnXW8s6IhG8sf
Hx1wBq+uytA4DX7JiiWJsQW0O7v0P+ZlUk+BEfrxOi764Og1PIyzX/32VNLcr/Nejet4O0ONrBgv
lLjnjIEcN+TEbmVWyye3ymCB+k15cXya6MHngZhbVPYhyFDAImmViv1yfOJDWN2HtHdfiy086NHe
s8+hzO9Y+V19ocQOlER/qlfHuVYsf3fGqLsHFxudO/XeXlpG+UyUDkDf4NuvA4njA52AJQXVXAuw
G0+ECi3hNwed2wRWAQofLcCfF2PywrOrZn3TEII/gVpII7gl3glwqffXQPbfe/K/uydzR0UN+B/k
1v+6J1+4H48fpf6ni/Kfv+nvi7L1Bx079NEzH7Nd/4d7cvgHY/bmNfRDf3Nio4T8dU92wj8I7YdU
sGzsaloXkNb+vid79D0A5UBLx2YHOew/6ia2tunun67JmJg3iYtFN6Cz/6W2OJ6T9cGapGfMlkPG
c2vhhLDS9eDMsAlyCYdvoqoSue3USUFBU0GH+9PUTgP6Q01PnrTkkZPeNP/NIpBl+//60vjHUQqB
G8UWiKb/coMne6nd0g68kz+5XfsQcnw/AM7ifVwYiVtG1tg+55YwxD7vk2hIuVsY3aRQ5MIx+Rmw
CXlUeMRkv++0X/uva2ek9zqTxF1Fpqw3tPzB6/fV1K1kXT0j2FVgacwHXtEUgO+ENxjBzVwm604Q
DaRh3qpmUZJaF/Bmv2Z6Sm/axaiLGfJUJZ+CRFHDJ3zFq4FLZngOeprmuIwX+6UPv0jEBmih4Rw4
VyhP49ew7apo7mVN109lVwwmcyF/1Lo2n+jja7EUib4r4jzjnOQo5lwG2WNnFQbxtioPOfGOiuuo
Ix4bXOTlnM4HKmJfKEsElZOv/Zm4LCSq0VEfuZn1D2FN4t4r1MVK23PXeuqL3+QwKcJFH31FwVwC
aOG8GJOxy/2VG3nFje5eCkffNml2MPKiZGwarfbJEOGb6RSwUQCZtmiVVfYNfn7nR+boznfU9RiP
MMvCJfYzrfZzPi23qb8+m9QyPvSaSr5lJaoawRe2iAuXhvjRK9qjwy5ThM5dsTJfmLn3ZAZl9zTl
jYNSGtRXd1r9bIqd3irvnKZSztcCEYrMvZE/rKvcC53YB0moE/ItUbcmcxqMX517rKq6OXT+kJWx
1bPFUVhlseT51s3iJN0eL54ROasp94sJMViswxxbMvUe+a7LS+CVJIypRD2nrMjP2w7nnFlmle6S
xqy+dYOlvrR+W/yWMzURsFyN7hko8XrvAKK8ddB9f6Z+5h1EMsg9k1AecbEdQBhPEIpywiSkgCdx
WOW8yIhK7ex7ycce30e/xOgjPVSOdH4y/Wm+D20xXdxZ4QbC6M1FMav2g0FimYI6DEPwA56ygcDb
aMJ7Tfs84yPdg/g9zFOpyMxI4X1z+UNiY6kIHwfhuHfD2fpup0UWQxHXv0DlJHfIQWIXgGBgXyIY
jQeITG/K1mtPo2xmnezJK/pdOzs6g0DjN5rcPOncyHehWkW2rH3KEUMY6xFOdr0DbJdSeKoS44u7
KC6vwqiGU8hMcwk7t3X3C9/HEwvHHqaEVWW3aek1lyWb+e7BJYPOPhVEgKfsUGnbLaImSMRHDY3L
i3ISTl/WuWtuwyoM+fatsryj1S45OC25ADvIt6crC6RAIxRgYLbeLuJQtGI/+o2Zu0e/bL1TOfRf
w2xef/jTuuyTWYlT6OHjB60U1rvOMtp7TsL5bcp00Edd4GkzqtO1sXas48uNHtPMOmpV78MG80NQ
BrJfClCyVjDdMzti2LdWFt8ga8hpWNOQ1bcb1x5yg56mU5t6rbtTHCJ1XCRB9eC2rddHU44TjrFw
fvT6CRLR2kAqjHSjqgfBg8EIHLAkJCzRGodeWR0BqH717j2OgwuCXpVHY1LVL8nQyKd8dIZ2T3zY
uUu2icmgt1Lt/G2OyreJym9to9pZYy525jZxeZ/DV7/NYdPq9neznWXX3J7Lr902rwXb5JbqsYbH
N0MB/xzsXFWWH5QHMO7ln6MfSFnvqnJdGd82MPt2t2dOtD9HRv9zfEy73usPYpsq+9WRZ9zi81sa
ZGgJ2/TJSlfeLAykq+EZdI5uU6r5ObCy6xeXLJyKgz9P/bPrtIy2lMJmj+xZWZ/SB/zk66W2blSv
0itWk64DYziUQJtBzb23Gkp2JCyIKMd+m6mpbyy/ZxJGL60IIK4GdA2kHmt2swgnHBexUg/Zg7Fs
s7o7Kf66Kh2m35zvjL5GNh+k76l3zwj5K9LQpEqWs/lQaKc49aVNTG3TCDgbllOx6QbTpiBg6NzQ
0JuuUHJjjrTZbjMDNQpx+Ck+FJsOYX1KEpQxbPKEQqlgJEC0mAY5XgZacD5/bDAasktt9mRe0GZi
e7L8PQ32H4XD5XrbZIE6X5wXZk7Y6p3vX0Mo6Pyt9YfN8M0H0S2dh8XobouEo391q1sqCRN0lZZ+
7bGOPNdY4tSqjV1ggiHoOlHca8LhR9EaHb9hXeyHhgcd5uIm77ib0GPbI+a5TDPj9fySB6bxTmhW
Pva2s1yEK0UVwwJEPnLD6QPOgbqU1AXs+rpdjtu95Ee1SU98Sl3YH5+KlPhUp2jyzm5VC8UE8cjp
L06wiV2uk6FqWWr1IdNpQ4sdQ3DoHHRv5PC2GYxfvALC115uspn4VND0p5qWik1ZKz5VtuFTcYO+
MX9v1Kez4VOTGzd5Lt+EOq5w/Liy74YopgfDFOWTNr3nEjrMsfhU+hzRIwo0KnPu1KcWyHXcfkhK
3O5csdp3vYmGwyYfoqfx80o+VUWCGc2748qaPxPR0d7kR1jIzLZ0aNR3gVTWLUgVjuNlEy2hPaFf
cu9Cy6SlE12TRXD5nTIo+DuwQWCaOOhPRdixjU0M7EtzQGrWQQsEjl+RiNobrayf5swc7kHu6UfS
ezkCxmQ6O09ZSIp9RQ30qNRTGs68rN3AvctcglZwr2z7Niej7O4YiBiDZpE7YDNqgVpRwRlJMDR9
oBPIHwGoE8JcqxGeGYXm7YLp2v2+Lih81NY6iKif+/UUFITpGKlG73ao4XNFXV6NdrQYqw+mtCim
W2mtLpwXzpEi7hvhuTHXk/7VLnxtPE7UEojjyEv/kacWYpbJZyAhp1F556noeRNg8mrkTSn5fkJe
hxHIq1Vw/2orJ3heFgt/gPQNFYlCexc8Xhy0Weh0x6D1quKuBz+GnSvxa6SlYHnp7VA+IX357zIJ
imProUXBjSqND0F50TkAVNccpeqXOjbSGhZPZq28MqSfjce87qyrnSOsnYMuDx/S0e9+hw3l13Fl
kl/tAtxepOQmI1LO6Jm7BZ3OGS4e7Kz2L7fdf8e6fzfWMdUxTvzfY92JNR7Vj+qfxro/f9PfYx0s
amwcBJDckB0trIP/WYCE1h+uyfbSwXH6uclgzfr3AsTmf6LZB6cKxWQk3Fj7/v/BLsTkFQR0FWHP
YW/ynyxAsJz+6/gE5IIpkZWKIMDJiPnPC5Dcy0VRoSGcF2n5OY9Ou2lufLy7z0+63j70giLx566U
cquNB1IRm1PAlJCqoZU3vVUntFVvD9H6+TxhveDZGrbHjLGDJ876fPrK7UGUn8/k9Pl86qTyeNva
agJiSHE4DAreB4iC25OdbA85kwXPO35VLAWfp0CzHQgr3vd+P1kYJ2JnbpMzRRecHgK68Y9wO1KC
7XAZgjDdp6vJiZN11HBQnUx4a2els7BvQ5s5TYW1dzcLbpr1ND6p7RjzP080kk2cbgS98mc6kfUj
rSDDPRSb+qmmLL7Z+0trZHERLOA5GtdMg8gruqfKpSeAP17uSQ3oGwJm4dneFBgrC46IhogyWZu3
B7dxPSCcn6LNp4CzuIk88J6xX6tN3wHeUD1b9uLtw0y8p9OmArU63DWbMjRuGtHU8tLKLPtKFb2i
eAclydDsEpbOqK6Ob1TMFDOYplnF7qcIBb8q+/A2ZUpsGlW/qVVWTZdB7i3yiRUUYtaIofxObQoX
2R7ErmHTvaBnS7tt75Our38XKElgl+AuKpeEZdr76gkH5IcL7nFnUSMae5u+RlUTIpu7vobCsLA2
o8LhBDhPmy7nbwpdsWl1zqbaOZt+l29KXldmP4pN23NbjwRiulwq09U7d1MAvU0L7OmWe5zapX6u
NqWwKStkxE093FSzOAnLx74qhntjYfuT88R+LTfdUSh6p/WmRXabKmm5fKXomunOnJL0yxr4yJc0
SNpjXDQtfeEEwvq92XXWxcmkedbm+JOtyszpK6pHf2ooN+LNGD75m2IaMGZF66eM2qXrei/YjMQQ
zwx2ckt7pEYE5ZW7Dfo6aiwOSXHRBLu63hGAw2111y7O+ga3ys33xjBkZ1HQONMJ0vaRs2m+kpqc
47jpwAZ3OBai6mwiESOXbmLxphsjvxdETxdgZ5+ysuIzSK88WvOYGEPsrcOLYVSHTK1PwSZKJ/5F
TOESKdRqPY/FFbPqg4GObW2CdliJJ0tiF6UJ8kNx+zvxAn7RnzK4rd5rv68OFGGhkde5fXHFXMXN
9pPSP4Erd8wxCOtcn15pJKfsXofJTbfJ7zP7VwzFSPIF2jyHoXqwN7ne2IT7CtDNSW9ivviU9Quw
aLjx4aMT8cYXePa3JUDCNmDa1gKjTz9I5Uv7VKjzyuZg2FYIcgA+2OT3zbZcEGwZ6LRk5lgKunLm
Lj+Ufy0jFOqLUz1226pi2pYWei2dE9thLgTbSoOqL3vXbWuOlXT6nWDzoXtWICBck3LH4ml+nAWM
b0vTbiy1ez8TL21QeVslZhNSq0H9z05avV1c9efWZW5dpO3gRysZYD1vDb8UjqaD12bllQV5cmVo
yB/cTH1vGKJP3OskBRjWdw/jwxBlvTm8K9g0R7POul3fVfYlrRrq3sjO7qAdMwDVotpXOquummMX
RwbnXdX2bRszcL+vY5hHMOqTeBr5DOZ60e+QRNhD1bkpnxk/nxvTA6IUNPVDyzwfRlMIKe+auokF
AGzO1LHDDcXl0WX/xzjTnrpySph5GxDzbdeET0Ph/+5ac45TyEyHOQsqcHCBhaXY8IYA+h9Zh+1m
Bac+jdvRLUaubRTVWVtlXWAP9QGxbWvcoLFq69/I/mzjgEs4nAEJUPlOyFV+lEbR6ihjXDLx28y2
91D2QQtSvF2Cm3IMYHctovceF17Yz06f8IiUMx+9Uz9M7jdl5f05W2sN1W113B8Dn37aUEaZZrFl
JD7ziNf5T7IyAnuXWLR5tbTonqVOjMMQFk16k8jhpHMnfciqDYdnFIAI+snwj1mJWz0GQZe9dYFQ
+8kW9Y3Fze37ll1n4xX0RcEUPIhbtkV04nCj9L1onUeGsy7g+XCmCYL4shqPHUf7byrQiRU4wp7v
hkmpq15sydYHSC0DFKMoHCEXYngkmFVezcSR32Vv5m+8k9OGZeZ4ByW1fkgmN/xt4kxad1mVOE8G
o+SrAc3pvjb9k2951a+6dryfLrj7PMozR0JvdCfWxqHITy5VZoxXNA8Flq13ND0FNfxIvotRUWTB
C5xOF76+qn4aBS4sIHK2rSLauOfHBPnohfdIuO/gux9GrW0DJvPGIbZKKwOPly/LRwlCW3AYpclL
WDbTddkIefgUM+OaF57qItup+zf4qeU9nh5IpQC6hR/b1BucQhB0P8UgSwgRzXOlqplq9bVJTqVF
sxR16zysXTvIh1U6Ek7iDEebPW2eUHwIyuyuY8P55s56/pUEwLzxOk2HxihCoIFpCLF6kdo491Yx
XRuX8yZyVM+V3dTqQffgWiPH2NyaPuD6G9+Yu3dCHA2e7DUZT501OPOuyAupo9Cvi1cZ5AKMausM
T4WgbjYyFkfee0NXnXjm8uLIBNzpWAtUPb7ycO/4vfmWhEMiKEYy0ZGtCUThiJL3lISk2SSeCwjJ
Y1NEMhDFkeO5CBAjpjp2Stu/1STzzhhIvZ3XCXOnJwKnFVkykujdGi+EAvbSBFfoFeBF3KwJ2c6r
7tEa1YC25MImNvBgRH7SDrvFL7qT8rGdR3XV9G9lXwwsldNRWfHIzP8NAmbX7AfoRIhqECN/bSPh
HYu6bufY3g+RZuFX6MX19zZV7cHJKtbcS+EnWOOmsjXiOSSKUri0GxAhNP27cBX+O11aJIyzTqex
nbrIltrRzg9/7rPLQLvhSzhk9JqTfVxEJPsJpiSdYDdpwCaPhpSxDG4KJ9NPQZnIKV7szPo+hZMd
dxBu31Pk1Uc3HMKGfgbbfIM0TXcLMZ6Rz5KpRmh8vvUzBGRV7EG3pNuUViTf8nBovrI6hXnpNNly
GdWImlkYBuVuPRVm9FiVpyItr+Y65t9k49+DwwB0CmVyAskyI+oT8xnCRzGE5v0Itn4H89LPd27Y
2Q9exd0QgLV/lB4Xi4i0jvgR+qvtRaLt0q3c3ddRgZZpRBYxInbUKqcgjhKCezXY63621+SEFXA6
rsIddmvnVIi75niLDXDvjX39KyvssY/z0fN/eWT5smhSDUWNHopm6vrJD0+0yWFqTdQlfpqrirte
jHeZvZSnlGsWFqHEhXOb92mBRlqK4mdnhlMT9dsvnZFVHC3OfNcmMnutkqX6krtmdkQ5NZgPkvG2
75YQSbP0aGfqa6RQkztiPac47zEys5GQ402QU4xCLVNaflOBb2F4SmakmwyAVIKSZLMEBet1KQ2Q
1TOO0Fv+hdWtzcz+kaw5BitqTyhxktMhDZH0ZZU6rHjX104v8xhbttV/Tx3pXx0pjV8WvV//NQn+
6er7d1MyuhSj6/89JV+QwL7/84z852/5a0YOxR+gmLZWpmDzj9tbUucvkyD7PAqbwGmQyAhYgrqE
9P6ekZlk/2EmZlgmwo8t+TMd/p/MxJb4F2+5ydoUfxNZUHJD5LL/1egtkyGoinTxLrXdBVZMGtWC
amzxxqCtUBndgNrEI8eKsaydNrmHNGa5+G5Mg1v0OpBJeibXYBo1o6lHHGxvrEsvkpsgGS2PpdWE
GdmX1drdlxnpG/9Q99zj5vvB3EoXsef5s4iF4v6UHgZ6D7zbSUj1Uabz4yByujKgRPpsJz3/UEGv
ZCCTcFPtVT8bwUrZwTpkeRfL0Gp4zMAwFuuRT78ybxs43cCQFAJw5PcK0GTFwlFe2ZSWz5CnwjdV
rQ6WDCVHK+6p+uguXtNnuAV1+M1wOCb4K7S37heWkfmRGYGgmaMB/DttHjyUsvHeJD68nRG283s+
ieK6Ylg4tKN2Y84dBLBispcBgHhmYOxFFT6Wa12dCjov3z3lym+2cvACWm0eflDH8lEtW1sqFYzR
VNb6xC/J3TR6zkPu5uYNSDtrD9Q8jBdMZ/x/nFA+jkWTzcCOtbkb5nRiJOj8kGDj2LKtFIkHF8hy
p5vGWOvryIuPyrea87PXM0hzXz+GLLGoKixQuDFTLKzAEiO/yaoi/8nnwX0symly9iyzjAf6DRju
Xa+/Ue1i4dkbmi/Z6ufHNRjba8vrLJ6WlAQ8UXH7TriT/Wq0ldpYl7bz0Ip03IVd1fICYdqacmu9
VIPLqyMf4XFbdkMHQzbZ0WwkC6t2yiYq8iKE7hO5vht40g8BtQ1HWnrWk8js9YN1AMhltjzPK4jb
+9GQ7W1rpCNlTauhH5YRnK5lHZZJDLYHh/yv/zL3iCm7M1y7Ayicm7yaZCSnUDT9mSpRFldnjFtz
1e6o2ZRFeEDNwDVjBbMZTTOJ4nVvZlybPz6Pif/qjv/mRHUcS2AA+b9P1C+/8PT+o+j41+/4+0B1
kA9xz4fWJhX6zmbW/58D1fsDpiQ+MS7u5Gc2u8TfbpLNMuLxP8EpEX924/19wNruH5TvAQAiEYz5
H9XxPztgP0Ns/+AnASTAoc6Zvzk2yE5+mjr+IU1gDoYxybY1T7O0+9eJskY6k/VHsNjV/WoZknIz
VpkL4Lcnck93SnXTN28qJIwP41mavTqP9BBzA/bXO9GOxkknjpewYC6y64gr7fvob5sCrzWplg1Y
R0dgHFJ1bXxXO49C5KWN/YLKah9lsQ9sOkpXs/2qKrSgAl/G2jrHrhy67i7oetOn/mKimQMabjgN
NepkQjT8sK4p+/aom/tefq2CZsD+5zd1ZZ2zcPHwh9nc4/d+ZgpFeamgeHwQ4K8wpDUl7BY6svDc
7XOckNbZb7X9InSqSBUCVmndeBDJEhwhrWn3NFIoQjkAKQi/+JJowxinyPK3JG/Wuu33okmCnykR
dH+32mpRct9jB5m8OFB+bj4vaw8eZOBLoJJ3ae1LQBkGfRdemF2SwiL6Mg8s5Q8TQO9pv7aFDnZc
e2/qlPrzpQFXEIH0GGi+XYL9zEv8TU8uQw0M25tc5c/plv6KsNrdSbtpbwp7fina3DkWw8ydrw7T
G2wn2RrJOs1e8yWf072e8pMfLHet6C8EqcZXlaITjpW64uqmSqGZ4B5NqfdBU82M8W5+WwtXxbYM
43JxTulSvizTwGgQWsUZbNWPNG/7vZOU4zMnLyPBatTHkW+p4YAXc/1uPlJ77KM3gFMMcSat+YtX
2b/bKh8uq2qpvi7T+zWTflyPwxvJ+jMrouamHPJuB0+XvSDNTArWyqXrTOvQy/WapTU10Xb50plG
vht7o92X9fTLy/HK1t6aXGk/o0nX5AUSjiNeSyfZlXqk2mKidWxZpwe7cLwdw/+2Mk2qWHDdvWVG
7O+CYasshLN4wqGcHwCmu1QroFWsSgY/8tGejlQS5j8YX5fzQgMYbnDXeEo7jYxSpL8SKqwfXGN4
docciafW1dHseD02eZffNKXnbfEGL3KozTOQsEe6LFxx4lzIDj1bq0NKqV7sZkaIE4IKWresT0M2
tLuEsyPCxgnTIFnyH60j2nii2X6fpj019Watdm2LsUk1iIQu6/jINZEULANdLrCXL5bbmCwMyxej
wk6/NiQTFR0v7mC8uuSwIqdcinMmXQp5O5H/dka3fx9XPy4s7g0ltqpITZJaklGb5W09laii3sAT
P/YBrA5ecb8xygDCnOiJdKPWD6Du98W0MmDXiKQUDo1POAZm/7miJOLqmTatvzLp8/uOeyBukDzY
JxTFqtiqqHOkdwW3rGmt6TGnQONMO1tfk3cb+Nv4YJVrlMzDx1hJqhWSabqytbbiaeJjkYbkPyPM
MfqnZAw399h1qSoaiDTZA/fIkLIHfjSxAbJ4iSVfLWU1ah5+W1JujOo56Q703IzZb10oRvQAm/8a
CVN2xJ0CV70p5FcuBplARGP2Ny9M8vWRpXoXZ9Kwjyb4W6IQ88nHsn70s5ZTYkEnaalI27sOlQ1O
tyE6Ounsk3CtaE2gUsgOaK8GLvXi591yT0fidx6pVxtSKsUNZYsvaTjTnSHuoVqVOza/xaUx8p/k
U/tdTlfNS90X+HkwU+V33KcmKyL96OxWq7ausk6+ysouA2gCTnjbiao9W+FwcHxnup3GvHuCwWQ8
AxLwv9u1m+9o2JLxWoesAOhT3yiBi23vk7ZZDrrS5p2X6HY/JPScYc4f7iuVtXv+nObQGqY+9ttT
Szcz9Kt1cg6JpAvdkFV29KvpCsUs3+da3cyWmdkRfRnbu2QNIp14zSOOJVqvWvdGTHX40dvq0V9E
NkeqdKYbJxi+ebogQmiatLo700mQ9N2Vo+U40WB1w++kFWJPot246NHNDsE0WrvGXNHDWnqZNe1e
h4QFMB3b+j6nl/pha+u60zkDMphWf5c3CzttakDiyaeEaxB2esxCmjdNrDwx5YwIqFZ/1EbacwYP
d8hhuJcd+lJC4uSxOSzNaSipsQLU427elCdYdjZVkG25b0VdRvzbwhsJNMXQEn2UXUjcWovJniKs
PzQBu725rTJGyzB2wK8knd8tkVoqnNSXMC/CHUYXDa4WrVsN8hTSLxD1Rvebhsuvde63+zWcRyz0
HeAQHa6xIQSJi2bJDuNYL2ejlD/pMbyrhoTe7wV74orpJUakah6AAZq3NginfWPq4jDng3laQWPe
GK4fRrLbkiJNk8dBitWGSUSTsSmqyK5Lzjvpva9ce3F+MRRk5fBOHrO8uF2SRJZmWwJuVUedLqxb
PgPqqHKxVWCUv0HjhgdqP96BfGHgWanTAn3hJncJLd92NBUc/cRrf7CSZ6yohv6alHYSZ7it2AAE
Ey937BWemb61lvu7C+Uvgk7VoXK5MEyLeKXiG99cqeRLFWz9fr3AHTYuw+9+FFS0KgIigkM08nE+
XIFGFo+h3XYnM7DX2wmexmH2y/exTkzWVjxdnFLTa6BbXhiD80xMtYmBFqGELwHnOv1MP+xmsOPa
pq1oFLV3KCZfx8SOmoMq1vrWtux5P+hVxARVfqgs0SxhPT+aQ76GOSsxlIQyeFGmvV5LR6G6N7Rk
UdvuUy3CN6zjy5+GsnjjsS+Hu2Fugv/H3nksyY1k6fpVrt09yqDF4m4CCJmRKlIxuYGlYDo0HNqB
p58P7O7bLM50tfV+diwWyYwAXJzzn188Np7D37X0+YE486NbqCnUikDcD4Czd+A32atH4J7jugS7
FYJQm7o7WINPWI9KMrl1upgHnaSJ/QTDaE34hNhG2OHWRmBshk3nCd70OM3R0pA4hMddALGsNkGv
VeVEM+95Y0qjvh0ZEx905PgHTzn+9ynvwPh09ZGRB3vLMFgjQmVMxkMme+vWKd2RYW2mKk5WiS8I
JjFhYI4ExMSOw4rQy0vjB85lmvVODzk1Sfdjigpt0e6Kr661CC1gowreKZrFejN7rbtneuiwZSoX
b7C2C5YhHEAtCDy1EN/PpJH3+pnBQPatgwDwXonmVEz41UdZTcRWI6xPYHXnoXJT88MQmVaGCxMt
DCrTYVWQ1W1D3mGSkVbizOpDL3wS6euhe1jgCB+JgPOux4QsoaBy7xgRXsXwB71o5DpQB0NbMpYz
ycSfsfDKMMFt4zbonfTFAe67htbnQKqasItJLRnKWi5F1DbEQdVwiS+MLds0pKnubhR8a4Q7MVQB
wtsHAQjq92U0KpxIUBkUe2G0GcPGqd8ZnmFuJZ9r37eutiekNi73jVekL5xm+QtX3PCtmJT+kGd9
fNAzLz3qzkTFGzfuCc92LdukWkdk1uxOyG3MNJuvcK5gGLEk7SnQTDZEgrBmCxWIeTt4cJiUyqC1
tSsZuaPQt4vetff9ovoX3V+GT4eh5MFHxHUFn6m/BaNun2rcggmi7Oqsj6yGXObSSeSG6mp5Dtq+
hGXtON30KJAsByF90gDME0gLfLaQ87hNM/bDFQaCZbn1YTU8TTEM9G8iJ+M4Gn21hvUh7mIjtkAf
c+sqsbVz271xmWAz2CTLkmJleCgWgKSoSyrtuqiIXoxLp9q1cJrtqFxUcQT111dpG4wD7FHBT7py
KhkBqfh+5I8eVMnxCrz6MJXUxl3VDO9VSb6ilnjZzu0XcdVWlKRFNTb9pi/H8tFIyJkCCzP3qHry
M6YBzW5mpLpmrhWh1JYCwlxLaM9kVNN9YTttGxETWoLirCFsmTGc0bWS7mtmOD97StyZ0ooB372s
rW9BPhTkL6H0xs1DZPwmxUIpk2CGADwwMpLdJ+Vm6qNJIftqsh/qXrh5xzE2oz1tu0MWkB+1mbJ5
BBkhXCd0u8zYgpxVLaKghHNU+YWidHKtQ5+4zsvK5R0iQhqkd2hz9uI7nJw40jXG6GfkcOAaLOE2
2xKrBaZnDiOUR82bOH36tj6PCDUPQxcYF2Kn6AUQxe0X1HbRSM77qZlaeWToR9ZRb6VnmTlpGJuD
91W2tf2hM7jDyy1t+2yvSkmYZxCnr4Zh4wdkBwzz2I8bv1sWB+ac7/+ofSkOmBNTghs9XM4mbb3n
JZt0dEGcztugg7/fYaf2plNYX02zdAjqLW5qjzFQzT97WsymX02mJIZPNiQ9YK3TwgwuNEtbRk5i
WHJjJJhEirwDcmNWGOoN9mQKVinoXlbf2HaDLo/P+NRRRW6J0ghCCMvZVnDXUZw381aZbb8dCu+o
yYqZBo37pRdpsGtz3XxzbGUfyrxFUZdzMhW19DdEvSf7VJC0gMmLf7ZS5iibvEum9yLQxj0+yLeW
SoJPnRylld+6aXud8YxpzhgZFw2l1CDOOS0tiReBPW1ZN81OBsrZNvMaAsmiRAmYpcl2issEKiHX
eKy0/HtHTb+pGbsdyHOzIm3iJqkmomU2/koA0nSNMKjMsghwx+esCjzttreWmclPQgZUXlxDHqlC
hyxuSMST9nOunvyQ0rVJNU9TDtqGOXCtsXdB8NSA7GJG/RUubVFu27wfuXSm+T7p9eAG1C/fZih8
Dzkzna1ZkEamI4M4pbpx58MaJtq5A8mDFvHW4V4RVTW0Ywq7xr/JtaYNFSHsW4ShNunigfUqYJdB
zuyqEvJFUr5qsnttLA8WwejvbVQf+oZchk+IJyTqpPpynFdlJzmGCAmgEpC9Ce02nHNYFZknGA4u
CN0h925H3haxluqb9GkihB/NS/NZZcW3LhvX9Tbo9Xboqxy7eosELCD4TZEG8SlLO+ct71QMxR3p
GTWzoYdaRUz7toVPMwgmmufazSpWS+ftSTtmetva6Rqdnd+BP+h6NNhq8Lej1EfmWNTbmT4S+LbC
P8rv5DGAcLZdJmJIRebrhMXTomV9Nh5Km7SuSWvMe+aRIAKy/egTRd4BA9UNahDvxOAgSpJZHn3E
71zAWn4yvXK8X/JE7ETavNOvUYpBGkGLsxABWw1yzMlw6+aXsY+7DXjPtWWV8TOl1GOqNU3otb13
RdzXFDZqoXCsk2M8LQRcJoPWRtU4fA+M5noyZnicmfmMh0VOPqJt7yQRTuHEpOElUUa5sZq2iphm
YDgyxM7jUucQ7pbcvKrm5Jxq1WsvPQKguuShdY0vLLKp/1CsEBQqq4ekNl9hZBdHa6zsT7QAbYTM
04qkVj4rJhpfUpYaEeGVj7kAqAfFt5KYzixueSFMmhF7jdwn6qUffx919OlAwIT5IjCYLo0BcQ06
VBwDO/XTRMSjPacU/6VBj6OcfT5YwYW0Mpgp5BnBMs3G2GNk2ia9xk4ot66et2RaU0ouqWCOIciV
t/k613nmyNvRtSmsjVyrN6TbpwbErqWotqMP/ZCM8ESiQXb9I7/gf+WV/2UKci2ymsPDT5MTw+/8
NDtcroY1fcS5HJo9ngNiq9zBhtaclURDqtOC3p6tbsC+zaqwWDlJg7ligXKN1AsGbwP3YVz3BFUe
Zkh706ESJrWOI8FV7TgdsE86eGPzXfjLSbHgwyKV+jEX2nUckE+3FDD0s8Y7SRQau8nKva1HPuVJ
OsB/TaB3kNMYCVOZmrjoNedWjPdB1n0ynmDFx7OzDVR139iyigBmvGNlQ/rztD7Z07sAIDIQvZ1M
Gw8XGxVwrMloat00FLhV7xMdWz1CHVAkMXyOWmfojlUvdJCLfk2mcz7lFAf3g6YDw8VTGib1/D0X
BshZP1vkbrTpJuut99gZjYfJd/LIVfPUhtlQTz+czhsfOPvgXblOSz51M5zaBjBKNzI82TT7GhaI
Bs6Spua21fP8ELjVtd0XXRgvSHAiM52QCnnQ/71Npic4knM/GsFSwxqbyUInnfTV8W2rjHJtWT5y
M4kx0Jhz7a12y/bW0wvtkHHhwbjwPIVNZdaevZwWCWF3BqGcpERyp8XWKuf5nTqLrSVk+ZbijXyL
zCi+Zu41fGip+yVaY14dhrXu1ABD3y8Yk4ZO6pHSKVN9evKVM9yZJrY/N63yaxjjXlnvQUFLskD6
NWJxCdwdMyjDi9w8VZE004r5OWbLu1SaCf1CrN3AhnHGEL9P+5DG4+MsnCcqBOehiUW9E83cH9gH
89ZFdUNz5T9jzcwJn1Tmg9ALGcL8v0XPHr+VqtLCDO1aaHimSdoiTbp2RXaFa+GlDLTa9COqDTvo
FT5LkOaYhrnDya44fzZur8tsL+JJrSBRgdQBLIyapnSNDR7dGeXdROpi6Ll1+9xKu7lqGkwl4KJ6
AWGROhgfNhxxOHMuvLq1CqybieH948g/4EZ+MywvQ97DB5VeDGgEQJ1sRDV319Ygh7PH6mlCXU79
fmqq9Lys7LmICyvY9O0gqJjgo2wIfip7rvm1EuKUeS1z1/tut2T4bfIh6w/ST+pNoymcLDrmwNVG
aMXIyMxSD84ge8AnPcflmjbM501owXNhduLTSUQmIgg5hLmAqc2XGT5+Hq5zwO3SKByD0CsmKwME
qY3SSxmNFuZslNdbRgT3s0ZZv3SufpLwICLSmybMMuLmXonRfMEro1IRft0l/bpj3HVNDXWraEi1
6ZyW+5SzrL4j9wZSlZ0OJ/ii4DL4gvnXLTm6L7nU9Bu9nOb9OkLGzmLsrHvEER4qoJj2BVZEcAV/
xHyfizQ/9Z0/PpimBRiqYGoQsFxxrJKK6VcmNWOSRKnTQXRlMMyNNUygghurDUR2A8Lfc58ExANd
ZXC1nF3vTg5vuoTB0sPXiFTe3S2iw9zCnaW5tYChHlE+iFOGQjWE0zp/Fci1XmNjNXReIO0h1zLa
myQIIAqKLG1eBuTyu0nj1hW1zWXGkopodtItnpDZXmqTryMkLK9anD6P40S2t+zc/CyNqoKTg2Pp
uV7q6anPql5xyqZllGiMuF2G4hwnPcS3vJE3zkzAapkYYtuNC8K1TrdDS+asEq2d+muc16xvoLca
l9gkH3Xqu3NbN9Nu6Kn+gTO9nznMlznJxhD2N0xYZhmhkF15PfTBh8bkc8vhFB/cBJYMXjnGdTCy
NazMxBK2sY51Yvh3lXLVcZqd8eRqHkR2Ny4iu6frGKgYQ/Dm9tQl+OVorZefYem/I/UwtmMMvTbz
5zcxl0lo2jmdAZzEBFv8EqysnZ+11Ip3XmskWyb11pZER3+fjLILR1RPRzLmwWzqvEIBFfhw9ixl
QDmAnE62JrWsvqArKmyoP32Cu1ur3IWLrBvufK8GBzaCoogqxxyLi3KSNJoTLpvMyescPGvMz5rX
RJPD+AaM1aDSqJOdkfsLWprlxskXfl+P7ztLzbdY4oIDj/kzU/BvluCwdjScC21riUBK3oKqdTeB
YOAxTYmIOq3QsePS6p1p5PaB8Ni9LbLL4sNDrm3HCQNEphshllviUSzcNJoX2TXZnSuGQ6yZsGib
fj8u9vhdU4xBTEv7tmbH7PSFClk1GhQDZJAb5Q9vJQP5+2lgvF+bxbzRa5+r3VgbwaTQbnFMWOPg
zeTYVLp5tkft09a84bo2MbltOf83KWMwgJ7A/tZPzrAR+KiMEp1dWzR/sy/737H1vxlb4+O8mhP8
67H14W16S9Nf59Z//yt/n1sbjv2Hj8ElkL+Dp6Hj4iP2j7m1q/9hYgVm2MZPx0frn2IZ0/zDxG8A
E3Cd5KtVFPP/iUGG/wdO687KC9IBmsh7+0/m1s5qJfDPqTV+CsTT2UCdOB8yU7R9ZvS/euDpblAw
hhTmA/NoCQq/lB3YqcF8PVyKcp1piPY+IfH4Q3q5+ZgkuXZBAzbv8QyZJXWkjx6tI2Ee7KyAI+Ma
YR9owJ9qJFoZBLFFQiFMzruxTu+yFns9vAqc9WBS+Q6wGCjNyIKzqenqLglIhEJtP+8Rl+aXJYMd
EgiPfsTQhh8MQBcYdPZkI0ZNk1tVFSmRQF0/vQWMCd88KJKMWBIeW5iIUUNunrfLDv16c3KIZ3gf
zCR768U032nEexA9lc2vc4u2O5CCVg6jlP7H2AoMZ2RhQxLUjXuRuPdGr+E/DsXFfIKjvOTRL+vl
7m/P+v/QQtzhptt3/+///kYc+PkKXBhRvFUUSzC+WAa/voIS23TISp37sLRWcHSYEHKcqvVMwmSB
6HMQERiqZhncAZOY52oCcoKD7jNQT3MdgmSSzVuoaOhVl2EkXs5JbszBrj8NdHkvVeN0l2QmLtJJ
s+x6QL+cAAMikCgKuiKgQonU0apvfb996gvLOYAmnj0xmY9mYjJmCz4zZKPvf/2lf2qw/rTuECGt
CxhYWF9Ni9d1+QtbAiW5L2Kd9s+uy/jVWN8+MRDGN+Ia1J2G9Q4WTFaLWmPqtzZ0WxN32H7ZdVZG
rtCg9HeZY36AeHdSt4J+4zQBeD7EM79q4Ir8wFvauBKaOd0mg2ucLdFgOe/Hz/Tw5j4A+XjOq2kM
3bzQD2lFSl6itahcxhXWrkGHFr1kTVu9Pl7pi/VZuTjmtKZx6GlwD2jhAZ/wqohSNedb5TDa1mWQ
7Jz0tZBECDEdmj7wr+B6gDz9IVss8jwY54e2x5woTvBykCMj6nRSFzZlfuONGpuJmLdDbq1tVYbX
W9y6uFtki3Pl26IMU9CjIUrTrgFYxXqV69MMSf72I6+q1EVVvKXVgC27LmG+n2e/MF/mvpI/fNT1
ZE1MLSAkbGh05Ytn7Kqk6w6Bkin0rF6/jpNZ3fmVMV47ecOXM62B7rdJloybOcmA0FAKX7S0V7dd
b/BAEXLu0gVb1slZ9yb8EhSoE+a/SYdmTeTibOMLFuokGfwbe+LfziwHvo6JY4sOQQhSo8kA8M9r
xxTIP8ToaRdgqeWeGPRqD7WmeIYU60etN2CaGaxrp62XD+aL+Bz2HYR0e5qTz4xS8Uaivzo1vd68
eDStEYAXJHRfflOBnUdENZVPuFUAwowtcWfZSJda8O7PNT4hG70Xy7ZziNSYy9q8KL0FwPPQGuHE
pc3XdhLTohravBuJw14P1Do/tQ5eGVsoAeY21QckhxmVwU2b18v9z2ULzzwImXrN123jGGdD1jE0
Dl//5mtl9xJkRvcCRNjcwExhcgzaXCaRZVXpO03EvqlbJioD1i/0RcPg7jHEooHP/cS/9Un8mLd/
vXV/2hD/c+uuj9/i3oFthT/Papz6m7xyaoxOE4jELmYrXS3qmYcwAGi0h2wJ+AYGTjKh23TaYzan
kJ0dXMfltWohme99PeV6sdiDw8YsSCf1iQR8y0eXYMOgmaQIqdJJ1LRnvoxuFsaxSbHv/8+/gL1e
r9j/cC+bKwH317OnWvKOmlV4lwI12VZlhrpp0GPsGuridiV6LMzWJ84L0+WIqRJHAySs5Jse686V
MbnxF3sPQ2CmkW8WOQBnd1L5KTHlEO8awKZH1FxlvEmAJ/3NX3/2n/fxbw/f9mwPthneSeZP8vCv
n30qAeMXe3IuyI5wzJ8Qin6xmmOfwVyL6G1Jl+tMdeq2QNu370ufb2BWlQtqmI6nuvQZYAdmS37G
1B5Ra2uPvVsG+wARWBpCWa9uSVhJz57J95/KAGZXj9jka+Sa4BWl9nsXT8NRXxbAvrxZ1N1gT3m1
90avDRkeLPR6gOY95KAXZArkr/uaf+rSBpYDoPcO6xqyrYpEvbYuTp/tNMbHdE4Iu6w8BCe9aaof
hug4r8D7tTHspGlsF0sGwEH5u1FCSsXbBjEhc5BjYZMyUnlsdWoCdfdz68WBJj7bGIrp1s35zaHK
49OiWvNCgz0PUUn+FAPRJvnUZbfswHTiV1be+MMuCCFBl8SjQc1xgnQBDU9feHx2yclH7IUOi7nM
H3V6HbGx0TV8Qw3zYdVlfURzpY458AYjCHOEHVCY50Rhwkkim7qBj8Zd8tcLgSKRVfqnlRBYNjWD
4XNmr+Xgb2UDZ3U5dPDlLgmIoBdi65GgglzPZoaPzR4+LVl7CTRfHF9BiCnF5JuLIfT9AiaKD2XZ
HROt8Wg1SFVvUhivOJHqaR4yDEpLGpxqhx5p3a6Gp78TNFE8cfz37+Zkjz+G1LO1CMu50mO45xMb
ytS6uB4hDG5LT8ezlWElkls8Z2JoA0aM02GwlCgihKbA46V3ZLzzpKbasPiU3VyEGuTroHG1e8y5
5ynqBpSqDY3cPesrYe5CchJeMt3eZtdiDg1HYKOv7xWXxf6lU/nB0fJxjpSZLtvAml8MCRxp1b61
4fMkELgyNgSO4izWzOzo1PH3/7A8VJW49eUnfO31wxIUs7ZxraXZL42Z1NcmKr4glEOePHMPpM+d
huHoZpGT5W9qaI4vgDvBsinyxhUHonlhPpUWp8GmS2TyiQefgUptWgucVtUn3VdcVV3pRi0dLNa1
Cal5PVRtna+bc+QVdceDQh3Or+N+YBvMUKCRorudbUcFUrlHIXpCyDDfsFHOZdZ7YsXpDNnOlfkV
ktu1/Anme0HQBNmLotHfSfLgXO0bbNxnTvZ1ogGfXjgT0DMLwV9Th+srzZ6hdDswfr4Z9YIWGqHw
cp9VAQiZ4WXq0lJbHnC4gRjTMfD7gmvtH/1h0bbFAPi18d3YgHzV4i9oj2MAT9NNE+CQGOi81ViF
aUOVuVGijXoIEdj5SdgfqbUUX5DrL8juizR0KFvjzZR7wNxTXt54oJd3ZunBUTELsL0umJf7nxvp
fzvbf9PZmkS5cXP/6872+q2di7fq89fe9u9/6e+9ref8gY2Dp6Mmge9HSBad8t97Wy+AeK07uDDQ
wULLpq38ByU7+APEF51ogFUJW1nn9v2H5sX7gz3HceI6XHFr0/yftLa/KV748ShsKFZoq4iTd1fC
+K83ZaUPWVsmOWeFMLiXYhyGz0KJ+anE5SgUAiTnl8fzPzRy6z/4y4G8/kAP32/dgYkOTeb3ZMWe
4FMsydz5oFTW3uvaSHvhTun+r38Knf/vP2UlmUOAd4AOzJ/V2S+NU+90+tg4iTrMfZPihKWa+7yG
IsKBLCG5TUxIO6LesNLVLt3kqae//vFYfPy3D2C4Ojx7fOzN9QIC0Pj1uQ7D7OPA5/WYLEOK2iny
2ncFjPADBa9/BppuTypTpCbMuMYYGwlxt9u0MiUxpNPp0XDV5aCoY3++hhyWSuh8drHxlynfzWbO
ny3quUT5WWgLeJnMOOeduENr08ON+2qIyr5YmZ9Hi6L5SNCfYM3mNieSLJtvcQoywRiU40YKA0y6
bpDGMZXzloPeKOMRHYG8aeG0PpqU4He9NcSnCW3umw/0q4c4K81fScc3whhhfC4GHN46yFTn2NDI
mo9TpFMT+Bu+zDoxkIyAXg2h8xcnlQbnrlEYMrhufAlGr+yjsZN6feRRMeEWBuoF8FPbtvZrA8M4
1usgRC+p+TjXsNNx4Ejg+y0V8WQBc+5CmMVGeml7XxcjnkRQarBi6D0YMm6yXC+WSgnkKqeI8789
5YPZ3HdlT60DZWXvwjo4YiHAx7H68TnTy/G5yRb3gbeDky08uG1l4ls+uKr5mHEUDoVH6kc6VfNT
0sc1BLOFNwM5UT+4U8Aemtr4ZPVVcHZpuw9NA8I+DXJ+0lv+CuyT7sWtff8cK2FTDfXG41As3Qt0
+eqs6jo4lyWhHhF4J5i9XU6YVLjDom9yePbbTsIUn6rR3NaNmV+kmzBcMATDWLNuP+yY/xS5QaEg
MkqvA5R92PD20ODRxXb2tX7eu+lQHDFuljczI2KcgzJ8LTqraiuspLriKGGnIJNnOkjdAkvUiPOL
mIx858KIugGrWF2VxPgj12dGM1yjZMjpOoeGUX9PVTM+E/u5XAfNyD8FzLSXjLY2huIbB5Mmb2Lk
U+BcjXOrCZ0xD+LcrWtnTIwg+4QjbtblZkyq8YfB2HCPAsu+FTZvIh4DeE+VnKNSs6hECjnwXHMh
37wicEL8mrIs6pWWVihv4/ji6nHzQQjzcl1NyfxkEiixr2o2Q9E2+Q7vzf5Tz1zjMbXTKUpEAZFa
49l2gveIHI1HvS5RxkDjj7nl2y+onbGXh2KKx0Q9722D9Y8HlHwtBEUwgMTrpHXDKUnb8lb4X/oQ
6CPstRKhSheXJros57tOTufqgjnAZWNtbmAmpHsTMDuy7eK7HXvjD3Tu8ob2gEWpqI8VvdKNy4CY
PsuWt7K0bEh7k3M7zLHxWKWdfB0ct/6uQRTeLl6+7Fozrr9bpTNfZZbmPCh/9uVGy3zqjGqq34Tv
dRUxKRRvQYvL988v56+kAtzEtYuaZYX0OwU7mvDzBq/X8C6re8NHkMHzMXojPqkiK0N30tNDX5tA
iAo5wN5RKchnAXjKqs0HyuzEb74BrAXnTJ892CMm2vfeNYVvvhBCiBz4FZEFFPoUJuxralRlLg6j
tVQMVPuFsYOl69NwPTdT7JwmYQ32xcrh/Da2mp8M+Axh7Q6YdBuOaqOmWWiZdN3RN3RGQbWpFb3p
OFQ30J3pzFhhJ1vL73q90+7xYb5oznBjl7Lc4eLm3DPl4+z0lHXTOuIhduKbUmusSCfr7iDMJTmW
Zv4E6545UEHO7mDP76lfDtRvw2eemOUR5/uPebCTY7IwRquMQZ5rQJ4tzhkqJCisB2JEmSPS7kr1
TbzDk9I4gZAGEeYrXlh4DqJwKdIbe7Hnay2Q4xy2S3xyMx/KtGyitGiqZSODuDnapo49pabsENcE
BzOPHBfCsii+hFzw3LCcyttjwQCb1a4uc+WlW7PUgqssEfKaqMpp5yZs2CYrjat0jtV2CHxxXGZe
pGmM+lGvNEg2SJJCaLI+LuMa/CwLB4gRahgkBE+GpobmYHLS4DAI4wGiTLBzba87G1VgFVvYpv1H
J6fJDR3imRYGo7xDzDXhSCET8HaIab9Xddyeh87ERcbUh6OYAogpRcCM3IndJprjjn5xGvbCEdx5
XOD+bsSpf4MqvYda5TYXC48muHN5txPjQEMH3o49rK+++86I5SVqkquKaS70rzx/Ze5aM79T7gyk
OUKS81zpR3SLdH6jbVEhWs091Zm/swfH8o7k7Zn4J3CIoA3IJfYWkn11bRedvJqWeMGzVzePZIfj
SJ8k7KoOFQwe7RVSLbjLUPEg/qinZbKwostwAiCM9TAVESxihA+tu7xJPI6O5lwujxKkTaDqD4Ab
neBYQhO5S3NGbmM8NKcca9DQNYuS5Q5jp5iglnW2Zd97MN4oDtb0bdFOGMxLf9do8Pg0BhUbKEeQ
mwIr++a5JJH4+jzhLjuPmyEYtR2msDW6ivK+AE8O8ROYjmlqKWtDQxIJjDAgqwtjX6SseNeC7OSP
Cq+8KbavaxLwUtxVtEvZK//GaJb5BMo7FhscGhP8JVwcB2zR3EBr9s6BQmoKnjhB/ilWC67STvJr
8ATjCDbnNVgXu+1VscTW64BRGPigM2F/aiIrvUpmkfuofzL9hyxXwyrbq1wV6RDFjgsuoSFsp3Y/
IGp+nYohTTEZTrOzDePso7QyV782OnsEgDAIcHBeg1HXDxDcESPhoEkaO2Ze+c5LnPG9zow67Itp
rQskFACFu43bjFW99fEIvcIIt8g38UwSLMuvTI6tNbbnoOlqO2zxNsShuXbSAzYgcRdmiPVuZzNO
D0tSyXcTjxegDjnn67uhLVtLpCyzuIfIFz8ga8OW1owdDmfZf+IJNMmQgUKd7/S848KRnMJf5ElB
fZi1+CJJ32QP5JQJHjOBOBLOimonaRk2iXRulzTVLlotJV83tZBcYDjoRwLVHmxWZtOR7Sr5DimM
lNeE0PEbY+F2ngeqwr8VX01qGo+ZMXefMvMyPzJxJ6JOLtdUNYWZy5Yy1H1QmCRCTKFgrLYm1qRR
lpiw0oiSOBftshxsvZuiskYf3LcZkTOlNJs4SpyOyz0oa+1SiWB4Tk0MdRCb5cyuXXkjlp+fImi+
WTi5phuSStZDGduerz6jJkkDj/IEWqBxxzFYfVrSJQ1KE6R+dZSJJ5dxNXzElo8zA2Lv10nYM5Nw
3p3RaH4V6mU770Xpzlc60vZtgqQgEoK7vKbYekXojOHNvJa/KEdfvR7KtdnxFQg4Mx79Us1f/izT
Pc5i6FOyNNgY6QTmg1QEVmSN68YxZ9z3t577Xybe/7e0tQDrdWwAsenD9g8jwd96CAjSeS2E1h+Y
0DSnOOAwpBym629QqN8T0kN5bzV+NPJivndz6xMKU/GwB/So/6ahMf48AWX4yWdZP4lFMBMfJ1j7
yF8aqqEGwQOA7w92SuWPwdjg3Hpub25FP8Wn2aYgTAKeLJw0deeJusSR2bEOS19/F3HFwqyw7+2s
cb6qJtl8Gwbbvh1TUz1NVNz/Bro2Vmj6zz0mfEHDWj0hHBKefv+wCJlzRkVWBx3YQqfeVe7DLNlo
8Nmw6B1YdVxFLDDM2IzHHApOpHNPnfJKIZaT1M2eTRH01y3h7wMBniDetCbcJT7UOq7+bZYn8C6C
8S66A+5L6AbRwsVRhwfDeZkgR7eAWRFH87KdLYuLJx6ooDJJ8wo6yTa1x/ySTXZzslZgj/Fa/Ynw
wbv3XSG3Qd8ssCpA/2CMOdq/Gb06/8NC9Cxib3SL3C5rDVH+88t3Bs2SBYSvg2q40zDaldm2KbGf
qGfF6cRkMAoSy/sazXk8pMiDd5phvvmZfJkqYRG6TLmkObjvDbKsr8fWtF9hYFTX6WLlV3Dcre/w
ZhJ1DauvGq/aJPGPsWvkEaanyy5VbOiSo+QggtS51Y1EbnFOpV5dJ+8UkAsyWWu+Isd9QrUykGS6
njCmPWiXUbTuAwqy+av0he6A8dtY6SBtoqWxXereqV7FFRxgCdgrjbSPJtoWOX8IBwdWSCtKTuKf
tbqqlua+Kpr1TAnWsj2noMc0H1NYvOgfbMD2LUAo1h6W4Z+zoaEGNYAcBLKjZ7Eg4mUOaxbfW2vI
3VNfLB6utTF6hZcphW6lqa5n+izyhPQspBRQIi0Li+g2dMxeIyWEL1SZzzDYjU3XwI46elC5xRH3
4TSChslvxBT0KB5w7nLDOHUxF984VNxXATr0T6+wlOQ2pqZv9SSrIsZ0fGNRBfh+cwgDqypKeW8l
lGvIHNGICf1A980R69vdi57RapoVdiedo8FXKAPJjLmlcfMTW77P2ZDv2rRP9wgr2E/5xIpcehqK
hKnwM7K47x6Gh+GiDPnqT//F3pksx41k2/aLUIbO4cA0+gj2FEk1ExipFNH3nQNf/5Yzq55JIRVp
WeM7qLSSZSoQQAAOP+fsvXbuJJuWwRdFJdcuyEiJAiLKxeelY9y3ECGPFi+OO4yXyT7MYhY9mOL5
sRd+9axQ8D27M2ldvZ3bCKQVvyfeXOx5I5d+bkwg2RNFv5eXzARhv31WyiJ+TbEa9bq2K8GfYxfq
x2ntLrki6C3HuIjdtzi2HTqLlHnJir2TvCucdngyrcHe2qVdPYuuTfamS4VVW1TPm7ZceAP0FbNH
O6WhhHC9vu7JRuMJdllN+rAkmNTvqYxC12UAUYmFZ6QzhxInuMW/ZDjbfMfaylUplnzVUR2uROIu
B/Kkm1NTN3TlwPcDJwv0KzQGGrATM2qPvLCbL9Ms/Utros0CKDu4jKy6PSWzLC898Cf7lhfoHlWU
WFd+OT7RhKe8n+Zk7+sOELD5+rpADHaQCWUy4bzLq89TumwTf6m/Zl5xOypZv/RDT7ltiujGKl0Q
/FOsA2f40NLQG2f9rZUb0MTyk4obo8IVezk7U3609KOq9PqOZnja1DRLvolGDTvVFqmHUhhBwDAm
dEZ08ZookwIeP0tzh0GEXwYcAbetfhej4C5D3euZAYD73KpseunrOB6XSjclqlzOF0vEZFiNdNfe
bkNb0YLh9m7Mg3obOUd0PJxubu7eOj6lw+1DpBzpZRadE1LG8mNeWgmcFTZUOcKLyyGEIv3WHjAi
dDG921DZ0nDk0utGHu3/eZfVNISmOH5t/WW+WnjcyrUih4z2vKIX5kd0r8xaZfeYwRVA+TgLqFPY
kg2VVLfNgMUhZhqEUo7J0VEtnBFiI5smDt6ENeHitOBCD0talJmCCQuogSDlFgQGaE3bEoczCtdC
3NiZJz6x4TGZzHpj95nsUzqCi5s1X1Bo0ygT/dR8j0DwbDuznx9Lg8c8tNv8aOjmiiNcljUq+vD0
1qnBYGuiPpVIn8tFz5AKm2ZPs7DEORaHf+vfvL0kVUbvtqxi94jL5odpLnq7LJnmrPOCzVLTmViZ
3m5Ngv92tUtrqMRce29aeXlZV5jJG2Qvl37fNV8qJOMHq4voqQ16rzwVjo68o9JaR2bP4m7Y3V9V
HlTfmI+gYTCb4HKSrLPVBHYW9GzT4sVicom3l2iVjvJp23lszwmoCC71/dy0ehnuwqq7gB5IRzJI
JHverOWv8xIlnRCE00Osu97sS/RbgALtm+VzS7jL0P01NGH1HFthdCMHUmGsVt8/mUsBwEq0yj1O
B/Zcfnzb3vqEJu6irMzuC/I1dovLa9KTlv3w9m5AztmeBj+KbyRLPn0nHZNhCPdGRobgVYFu/LIJ
2IbgfbIfJjz166Bw6Z9V7IQx/2N39FLrofacbpUM/JABDeLjnJvl5UIY3KWweXAK/RsAzUNkxris
3rWIcTfFhDPTdqPxaZ7YJqOz9S/NKrcfjKJksWUd+1J1fv019nIQywTtrt9agmNP09K36/AUQVna
pIrtJ6oy5G2UOdkODB93SKXYnPQUOwUP9r4n+e7QoNEoGZSN1TdIyzSoJ3rGThJSKvRsnB2vmTY2
zeUtL3tunrdlVsEw3dM5mi/w10WfqepR9TNX1vUEzqOTah1129K0eawlu3YDmN+8HokAwUvA8haP
PEdZ4PDW8saaGs/hXjOI6FMT/TI7V0WC+0I0p6nOaSLqpRLxKd6GzMGU79sZP2Ui6HoZ3dZpAt4P
iLzpTuN2tdZlL+crGVjWA0y54YcsQ7Xv+eqrkg2es4ZuyfaSaeIL83m2HA25e0cmhBQxNXI8vO7f
xlFw1RZpOEfstDwqY8Y16HOTamicmi/sSoDtDWpGSJObVcC+ZRDJ9WSYLLJTw3aiqnD0kQ0yb8aB
H3z2cdVnNi31tz++PZhzkfKKMayh/S4m3qmQGdxjufTqVtnoboo4TfYVBoGtk7CrjKT2vZK5G924
tQQ6sggkErW3UJFNct6pDre8u1TeNu4oYN8axbKrv7k2lemkdwEzUXMkjNjLAOZk5IwhUOTpdBh8
9+vSRvAS9SSGWXm9HYTkYFk1+CcoDtXfM///G1V+MKrEguxTCP33UeVlNSB9Og/t/ftv/XtWSTQv
m0M4OC6jOQaMP+lwA1ePMZnbkXVPafVWjf5nWOn8y7R9m9rYZ0aEE5qJ6b+HlTYfGMCxZxYHYJXp
5z/S4Tpnw0OL8QWaJJfIa0GknbDPppXJ3E4D3pz2KAhbIHA9Nax7E7P2lT8m9a5qUr9nYo4QozNk
+IAqs8UOWYYno01YyrToROYokSrTK/d4dtlujhah4L6fGQ9+XZB4QyeFdEWzD9ZWnCp2PMj2Ui1r
A06UP7moTLe1lgeRzxBeVaYbq01pSxyvDTt1plzthJzIWA5kZ3ifhnJQH8j6zua1XAGtdEYKajt6
vqll1z/X4RCaWsLVkPUQj6RuvbAL9uTsBNi8en1efO+fbpHbv4vmn3W3jKDrn0rpt+MFjskglTkx
fo2z0s9mn4ChNauPk4GYS0X5S4QxU8sskw+OpAVxZ0eiyrSYg1O0W9Tuv57ZggB16XjnHMmp7TZ2
mqKkglK09xndfRrt3N3j7wjv//HpSWIaaG5wM1Hh6tP/qa0BzYYkVBKTjoNHhsfK0Nh55n5SbAYl
kNv986MxKPBId2DyTZTDr0eLAn9KyiJlZ2xOIrsq22LZKa+1ppshDx7eP5Z1lu+gf7lA8rT60iHi
wTrXDqssyuMiM5NjE6vcWTtx2JFX2RTVxm8tdktzrG4GIuguJ/RRB7IV+nqbdLw43/8ev99AWgsp
JdNBSJ8sKr+eMxZPORcDKUfNkNGEhBTRbbwoDB8CD3j4Bwf7/R4SpmUJlBNC6/TPx/5tE+QOuIkU
HPOy3FUIkDcA54YfQIWz+Dh3iUjRAQfIef75SUrPsgLm1sQ4mmfrUhalUxJ5dXosp2bkPcqvOTnD
NMHdgir3j46lbQgmbE8LGTyrILLwXy+omxiTNcZBckzIoNtgd8MLXpvtfBHNk/NB209/1k/P5Nux
BJMP1NWSqtY6+/HSoidXi7whRkTLZG0qtAqnPHHGf8eH/tdW529yDc6JYFI/0BJ/blf713OCw9O1
WBATJFsMcEjgIQNr5c5Y4MIRMUScJNgIVdtXyWoh9DDckg4Wf9CgO7t39LlaWq/B8wnMzDy/dwgU
y5IGbNoxHDH7Utc1ZOTRtrkKnbk4VZFPBJvnzB+s52+X8OwS2yxBnufQ4rVNnXj/8woE6g58fwj9
JCai4HObesUJbuLMHLiM961T46PrjQpSzTSrSK7Rlc7jEbaB+guSOwVPPQbFKQtLgo41dzYEdn4K
l9T4qBmtf+qz76nRknBV2R0gYtLLzU8rZSYcTKfSMA6Ihb2XmYFnux6bnAEr3JPJO8BRr+VqTg1J
KEk1ZVdY+ud85ZRheByyyr2AvR0eyXZ3rgPD65gEjnGVMrAP5Lh//wn5/a71kRbRrMRIhPz6/Kua
QUl4XT4lxyIw52yd6dKEvK2u375/nLOljTuGgB5+Milpjmqp96+XJDEQTYcQ7o7so5e7IFloOMBL
ENSWrvj0/rHOl/O3gzEGsN+UrGRlnF3/2e9w5auU5bxqs03kh+MGL/GwRoeb7WATIQqHQXFhDUp+
pZCL9qoS/QcX1kKl9dtt4Ds4UvBWsSng65ydc97Whs2TER7kQE3KFl9z3fpAOfUxoiS+AxVsvggt
70+SN2VmHacR/z9rCcspUIa/zWugU8y3/RggcMcUWLfrJu+JZbCzAjpY3IVIKRr7fsmd8HUkevvJ
n3PEPHmrwDU2tHRlg5TcLnxxMUIxqzUOx74X9FU/0SsxD0gWrMsYevqwMZFUPYB5We6AEjgDCJx4
vKEw659zjJsvi8E2DrAzUlzM+SFtYkPUp7JoigUUZR0elg43PvGeMVpTR7Z6j1BlLuqXxnafY4IR
vmNqch4n583Bq0VVawpU9zUfe5dSuydLfNthYr8i8b440TyKNjSFk5chZvGuuki8kobq2wS/s20k
Qsz0ozXdvgiMWuy5+wnyX4fPUnV/+ZImZAl/4KuP2dy/R4rL/cbTH2U7hoIYiHFgG3e+3bF2mt0g
vy7kkmMCDqIrqf9uRzjbVTQLh0Et46sJXktuPASVM1/xnsmfmmaebt4ub+jhJ7LL2LxjNI6dv1pk
DvQCsZFzskkkucqA2A/bBk9VvZVvq9VgUasDGpJr31IGI/6MO7Iy6Sav36adYP64drPwE0aiphk/
uCpxPw8t1n9g/2Z562SUxpvU5XMmeGBXJCXgMm1k8tKawVSuwrado32A9hgcIibCT2nkOI+0NVt7
Zdhc2wKzzUtOv562TOU+p6IxaKeKDrNCmBTLnZgIZ1z3Watu0Qaqm4SZSozQyUq+5V7P0kRON3E4
JrEqjr4PC50w5Q/pBD0i9ntGzEA84o1VVAwcxpx7CfXachVNM/PRkNJrxgQw4u8RBmHHOnFkM8Ta
UZNyArRNU7QD644bbGsie36OJ9rrRJhw9wotwW/DWFWHIaZiwHNtPHhxxgUzIyQhmOLTU+bn22Ah
XBKguLqpjLzZEcBiETe16DYb0y264i2S5jg5mn5bXhD4666TIk82nt0xEHfK5TQ0pndgxBc+RL3c
Vi6Zlo1XZlcgdbM1pH95UyxynyULEHHd1zCT1Pnq+zx2NQZfE1INiNwBcYyhFoIybXttQQnfBYqI
J8Ii8mzNVbWfkFncJLACTqkV7OK4cXbTEFcnMqZJCDYGav9i0j1XTivP/HYNei4nsAJzPZJzopqF
+7UlJ/kqKpKbVqFrAbutNuPsu+jPbGcnmuTRCz1SPXA+XORI9CCa0B7ty2mfBYW5zhbse/FiekC2
QTMlQXzfxfNLUNvP9FA7II2Fs5k9l2TcZbRpXfpfGp37vgIUACxH+bzVhtr+huTqtDCZXY12ch17
DJiAdz2MY3hRlTL60tPu2MburE5xXrAAu3qPBH7v2kscB+xT19xZWAZOxsjIcVm8S1hXWpLlFqns
AniMDWjiHw2Mg8NsVWAEynAM4VRFTnqyKreyVqERyctB5HyhKnf1MHO2l0fAJQ6SUi1H6kc7uMDO
0NywUXLjzYSnaJNJbAgID6LHwTanT3Ml2D9UXY2hvoaJeoWSAPhnAUXezXr/r7RI2qPKcb/Hje7j
h+yir9rIvGcaMN1LCAtbZxkGpCcqFSsFbiheJ3VT3HY9QZaSJ42OpAHff2VnJP60M3uRDIhTmZVe
t/ZMmbAUgXwlgwOtvowCeahTSh9Q5xmikLncBYtJPuM0EkPa1nZxQ4/6SeZLs7EIh752m4W0q4iB
NzI/2q3pjhzu4gISUrYr00zcmmSS7Dw5RPS9o+nCGeBCIKc4pdNgYtIDj/HNwe4TrkRpd8l6ZJ08
lkEbnxyYq4z3Jr87LGPBjZmyd6BEyI27HG3WtpjbLygHxc5kVvR1cGHT9K7K5pVX0scFVio/q2kJ
lr0pEkg4AywO8uvYj5WqOdSwRK6V0XgklJGu7FRVvTb6Rh6ooANMhcAxwD4N7Y8aIfi2hnWG2865
koVrXgVhO4F5DKxLlDUlWxit60LteJeHDV1B1MIOxX8au7QpWuvBSAy6D2ioEPjK4BOQkwUKWJj3
QLNG97uChHcnIZwdIW10IJ4be+N73AJQmuirhpHYT5K4MM/vxy2jOPcxm7vqFg+FsypCKz2GaWNr
w1SycdAzNWNo7UfAeLDyyyuP9sE6LAL7FnIcvthGOpdBFGk184LXVDTWpvCnap+bS71D7uo/DzqF
hYWmoWU7Jc7a7yvAF1koNBehpJFeTjDAI1rPT6WJLm8w/erGXEK2/YEDxg5hYlpuZ3hCmPvTMd/n
WSm/isyjiVM10YUymBIy39T9cCOY0VUykcJhOtz1yFqZdtQBMfDoQHmnw2djxlGN4pqKnUgCePwU
AFZ1yq0Z18nY11dTWuS3tSf6G79T6uA0UCBo8/qHArDAcfJLAyt46F9UhFld0ccHyxWNxUtWkvi7
zaCCfnYj0ew8L81eA1GQolhLYsRJiaOXlObtk26k0tZW27apiLwNxII0rguX8dkkRndiEeiMY4To
FZSeZfbrJgZ9iUIBiGo4J2uzIkFeDMk2K+zvE/pBQgRqwIlQvrptGUW6Wz1UL9Iqx9MCPmjjB7wD
CQ1d9jPw5Q3O2v7WMsfuJW0z1mwsJgXM1KDNon49urLJxGPPwFJ23z2XWnFluiBdX2Mgsus+6SDP
RG5fUib1xmvjxeWVErUN4FYMj8TDjS/QI/2v0RAAYSjLgBhpZS6+4LU3FzkwSjoi5cHwoCTbdkp0
I2xOHLlWcm1mBbRlX/OU00anbWvIMruo6Hq2Z0m/HBUFtu+QzKoc+Zrp9urglql55U4g2/Js4p2B
Q35mnIfhk+F1VsXYdNIGICb4ZqR4RT1sEM9WLGfzEn3y4YHMa/ICh6MIwLCRtsEuKQtJkoUTtRgP
kCbNHaIcfjdeCswM6v7EVHP4XlMb6URfUBxGwVVo/eRbyCQDVC1bnKsYR3q5knarDp7phE+zsJ1n
w64N/EHDdInIP3oQ5QJsqeJjlauCR6tMRt32b7+FGohNMGWwJjX+kY1xCPvYQ26TNfee8wRiAxq6
Jmqj0+KmKp5MAWvb9I17OWKxSmW5rHGf7FxN5W41n9vNzAKKXUy7U8aASkoEej419qrUWO8AvneW
23G5NjT0e9D47xnfFnkY9m6ACk6OWrCnlkeDikRpl1m+1NShk90VYm0lI+xnwOI+iVpr4dvGRobc
zmaqrItZwGZfrOel5oNj+v97RNHZqtCYcpyV6lPj2TBUmIpdpeX4atRE4zYLpG5vHO1TQmMXaXas
TgmenENg0h7An4D1rm6HfY3N+SXrrWBFjc9bh43QyR0qd9sFSbMrpr67BJCcXmaW2mceU0CHDReY
YuXBEFI3k2daUBOUdxAtlkCsAFgIGlzPA8BTm63grbI6NG15SvRG3/3oNfW9Nqplb3kJEtwm+Ab+
p9i1mhTf1/QOyAg4plN3NzjGc+K5sAeBzCINvy4LGPNG83UqlpsB32VfeY94369YcmkYaS691y6v
aRM9WQDrJeD6mt00EZX5c2AmRJWQxgV+NXixBMwxZitEiRiWeARpT4ZlZb8ozcbP4Uls/Ng+5l6L
pcAGUjPUF4rcasSf3vdiDIhae0PuC0T120iz+Bdn+a4A9HvpYO80q3UCnDZHnzGBRgAuWz87uW2N
WgIpNlmbzt5atmOTfMEkQi5aH1+K5tEEe/3Q+E3ApCj5JHVUgCTtC9fsOHwx7NbfqmnsDyM1zCX4
dmKiVKof89k8CSeRX/DwlfukaDwfyyTu26TxaI9OqS4nZBArhlYWW+hEG8oXy1suSfkz2l1cqHuc
yMAlPRKfT0ad09BhBtj55t4e7cm5ILG9Q/rJ+Ezd5piy+Ty7ydJngHseps7UCvtjVPTc0RLUcbui
q+mm/cokJHfHUBpQVcZ+6CCdQRrXaCII8eogSZF2GNA09bqJkjMLsAcPdvjVj7LwtQs9HkCOyohB
hD6FCIZxHBe2X1EWRdz2w6ZieaHPpGcaczWEX4eIAiE0GGoTbiYu0mTBds077slvQsThLmA1O5HG
tp8bz7xODZGM2177/YpBsixNXeqsS0tXJ1aCfyFdYDuk3kxmloXGwopaLNgZVsuoMGhyR3io761O
9FvAb1QipIabL1U1eeKqj1FWr5ygZ7Iai7r7DJOXrUNueOa+tnATs7fnow2vNLZxRYG+EXMER8RC
12BOXv/NQ6CySVq2f8ge6lvRLuvMGssj0oV0jS6wPdpZx4uUdISTEwuUB0QQXfmDpEegJzVvxxtr
19jOldciCAMwQJ0w7oHBFF/e/pMAqva96VH2v7EepBDLwUaH9YzHhxoM3ytdAt+ZbqaFbY9Bscms
Z0ENGGRczKSNxcqM+2b31iiucxCotkLZNWT0jfMC+N8qSeJgbyDVOxUxVlCc8OXeQ/P1uUp6TiBJ
+UTWkeWuo/FyK5Lc+lIMJr96mQHnCCfVHrEXqNtMsd9dDC0byQZ0U/WMh0GZnJdLiPJDLSj7mjGu
MZfOabNnq0ZtPwBfbTdjFk7ZKlnoitC8ZDEYLKoTk8Cpyh1Fc8zwNxXc/7iwL4MKUwzNPzRKWUpH
0V8ugrbtwETlAc513h0wlcoIMF9PRqZ7mYN3uBbWJEAi4zjoIK5f5OGSAfnkvsNQg4YNGQTbf01C
afMFxmmHHGRU2qs6xHX4akDB0rAad7nLB31N8oEpm8Uf+a0UzFpcwx5NyrVrIRhDQFbuK92K6was
43IOp5slB0hRVUj9PJc7oHdNPjsY9QfmqfcpsgNjG0A71VN1+vkSeZkqpfkFG/ayy0q3PcpS/9uq
52pZnuKGRcI6X4180HZe2kBsGmbnX2IoROkm67Ngn3Tc96RcQJGQ9FlJi6Pgtww7fF0I6LkY0Yvs
nYUPJWG3eqaVWJIoV9rjY4+s6DKwkLyOKAafkdApAl9jHh0j5hF2nYHZ5ITBLARK/pzJrke1rAxn
NXdjjtyuzUPrnuKAMwRqSvsrxDrADjiErRKUiX1J3dJ+hg3Ef1AgXz4NFZdp7GBoTADh2Wnxxe0u
i/8qlqJ+JmSSQ6uhG095P4fHnpYrEcAIMp4XUhQjk45c3/D3gjbJLlh8XwbRoRyxEkqPvv5eIvhE
AwPhphuxrpk9v04PBfXzmwEpHOaAjkVJZkU79tuoQmDl0AK/qguQAu0ksBsu3mJdoMyybkpyeE4i
d/jmPZWP2JQsh3vTETQ/GIv6G6HvgqmmNSdqQUuBSDjoCPDDWyCJA3eJXMyXyExBSHi+QY5tXAd7
WbUi3FRUpzus7lAIXK5URD7jw0JB8CrDmhMOen0PtiYaGYlh+pQQ2R2yD5iRhkgtksf4RHSAF48/
fI86GTiwpb50VaK+qdHXXnI25C2tVCCbMdsK3oxonS+tbiyv46kfHjBJ+H/Voxu+JoAST6MgqxbJ
Fm8mLGSAs4WcSUEpuQPGoAm/pp6mToCJb8ONhEs8YllL/oMY+T+hw0dCB6A2tKX/u9BhR85x8tfz
z5Zs6++/8x+Zg/kvPsKkq+lTsTAjxb37b0u2L/+Fu9UTDNhsi3JS0vT/j8zB+pdpAp4OsP87zIC1
OuE/MgeCDJlYo9xje+GxzRD/xJOte+i/jFo8WjVa5SCcwNPCo1/nCtGkCyTY/gfbHijBclpatNds
9J3u4PA0SdGWyNmAbyC7ZpH66Vrd/n2cdyb+wmQQjryD6+NLBCDnHf6miZZgBJq/n0gb2jK89bZW
YtOfk0lx+B8OFfgMiBHEc+nOhgmtk0JmhCq8d7WoMLchj8N2R5LkW83/cFZcSi1ft/jRf1MXWCoj
I8nt928qZ/LXm02LgXXdKzkc3z+rs2Hm2wV0OCeXtQ2FxvmUn3iqISMCpMdtFga6YXdXtoP3qkZv
g4w1XcvKMcgeCrN1bVJvvX/ws9nXvw/uMGfnLraYaf5674DJCEOn7vs9zRGPYlfF29ICRvz+Uc4m
XxxFwHWzERcgRoFEfXaULvKdbmzCYd/CL2i5N0tgWIIYmHGb1gVG7vcPdzaafTucZqCBI2LS9huk
QDSjDfu6xxE4Q7eOs/YHSpJXH5cJG5vigkZYvXr/iL9fRkQEBGSiPYUp89u0M4yzdPKdatinJlrQ
ko4oPxZK+fePcjZTfTsvmww8lNZINBha/PpjuUNolVmTDXsHVsDKMYxLFIc3s0VfHWyt+OCc/nQV
fz7a2Y/muWbURCIf9v440eRllk6bin1Amml4fgCnN8te3j9Bm4X056Xs7Qyx28CwAIjKDXm2lM1x
5vlsNPu9xTTrxqW99RTxGj961eIfhirKNkNDn2L2mQBiUvAQyp9qfEPkbVX7Eb/idlA2OXCTrL8r
5RD35xFVb4d9Awdw1kJs3JMQlj5YmKw//P4OcjetC/LpcpyLLPwu8uyq5zFKpgGrpQtyVq6UEuPW
MOjCJ53VrGsfMa3D1QPyr9xv5kLlM1h+fS3pkECfjYIbCy/MB8+C+ONXY33WT7jgf/rf/zSIT4Pc
yxaR93vVx1s7jAVFFp2MxvfYVDdR96gSTDqUYEG+qQgWOakSnDY+9JFmuyLsZiS5lbAtSuGZRpFj
YSXEpcBI044QkQx2e217i3FcMli/zdj3m4lN1brp2+BpmBLjqR/9cB04SbNuXUPuoJcwhnQo7IdK
nZivdaSW5sO6DwWmhVxcxG72ONBiv85cEPmzs2AUcQY4skZ/w+ZoOTSJXHA45ejL6GFdmvFsfjbo
F+yJSzTWoZhfs9m5731iEgIZZYfei/sbPrncvX+3/v6A+IBYYOWx89T5mWc3K5wEMbB550fv4mvm
XLQFffNIHf0wLCGy1YHZyP9wRKGVlugq9Xrz629JH3b0gyXr9y0qCSyr29yKvgele9k6pbvOAu/L
+8f7fd3Ge8Zqg1AJV9xv+qiOdLqS36bfp3POJnd0p2MEQH3r2+28ef9Qv9+maLAoYbAr4HwjIPjX
U4sGhDzTWPEW9EfKS6OxkEkA4f8fjoKXjm2K42h/3a9HKaCxFz2V0d7wWrwPjQyMw9BE/u37hzl3
wLGOaUWZZfnsFiHOvskifnrossSg11QHJKgoq9pg9yFWRxUReS7E07khORfK4cYHfQOq3v/cktxW
gYL+aFlyOJ2fdoZvX4MtjCWQtuhwljMRSMN8YElGCd5L5XI7IXfbhVPa79ypB0blABA4WqUKtq1Z
/cirSd5TMwI3F+Z4VSyLc4ILHX7wC9h//E5SOmhSkPcSyfbrTxC5hmGEsdPty2goj2ZLzIFJQPZS
9s112KFQifFKfM2BWa3zhijigTCstZeY9ibwiSiSZf4jhzV0zcSQGen0bUgNgr+Svv40l2SY1H3C
UCmKp1M559eG2X+0ufjzCaDXx9vquDz/+h32028bWm1QzP7ERY3n+6iVkF4nN3qMWcXWdSPTTdjR
riuk1/PGaovTHC/PfiIfkKwFRyYt4VohyqVwrII7lBLVg+8uPxYRlifHj4MdvMZ5M2XMXZy0z/HI
Aen/4O7UP/tvt8VPZ3D2FEz4113MzMCEjDRC/RWUJyzAqCkMgrA1ks8ZyL5OU/NI8KfGBRJ58f5X
cP54F6BKMpFcIeI9f9z9mbVkJpVinxpxj38n98UL26pb6XblirEJvp1RfZa2FX/v2nU/jNGaYM14
kzlgPMao29mE5GxazwWEllggDaQ9kGjJAUnZTlPieyLrx1xaFkulpK2cbYWZVhvPCD7XftoerFGY
l4aw8sNC4qUczU/ezIEi1xrW9RR0H2Gsft+6+R7VoFYLol2kWvr1phF0crMwZUFo0vxzGYJ2xA1o
LIT9VItwPtgn/mHZRpAoqDxdpGa/Cc2Ig0JlwaKzr6PyldSskLc2nAtXkS35/u+oK66zO4kj+ej8
kJlL83xjT4DFQNyD4E5qo4fMcqLPKYAGnHIz1YSYARGtTA9WJfbc+INb6A9vX4St5A06aPxNNt6/
XlGipZCVpWbHnHv+Gvb+rZLNvUnLBWXyCyWv98EL6m3v+du5Chhdlk3BjQD81wPCwugUIrVuTxle
3uO0vbYJk97MKMTWzrj8MMPioUpytYnmms2Ni+IdZSi5O+xW3r/qf7yZBKAyFP0Ipc+lpwmOKRGP
PL+TX/VI1iT5cjFjfiMBDiLi9PX9w/3h1eyZ7ByholN7U+T/euJekGZRgWRiP8+t2ke1Fa4Xxlwf
1Ih/vL4WnQzuJC6ve65sTTsrIqys7vbUyO0aighhaiWMZC/0jePU4ZeIRsJjGCPnBHpBYKAbkG/V
aFwglflojfy9KMe2QlVIUY6LRZw/rxOJrEvcEYHmjL25jSMZ7bp2ucJCRZu0sIw1YRHgrWWP0CYb
zA8eK+tPTzC7IS42+3Y49mf3Wg+kwnZKk/BWy41fatkaYgUXpb/pSCIiQNOrGFBXgx6WGHNAC3X0
EFNsaIaSEVQ0EnnWZMwTEY9OFK7svh8s8spE99f7d8YfvqbWYCPCNiX7nDex8k+vwtjwk1kA2Nl7
KmzR5yzj1u0Y5bGXTz64JH84FEwJF6C7dpX4572fBFxz3bSSWQepgq+uM8u7pYzpBTNg+h9OS9MX
sLDoltpvq1pdAkeqfbfZCxtSXIDOHXKBDC/StqeL+P8bjbd/rx4/N8/+sIhxJNoibBFxO5zXjVBI
I1KkOBLgiWgTAhb/VERgfXm7LStTkSDvVvE/tJXoXWFAJ5NWC7wQ9EBnz3OEfBKCmoBma+NGLnRv
PSG6FoMsXvL3zw+Z7+9vCHYawCKxc/g6feHXxcPP3GqIFotbxMWAu/MYZJGPRN4AiqMiLPHDMm/a
eOzJ83XjjBPAob4d1HZR0inukOzycCUOPcYjuML8ya5HJqJtmfkD8x1sl6se7tJzBS/9Cq834fRR
nGP77PBmM7rilCDhaojeJhjFZO0mZMrzhTAY0+EOk8CZiBdiTpLFYAwHe7EIVULRsUutQnlbJ6hj
+wuu6qT44aU0SxDEUcHEzMVbcBwMSdr4scsra9Zm8EDs48Qq3K1h1tapWJQy9hBox+5aFOXgX7k9
JLY7r8PKvOPPxoTMoO0ytRrcICPkKxvd6MqXpZAbwFJVuhtQyn0amReHp7Y0qoPVknaI3K+1WzKr
kqcCg4HOF3Sr9Ei2QIS1dqhgG8zw8BDG1HPZXqYockgF84J6yve4euG4YXqfkbqMBKlfFGSmmvQd
wO5sasJM2Vwlvm8/yy6kXyLDXq0X363aT/jcDLmv+i6dbyfoc5/KxIXoPxtNIO9NENjRFqdBNBzZ
xKpd46sg2bklJpeVW0cLtHg4Cfuy5RW1zUPd/jMNeDXYXYX/mMZkiILnqJx155KWvErrWhwKf7ij
z7sbRlF/Dms7/5Ibvnnfl4zfwyJVB7ATaG+bADfUvCubbodaobwPyX8e3TjaZgv2ZEAhiDCDrNhF
w3iCJ0PmZd09pxnh8ILJ+wbnuLMrHOcv1zGm7UhgFd+hlXsG9OY2cBPI7wSTwdJCF4otN7ro3Fq9
yB4HrjvMJHHL8XlpPHFAcrow6JyhMeRPUFS3nuE1tyIo2q1llgkJyWh+BjOxLvwij6+cid+DaiFZ
dUn4pBZH7IVh3TFARvM6q/AIvydbqzQb2FR0YN94S2y6Tuo5qYJC6fbMeGfBP7KbjO6SmlyAlUrZ
m8XMyEXsMfGnccjETGbFxeQQDMUvewsr874wYrW1Jj/eLQtTdlKohk1oz7YOMDXvwyivv5V+Z16W
MZ5JgKgeCqy+fYXEiManH+uNT8OaSdv/Y+9Mlis3smz7K2U1hwy9wwc1ubg9m8s2yIgJjAwG0beO
zvH1b4FSZin1qiot5zlJU0okLwnAHcfP2Xvt2iMTB07zamk+OWZqn2AiBcBWxrNtzfvUa6x97mkG
r0P7WqV4ADz3MR30qzdH1W5Cpr0hBPq1JMqEHM28DE7jIKr9aMAkWjzjKZfBaigH/eHHdbAzV4M9
5C303Jkk+Ihzw0PaGeNdGyNvVwO8hMlR18w1BWyShQR1o/ql4N8fCT9Pj6kqy2NVBuOnq1AO63SC
Fr3NRwCCGrwCyDxAylSaXRzt6lT2T3kdJLA0eHheSoC781YgVcRw3rNJZPEwfW+49rftxFOWabTA
QW6dzCHW2Fn6GnDdgsSvr6GlsCB2EUAzra4DjcxafYfNLhTCXTuC875dlN19NyxnDzNlzbCy+Z0P
wrDrn7MAoXB0kFfBWA86gZSmxhF5bRg+Q9pcBCixCo2g5Ux71lQ0adv02HVcqU2fV8V2IT/0CWD8
fGcXmf0UlVWenqbM73YeKqdbawJiR0g46XC4sVElp8p8h4ZJPUl/F6n+YhZXsNdIzVRB7O8KHddh
BszPuZ5nolWADEWfkub+QIqhX3L4jkZzu+hgfmbOVH52zUqV0KWyflQzw3aOaN5FMi/9nkrgBipR
+tBTsTwF2s2+j4qfo41iJkbabs8LmvUwnSv3ZLs48+nCMQbJVopsPw48CYkj21dySNufsDKwNKCc
fRWtnR6zLoL84swQKFJtqhevbgGhiHoCpxB58FKHBaj/5gsukJu472MfcEdGwXUaQKNvBS3kHadS
2e1B84zlsWTYCzsmhYCwAniWXeClQC5lPGFbwdMLXq5kNAh2BFk3z6AxnWOZJY84H4pNLRD47BWX
0/hW4aMm17vJZXIFKpJfFUzft9Geh+kGi2N8SQPwXDVT+Ju6h7LgJi4/1YEk9oW9GXsb7gSVSItC
IkkuqMWATTCY3NE48y5xx1LdVfWqHBmAK0w1MPiDECK+wIMdRdh4iXdhEQHWiri7NOFXZKAEIZEk
zXsH/OjeXVAHq5Tr/RUYtGi4CojC0qPRuZoYOhA7DTHP74hnV9aHvxDflbegAbiy6dGbIWj4BsoW
qwMS8BVBtIwKFopuutcx4bouQoCvQVfUbpYh4bK2VQkhYkWrDbJXH3JS3sVdWmPajLWML3PqgfeY
fMRPHyQXucjEG9RZoM2cCTXrtcVrmeBLiWnIACLaQnBZYUUBUQlQ52rTemos7V1Sr46eQeDGmCWG
+odPePS2H0D4w2paIvT6AUWkNzgrnywAcNeZ8PKMAbhUyR+PcXaGiAvagxDB9AhNDqSBacSXQbbE
qyWBRwWONoKJhYO2vcsj5AS9pImzTRFPnSEH8QVfWNo4nop+my2MazegLqE/BTCHNMLaz0CM8Gti
18NZofH8dqiPyYxN1gCpzPYe0xKSg1v3UGWmml+y8Mz8Iei75s3JErBVciEDpQFhe9F+CcsBYVz3
WqxpEoDugRI1c/6QrrfbJin82kPA9tCufBWCVvUeLy5gIoqM5OIqrhoWJH1nxoYmlYMcAgiiKBRo
2pNPUmbAiM0EZpAz8RPrJX+gZJ+fv7BRmL1d47x0tMR3RgnPWDS0+cJoQP6yod+iyMzxDeI1faMW
pKxlpJiGqQGKwk04cm2agSjpUzmOUHuSgSdpIeOYrdd3edLYs5JLkWe1BaJwqe8MJ6OJO2KooZWq
QGOcAFACD5Gq/6wDgzPTaJZZ2JZT+4n0zvrmrlCfcVLWL3/MhiFk6bX37BbLZ22vtjLfrhBNd5k3
/LKh8HvcM8Gz3zRcFp83uTqQIG+RIkTJ+4Tq2niQvcluJvzx19wE7T38Jhr/LSDefgRjPWfERFp9
EF8AlUKzkIhLUhU4J/Yx2e0wqDinyoj7lzZNK/O+M2DojBwoS+9U65qLFzjihjNxtG+GqGMTg6dA
37RHrtdGTvADdXx/G5VNfBiLYjy6fsmt4bV57XRuPmw8Ead3vquafQOJCYfHGG26Jfns45p/pZqm
2UZj47x7Mvb2blMsWFJ0vbWdmXRrQpsOFtdrw0TTRQbVsQ57ElUfyAtBoFZwaqjcLPpmFzE2G6N+
7KV7Mwq2xNk0QYz1JMBPg8xuASqezSEZz1nZdHxs7l/MqbRuEwFnmVQIOIlmatzMvtFcKhCJj35k
k7o1p4S99zixEBwzbGxRr568tD+PGu1gytq8MWM0oVUsqnOcVAT92Q4loGT8Rwv1TXoJWjdBhlNe
j87HWLjEcZjWgbcT/+MA2K18qwnn3r2CLO++UG9DYyUW+11O65yp7vcJneUTBB/BtAzOw3HMav2C
uSl+IBVk2ou5Ofo1OeQgkHCFpERpBNPyRv+v/I4vYCFAuOYi2STRstFzwgmF1kSQZ3muTrmBVnmM
DPOSl26zV8PgXZURRhRCTsp7/kHQlI+Mp6FFhe1MMn4YFB8yeJG4G3CsArJyAEqKyH2TqfS/+aov
jmkqvs1gyWGqrQAVk1JuU6a6JlRjSm7ArEdhbdmnyFms98SMpv0YGOaht61lG6TYtKYvOyLKaMIi
aBXGWvtXFBfuS+Z6h8qba3wtGRtwnXE6jf1WHmQh5ecIJ/1lblzrVpZyQbVQuk9NMmfAnqW7em/W
P01hlvOEuNcjd8kb1dzuBXXhpiN6dEecVfNrYdQEPjjuUxSsPAZpVUCjBb3asK01Gu9FmakQdn0X
MkAg+IQczEH4FPQkSb5les7P8VQd+7wtso3nGte1zuZ7eGsvfYrSmqW4Jxgjo1DzPAoyMdyWrhc9
F3lNmeGO+5wtMNs0WPceAhI3tnnpBFdKp+xeZgICFdhQ7nTepWy8ug4TKMQMLYrlpHU93vgeHhNq
NLjRvutX5yaes0uROWtebbbg+Ou6imNpQQoMslnY8Fh2+uy1tF3/4Fk04Gmt1byxloaWxpAa852M
HPLGaGZzqhNjmm9gTeTgtlLzwRPuucvEfIxGHBeBym8K7vKVqibBrl8XDEcJ060m1V/T98V9pLIj
Lkv5ilFrwznnrasrEnaBYIVtAxMVzX+ymuZ663XW6CMhdb9bi/8rghD5g4q1+FEo8ngypYxnUXjG
3hmHeNeLobzXPhUL3ieLobfsF+hiUdJQDs3H0S7H9GxAZna3ozCVOApw87xjYKJfDNDEsK+1qC+0
b1DUERsYgxkuCjah2vKyHyU8onu7Dcp7P6WPvEk1G2iGuu6DyEDzHSpv8tFGeIRC2+AHtqgAzl6X
1Y8YCoPptaPi4b6lHHJKICG8JQzfORVNwBuFfLbvvC3pnS2FRQR9TEPyVEdkBlAfczKFO+Ge4xwP
bYl340MNiiYCMUflZ+5WdBXU0kc/TJVZ73nS8aavcfTdwYCPfth5xyHcjVID4vASqQ/cwUD5MQ1K
sVtyr3osyITnJhFjVO9F3I/13pUTHY0BXkwGMnigwKmron5MfCyK1Jh19IMATL5HNjMh7mTU5Zh5
KpPHqHJ0n29HxW+5yzzkUtsKlRbyaawX5SZL3UpdpYvXc240q9FKEFNiXyNOz+InL0Yw10Q80X7c
Jq7UxsHQawlAkDh/EocpqIYJzp2t35UUrUXkc5cMQtP9sJgHQuG7ES9IPKQSD1vslZ/2MPCpQ+sQ
Ajm5jvzx+8X0iOElDprxZBoSkYAyTVjLXG84T9QHkk7i0MFKmYf0grj0juVWjx76McLhEEt/W5UF
xDNXOUlEjUUX6GK33mztQeB5VxrAw6M3oajgFjJvDSHB8PflwqMf0pECn10pVAzjAb+ISIjw7cfP
0ac3uhlsr8EybFjJU65H+1ANVfVSWlLc5wJBZtg0gfk0JY3Sx5k2fHRxB/7ooz2a/I5U5fzWKd5L
Tnl6rgzmfzWeUu4Ja5fef6K39GW4iqPR8/ULJsKPlNNLuuGXlddIe9WvNFNZcZBD1zLAkEQTosAG
bxsWJutnM3E7ITrS/ztPqTJIdKh7KjovcWGGoAKnidIxW8Hk1KaETLOmOHDzEub9FaInx8xVBQOy
KnuZl+KSjDju2rWELESFibBAG/hswbLZtUVtnplJd8cJ5sp9CfngGi1T+m1Zkul5shHcfvUD/61B
/ScaVAjIzKf+3hnevvVv//Gr6tNe376Vv/7rP8O6qn797NOfQ/9nGerv3/a3YCDrN0HjdsWNoJr+
naj1t2Agh/gfT5grYoGpEAzjv6tQXfu3dThmryJGfgn+4e8qVNf8TdK+9wLHQ6Wwjnf+FRXq783q
Pw3IYL44DsYg9KCWQM/417GUZ2sfHHY6HusqJgiWfNtdslQy9Pr+Vfv5ewBLm+KBdEA4VwRBZvhg
ZqI+z4HFEjb74CkYsQwZRZ+TRlpcj3BkN8Lwb+22I/PTNPDEZWjCYYmQYY8fYO86hHy1ceNwBmvl
vmESEkofvBXUsfuvZgRJdNUmw7K4s1oxk4rDZ37RKDOr4jPNlvTrXL2uBB6YeawnGJOh72XvVKMm
pg6+PLcAf9VE8Z2asXu1At5vC9XxhgxRY1dG4psxmQ+ZY72PdDf53ua1qNPPmip9M9cipf1s31sJ
lGh7xaH6DaEEZte++gT0wjznEPSFyqpAf4ZzWZnb0RCnrgtOMYkpu0hxaUYZcS4tnc2CJdTODaLR
Ob9svmwoZssPLajiN24eP/MncBnM4FSmSm2jjq8a8VNjYcaVkUT094fEro+ZC9yxLuKVXU9zeMzd
+ykgNW39zsyFH51KOESLTfcGCSWBBoXT77zeWu7juriXuhh3pBtwT2K2Yc9tHYoNzs5DixHm63Rs
LvEzbh1eDaueXtbVp66oj1uns0Mv0jkChzUjRRbxT8jFFtdBPsGD63dOVTShMpngf5FrXdogG0jL
NocyqZ6iIMqhXPrs0AYxLM3CLjkFPBwOKfLbyROnwDKevh4SiLU0L13c7Y2gKWVptreRkSxwhacp
YO5h4y6iUPHux5RfKs5y9+QYndxb2aC2NanfZyHhlY8N343RYQzhK5EVCma6rdeMoTHJGE36M5eJ
B4tcV8oez7vlef6cZe5skCAFtCvTdwaM3PuF/5dF3oz316i2Ux+oUIw4vMuSq6QsTCq2oO8DvkOG
nepev+43GzIN+YLHCgomcFAiYzdCYueryQraDH5QnE0r/mSR81STpoktk6czEDwq9boW4hZ2K1gv
4MRB9s50hvs/g5Ycmzy9HbhcwhVPeuHOTy3rRAiaFROEXhyorA4p1Cuw0Sb0BXc4GHiYAlbj18Vg
RAY31eBLm7x8h99P7I5JY4o8SG/nRjy0RY4DSVfSeigVNayNYZ0RJnISp2+a/VKSUd3ltbn9ovC3
JoaRKU7UVaBIEkJNSRhuy1nyC76bCxYltKrrdKJ8rwZsPXCCOGhOsCgCm4XqmGwEwZgUu1zHBa3i
/NMsxvR+TDw4mOsDkpE1YFpgTWaXhIShXuusgReoSd7j1k0khwesHBxFkYqQ1M0yzIM6/Lq3Rsmf
b0Q0PMZo3UJ4BKqGpp9DhRB+PeVfaTp108mDit2cDNuClBMHey+aoAadFdd9fcJZ4vegmquDo9nG
qEf6nQsN4Ph1m/thcvgqHqM5t/vdSH/mrUk94/hFx8ELhqVzsIxjJCHWZl76nuoVXWvln4SJOBtc
9ewrBqu5dKD6YZzCn9MBdhWpOd96s3cIpuzdiFO9AW9D9lZu57tCsCJIjDKOSBnpPC7k5GowiHvh
85BVJRxUAz9suDAPYO8t3yrF5mDhIObEdJBJQd+FAxpBXjD+XOX4oehNZ9t1QI9bW+F294Hlf9mt
5rQ0j2aN1sXgWBcSH8fmNnHrDIHtJxrsexq6wYEwRnKgejYT2L9j6HHwDmmcka864PFnidTMhdjB
Svjkv+9NtqSt+LVox5SzDOzlJ352cud1PBKd597bOtP0J40AqHG9vnYmHqZ25tDtp9y/ujC3SWuS
qOW78+0gMN27HpdGswK+rjXuDeYEJT+S/BDJUMvPd+7cYxBEN0Ax5bUbABDRHcfocuuTuHgIovaz
Ffzrcsh2LHpOfCn7iWsU6d7qup+BaXg7kMpYSlvxrYTcscuN5M6YhltR09h3piA+63TmRGDAHba2
/qDNnY3AFtXtbPjDdimWH7lXlOPGpyLwd4hWFPThpcve7ayet1aTkXSFaO4JQnyxVcHUZDc6JnQq
nUxuoUNvAAoNIXHDLjNbTh4YFO8STkJRvPEtcqr2nZpH4P058odZy07tFmyZVui3rXFuouHNYLbx
oeT4001NmpmxM+efQeuQ1ccusSyM0eQ8HXuESHtZ5rNsNh05ScTZdqz5zB0NQuVtmk1WEN1IgFjG
vnA4st7mdhIIcBuuKo+9XnrjVcfUockQjwXFqXQQnncF1T6g4za99Ubf1rvYriKiQgbKh0T4T38q
xf6HIf1fRE5rXcMJkCAGX3CIkn/VghTSsBdGoAPcc62BpCefac7LxamCp6EjjdzrWXUufb3t//25
f5H5/P65roWPgchFMHd/UW9KTrKaucFwxD+4bnasQSfNPyqY/ET45f9E5fMXgcXvnwaUEFqoRQDh
X4FhyxQbEJWr4VhoHpC1EsD1auxwGJi//13/PgT8k0OA5SKl/tMj8P+dAlA0ox/5/Vxw+viv//zj
G/6o/6X529ohg8xJJc/d+6P2l/5vKLPX+4ZMG+/BKs/6w4HmOr9x7IenAJ4X+TZYxj/X/libViId
ibyroNz/l2p/5y96KcZbqwfNB7YrV6vbl97zT0ogXfb9SHwYnd62nK+MTDGU4Q3zMDte/lFW4wKm
lbw6eLpeHG9yHeW3jlN23zMOAQ1VojLurFiY8SZp9HjnOn30LV8Yj1616Tz/TPo0i091S0kQRtXg
GCFtlHg/WJHcRUibIWT00/3QNQ4YGd6+jFyyoPgYR+1dj+0QfIOVlXW0ezqyyXoEfnpb1XMZ9s50
Shjyn0ZvLHZZ4rQDqB7pMc0pHf8D9nHxqzLFKaYtdZsB9qaV2LoPrAuAOQO8t8/eWcjwM8abvFgD
5nSVZt9JqGrf3CgeX+a45RAOMeDTgGVFvRt7jKi6WdzRdpPldtaOusuIvb9ZRIebTTJl+xSlQe5c
hRp+I0boJSM+4xPzD6aysQqslAgpx722kyzHtpEtECxmcFlAMuLqWED43XljlHyn4I3nkCw2vLqr
yowwJb941BZzw8EDWFLjpjmmUxEf6KoEZ3C3OOXruXG2SwmKuExiGvMorAogjcQlUy3RKmPWlZOQ
ta3cWn5ohj5NCGBYmGFSjMOVL7s+tKO8PQ9RzotPgVvY2HVNx6id5VXHvH3jZZpDhSmb4JZRAxoR
JizDwyjK9hiTlXykL67eEyMKenzGhCzD0febx7ZY+SsiMGAwzFwcWYAqMpqquFgiEkQPEH9wSX2I
CGHsifG1GEy6ngOnhysrqcXK9tLz2qcS8uyYftTTo54yzjBVd6mSAUHSzHlh4/ik57nTTNPWTFV/
7jMSBTZ+Msd3Qd98MnvWw9Hslzbl3e/UnzQxC5e3NY70DXVd/7PqHJ8KDXbDN1r42WkkVX23SJ2t
w2F/fGsgit75Uzdu66by9tJwOrHJHIBnVi2JI52RMl+WXsXZNyhf0Tze06ZL62JnLQY+E2GN6QMR
HsldaUvyTD64uwSHc1TqUq7t7FaJAbYEp1MNDscXZXQbq1ZuS6vG0u+CpJq8idB6HGPPccBnRKrd
Ith9dNUc7yYyLsDtW0AXjlFlNXujjspNxQrlAGqLs+4Zs9NshKSVIcbUOKCbOAcLiI+Z5i9FjDIb
wsV6K9pn0OioMzk/pbMciMVxiOHMrSu7lxYYbAtzVO2i1pXHYjK966VxI5D/HaWGWekj+alc94Gh
AEmCLsihKuh4Al3COW4Nr9Y+QpgBmE9HmCDxkz1ox67cpZkWjP3ldD0wVNpObZkfWm8Y+g0j8fbK
V+1wtrOhfNDkklDB1r53AGjVPxhS3S8JCzOvs88lcJ5JA9v4RZB/BJABt8xuEiYomXoySP65JQde
hKri/JXOnvXIoI1dKyirYiMVXjPTz+aQ4jrZQAIMmDAi1BmH/M5xq2/S7QpSAVjYRu0csz5+8P0q
2ZWgGcOorSoS4cwRYpoqgmO3+CUnAX+92vX0hGUm2ZqjlieBpwMHmT8eAjuzH3wmpgTELZw63M47
IbEpmexLDpqxq4YbT+bmriU6+FqX3vLiFK77KkqwxrgiyWFBRnAWQy+ehPCGq2Yie5hNSrGn4Dpl
r0y9yPhp0q9FlJTHy8Vk7r9JmWTcLSN7I5mqwbFeXPc4GDK7hrQi512s4hnC6IKlqzLLkIE+ktk0
b2+/Mh5EVwZXeWdj2pcatEw67ueIIZ8n235XqtHMWYZVck9TPN+RU7QqBOOCq22TboQs2JDyZ4q8
jWvujGnLTUCilkRGdZ16ibpklLofo0lnZqzy5QCfxdyZAZn1mSsGatqgfG1RA94lfQxqMeb2v2bw
2mxvMG69fK4u1ojVTBex+YT9qvhU2u2/Cyt2V4Zodc+xO95pqzX3ReMONyMhmqfMdBUJELmBxyDA
2gc6Ox0eU9epzwHpB2+O4pF2nHYixrmtbgKrUUeQY9ZFKQ+FV98OrKpJP8ZW6Qeb0gBlBeq0vzZl
NF4rr4iOZuJl4ZipHIRHwJZZEK0jmemkkZHeYTwjvjgfoSrF7Pmra8QG+NEnyxngK+OPPCtvMWRH
z0m1TAkBe576QVguE6XFGNNre8zVUdlA1DeLNb+XuJFD4qGWJ2d0GMdFmeg2BZSheCNa9dzGk329
JNFEDFk9oj7yzYznrU0ePH+wHglhtvdLnTVbPdF7CH3dJy9N26g7Z/Hnu0TV6/li3e15o89vMKmK
JydZz8eDb827iSjOkAbjwkhq6Jnn9Pf9oFWGtsWx6CKarS8ROGufY6/5qo24qI41yqL0BQl1VIHr
JOeVN1FuBtllqZORcZMzlLvBWnNCnXEuaXHNy0fQj/4uynUVdl3KFpzgrge20a3Ro4keDpNZPk3z
jCw3n9A1xml04lYWW8YExb3T6H5LcOp5IOZn29KN/3eT/Pea9p/Ux7S1V3fq/94lv627PvmP7RvT
jn+ok//4xr/Vyf5vuDN8cA34CASTD2rVP2ply1xTKTjD4Y4J1mb6n2plCa2BPYf/TOcam8Of+uTe
b18MB7Tn2AaR+v1rfXLxj7WyG0jqcUEHH/eSR7v+r+dJTgmN8mfBOqJzHy/YR2PdAy2xicHR6oZ8
ZklohKDEGQMPYBTngeW7wZZP6m5qHdXYGNeRqoedbplrx7qFfVIv6qamAEywyp4B/gqEBNK/qofK
eITh2DCAiI0rXH9kx7vUd2PQzM9ZIPtqM9SZcbCaFiqZytrQV0qz+y/W3m7btIKsEzmHrJV4ePke
UpPiY54yPKN6P2ML4sXQRvfT0l5mDFnCISfKLRvr2K79YWT8qB4K/2y5mIYHIoyTuP0YPGtCd9uo
sBw7Mm+dSt9EXUwF0puIk82fCW2sTVsoyFZZZu21uSwHVHwMjGP7YFRe9UKWTbZTdDHphOCCnbsL
KEKE13Hev3V27+whBQYI3pru6JQ+n1+uhEjdutu+CuRRqyF9EDC6KI2IVkWCCGmm1qRwNc14jPvs
0mnJzEzly65sU4uBocRjYzYOtj3P2cbp6sfAE4NIDV5rnoqbxJLRxnLKB0l8PAYIcQB5fGzQdwLa
g+anJfWSS0be1o7Mg4GfAaeO/uahEwrHfv0jmrxHk4asvNBDHHaegeAyGN5LJbfOPJfnBkn7VdPh
hnRsNJKL2Btp0ey9pa1AUPkGL2shNq3nH2Ukz72uzTDIYdOkS2R80w7DDcccvJ2qG/o/FFd7dBNy
QwqwPoE0zGibN8tJWcG4pQ/c7tVs8V5Uht6q2XS3nIpwdAVwwgek0y0G3h3YuB8Nuo8rFD4nXUUc
dZAUbgfVweXgYJE4+HclkXTUJ8Yuz9qnWvnfgnm5zmyUCvEI5c6oUhN99JIcRFO+LQz+M7TNh4zI
53DKJoLmZWacW1v+gkcIznUEFMQz8VQohiATjwQS2HtZZ/V+iHMNGprg8S8OZWAtdCQLc2P13qm1
M+uHZkYcYjeH95m/L9qdd3MSNLuMuvHoVfiJFtqcNNx4FlK42VsRN+4xWeiQYfScQ7Pg3yH+ejVU
X4LMnaOtXynckbVuD1bAHawd5C5+Vnb7yMmeO9uPbyozKfdO8B5LZZ7h8beh14AdLVyrVCEZIi7s
2DR9YEodwIOE0pjlCf3PVHZPZkVWJrO+/GGhxUfFu9woRN37IMunHT5+n5z5odwC3hC7arbQStmG
eZfCAtyZS17uLARxIdml9jbpHSYGIvNPFtK/MI0DwrXtmHDE0b5iuoynyk6a59VzsB9IFSA6MiMA
O5bT1pvKFgFYnYbKy8xnHbkwDQ2ab+UIcq5PGhFKCI2oyvLqMTccfRc1g3m2ejUhXqBwpnFr5MnO
b4JpO/elHw5Fle8cDYqXX3W4FgS98oXGdYV17lDn/q3h5u8p8r8wq4LiNLYC1VNAt1CQln7TLMo7
igSBD4aZT7QmsL0Yvp/BFNubzO8fzSA9DdXon4NFpBsq4gdoHy1ic4dgMzmjOp0Kf+vSv93YrWQc
WzykqDcia7grAKyC70utg06NX6W76D0JxVDKBXMHvp54u8OEf4Vpe1Uh3gChiyKQSocAiE2C4Zkj
VvrW1jHk4mB5VBxVj9DMqJFyYWzW+VqIs0nv7LTGa1O1PFKx391oW+yH0n6TLbTrAIB2OJYKEK4N
qqIUEleFwXmZOPXZbX+N5BRsxKKjW7QuzsEsLOvMaTPfZwXwnVw3ikTxfBXElsExccwLOW0/fF9d
Z7GbnZQ3f8O4jDAt9eEEacc/YUionqQcXwoIwtumEb/8ZCJhLEr7EOHPk20NV8Ltu9smgKiJnXmD
+Km4KWhGYE+7KxivbiMnCTi/tJ9dN5jbVILk9pahPrgupTQ4BsJfsRxfk5nZYUQH7E8MAgc/RjnK
SX5IHcgnAoGPNRaaqwWW5J4kCGjlQTFucUpzBF2Wp3Z00zukg9eZxUtoNhjE5CiwQATGeKQHDzJf
6T0yi0q2PsFhV7pVJ0TGZKuMyMbjfrA3RcLrJYEU+b3I59cpGmjoavFRgy3aENZEArbdT4eZBvse
7o4XCpiXl74YkcHSQWghEvGLTzcN8PSw92xGd9EDGLx6N/npfgaRjwkPhLCVGC+DbMBlGPOHkzY2
e+EwkIq+dOw1IDd1FPlH9t/0nGCCPsSoYXcTOQLhsHangsJ2DgTdevtYTM7eLhonnN3GOsQie5nG
1DvREnjSvbpSedttGiP+dIxGnIuqiPYGEGz8Nr6192qcGJZbmuegQdVDDjvxjuyq+87v6u0UaE5W
7wXSj/7ZTSG45TyzRiur44yYEaw2xxJwJd96EgoESxGJToZWm6evDC6R18mp2YjEztdFVmcADp1j
azP6t1C3+3b0TJgNfDcA/pojV7zzFP39DLfPggIJcQop5g8oZJgyfa9HgnKrMznpSkg83uQTeTQd
itRAPF813dJ1vwe3/Lv9/E/Ka8yTFu68/728Pn28JfU/9p+/vuOPupqEKIpnZyWNQY730T39d11t
id9sh/YQcCLMoDSn/9aB/qqqmdwzwkAmTK/5vzvQ1m9SYj5EluvRjxCm8690oOlZ/6PRECAKlDV+
LbASIJicv84vcitqmWhH/i0qKfDXEdTEqwrFLV6OAAsAr5HZLnMHvg3BdMUj4bIeSFxb/EoYez66
IofzZ9XOk89B9IUdO72ia8q2X9gB8k3adyxOuShZbw1n0XSNCjtu2TimqX02iVE3NtWYFk55BdRV
HcaxyLJbAYSt3UxtEewRxFenMtLYEbOhDUu9tlHLwt0CEfH2+AaZh2dyuAcA3ndr1m10XThNc63Y
lQ7aH1uK7W76IHTih1sC4XepKL4XUy0ORJY0Pzqiu0LXK30k8OrN6TIKAoxHGNTASCdXC+ldR7Op
3T03yritMjZQyrxxn5CKQ03QSU7uHYt3sMpx7yniVTY20/aLkST2y6jnFSXXbGHboM5IE/NBAzJ5
6AdKT/zRL4WXyufZm/WF7dM5NLZ8mefA342mDiNnLO/dzGiP7tDZt11ZdqeBkDZ612l6XY71dPKo
E24gfb/JnoYd17rZUSblV3Tw5KGojfFd5SI66chzAHhaxS9SKrrdkgXWr5UA1oaB6uqjtNNfw2B3
OzSy86tnBaSAxMwN0PQQkkJ6RPDDtgeaNCJLuDb1S5mWL63BR1dtg9s2mUY4AkxmHaeqd9BYBMWa
gCbNuJw3PMNWz2IAJ8tHsczgDVAFN6f1iXxuR+XvUVejDY2GIj/ComhTSgIBPg7hEJBv3kIHE0W9
xrRKt37j8956cHMrv9NaLZdoSuihL257nTi2QUCrOXt8CjXLmpF2cKG+azpDTvrIQL249rB2Xifa
d27oUUGWoR1zN3Vttye0aP7ZB25BVr3p9OGQG82nxHrJfHZyrUMpsum6W/CwzF6lrvsowNo4+1P8
kWBmCIsGlTvgtCreaLgOV1YjaYWnvTBvp4qEX7+T5JZ2lW1WYcsA4/+xdybLdSPZlv2VZzUuyBw9
UGY1KNyWvOw7iZzAKFJC33fu/vW1EIqslBj5FJXzHGRkKEQJuLiAw885e6/NOwNjiS0JMqAiUBZ+
qaKDiI7iaGsl6byfU2KfCxDn7D9pWZ/mqpJ5NNI6qzczwUT7cJEXWcdJ+Z3XwpNVw2OCJIq2Lx3U
783E2zUIypDJK69+SqJ3T7vgSdI0ZzRO1CyWFGOxIoZB1cbGKbX3cxF+ho5WRHPvn9oY42UVIAIu
gdp8nZls7ymhvbeiizVw+4pkCnKlvMPSU9D15rh8CRvHpqcW+3Abgng/IRlINnVBVFKzGM64CYKY
vp5XLO22io10pzAN39B1bXaa1+fG8+CokOKDFxIx8F2JeeIQEBb+hPeqwd1Z4+bO48JAxpNkRFIg
4ncruMSbIOQjefT30EKXIaUxNRjhZbOi9z+z+RtjtcuWQD/OsqPsXDpzn7oC7S5qLET0TnyZBnV/
49HoIlygf8gKw7sL7enY17a+Jthi2dApO8fzykaF3aI8I/lrwbHgNTeYv42duZjUVEEbqPtiKNtL
erFEVlhd/oJtAuK2VyALXvqF8UGWxmc1cqh7UNzWJmyGDVnx4rKCMy3qZrlNnK6/UHmbb1g8xdUw
8XU3bp2SWpTZLAqMJBJ7EWe6M9/NxfWuWqerzyxzts6qYfKizBzofdctwbp8yYeeamcbZ+2D4bfU
6Mqyx3sdpupbJVq0eIavjgTQO7e+6qqMbzGdt0DGUtjybnHAzUfAQcxCLiw9nrJ0ko91KZx9R0r4
xgtm71Kg4Y0aMNZnIdygbYyB5tluRHpUeKY3hiwBJDmjMrb54HrPvASJIg5D4xvRAAazt9TeKM+Z
vuex0VwB3G7uho5WDW2WaGw68ZroKtl1ZllurWamaz8PVA4trvVnSyfjRV+Vd0PTTOdp6NXMNPr2
hKVmvNG12+wXGegbYWbh9ZD2RReNU6x3DmXDoXIoynDqgD0vKNknP3W+Jaomj8OXb1MJk6RgzSSX
oVjSTe+5xkVqOF3UtO7yucWcvXHgK99B2wu3o914zwA9eDaYgGG9pe4ys0JeMhozWLAoaPB8Oi8A
mlGY+YguzLiuD1o05utSJQ6FnX6M6VxsrEVZRxQZzG2EEWNZy0yJU04HZ1VY3mlhnq0oCcactknU
hVB8wbXlhls/m2+Xtkg+G9KF6zFVlDEMAW5yglDqyKDp/ESt1JEI1PnnCQpMwsEKagjWTfKzRnEx
+IZ9p/V0Q68Wr1CJbxV3YbFxufcecpKgV4NsxCNB+HhoouTSSXoWknlQqJBbbekbeiJ2nGywrAfH
THoTAdVjucOSWm1EEF8gMi8ODT46IgfzgJIEi9PSYrfigaJyqPDIUWTkBAyUmK+DuLpI3J7le4mX
V3LW24MxC++k2eS+mX5ZfqVwZOAw9LeDTd2Cxf5RKAfxSxh3F3TBUYCOhj5ANyc2i4nm41Cl0znO
otdc5+NZmsMj6YpsZR6q4jiRxulRFCXDeWYR8uNkiXM3JHVzo1dDKyZgdwbndIudy3qm3FguMJfM
KWr7eP5sZplxLPXsXlRtlp9bmbtvbPqAdEmvcck/SWNxIoFnfQfVOiaOZy4fwiBpDxNOyWvsMuZG
0uvbiy7+FhA8Q+MgTQ/BgOBnoWd+HIAKXqSOs5xat0i+zOGAoH+Ym22r8U45nqu/gzl4SCvmX1aR
+/dFzCmMZjFuOD/GuLl9ObOq7trUfIkHPJEIpjC/ts1FCeME3xizrdh0HsuuqM87PKI7x+jnA5RD
poOyiF/6SUkKz6x/kUbNED2cwl0zW/OZv1BsUgS9LCbrCo07c58wnCucpNoxzn81Jldte2WLyA9y
fR4ysPKJST3J8eQ3iDKAc1TEDZVQdyBP4QkSfvm4Iu7v2VQVp7oLeNW7Jn50skiYSDTNaB5C+kpX
eOb2lWe3h0CK/nJhOLitJeG1ae5UJLlZyQWccZYd5pXHJM4znIzYtm86tyV0ySFhQAZTv1V5TvC8
s7ygH803OI3d9rAspr5uFz/fFG5vEsXW13s3WOQrnZ2AgDNC2FgTBs+NijLpiMpYm6Juo+VbjdTz
xUOgKdjmvlZJGG85ke/VVHX7HKp3s1G1QezAIIJNlRdoBnVfoPjriiqn9VHUl620io1N5BWG5IpU
DJxv7/gALfwqeuGVRrIEcz6BJa/Ir9n3bsZMlPsFk8dexC1v0CU2zzXrwIaXcLuFRy+OsW0IrLGB
G43IjqNphDLZeGOyg8nRR2w9+h28q1sXp7wdDULJUxwPtG5rC6cEX/ULHKw1jIQ0IL+e6I8k9J7O
e0w9ZDIbA6j3cqKfiYzgS5eKVf9LogA9U3Hrk+lpRYtKcozyo/kmW7+8BurBgjCTUGIz5N3HtaZr
cR/IeMrpcM9B2rxlU0UjIGIiHFYPviSszDknqwig+iiDsHlY1MxVw1gEFJ/M4pqdcpT38AIQAJSm
P0Mbz90tBv3C36o0qbfGGBMsMSdKfmsxfr8vIWfIHsH9wp9pXgx86Htlze1ZrGLZR+YMGQ87bHY+
zUF32bX8NI3X5tnmybML1e85IrSUMKRXm4B9yHy3baKklfV7Hwvm85kMzlDgap5gxgxX/uQ9aITF
Ude73rtTtiRjaV+3J4idy87VYX/XrxLZ3GMkYFRtdSuWlD4M8LgkatJlOjoloWysBuTPdzS/Goct
jLUMVZQwGD56Pc1ThEHWSdQDzjbRswXA37gLSuKyXU+hX/YNjkfwWQOudHY+I8Nmwj1kjEkQTxtW
1AG/3wiu3N0CBWaTgbdH7BBfJzlI1UiUobyXuCi3c84wbzOieb1UbWJt8hGdfG+XdAYhkXgrYL8N
rgPewijnZTdhesNpHA1tXZ3LKs8fkqAcn0e2ntRMw3ylaoKAmKwPe7wL3WVcpTn5DyPVl2tVUEHj
eekxdMl5502tOFP50N3HcSXGbUbP/TABvj8rhr6+G5MQCEZndk992ptfTNzERIklT3HliwsH9TRR
tjVCXdtqMYTXoQCaN4uTH1btPc76gTZc3Nb+JUYy57ZOu1df9zgWWy0TwGCp0JsA4gaZDjpx8PTi
57ouSlV+zkWbPwb5EiMnCFGkKuIiDpRC42PRT4zS4VJsWiYFWKmSFtVUUu/zPuchlH1Nxos3uiqi
9GCv0wFk28KXXb5qdn3s+A1UwH0j1U3nB0XKBKHM7voEL6/oNP7/mdSY3RAY5s7ywfssBTqsVOv8
ArZZdlaRZ36F15ACVnrcTML4WgaNfkSjGrtIVD0+nK1YNIRbqM8FSwUSl3khSTH39bWhGk0WTxvj
bp3Lu3rdJ9ma+6rX6DHMToA9tIps07LzJW00bI51HptYc2GQUX+uG1nT7S9cm801zuzVcaeTXagY
rOH/g5bUfWlGlPLXZpEPNmJhj2Ksw+VB4l4z0A6dUm8Qa2aBp98NVYvlxgyN/OilMKizejbU57GW
rXzQi5HzfjVGCt7xZhKD7eOjmHyUzki6e7mcuCR9AKYj6VJvYw9mMxXR/6yceUid0ZBXOpGH2PC7
h7Ks5NNP7Z9/IXw1PyhfRcAgVLgwYNmV0d1BJPgL6rLtSFYubXO5QgXqbo0QVYtJt9SX1ZkRBNs4
ebEq+zDn1rlduHvD6fduau4CP75sJ82kCafPbBDCSYwG7s3fn9wHveqPc/MsYQIehBm7To5/xnBW
5tzVIraWq7btr/yWvWJ8JPzv3z8I0EYQcGiRhP/xArj5KCl65wUBBRRn/ucRe1f7zf6Pw/ynJfk3
LUnbZhD/0zfyF0Xswzd8ccPw7dvPbck//9SfbcnA/OT9K1ms+MQdy5wdoxyzF/75/5qSNopZgu/g
6lnCMXmQua15j43p//4ftoMljmAGaGUAfDEcOP9OU9LxP9DP8N3BTSYDAuKnBwPtI9vfV71tpItb
nxmobMz2AB8hyWcCmxa6FmNF8y1a/X7LBUksalPBvthShdsHP4n9Y1c5UEPceKh2mP/Mq6FzvAdZ
iGIHDrfeJokHpnTp7V2VePJLhV5lFbm49muY1OaZ1YpyM4XuArwg4f0a++9T3Y5oEofk4KLh2jKc
7zZmXKRMPoHlq1mw0YUp2kRYpDHpp4hXyzrAfJ2r5ovTdsFr3Q/V2SQJbhIZCSuDT5tknAXipAxN
ElyRY60ypkYp2qxoHhxUQ+QONGTpTN3Bmg19Tq5NmG4Ty/O+xoHf0omr2rKLKub/l02veO3kY3Ah
cy3u6DZY27r0b+fJDC8FOklKmSR5IfEZ+79dzEftT/Bnsg4rAySQQ+/H9XHJIGH3trpt2oYyqrbq
vWegRtTTTOiMH54ndcGGVxY3RkDTlrS5IjLVEuzKZMCBXnTufS9sRjKdIzYCbdtFSJLl2TRolJ1g
nc+dIjXOkY62u8Lq9CY1cr0dctFcEmbop7sO8AhOp2V6MLPW2aEB8S+SuHIPDHEqNBW0mYUe9G07
W8OlnxlxBD7hwZOVfFPF5O2GhfZk7BdoEiHGsv/0CNoElb41WqnunCz3v06x3LS1ehG4/FBu2PkR
4IN1sK0wfsLj1uzzPEa9nHmFupyUlV/iz0ahFrQy3UimsDuquXmbsb8+Dl7f7zvPQvNGgANkI5d0
MSpfZNR9+JVc4OV7sqhwr9dx9KaDIIXIzXZuHbXQiKTH85hOJhsIUpReDY+mI6WxKy4JvZ5PwCWY
PNGkQSoZEtPR0i6MmA7RtNIFTFjh1dcAlprLcjEfU2m0aHptpzsCsStuZYPPJKjt+RpxZ3hyugyr
XVs60B8y06h8FIdTplD0FXqOQqD7qNYmuZx7hDzlRC+FkZa9vccxHWwss2MTxM6zOqqJaNiaXRcx
rs5EHxO0VrVFwjtbWyL0/O1g0kOSlq5u4MccQ5e8wXSqu8ves16BffjxRcduMT21ZvnZQzt2VzUu
L2B8h2dDNjmxdSgZt0P/n8OlDt+0A7dgl8RKX2tS725o5wcVyHY71hdOzUYuGKdHqjr7pg/oWEw7
hsUPAMLzXdhP5g6BW3hOk99i9gBCg/Zx6rV3Lf7+fCGEck5QmPhF/2jBpyvYK4uiHtlpeX7jn9ds
aAdji9iTSp6Fkuteza3erymuEMCaJBbPyF6XcSOYIl51yq/8z+wGcNuS/a3MW8jgU/wON2PYuJkO
I1a4KDVJ7t2JqbnnznWLKEDl8odu3UTKOJdQCcQY5l99I1bGkbRt0SA1p07HrDqR3jtPpIRGsUwn
53JJqvCpUq37WoAW5U4RzEQYn45iJul4kTf16DvvCi9AcbDQQreMazsyv2cjC4sIlTHi/9otOKQu
E7Z2lRTmA6RIsqVpYOKdEgvkLNY+jjgWMb0wK6SNsq0YCsBeAUHWXPuBstCnq4l40/FUlIsriBab
mRj70k92UI68a0n3Ye86CAEFnsI8IqBtpG1Mb+KBJDLr1HsGVKOi6bs1xjtcDjlGiUsMTPBnMpiQ
8CTjrYtSHHH8ZPsHNtjpAWxgcGhoUd2Q+nmhkxBJdG+6zYVM3fQUM4jfN8vopPjLsCetoyVkNBMG
wGjMPes88PuDa9SAK4ORuSpJ69muTwiK2dN7F/d+2aLKtAYEL/biGuxa6vrKT6fmLph972r0uvnZ
hXimUNWGJ4X3KSq73twW0kkOY08SNV6yCfFMRUv+rVPdV95R/RVUA2+/+DFb5jkTQWRhn74H7hnv
JU2xR8Rsw63jGDEvh7o8w0Q2XMMxw9gFmOB8Zrf2hqXYJQDN3A6+l5yxdMZHKCHiS+GbxCPSCH+e
zQ46xBhb7ZGgaHmCo6MvHdcKKI4k2K1F5S+pZZvnbtfQe0FqPBo1EMxRkIc62qlJKPNMDwgkn74B
XZzv1lixoazbR1jrI4Eg83QwqV0O7lxh3ctN5A56MLBSllCefCdEHN1LKzhlNkt8yPRy2yJRixaO
fy/xBkbWihZNaErftCpBK6FRKoMkTA4eH2AFHM1lZC5OytKonS8of0krnt2wfZ0Da7w0fW1+myer
2bvkfuyYW5pHtOk2vU+OZxHJt21pWewBxbS7vh7Lq0Is3RP9he5y6sf+xoUXcxEQz7vRaU1AaSqz
A3p5iPgNQBcXneDaznvpAie7gDeUfo6bSVzFsUkeRz547AQqpjhTgD6sqWza8xI+GV5BN7hxgcoc
yGXpX8GQIn/DVA3VcrztUY5U6PoCj0buEN4WXqpPZl40X5ch6aJWVgLxSSPOUpF8jvva25g1ebhl
jSCNJoe9yxiGBJEwjS+yjsVuSZvuUtahOtnGkAEp6pNuS+xdu3XM1MkjaY6PhkWDETFZMgyR48td
aCzU4bP0CLZFvrnBtaLw6SQWAcfYIGiAIk43E/42wtcIYeehJoVuC9fFfbUkND3ppDmwSpGzEvQ9
IVk8VZ5K/XumpUHCK4/4+CR9GDzVZrf/2d//Qa/4m/19aNqYFv97xQGws7HP3sb/ar7/16Ypp+pr
9ouw98ef/3Oj73uf8CUy33cCxLOYtKgc/sG/8D+Z2H9CqlQ27ybg5n9u9gNkBoxj8G2afzjdftrs
B58CjGtrnhIVhMWW89/Z7H/kl1MfUi07FB2W49oeRcqvBSmuksJEKCiOhWw2VfK9TIxrSchiTqVc
A6aqMnE+iHgXxtMXmHv4foYfxso3+b+Sb82/qNdXpkj7M4FjPQVsqiYcjhApxh/1/E8uvMb1ENoF
iTiyk+aRd76oEAXBXOxqdMKrFlTgNtiGOMUip6RIJ1r14FsOm13r2QGyoNk7sBe4FBo1aRPsR160
LZUHrYc4chgi0GfeGsDFItG+OSwJNLGiqabBVLzkQBHWf1UO0OpMPQ66OWQMclDxKjc8Ai7ExJEw
xsXrD61NixHXsNEPtr0VBeBPu35SAamM3BNAdzBC0LdzLJuEIbSiuHxunRGnYFACp6B76bpMYeyR
xPKhuHCM6bZM62knmVxbtN9uvfDZtI3dkPiveuAMqtxEZWhv6CVsqg6XTprupqbc4gjY9BM2RSN+
yIkY3hUUW4S4v0yhJQ5ZOd0kg3+CFfJVJ/hZ8oK5N9xeT3May8iaYdf1WyUdcSjyAB6bWN5qJ4Eo
Og0X9bDQphXtpvUGDqb3WWFfJxWkyv8sLv8/i4sJ7uZ3i8v/KV+/vla/rCc//sg/GgfOJzJoEDN5
jBpM4sxYGf5cT4LgE2IpwhUI8CEGgIXjn+uJi0/AX1ORSAbAER6iQ/pH80B8sizIViihPY/+9L/J
0/n4LLsehRRngUAKz8HH1gE6RwuigmMcCXfllYhKWR+n0Bkefrom/2LN+NBGYzvDyJXcSnRbtgiA
kvy6amlzgMmhZ+M4aMeEeVyprT2J4LpaZnBevz8WF/TX5cldwZhrXgfNW49V8tdj8V3kAAPs+Kiw
O17DsVq5eaZ97mhicVsAwn+XEcLi+5dD+oRimi5twjUDTdAF+rlLKIvB7Uy/pzWoeqxHcdeMF1j5
6fI2BpUbsoslfBLrC2cPu3m2ty5YLXARAE1q3IM89O6MShMzIpjnNs/6Y9hISF4QEYDQMVMERzOE
B4JQwsMC9vRQecoiAFCuRD+zui2LEgmT0Y+P5ggWMJwB7xhxlV3FCs4h4EK33towaw+qE9VZlgxq
141DdQs1Un8LiVV+Sgunf4KieikmlTHdL+vN1JYEQ1t2cek46Lk2aW5Pt9YAoI5E9uZa20v+aIkM
goeIyz3mrBotRDVDua4XGBwxOW26s1AiiIbevVp2ZirbiLp1OPnm2Fz1bbAQXV/Yr4KXGKbipdtq
hDbHDpAaq7IMYw8nHoBq/HQVw/RKosHX6URnH3RF1AfOXgxW/4wIBQruFlq+D+7a/wG/Dl1rRWGn
dZvvfRoyNdw27vONSCEfR8Ku6q9T77fPOdnmn8HdWXdhIkLodWII3/NgYDJjhis3qbJUg0Ikz+S+
B+DLmCewU5h8ZAmh4HfKa8q1AHoNWUcX/rRMJzXVyxPSVywCcQaO2iq593KdsMHMciDBNiHPMhOb
WObqLoUztBtM0T9XfjPvGxjozHg8dEKy8ap3dGzpIa3TN9XjdksYOp2SMJha6ChuWu0GLk5ax+Vl
V1b6s4Oq69auM405N6YJgreiOPOojg26V3kMWK8x7h0PcS8Ce+c4L/Wws1VWXEAEn96TwRu/FuZK
u9eJ9uqdMWbhOZdg2Kax99aRnLCYlGfIWuZI+uU7sPIFgYRzio0RnTRcqHAg47sj/PhgwKfD+FfJ
zQA+Bz81Xa4wzrzIb8dTDuYZatWY4NzDQvcKPoBRn+G/2Mg7timBzjvpe91dvJTWhZcON65k3hyh
2XW4tXl6pGvNl0yA0TKaIHFRBO3d3hgvC6vWX8c1aptv1v0Kiri4pgC3toUex7vOHY1NPQZ3XRdm
OzDAX4ypt68snZKEofRwZfha75bQW+7rOsTjbYbzXqH4qZfqs2/HjXXMimCZoZ4nc6reai/DJRjP
00Ti01RIpMsqaC2IVkNOvzCpCpfqGOXERpUAnC+CpVTyjNSpRFWbNOnog8aGkeinYlgcTI7SmoYl
4UI01OBqHvIH58+SAbQ66ZgPPjZH7DCDn2xd2O4FgNKCmb3bCUjqY4BYZpm153+RTMSDva8Kyz2r
UOKjlqc2DvZDPmSdQwEyeuzTFp3czYXLT4L+nkFWd/2EA7miGXeTAMunWm+9bkhPYWzMyFqGeHGf
rRYfOz0POCjpbunh4D7l02K4e6z3rv/OHJovKh3T0TjHJpBM/X0BcrHCuhIOxTOcyuI+nAHy9mQV
rAfz4d2KsXzyaeT0iDgtpBjL5AHZlDMYGhpmq7ZhzdFwR9s+XzCQXpgkXh6tyoBBKQuVqW2lQ5Nm
cEMzZujW/4w+N75X6AXfQC2DGSHevd07hW2fNaXkuJNTq20xlc5ZC7PyPGNmuxurSdfs2kjAjYxg
aU5I8YcOepZv7k0P01nZZ3Ql0c1ioRFwnQyVVnwDcfgie/6to0Fwr9l5Q4WtjandzvNS3Urbab85
nhNccCIrNdJymlOLGgiwA4bjdNerpTkLmBxfo271Xkt8YChmytncE99X3a4Jn8WmAJZFKILX8nuu
MULBDPryCRSTvIFT7cHV1VVzn1QpXaqBbYTJ4kESM89t+WPv/58R0t+UmFg6f1tisgscig+bwPVP
/LkJNK3wE9SUgLLSJ8H1D4H6j00gUTWfHAY3glRfZLQ/MxV98xOkeX7cd0A8uT8PkFx+yyWcNwCB
4hPNZf9bAyScpT/vmNbTIVbcJTQOCpDD62vdUf1U0AH+VRVAT+cbA/w2/867JLbFluGR0WEWHHNL
PeXgtMb9oOyy2mDddN03UlHb+sJssExa+9ZYSaQFUwnelXUYwxeliKJp9NgLdLksyPhFYDYhkUxm
YzPbM1D4DZYVHCLbLJ8GC8aG32ICT2gTL48pEsR+V/JypjvjqDCzVpI/zaMDc6Ws4+3IqzTsN2AS
mK/sa2zrbbYBgRLXxo/C578td821ov5nuetg1qV6N9cAQQ/4DOLEX68OohazGQftfmuHZQ5pI2HU
QRbAO4ytEayVkENKM6ur76tLWz2QlhdyahYrJZ+nNpdEPv5+h2v95ZRAdjLRcRiaezZEzQ+n5OeW
rJqhT95NpL/FZYsUrzjHQ9gNtKKRH2IHrfyMSI4ItVUwRUUOyQkGiGib4rWRgwJD4U/IHs55mQ9w
p0mI0ivvS/JV7MZRp+wIe2hmcufpovOutC5MfgyuPzvdSCTDRP7N7z/UOkn/6TLTVFnvQbokWKpD
j2fh18sMEFZmRlHW3wR6O+/erTOjuQOy0+ib3x/ogzF67d5AESJLF3E+F++jhUOxxsIPl/E7JhTL
tHdtGRcYDi3BEy5tP3eu0SO5oEGU55bGuIEI7M93vGnrv4u8+7VscNYzYdBBADzDLNQFH+MpTTtR
IpS59z4PQY+lpFX5CHcMCb5vn7Mf05hhf//Zf62N1iOymDgEzq+RjZRHHy6yRce8APdnvWPlHDLn
m7Uyi9Mz7JTcC0nTrR8bmcmEdvH3B/5QIq1HpqViUePQuGKV+4gZy5vGLJbZqt4HWHYM1rIwrh9L
C9IRNBgG0Ul7LUMdi+qiyWjtCvhCaaGf8sFvsXhjxYhljG8yrsJbWDG+DY9mXocaBYEigTpOi+NU
/fH3J/2XW5I2V8DCS4UOGY2ktl9vSdB5ht+Uvv1WTl3fqG2nWibs+OV1rJa/+Wb+eixufHACOJUC
5gwfk+fsvhx6IhCHN4xDU0AKlF8G811sGRm3xO8/1l9ugjWoN0Rtwp0A6PfjgmaGRWBJ3BVvNSlp
XNzeCIv8+2wqw/3SNJXX2FtyuZvx70J5P+SXcw8gu3Q9akWGvBATPi5bsbGynPBXfIVpa1p6g8KQ
pMuNH7RpLzamDdazPPKYFP6rIl9NUkH2fR/igTSkNT+Q0rD0NRBehgVfER/k4d6uPUudXIJA/56L
F3x8PDlBnx4/X3y4Kjs+3rJusrR9BXvvaxpkFo8ivbdR3wBV6Pl+tGIfPx/CoR1wE9txxv0x1I7D
y6DGvstiGaLwVW98l1X+HZkWV4bXn1NoHJwmWWrffyzATtyyurhySrwvJGHD68eZ6xd86XNJK5Kh
XM8gbQS6bs58I2kVr0u0MaQpB7SULINbWN6jfCamiy1EBLIs5lpYOUIGVmqdeV2OB79zuWO7FM8S
LRAnJ2humUyQAyDQBn3DDR26hGcBs3nqAatwjvRgQybHJsPALwVu/rzeTZ4s9ZMebX9+mPvOm++G
nP+yRAyIeCaiNPUavjML7DyHBmqV4ZXP7dZgUaEebfgwDczdNNkrJp61GyFCsPhJz8ww90aZ5w8V
OQVEco634+JXvMwgaOYswUNP0q7a5UnIoY1sCflx+g/r0YxEtd6VHaLPeO6CzJ2PsTN32WXp1IE6
rG6T+pSS8DydTxIqLZ7TgMABteaUmeqETSLlZSnicX1ndkGMDOCIKHIEk9w4dVsUxz8/ACKtlI9a
+wwP8q0gNYML6oqa2w+s1bpglmgojWqHcdfj/zJcJKTCQI8gB/jPv6NrO6Pf2RkpRumGW65ZJC4j
vdLaJjtTHBpUEguxshs+U/LjqqI5WLhybtBO/MCyjGlxXpf9RG6VmYbrEW0cK/l31cbAYKOW4CY+
HkvXers0oDfy73ZBEsOwQ66RV3f1iGvX3+er0dKLWub2PFNzHYbcNYmFmhPyg0Su+d1m+hf7+zEZ
i8A+N5C2M6St5Mw1bIB2cnyoAPjR7oMSe1q+RSaDB+kspuOA5jHRJMgE29yUNr+nPHaLfIg8bD15
2dnxXCe7xujX7923ZlaBXa9teoG7xkJZHSCW7Rx+RRXa2fM5GliHv4W0GodHYcrtgF+RaIPxPeqt
ZuSUFJ+e/7hM+XouTpjSVwUp7PMIqqBjWIIyE7fpcaZDyenlVRas+zaixIAUD+BU3C8IK/jFJrSV
z2nlTrhe426uuIJoPiYupw789Z4r2QI6kLWkw/VJYHFxi65b6/mhDWr+2QFq4AH2kf0yBh+0Zpfh
LBnPueqVXhePtGAjlgOqXh9ph2YfKdOoyPgm3IF9Y417zbTnBwxpFlcBuFxLSMAsiYOoLgmZof25
g4Ldc370lab1rrazrB+3hH5p0z3KoHRlv83FAwmcWThvTZyu68qUlkwn956gYVKECX6KEZKxQx53
qomHSGZCwW5cpSS3fzDQtQa/UdG2qHn1LY1HrJU7F32UUrIjQ4B5YGfXjZlmMcbFfFq/4RpXnADq
wrM8G2fZIMgMiWTfjdi3ZMmQZDkVVLacY2wApHnrQE01LsRfk1wWOpo54W/3IWW4U181QxMiB/JE
5izljoWY5WY32kmuuk3STk0YRhP7djlHseWNKSL+fFq5j0HBMuu9aTQJSBtYbBWfGXlVoamf+1Sm
aXJRNCiK/KtR0lfl5snydUnxx0V17R5u5HpfikkO3EOxnXVFcmp0o/m9zkJcYl6Rps1SOXQQi9G7
kDjC6F4Kw5y6q2HxsLOhDuomvqXaRB6Y7hpVLfxdYSfWVRBeRsidS7pGPM57MbYLP0kJ0/F7Yx+v
61Ih5rXdOebrjjB1poTlqXVIL1pOY2qwOsxcRZ4F0xoHbqi5Q4vWnPHtd8o9BSrhTg/KQXPiSJ4m
Du2YqM/pCtN84l2vWshrWAtduG47nJzrS3Ycp47bUXqYywxeyr1ifVABhq5rKVQPWJIlynWObQdx
Ld0FTd8Au6ysdbciaFSotyrACHT5Zx3Cqr9enAWeZhMeCrq9RPbCFie57myCk90zZkM1vyXsro53
jphiNOud5MMz7itZ7We1+JwxZlLiIPdNlfo82Dmaem6eIJvWK/jnbV1ly/p7ymlsblydyXXj7DXG
utwPRsBLy0QbwjW2/R57c8SuNxE8n3CqeXKdIEb3iHHA9NsrK2PZ3Q5hgTMKBIapvBejXsr+XlQS
R5JlEbnHXB8V+rlXt3Ox95p5at/ainfMqU8qw1nV+b4NCanNuhfarthOCIhqynf8tbpHyIV/4XXB
YQ2DETcyTS6iCGgK2e7SYnzDkOO2mw5//DDtl8UN5qu+S2PUKl6FdejCLnmt7iBXQkHo+I56FnkZ
dBq4cj33jiQbp5jXTaruF2Tljq9AzURtb6jxOYSz4dx7uBYcgu47tFwGcHzyxVGjh3x+IilVnIxn
Y8qbrNz4ECe1Jg+t1ALajAWL7UTHLcZYTHbCIoTZ7omcSRhnsEHTD0lOE44Xnzf65wPtt//L3pks
x41s2fZXymqOawAc7aAm0TLYBMkgRYmawKikhL53OJqvf8tJ3VcilUVVzsvS7KbpJsWIQADux8/Z
e21Gp460rfUMgbbGYhVLIEMGsT8QRX0M41A0ixgbs5DA7s1xuYjCyjT31mgleF6ayYKUImFNpJD3
hGvcNMyNnE9EtxHAgx/dn5t2G9bmNN1D5xPyCmROZZxQjvXLAwAm0vvczvM6FDkKlxqTB8/vtBfK
jZdpZSoYEpuQ5JJ8D4YkmwDKOUFZr8K81rZOv1v6NvhmlVlQ4VtuIEhsck/OLfMSV5DqNkAJ91E2
9a4k3SqqWhcdSW66hbePSgPEDGIrI8/3+BQpa5PvGGdBplvrOkCJWW8sF+w08a1Ml5HFdTYfJrv5
WX2bZM151gnpWl33gFjBbmoTgQCq92mc3aZxNk00dhEhbqYZU6PMynepxiIkPM2um2Zda+Kiot+7
78Sk9LYSspDwcLeBLh/xSygeh8Tx9ApXuqauMFMDyRRQTQgqJHrxwZoxuFja2KAkRaWr2HqYOWTs
MrJyCZbcz1jPJeZlt9bVH/E6+uTgZ9bCu50dBZ5+P+CV9b7gAq94K1bzQmGPDUmvoSEFk2XS7Xsq
+wDPZGPvHdulCh5NajdjHc5jw1qWBUTTjMwY8DiyhwOtMTU531vEGeKEgpIIo7hgTcFBZvJBqUsC
+k2uW8InPeRlYbNHj8xAKU2QmEouEM4LvXPCL5t4p12c+Lz2gASsXu6U47b8tzoKcZ5w3qwjnqXe
rTvefx9mep3MHUDsxdrOLIDimypqeqt7CrtQ16vAFFltbDl03rdxbCuye+zMry7jOlNsi7JpdC1V
Nb4uWZJQ6msk68qT1o/B6GfQZWMBGxIHnVXRN2BcEuHNxTTYuVx+1vBZl0gv7R6vL/Uu9XMHc4Cv
Kgarpu5YeOGo370lAFaSIQ+UJ6zBDZUcOgoQmhSuAfsK72DoDYxjZ/++EkvLI7QaGrFQkZLWxW+s
GRaUBPMBzMfXR0Gkb0VUXNxubjlF7peis+g9vX6NbJiW9cDxb5D3QRuhlNyJrLL4joaePjqzozhX
Y3KzjJkZhY+KDKUsP0saD07uwaEcVfeLb+sqFleYbj513aDS5NCAa+V3mZJJJS5he9Zn4sBruVlK
+nWEEsGb73y5cXJ0lkdEc7qaJ/eCiAB4FHGvgptFwoFPLz1AvryfeXH0cyBEZ/JRVU6RCezL0Y9I
W7a64QWbix+IlKMLNavgaJy2jOmIp4wGLEj71vYL6uz4dXdNlIrZNAci13ighGioAj3R6XpTEooB
nwJQB5W1yRXIfkSLX/EH/n/901Ql3XIzFoHPdmklvC97nSS+Lg1p4se6mBeNfrevj0cumX7dF6RB
8aWCzxeyvBSTUPFXFYwxo2PX8nPys0rMatym6UxNkO2cztH3blHZYXVVjlaMaC0uAD0P5/yCUlDU
gqbjux1AtfFa1dLxEcxGMRvGnKZL61DVHPmAG6fdk+qGVJSrPh8a2H6cLR1x6YwWccBYCWzus9K0
9SEwa1xObKY16S+kd0LKSw6efM9ydhd0eaPN+Qn5wzyp/WSLNn9SiQX2Yk1sna58+thU1Bo9ITR8
Wii/OYXBzxNxQOoPhcFE0jynrypuBX+KObMAPzIMY/qL/Lh2uTHxRJvQUgkcDDYq6eIeybDXiOEe
fY0YjLUxWlx/Zkz60O17ga7CusnSh3xSUHQhHzc190fURxr+JksauhjTiB8A4dYpl9kSCPSaOR5F
CGvAYrWceQ+tT0pqr88P3E7k9ST8oi5a9FLZsCZ7ZzgmJwZ6lT9x658hHmGmOOcBddTro1epQpdW
hVGGoCrgLxZwlKVSvb4xqlG3xYxIzPqW9M1grK5NZ5qqlguy6BO3G4J4JK3MIoosP+O0HDdXHuNa
itd5zOJ9lFTTcAshcukPwTBZxVnAML3v2NgMh/pATFKxdOKAq/k1IXQu1qqsrXQlalc2q/ga6bk+
NU55DKvx0GbKYpGi4B+8dU9Dzi62Yaz0KfD1YFFEi37T9TKNM6iU1puZV8kAZtO5o4KMG51DEhP9
9ZhUFV9pag36rQ8VYZglGL0hIsoE/aqTX/kNzRF+cJm5ozD46wVL8jUaWA/yHgAGYuS0X5gMJKLK
n0Q96RP6/LpyYDvRhW5p5fqu/Li39jc9IyQ7ITkooe27aATftgxxKARjFBbjtymS+pypEqNIMLUh
0C/CVY+0lq/045d83zmkTRVwPHV0O88OKJzevuTcVFVgSob3rkf+xo/i9dYoMIiwdf3Tl9JaJTsU
emCklTxvXwpYXLMouhPfUifS6xP2dKEoClmsuQ8+fq2XbuCvAwGLNrVvCdf2UbL/PpUiHxgQGPKQ
b5MoBw4yQ6JzLNcuenUew6QrMWhsF6JQ8qehclykH4Mq2qBYN9Lm3E0XQk82iI/RHZ7+dWX+Ofuo
OiKlKJF8kGHpJVqDkT99/PZ/+1aAfyAHCjGjcBzHAvb2Uk1dVMp49N0nCZ2C98EGpY+FbK4coT5+
qd/uOTIWMJEhsQrpqwbvW8eUUSQZUkA9hUkghvksmnHaPliLrx8RolYQKv/hw70foaBxsvC82S6v
6dq/ybm6thdBzKzgqSFPmd8uJx62myFlZT/FNnGS8yYKqfcpJmb+/L2wfbO7ZrUjcvjjz/7+MjM1
RYlOk5YxqWtBNnx7mcdKTgrHtfhKT4Kj45wkdKkC9D6sgB+/0vurbLvgyBjEmj6vRnPs3cwtpzAM
hAXhc6hqP7+STaE3qBQbBpt8Yuuq8eMXfIsaY0ADtoy2M0Nelwkf7aO3H01mYJOCce6+kumq+8kd
bh6WORbFme816tpiQmuREmhAEl3uJuyMH78BHdzxZiRHqYVu2YRvjDWXj26/fQecEpPCavzqK8yC
Oa62zLIgwNP1SMJs/1q2KHzk7Hme4+j1+2dT3MBzwPGi9CQqj8P4enFKRGhcI1r/M09x7YSC0wIK
14otoSd0KOg3gZBILwDz5JLV2h9dvVmqeajheCSRqY0qgtWJWkT6MAX+slCg4FhXOS26bUAxb8tD
ymg5WDZ1bujaqkdGw2JhdLbPKQb5i97O0VFQ2/i90Fs8vt6Gt+W/Nuh7SntWzTy3ddGUBfKl4rMt
XSxHGXYoujZ9PHL9gziDJnhuqwn45kUC1iI///jy/3bD+Q6yKDTjAfaP32/tgZNFYpjL/FgnraBm
jRupj0AkEusK4GfL+uOX1E/Lr0uuXmrDlxlNgBbgNyMyM6dZtrDtH8MYOavYDmno5VdArokDPJq9
yTtA0h0OHKImK9JFoVGU+t18/Dbef3Lk9Q6wUVPrOHnmXsbfv+gRKq+tRr7L5DGvaX+eg+CQ5SeC
qezu0u7lH8zX729yRKkuwOjA8QSaf8d9d5N7lhmnSdP3X1XbZMsD5hR9W2RZoyurjz+X/e6R5rcH
KFJJw/GZvKHdf1cdxONkFkWl7E+k0ELVimhfyngX00blpJtmI7vDioF3yb98Gjbcl5MrwgdKYRdj
S0NblxYMRx49v29GHIL0EfCOUmGnMScUjKE8FUmdJbqtNRm6DRBIwjKTg4I6wT2MGouf1rgFPpyR
u+xFcWzoSZFFCAzPBgeCfGoPBsC6GQ96bcbOKxjzf9RTvLveXAOsPcLkOcXI/Psg2HVjGZYefKyh
JGgZbnXNqALN1QjB5+Hj6y3e3c/6O2XxwtqM7pi+/ntj/Vg39FQtJ7oPHAghvNbg0jrNVatL/YGl
niXodfZOYoU+CVYTQMdm9/NPnRp0h8AYSVL74jq+7mdyFmxY6eyyj+goGHk2GMtlz6NKfAegkHzc
z2LgwLTNq4jjcUrSB8eSn4M/pkV6iGQUmc2zswTmwn9Tdam/cKjUvIrxMon3X1sTyqIDKjeGm+hv
MrOoWuDyKhb+eoPjRTeWf47QeCK5d6ES6cNzFNHlEKvZIu+h/sN+G7z9+nwfa5qPWBzBksteCLjh
7Z7Q8glQwTbRX4US/pesq1wb2J3tnnl50Dj0+BO5ix2CeOYgLaJN42CWLu28eFBxqi2XwVAxNI3B
MSNJxKibyPZTxPm1vymmHlBeEih0lmF2WzJq+4tEUewYXmck85pZjnet3Ki+SMjNuWJHShZO64nK
N0afic8Lc2R1DmA4c7HwhtDE6RrmD8ZiSA4HuGlHwuK6G4ddKd85hSGuMM6rjWzmdstMvHiAI+Wc
F4XNlCBrJO28Oh8Z4UlgmOgA3It5itFkD0trWhvRdP69zf781CQkia+izktoYWAj29tZVd2Pvhge
UgFDcBWYBuAlg77dYz6E/XNhNN2d58AjoDc1nGXTkO0YE8wkLzIvmtaoEVNjNTilArdbb+UIGYLI
zSz7PAQ4b1YBiPuNHLv6fsmQnlJ+GgndPsNZm555C0LO/GZD7v2KBdDBHOgO62Qi4CX3+xRm15xe
fPyQ/XZDUH5pdRqVCvOg38RjgwusFPF4+Uy0DOc5AWF+2pXCQg/28Qu96BL+e3fi1uM8ZdvM40PM
V1DO3916E2BVWyFXgeZHWCulgM7yBhaNqXMiQepU2bCS0z4y0HcXbthshGrAfUMz9jZTIVFDoWHz
rjtYG+eV0fqf2IaAFdFukw9lyZ5uy6psVra0nFtChCugVCK4xKoEG8Ce7c9hxvFtZdUWbhuC5a9F
GfL1Gn7p0dTIGVFZY0i/qQvn54xgXjrsQ7ezYtd8MicpSPkMxT8qEV6uyMvVp0xzbIq0d1ekpvXm
Yx+onnlWppuQcBKoDYUOd/Q60/v08fV/u5i+vpiPSFGXWNTP76vBaHEoq7uwevZMv0SfNZn36Grt
flWW+ZVyxMDZO67LW8azaFY/fu13IjxeXJcBlEHcAII9+n1JYBl+PzmI6p+BenKXJalI9qLOirNp
mZ4qKyweBalAm8GOGXq0neGdofHF9fDx23D1BX1zC/parKn1IGRosY2/OwRYeVQyPkj85xgaXk47
rSMQC7JNuMFgusiNckpw7KWchlVqNCXTnro8g3QVXqnGU2B+AbpfLwT9nEH3pXFGttTXMqWfvu5y
4yqdK/9yFvO+EqW4pwdaXNcGd+fKYzA2rxc5MXbJasjgfhP6J8pGwuFHJ/0xe1l6FD5G9JxO8Vka
18116cpCG1P74dtcJMMn07XzW6PCvLDyJmvcCTjkA2TTNL4fgWUQhdzCiwLyZIUrJWNGAH7WZgxC
2BPvHNcILtNkdj5bdLXJr8k1Gevji/tWlsRXzLUFZUIN6nGaxRD4dmchUJ7xmulHz23quEejFdlD
k4oZpTYIHuBoWjH+8Stab4WvLy9JbcARBxcWEjzn3enRMu0CpliTfYci6pzTNsOMFIHCv6BRme0Y
REhWejfunhthFg9pPMlLME7mraFCsfvDe/mbW4tKFE0vkixCFt+vbsJm1pZPY/49ICCURIsRwAE6
gpm5FPQaqnb/eekHMvoq4xu5JGCHMZmDwPzD2/ibSxJokSsPeBBiW3t3SdDi9Njx/eJ7hMdo2Hh9
Mt94y5AUl2nhyZ25qPC+7aphNwME3jZhND0mQQc2IYEDcP+HN/M3t0Tg6O4lNyfCuPea0AXqg4Kh
kn0ntNG7g3fanyAIk9JA6/CCLWY4DkUrzxunKg/FJKwrWfnsCYTaTDepT8LrKqtGdZkag/iBNrt1
V0Gb5ncfv0vv92+OQwKLr43/Gw31exlnN0KmD2K+pHhiNETHpY6+1gS4qk1bzi7QODunN1XWOMKl
S5d3kyUeBGSEzBs6XGG4ZlQNMaKr8W6kRAHopj3Dj8rok6vcS/uzVojp6A1JfIghjDukbIT2uOpn
EA/0psmWBupAjDQuAdCM5Eg3uyyXxhWONfCbNKGMy5evcZ5GChFCnRsAlNRd6xr+6mXJgJ6zgCh1
zlZbVIiBxozpO+PqBxcc4JYqsr+T9lQdkrIQ3aqD4AGiamLQtwYR1N+IMAVt6yPxJL8RhPBOekUR
r3tUK1djAxiaXLvGQxFNpLJ1QFZEQoPpxfZn2dXpF9xS8ofzkhTWK6DFf7qhf9u2fIx5AmuejWaa
Q+W7G1pBQy/D1hm+0/Vu40/sbi6QSNshFq431dH2FOmCY794wSbo3PpHspg+oWWgIca98Ov+wSU/
/tL0x/yT3ZE1sR7YBXZdRkgK+fNEmDgt497Xd/1/Pov7ufn+X//59Fym1b9t+b9Ct2iU6j7X/+zl
33+vu/itff/n3/m339b8V8AWzeGSQwrneX0m/Lff1v0X8Bj0NlQTtEzf+m1/9ddyZkT273JYp6y1
/4ldH6f/m4oB6SieV/5hhA7hDZWo7nX80ssI7bqC5R0UZ3RMH0ccESvZ5/WWNf4LPdu7Dk9sZQ7t
l6C0vszY3HaDP+/6SRGtRLbGYrT2QYyEJ/VFuGgzgXsIh7zY47xvNr7RVmupwu4H6TDepk58zixB
b14SWdd85cxongwK1z0noGEjEHOsmyAl2c+oJuLm/FOm0uBmJMUyD2R5Qc9l5LcxfBaM7ra9Ydsb
BnvduSk7Pca6pu3IyUo6ErL3dOh6f7l1+8jd1P7or4FbDfc2zJw1BNHokNBTWTmGdTsSMrLvZfzZ
c0Ae2SO+dr8skitpptZFBhJpbeIFu7G8vtu6htfesE9zTCkehoknFC4Iky9Wy9JXTxibwGUKNW5w
k0zf0iqML/LRWVYiBJ4J3wvxaD+aW0ad/h6UfA+1tpi2hRDP6DvEzhnsaAPi3QF8NTzZ6IvWKIvO
MX+WuzJtx022YL9dANMDxA8RBPnVqWz7nXzZhI3rSHsjB6OdzhoRjngga+sUNnbxRSq3+eyqbAeX
53axZHnKXVAgaRF0A6phH2oUxP6rrhExoUoYYgHHtvkXuPPpbU4w4UH0NGwIBMBQ2ZCQcNcKI7oj
Qdu9cPJ5gW5SuvT/0AETTd6kxw7W0Reqpf45xAv9MJWCuWtdDyPB8H5wmRD6S2Mgdw7tgDzYH+l8
VIXQGUG2cs+kCJpHH8KXR/6hKh6qvHIv3AKPHeWQdYRBSfmBPqnO0TY2HdB8O9hQiVlcvNDGXJYM
dEp6uyFPpY/wuy01JrrWWIYWBW3lk5ZZ5LCYrBoDMvyFmlaAQBIILfirD52Nw1hEM9m10+ghs4v6
jpgGxntlWt9ZeW0dhTfVF86YhZfxNGVfG4ZL6QoxDfa5NCcwrszYHKUpppvZVelxkOCgifgkaatP
9fh1pFcq5Mhu6yJG3HRt4Dy1pige8Aqa37rBFwdykodsHYMNOYu1GLhL1IT4hmGwmuZU6y1M614B
kz+fJL+SpAVKIWb3840N+uXBHSJ42G6v+PDtHM8nvzB5jyVapBMj+/oC/4gHoxif37YJCn6hJaek
3b5YCGei0GCZl81jwvO3T2mRYWScBtqBTFFwyCb4IRurSo8wk/vntF3U3hpE8x1FJxFSA6X9yzvL
oqwJdkDr+PUFVfVtvIApT93ORYBAZNWto3E0jrYLFmXinBNoN9z3mQOh3wMkyuiaDy5FOZ/mwZWf
/KnkB4sosw+uem3G1/PWRHm7Bx2afX250zJX8mpwpBTK8NmmZ6mtkwHyrms2eg7DSZzhZV/a4sEJ
R/vzWBkpHYzS8W87N3YONWnDJ4ssrU3XSc7b8YCOllQtVj08mVB9F83PikY6cGMpn6WfpMfKrL1r
yArzRRtZ9kmD0U8jkYTbhDuSjTp0o6+hDel1dDFArl5M8YYKeEV/ptFTwF++Q7qp9ouX1Xdt3Ib7
upAhebh8W+WIcZIRSh+s+1xHe1pSBesamMrljP3q0mp7J1p5AaT7DcRxuj96dO3jkwJdxf+kQfAY
EKe9tludXpYtx75Kjqqdb5Dz3KsWAoBy669VGmC79WbCDa9sOVybY3yT6BDaAtkqkqof7hheMBCh
QDTCdWX7p6kXO6GSvfSWh7jrPaBrU3DpeRocG7kARIyV3czUfLZOSGEfI0lF1DCnUss7OcB2e0ZV
R0+xhudWAIXRJ+HJ8itnnZbzkQPpZpzQOZIyISo/urGAvF5bEzEfQR0T5zIGXgKeIM9ArylnOxN5
hRap7c5InEEpCtIx2Rid9VzFExEb9ve2Ygzc4j+9yBatHrFLCj3b/auz5FkVuLdsk9jh1SCu7TaO
Ho3Y/oIw8y9GOyXA4b7cUfVKcilJFjBKQYXcc7xe2Z2t1o3n1XeDcBxm6dnyDGV+jWWbs/OS9DuM
D3dVNjTnoZ/vBRJ9hF8LX3BKOBVc5WiVjXN+CbHpkzeDCfRDaGnTXB5gVIizkUV4Y+Kmh+hC7AS+
m/MmXtDI1vVja8Lrnuh/X8656Z933Pj7bPbMDbHnj6ZVtmvqbOTH8w/wwKcmDfzvqe2nZ87Yml99
z6Axn+f30uqzp3k2kNplisAV0QZrc6j6VdSH8twJI7IS1LKwHghVnMXZIiyE/qazXrBRhNFdW/bP
CamdWxMzwxHAwdhsRaxITaukTfg4Kp1hC1Swuqwt71iw5t9yW3VbwsctsnDJqhxtxpXrEnvXWV4R
2ebAIENcZjffe/oBW+S7h7nEsyma5mkooGa3MPVpcqsvJlqVtVmz24d26+4Nb/gL8+gjCLu9ObfR
p9FqyDKHj7kiryxnoOcaV53jforgEK89HsNVBv7zCyKnHse02EhK80vy6eItRQLJQj4SMvw/1qd8
bnUNQctpjRpxPh8Zc0Gih+CImFVlnzIfFrHTO+X3PvKz77LrCrAEILmruCfPVBlqx54+7vKevxuX
Yjsv0jz6UVbf4vCbNnHSUlkJkAr4eYJjo5rxa4XE8utoW+LoSadeu1RYUKZTaM48RazkMh38dVK5
LSHbZQCUcMriSzXJ3DonxNgioJQDw9EOSVUO4hYImQziB+lNxrWHcGidC3tq+RKBnxE5Sko0Y4JL
3+0c7pgKQAhGuwau/0ImG86f+lhDlz3HFhdto9YttwSmRw9hm8rTiGY926JE5VgmMZoeZRy4ByqF
fG+ZdUvueRGt4QnWzjbpph9VaWOkZZDzaezS8axJ/PYz0k60r6yFm5g4k/Xojz1yFNyypr+gj6QK
K5Uyzs2aBayx7PasjjggNZ3M1hmo912dWgFvq2j3s1N880kNX/VdNJLaYJhXXVR1u0LUHXo4wkCG
MSdxqemuphrJmWHsYxuEeREsj1nX1c0mQ9NEf7vt1ouVW6uUjvuudEy5rrvc2aOwv8KeP++72mAb
GCKxc4te3Sw5NV4O8ZqdSwXXZD4Xd23WEysjcuNRyPBIH7L/PvoEdbdkQe9CFIW7oYgajrWEd5K+
nG4GAolWzOTsFeOLEztofY3yihiocJgh+o/ug2im/TRO8aYXy93sCf84pTYkxCDI9nNl7b0x7deF
BdNS1fF3GnJ7IdnyYM0XW4WHeTshRT5PlUXmZtZHh7GNLtO4PUESdzd+FGQHBL8EB2QBws9NhvLS
Qv67nEJCP0rrwh8w7qpt1uiZ+z4v0WjdMmFtNzzCmgvBB9aUiPAFGRHHGh+Rv7IkfBwa04FIECAT
7gtwInuBTxBprbMNNZLCfeVTsG8zMShfwBX9C8QiyYNROSvvBW/Bbvh5AnhhmJAvyGKAgeEM412k
uRiWJmQAkgH7qlznSoLPaBeRbpfGO0E2N9bZIuUp0bSNArjhNfI391uvWRyZpnJYvSWvRk3qSEF2
dAQCbEd0jFeBgueB+sA5d14gH6Sr34Sa+zFqAkhMqbJlSCI2M3gQWmdanjlkT6Nmh6QvGBGmbOel
AVkkzpD55W1P5pNKp3WkCSSNZpFM0kn3JvGPCOKmlQuwZBEU2hB4nuFNqhXn9+7oQRYtauevBA/i
BjdYeD6/QFCyFyBKPHfym+mM8hmhBQn0mpxiBz1dXE1T6bLwzlRDaK5aahlgK0rmh+UFwbJAZr10
0s64bTShpejM4qpPyr84gCJpq+0WlMsoF/eCYNt6Q27TX60mvkijLZ/9FwzMiOhtR89b7TpNiaF8
8bb0yKeTjEKwwMBkhKbKiBfAjKVZMzDGiZXV/JlJk2g8zaRhHlhdLi+gmnaWxXVetb67ZjaZfKva
HqgN6R9MbayErcB8wd5wNKypA4oweAb1xsKhYtc6pZqWI6GrPC6aoLO8wHSIbgas4zEdABpkjtV9
RdG/da0luIhqWe96FsYtSbmHdI4q5tYcsup0yY9pPIyPFlKRjdf6IoebQZBrl2UQGPHGcQvFFCVk
NTLmq9JQ3iO46uJoS9xRRSIFAM5ULuSApVBCIEj2hMkhTFI/kr4sz3wh07OuHZsz0li+59MCwGQm
IgUu9WXeDSXnrC44YalQN3Eim5PIwmWTjy3VbUb4ixvXwRZ3WrrJwiA654194uAXbXyiynZGVgaH
AkRK939dn/9lJDtt04+6Psfv4388sgf82ipiGKT/0s+2D7AMnNrIHxFBasqYT5/lZ9vHD//l0zx2
6Kqj33Lp7Px/zJoDZo0WD1Ns2kGYBrV28idmzTH/BYxAS6+QObooEd1/0gd6q2hBm+lCrfVd1Ah4
oJnSvhvUWQoWLlaNGh2GgaIgr2IeWaq5IxabPwkn3zbNX18LJaDJtaCB/9Ll+rXjBM/BWNrAqg6+
GBH7qtk6ZgMqkpkrcNm2y5+s/W8brC+vBy6KE6aJYAlp6LvP1hlk0DeByeuhqI1Xo9kw+s2mxcJd
54hDJXFmbsUUWPejl9p/GBG8VdS8vDgWbY+JHN8eI+h33d3WMNljSDY5LJ2UzyVqJI94G8XxzVqm
0xQt4UNkm3/6yH9ziSHGYRphUsW99l5yiwAr68bALw8Mn6ebHM3DsyJ1jsZByhk9Nud//IL0sOmM
chPRDiDJVL+hX7qImWlMTFq78Cwx0D8gdAgI7dGH2EAYYLOU9/jL43XzOtH8j2oob+oUUcF//af1
23XF+Q78AA1iyMW1X2Qgv7zgDJJsiaNJncGEB04+eBGIlgXpg1oFTBFKuLepdQyKyjkAmrJOLTr4
h6pp/HGdePlCJqbf+yc5k4W56pQ7KIR2SQ+7KZy+zHbwh7sAQeK7NisPPCpbnn3auyEPO03kXy9Q
BRM5zko5nKH1ip17o7Td6KKPC7PdgbXAo9nG1nhu1QnWv1XPGOaeZ3A+GWHRnaGj8bzztA/E4QUU
Hou+81aJV3Av9ZGN4moJLIrBpEzOFT2yEgeCso4lCAW4T7nLBjbYPfQpA03OapztBT6zO1lHo/Px
ew++ib3PmOl8sBHeRJAvitXSUYJ+C5Ro5g1h6iT3cKa2s4tOuNMNVS5dsjRQeXiWmcr4nNGdi05t
Z3fcciSNM7Dx+9mgGcBR2CKfNPSmNF4RspZNV9LhyH47VfN4iU+zSNeem8EcCGlPr14Wgm4ueU4n
1U83xsikLMxbzixT1DaPQ2aztXemODAWYUI0KdU8BqVQNyZgqRIDqzZ3weEOQa917lPQ0USpuwKw
eqmi5lEkcjoZrWHdu5KOVrqARSaW164O1RxOj14t7WHtYVaCThe502lwGNXjWoZ9WBY9LxhWdAXt
LM+7zRCM7lMxcB0DoPY3UedY90PIl7bgJH1gq3afPMObTuAMw20rRmJb5zqVwTqcDJrPdOem0+u9
mmSxQAUj0nG4InEQCU5W069DZ9A82rNq+j1kn2JBJjrnCa2EKC0PeUsNxuTdBre3lY6dfE4QGj8g
MZqtjcwHWNFQJ7hPVOU5T3VPTxV1PA9/W4aX4dyFD1R8xMI6VcqdMeWNsQYjXl905szXL5p6uhmG
uRk3ynuJCLL75pF2Z1mu4xo7A409zbAPE0schgRKN4dX/VlHBwJRENcwBfT1dybprsUQcPzLSckg
azDBckJu0/HlZ2QUwTSbzYx1Y0nODD7rbeJLtRkhTezABXEDA8kONhg6KZWIcI2iC6vHBr5W/Tgw
eSdL7IROzupwJmMIGBBSBWZ2lK3XN0xTUeRMd41HSDslZI2bfldk9CUiYfAXqiK1zAOuIF9NtL+M
Kjnve5ka+9kcsnFDeTdHp6ap3GKV1K7brEiClNGlvYTzo8eE81nNRgsxnWZQejPOhj1+7rn8yb6v
KrXv7aQaAfzmNbw2mFI13v2V4dIeAhB/39AC3UIsQA0HAHwXCpz8STsdRtE6uybIxNEN6oGjwngW
4T66kHE93XvlQLxeE6V87cZMyibBc72fWF96024JRZi9lZwn69pAtXYak7YH+R8p96t08hAejehH
sY7DdLpQvqHOHFpp5Wowbdp6Zr0cGQbEzxCaaMuVKcEJaUIkqQksC0kZpwQLzCBf+GSQD7KQH7av
mkU+h2nCYKI3SJzccHOH504kyX4NHdWHK5BZ0YNABVVtLMP5JJOYBnDXoofxs2MGGso5a0fBkm2B
LwRHbiJVXs25S1PJ4g+0JofppIURE4csatwzz4jYpTVgdO5l8+iieyY7ISFx0o+DEtSgUtNpmZLo
QYP+jo1jNY8E3U0FGuzxCe9L/JC5Hgtmbef3mWFmn7Nu4cEKZ1cQaUkrPUVbfwia0CRbBQLQhm20
vvfoedDnqIjFAF24s0QZuOcuruPw89I31teyM4zlsGCDDw4oofEyra2mn3aiIwDx3LOFAJysXA+Q
fX5ehE10ORpNfNP1WXKIOfihGWsfCtk9zeWkV//UeiAFYMBMznWawox13m2s9DysG/vrYETDuMY0
Yl5hivbvbAJsfHAh4wHbr0Ho69haa55L/8KJ6i7YceKtrqfBnobd4tgPZRI0G2wmtCxUSc6rM9st
AxygRwokSlQdif1yvhWW4Ocbdqzuk5sg3PoWBmPardq2ierdEtQpDZA4HwiZ6XPjEvzRwKUr6Wgs
0o2/MBqsz1IIJ9d+Aqkt4yPtfasBCTnbUf+IIZxapEHCeCnG1FjnluJrbaGSbVNcjiwWDlkWxy7o
58MssuBoTHP40OEPLRF0e/2zWTB9cSPs01gQgQis2oE7BTMeVi4g1txKAzRZOmt6XGOHrKWEu7Cm
ZyG/RwF12sNjCC/7ka9mXRQh6yDHdt4TSRjo+xtoLqskr7gFJxGHl17RpCXwkZz1vlO4MxPFOqhc
raZk7hBchg250VmgFRQZmwkpzH4AyEbw8p5LO2iPy707qzteGJOE87TMsGqR6LNM+tjGui1Wf33r
o+hJbuRYBQyMmtG5HIfB3JMJSLgLfv/+uRLw0laIo7kjcAC4Ty9Kkj51WadLNy0Iw6Tbk2wKier4
PJ05ouxf35ZVuV2xb5OMSuL/sXemu5EbaZe+lbkBGtwXYDDAMPeUlNpLkv8QqkVcgwzuDF79PMxy
tUvy1+Xu+W2guwF3WZWZIjMYcd5zngPVk8eX17Da10WDZq766aYb2PtC4wxoWi5KdTRH00UI7gGM
TlcGbghrpZNxfBnNWibXJjIzF0tIPitQT16yBC3n3dm1LFp0ukW1FGEBRZTepNHXB88j+G+7xz5v
aVUFqqXuKQp2XtzEYGFVjYZqIZuJdtoCcYpHhoHty5uRZ4gMu5f2bPmo6QzE72lC14+yT7S3rmFW
kvRjMJHHLdjlpJoXfDKnkdvCLxqe5DUdhA8WNAQZxg0i+rbxABzxTtLlN8pIhNGUQ6Rg1Uvf4YHZ
sFTdR8sVBU/EZcICLtZFy2XUjJpTQ2dCGkBjp7Y23QDYjfSF3GA76KYQK8Z718LKcz/AIXIlmd8k
Tvy7IvcDWJe5DGYLc2xcq3RLkFWLjcfMZ7ccI+p1TsiIZKIou3I2qW5HDGQLkeKiLaJwhKW8E1rA
HsQzE/2ImTU5WaIbUJgSteG/tEbgaj8W2SyvuPz1XeWzsuRk+54nLUiPWhdH9FAlPHqUL/ax6Rqh
mtC6SOk6fI7aXcNIhijiUTGksO/VwrqNfZZ0q4n7LQkEY93MhiB2ive+wn0X0hRh3IGTAs3ANqRB
7KDew8jZkZDHzt80LHJwgqtoz+hbpGFXE5HhG0hdj12+lU39phXqOpjs8cB9zcagr/XroJP6tSPU
sB50sXJbJfZT79Qb9sbR/eT2apvxEKWgKBk3k21fI8zaVxMDhFuuNs/lciqOPPnEzhZLtbhG9bsv
3E0cFFd9brchJWTqWgf7+iiZFrw0lWmdqkFk1cqKdTaQU70rgqJcu8ONJYw7dn7lxsRc/+a4kXO0
rMFOkd4hbOgl0bzRpueL1qtvTu1yQeyer/AWT/pIt06vFxUbbW2QTPAjJiuKnDgrSAKJOuR5xWrY
ZdVFX5vawSUtIa/afGkNEgmrTeo23JHzEHHtI/zq7Y3Kx4yoJtvu9a+PUcup40+7KKdTmMQcOByE
BQMJ4uOxn8lMFvDEk3vpnDf9EHxMQsDcib9+nb+cfngh8jhoGRz7bQ5u708/QQQvM6s6uS9Kl8W4
9zzjoV7wQKE9GdWFay9Hl/Ny+OvX/cvRf/mAOkYSl5OpzUnx/etyJC+srJoQ2bLCfe00Ju+inYqJ
+p6E9asSpbpz3YS1uB6WXe6vX/2jtYYXJxrFqZgvOG/iYyIPeRv1xHCrPRWsHEBmvzEf/GXVzbyW
1b6L6fgNmUZwLFl23kQnWdzPb+Efn9bf+LSAVlpoXP/ep3X6Nrx+fX2v151/5AcR17B/IxlrWwFI
SOz8OrfsH3odfq4/BTpz6UGwPMKmNgd8z+Ae+EOgs5aKBB4VOnc8CdTl8v+f//0uhdR++Od3godp
vf+u4s/CD0ymFeMrucu/ZN+Szp6GEovOlQdZ6RPGJ4e9kaE1DJoLHbUFLMR6ktWRIsbaCCujHjZI
JO1mxB2w4/xfs2HSe/PZoXbuVHlFk1zU0wCn0qTg1Fn3uAQ+scQNz10umjUDDIB5UpnTKhh85jqy
y7o1HbScbPAYGHe91VYv5RAN13ODyRYQfoldO58bj9ALIZdtKux87zWZWHFSxI8Bb67buQFvMZQJ
sKtVHFc2AT2FUcZWynO3yQQgAmqKAX4FU63+GWRXq+B95vnXGi/ZdRo7gwjHUUzXUVRxuuHBwGcX
UqgcRY+q6EOlGnvezkY/yV2rTP4UAI40j72POaZOnFodYq2k3EoINVGtxxvEzBOBgmfoCWfi1vRl
dRuwAbybs3y4rgssT+QOu/WYCD9eRW21GE4aby94VNSrzK7meJ9OyBRU1+XkaOxm6iT0d/MRmkrn
zXI9Rjq1L/vIgCa5E5EZU3/mO2Ueb70m1Wd9zbG6YSidl/6ES34WpbHqFHgy+3vPrYyX0tuMcEtJ
fiL1wWZMnDQLu7UgpJcg5mCMsLVw0miYTnk9MLjfsCVv4CpVcSPYN0n6CPAoWG68glaeRddAvLTt
EFELPq6ctrPMZQ89eN0l6uzAzrlGka72ejsa0YXZJCSlMPsMy43jzXucJc681aYlbpoLqmBwA3Y9
zc4nA3pXt3hw23YYZxGSiRxb4zmOEtOcX6YUVFvztRtrkB5Muua5iG7/WfD+kxqYxTH6q/WOXqmq
ef1a/bziff+ZHwuezlKGG5XeFu4Wi2D3nwueHvzGSmYDJIYzSMkqj9mSwwpNsbbBgILyN6za50XS
ZNH9sf5RVEXen2mCx67HI5D336x/53jBT1uVZVpAQwuVtDhfcK1+FNJ1kUiYlrN24XdRDVnVgNSs
+ucG3bBsjpkOT7pm4OwTRNvhsWfueWkFhRg3MVBox+tCp1K2jI98N/zcuio1HiGuonI6ifWMLw/e
t3bXU7s6RbscTmeaXgJYHWhrmvl/ycFFGN0Cm5jKgLTHBrgXlIxfGtTnqTnnjONpkF81LJsQHKlJ
J83BtiK3xgUwCLV/0F/MsiHkXbldI9V9Vs9Lgtm349G79ZOpT4LrNO02YxfYbBLpctPEyulLpNQC
b4CmQk/RpwCTDD3sn23C//qPBnuMu0xGav9+m/DpG6pC2f38rfnjZ/6c6xET5onM5tbERr2w63/M
9azfYCswdUIvdtn6urzSj6/Nea7HrmAJ0uABX6aBP+Z65m9Efkhv2fi7DSQw77/62rzfNJiYxPki
eLxDXoRo2McNMKyumQozgIQ+uRORJH6YxbX1fZf5brPy8+bkL9tsFgw+I0Mutkv8Jj4MuaIei51F
k+q+J1pqhIMe+KE/RfgKO4RxAR3kUMw1mkM1o9r9dD3+h0nQcr3en2F4cZziONv5tbFD+vARGYOQ
rOGMvY+xeeY8Uls064mxl6AH9i4zzOo1DoQEblOm1pomz/TbpHVluXEb16I1w8DBjfazw1hZrCxU
dTQKKjBbSIdoOkUE/hu4JCVq8XzVt150J9xiXP9/fIhlOgn3moMCkt37g4qOYZwT/Rzs63kyOdzS
kyY0YR9Sb1SPNRLpKjJyz8J8qIaVAaX6ZYTCvXYwQ/L+0oCZTGliEW59H3LgDOgtSObtQGv1YQJE
yVF8NB5E2ndbVc7ELzWByeHXn+EvI2SuA/SAgIEusFb3YwKyZbnrlTcG+9RCjWp02jUh+6mdB23r
16+0nBZ/ehRAkOGVoBgt01VG3x87wRwcTEKSZd0PnNv3yDdcPLBYx6az6lvdicXfnOOWO+jj62Fy
Zhu/jBrJl76/OKaBni+0gtcDX3bLikIvbM9B/def6n/4/S3RTbIdUP8JkX4YUwcNywUVwf6+Mcd0
h7/kTRJc2uft3w0jz2VmHz6PY4ILBzzAuvCXRSGLeWqj7vl7Exf9YfaoLEwC7hm1jHuUAPUeGolL
Kqrq8js1oNLKgg5UOzOiu6Qv5wvhOPVto5ajvDs4bYg2jVQ6GNa8J9gRHSsExF3Kvfk4xF4Jr3nW
8azEGcp9aMe8yCTpRoLklO5b022fRndO97/+bX4f67/7lJy8eIJSaelxgoOh8f6qRWZU9MncTPsx
w7Uq4mo8gPFvD1rd5Nsqb01MZdXbVDTaUkvcoOB52Z6RWL8dDNltc9k0JwmBC/GqtNY1M6QnA43g
5ATK/t0bhXhC+Nk0xmjeGwCB0ZxBI64opaD4Xc+DbTITMerIqz4mMaazMk7Vji2/kUHCYznL927n
ONdxD5pgSAkh8HTBay0jEwetm+41xkKryknxkTNW3rVW5T+gzGSHDHvPujTqpFuOP1/QT2HpoScc
bNhX17IgAItn17Mvod0SLo9cZyMH02aqKRlt9m5VQAyIq33eVPmnDjtaUZdFWAqlXZNJV1+VUi3b
oaTbxHln7ZzIzhDO3QRwbQ6RlBIq+9ZB1X8AzUvvVJzkbxJfFg1beqBwkDcUfsEE1QGplcn07PkU
zXvChPsXBMUhU9l0OWMSuwbc5q87Py2D0AKQe913Zf25zArnVa/bDWxcEr9R/k3LNf9KKwttbcdp
vNG85iiEy7t2jZrq+eAwDRoo5khGIRHAERhe02iE3ssdjPDL5fe5ropMroj0agtlqw0NYb04iTui
PSX6Ic7pbgNyrx61Iu9M/lSfTwZDFoQ6sElYlYsCGvdo7cwq8A+MwqzXJnLbm4zfU3no9J4mXlg9
D7kNzE1yRww4w3sika8VpQzbPDE1aAyTzwGTDeAjsZ9+VRGk5dJg0McdEu9H1W+ThLNnJPoNa9tw
6GA3hoQsOx8gtPmVbl6xbjjk3aqmuILPngD9wFQ2xEW/7qMFeY23YNXoKOMmswuoKDbDjinGfB5f
RbH7ewJ0dQ/iT7+LjBlSfeM+qS5/NUVZrkcGUSstc4NPnRNRt9U0xiXW05FIRh6E1TBPK6HTQ9pn
tRZ2AyZHL9ASlijmUAZooxVspelC8yn/y8HZrxSVNy8a40jezBRtEzNn+JhbFTV7eo0YysPIW/MY
yrdp7LskPsfF/xq75o5jo3bh4Eu+7DS8yc3kqNdsbPXbPm09erIUcbhQNzN5TaaHK4Rrs75QyrAP
wAKLvWGl+t6r+Lq4Gj3MeRjU5pz3G2YZRD+8hI6eLokWe0D5pRns+DmLjP4rKHD1bA3NeBS+PyCb
B3QbxNK+bHRN7mpK01coJ8OhN/h+aSqXYV8oBSFER8czDlj/vLleG7UrNkJnojpp8/RoD3q5hTKT
HPQ8lhsb7+YqUxj+Awv114AgdJliDKKbEMmcLX15mZU9/vfUnepjIJG53apXuNphkGCAzLdRNqi3
oWvG6gRZpFhHkk0B5ik9RMemEdwU2BlinhwGxs7Q1EkN6MNobvjEzdFzO/ysuAcoP9DVBf7z9mkO
Rvva5It6UqlOH24edSBidFkN3wzcQ+ug0Oe9yrLmS+JNMRzp1PuUgAK4LB3UW01nf1FUjILA/7M7
GdjyVdVI7jYOMt4dMO8lfqCzmdHd/K6I7fqZmUq+zvV5ZFDDvpC2NbUrcgwEo13nWxkH/SeKjIpD
nTIBnrVE3xcZsn1GlhDnKtsv0BHRcQ5s3pey5Ilqgujotcs0eOQAunLBqawzwNaboBn45EAfrwNd
jGunt8xN3c3mhlFNfD1DrW1DTNv8jBkU7VPsug4qFZPfEQKKvhsGhiuRRo922KHHxKsuz5yNBav+
2mBhWJEISXeSYdBez9yCmpA+OrJXcVZUHAAn4Cx5HHCDMahL1Bt74OFTOjSs6/hpj5kiShKytzF3
hk7xHIVQzgVBY+1O8QKkVphvku6FsLOmRM/5fWTKiXdhmejr9F+GUR73d80y72+Wyb9O42KbG5x5
8Xnv2sycqdFAHL1wJqjPNYuC0fTWaTjbChaDAY4IdzUUWbKtFgsCxQsPRqSBquy6FEmGeZCX6jf4
5oOBcqZ42DVnSwO/fi//0th+nVw2rcD2kCmHYc9UYk/vBEOxxjIZwgSRYJ5nTwp1rvRNOzlNI2VQ
8+H8eP9H1/4bXZvcMPvGf39e/b9NCm7hna79/Uf+pfIg5di6YxFoAlZiL+WzP2RtFG8MilT80Lbr
c47787hqeUjZ/BS8ezyb/Mmfx1WLpjeTzTh/nc/hha7tD6L2r0RuxOz3W20OhoyjOPwCUzF4ex8H
RYInaTvl7nhppJIlhDnuCIMa7DyuDf2ikoNvCrg1Xjf3u9zETqk/YftxDWhWUrQPprA79pgLGtQk
zZg1csxW3lDW0r9P4eG3bkf2oQTcupLjZJdb2xqZYFOnqfaZNo7gWeFFmWI4ND1WTZ5Vc9eXyLll
obB/YNxnOQ58WaKlZ9MRLMKgH7LUVVfKjujOtmoJucd9xiMz7MZq8OKVTpSNvIG8zBb+toCmRITK
yc2HhDhPuUqZXwO5FyOjIDAVwQYDEF/9opkxz7kFlqo5H9gSSZMsIVbJ4SrVl9GVmSx0FABgjLAD
jkHFrpwGsgRDU3AsDKr04Iq49k4BCGJaXpSe7mqN4BhwQWT47qzIawt/OVlkerkI9tlZu/fOOn5p
Z2j6WOYGRv1R+dItkv94Vv+h93TrBH0XDew8H6AmY4aQyNAgc2rGB8sgIZor4rtNXEuCHxXoQwBU
Dh/UPo8ggE3Xl6NjFJik3GZjG/mwcWPJ2KI1msuRKi6y47Y3svmCixymrEoHDJ7epyBT0yVcmKDd
Abasu23SkljANG/Yaw20qH5bu/nGpOpSEH4heuRWDgntIesoT2+zTKPHWAwebG67qdZE6MiLu4PY
11WUrGn+631iwOOICMdQWMTmQBWQyRYvbGIpndUCfH3Dfae/zo5BWabDt3G7lOiSf7PVq0CKMbdB
I5wdrlR5b5TMWGDyF8/UCrkhewhjXFEs3+2LAdVxbTbeNWMInIQmqJKGFpV6taRruGmMyRg2MG7q
rRriaZN4TXA9OTXbkagB7V/b8RHH5eSFlSVyGhMsFl0n6Sm9zbTq0C0p2U54Yg29Mfqdb0MD2Qwe
/Gd6swxqm9tuyHdxV5sPEc6dw0habWsWsKvCoIzae98evpA40taDAlUZ0eIgMMup9AAxw8JaG09D
sIpd37hEC7GPeeKQMnUtc4fHwI1CB9KKQRCRmUJLDyqiS1Q/OJR4nGqIcp+LTkTrvo7Vpz6VYh/N
FLCuNDI9WSi1maIRqbXXqprKU+0Qtgi7KstI5g8p+7CWM4ORRNWjG9cdzRQBxs0gjZ86CoYnWIJR
cZfb0lzRLCJ3A1aArvK5D73IpqbVznVOLnW/UtQxBNuqtE3AZcxmowuJ5Y7ak05eNyIKtq2rF99K
I1cHeq2rFdlogv14kEjvdl8y+l7WFiyEleOn1OwUEFIq23yFGv3kFI2zYrID6ikYTK/J1zV8nngZ
ItWJ7N2bsdWimJfNHfwM/+Qz/jMZ1wgcZNdfPRVzGnpe259l3O8/88dj0Q9+o4jd1dEJbJi2POL+
9VgM7N9cA0IGA17mGMhNqEN/qLiW+5vDjwCEwtG9CKw/PRYt5iLGIk4tpfI8zv6r5+IC9XgnQYEZ
5T/gDD3DICHCLOa9mEGdi8lt3dsHp/D9Ve9otK6wsdzNUTIdi7h29tQyg/GvxlF9darWuyRHRrQQ
V8Z4BzhAByYjtdcCEMBVzniF/oDIenD5YsU8ETiDxa3tnZJiaO8UuaUHaiyKXY5p5SBi1/i9kpFP
26mXHelc2nSqrT8Drs3ILvnYfgCDTk3Y9nL+ossciycHTgDAU27ew97Nj0FZlBeRZzGGtnDhTF15
VTkmRVZFhJ8vw/ph4OblICVw1QkNVdbUYu8oCJ8VISeJ6wpIwU4WfnDJtnLA7OlO5i3FBsGJAir9
yuAAc6Us7DZ0Klj1FtG92BmVGT8bQUr4UstvDOxDV5FpPMy6Ivrs0hFT1nagUdUurTcgXklIxJY6
d4PSxlUD0PUm4FgZGhmiK8C3qQ2bxePoFLr8OvKM5pRMIqxOMdWVfZU/1nbm1uFU2NlOiinbB23H
yNgexVr3FONcw+yfKj+Nrrs+GW87nGdf6LlQzyW789s4pyHSUhkxPyubbpkkkH41zXRbR05/oU9u
/VlY/bSmlMzbyqEYMFPmfAz4E6Gdl8V+KEczrHO7/6oFVpg2DppbIC/MElVo6anoU3p8cr3CwepE
VyKX4qD52qHIvZxRb0U1+9DUu5qQxBvHtypssy696Agt7wDWRAdTJOLGmL2Zp5uW5UcAz5G2scA7
XkjKqz7FKg1evOUAzF5IHiPpjveSMdkDAfL0agb7eMUhnh4szljpU9TZ7WWGRerermy5EzDXgJnQ
sLN3psKjEhYgyu2svPQqjpnl0+JSFCGF7QAUU2nwIOswhKetNVySeNVvgoZ7BZyhGxHxtIsv/TTJ
U+S6xV5NvXXhAsLeCemmL73vpc+YFw1qPqRzK+hd2k+Jmk5MvK0Lk5Dyvumr+BrrYvtA1D1YTYLT
qND6gyyjkaN76fgn7I/mSwkQ+6qO7fyQglvdZ1lhi1DkpIVHm0NiIccLMxltbkeQBJrebWBjda+g
yPGeq4lcrSkj75VMwDennsQhVhLzLeVVh4pise33+IxXmp8sO//C2VbGKy22zRe0tIdqsCj2ajk6
z3qp31ZEQ6j2SiLt6Gjw5NkM+vopGXBirUZwNa9t1GQ3XpwjUFIIHHxJIz/ZlQM/FM9p8einWO0G
7PCoBbm4yGIu4mhZbB/7wl3TUSTuPavtPjM4HpqQfPkDdTAHnmDusRrrHWh/CkJcT5RAVbL8Fk50
cedExd5VY3d0o7k82Lmo1q0kI9+zWL50VZAePKLkWwVuYM2odsICP2V3sqXgeZ5q3Hg5WL85WTwd
0smf6XqaHj0wl7eIHNWKC+oheiQ5LAAUsRutwc5VuPVF3VDSsCI34HSZ2EUtBmn8WZhei9uB+euz
ttCpc9cybjM9tvYljXjkpUcYWxh9my8W1vkwomtu1CdvVxnjtBkKhEA2X5b/3Hm49ELJVCMNR09V
FJAolIS2yneodKQ3lXK8VTNMboAVhoRoHKkNWjlwsbnqGdUEwfAYQzzIwiIH/VmwN2aZg8rIeFfM
F5SB1VeEbPWNYWjPmZnDU2biZGGIDsCvuNTZBdTOrgotfSISrR8KvdU37CvrkDRK9blwE/qpqiS4
dYTvHtrWmSBXUIJxm3YaAqxXrigCaV/dzJt2GUc9/I6uoDxYWPpp8BHb/EgwsmEG4W6oWwk+BTw1
TrOdJE+Nb6eXYh5+B+3t7nkiziuVtcOpjW1SANDYLtsMRbZTWnAperu56bKovsooe/qkRWlx4mwg
NzhNEL+DKl7PZiI3TltbT+BrTWRwPmUT+RX+n8z8NntxfzWiRL/aVr08XFBcnwG7pY9UdaGckA2n
VjUL4l1PSyGFYDEjdyNKbgwD/uLI+Rnxrp7u9Z5ffZk481qpjvHdZPoXvs1JbD0VjPfoUR650diQ
BxrkfK5sT2EUMZxdiZnnQFGdfCz6aJfSM7qhU2y+yfFKoaSTPQlVp8/ZqtdKmyDutHXrajgZQ2we
A4Cnv481etwyX2EiwuM25St+QUxL7iF+UZNGmCl4yV03XYty1J+LqIn2rEyUHHfwrEzXuZn7TPsi
mSwfZedrW8oc22v6u4uDY2vR1iU+cluo0X+MR6rFDb3W75Mh1Xk5L9JW0DzcrcWB4dQo9HTmnV/0
uWf5hw07U4M42RiOCV6ucVRbobnoraVugv7EwD0h2VVgamAjlb2O1zVP9dvl9MCzP8vih95hI0JG
qy7UqrSC7hZaTbGvEr7S4STBSIVz2wB+BCZQvwWNzA9DkcCRmEbtMjXFRmGMuBmGMt93Tv8CCYj4
UdVisfDJgH/OO/eF4tFXPerfaFV78avprjRmzgbzCHvYqsmWlZ7aYOd+MOtYHsFHeA+DzM1PObjJ
L0vI7IkGmxefyJPGrZ4qzrkgU/gUkFPqth66HSfqenav2GqVsRvOJoVom5SGTnuzYMgvJ9wv636E
dnRTd7Wi8taN3nqM9D5ntpELpym61rbaAHskqvQd3CU57/CmVFcp5anVi2QBZe+1VFpOUb6tqa8U
RzK1zXohYa/Z5OUXRqzKY9+k3oujnPp3kKJxdhOBCL7wEsdoHhhbJdGumPMCgWBqxxmdOO6c7Cs2
kVZ7dGiucjZGMhBWJyaWV1T5MNkuNR0yRVCV24GRWuvFI3ZthGKdsz9eU/tpIqC0d1PprRTDghP/
5rQNCo/tZJEc08a+7MlZMjvAlh/mMU8ZzQP+xl7ksZyTYpNgSsQEHWj3iZbGl5PHtIuSY3XiLFuf
Gq7mce44rSXp+EreSB2bwGXiYmtAf0pYaTTmsN2yZgKX2CiaizQ9wCmkk0it8Yl31EHiRcypyN21
rqPTl2rfChA62L21+DDb1P71ESyFRpjpsdPjS9dgMEPyS14mkdutVezVv/cWciwFekwf6yHd0m8a
bLRY53CdFtVmjMCyhVXCuKSLZLsCbeLve6QVQmOm2Dl6pL/ZPRWfK0kJOVkE/A7GV9w8rv/UgsXx
2i+97RGofIxqewEoU9eQiiL8R9r8TxxsDvO/Xx3iVq9F+lY15Xu44vef+qFuImFiDbA5lS3dLxy/
/nWMI3v7GwqmrtPccDb0cmD8YcbB+GYwI4ZbtAg050D6Dw+b+RuZeOwMvv5d+zT+G3nT4DV+NhLo
i00Ooz2OOBR4G8fw+1McD7pKLkmlUzlawWYYgeUh4GTQqHNvHG5dzVHHDJdvvtH1vGOrZA+PBBdY
ltugrJ9++u3dfJ+E/2za+RihXt4NLRZguT0sAJzblnf7U4Qa/jRtvEk/sKUtjVNMKJqkn1e5YLIH
dmnhMNr9i4cak4aN8Ikk1NkS+Yzm1rNXfuCVXwPmidf8HUm/NovCeKQ7xTd2ynWib9hLjWn763d8
Jiz/NNI/v2OY1ngQGeeDwPpgkbAXZK4bqO5kAbmGGUY55iNmV5+aYLZkPPgJP2brlMdPOLOusCnL
dWsncKGQXxmq7ivrZ2sQm5HOmkhaNTC5SHAueI2Txxs6EJMb5j9H0QasO+QKgk9tUl/k8IumDS2P
7lUKiE/8jW9m8SG8/1A4AUnWQH/g3gCU/v4y4OqLSQMW7QkQQfCpiqm24lDHHimUJbksjtbBvYyM
4vnXv8zlXvv5ZT28UlSoWEC49eV/PtgjHH2KbdnG5P18SAhGnvSnknK11I+ST79+pcW79PGVEEig
L2Dcwb/54T6TSKNzjbp58qUO6XAkjr2LOl+ZYS6TDaNHApiWrgAEZxagq7+7aZab4v3Lc6NQw4QX
z12MQx9eHm9cigED1OOycr/i73Bec7yyxc6ZRYsJDE1c6Vz63VjU51N05X3riqA9jBg9LifXamjn
g2qeQ6MsxaPVSNNaJ75S3yT5njUwC+GtUNxtHA4WJOrvj4N/660z/nqhcFWxbIC8RoJCa3p/f+hu
75SOE2lXRh+J17TpmKwhaXRsPtEtyvg4Urj7mRipvJzmOmFQa0/pir2y94b7fK5WKomBAFPw+S1t
LO8rLNDE+xvOPz0xH3/L6F/cRAho+ID5di7phZ8WE7fhINkknXWFLC+jAGcHBjTQRovQCrMVb8JU
67egJQEBJknCUckoUf8buSsWvTYvanEnCyo7gWOP8dOYieqATN2FEtX7ke5W8JOA3WmwXMTgtLMQ
hqOsLU/johYD97SQyw0kZO0sJ5tDIvYO0vsddogb9lvWxDnLq0+Yhx+6syjtLvq0kSqTtcHuZzqi
Rz+7pAzPf2FIYR+TRd+ez1L3qCe2wGGNAo7ghRg+Lrq4sSjkczZ9ocSlu+91DfkcKqS3BY/Wo7uY
5kOdGCP1vZ6G6M5phRTtWYpPy1r7vV/0eSlb85Azsj4YdVB8TaHw871fNH0oDMj7w6L0N4vmz05R
7qgfCK5r8g/UtTf11jiPCQpUw3g1jLFfr4ZlkiBojlr3MrhGFWDMYBhVt+dRY46rcplD+J1XPE9C
TzD2B/LesTrmFUGmmcjeYn713arZoNbQST7kfozNf9JfaQge39rzEGQ+D0TK83BkWuYk1jIxUefh
SbPMUQqgnXtQG07IA4gxCwMWRi7ZefziRaMX0lXCUMZe5jMUajGqaRjaQPJifDMuk5z0PNTJzgMe
QKkMeyYi4JdgO5a8QD+e0wPqe5Yg+Z4saEdt8gTqB42qefXF/COG0H9PJXR5J/LpGMAq3Q0BGf6D
ALkmwzPdVScoiC0J4ipzFSRJeL46idKZuIdPey6T91UHL7beuPkY40mBuR9d00Ww5CNy5RH3U1MR
dCDMzymK8XumoudZuHXPUQvOjUvuAtc2u2vDyqFJQh4gnFF8T2pMQ+qutAhPsBOqiEnSigYFlNAk
6McIacMD6NFG7Aq2nFnEvPJnoudAOJH7ViJZQnRDq+L2pk01AbMrTv03jShHqq/1yux2qe33/slh
7AAnyvI6Om1XJQ2Ts9q3zNeaZCPjxFugfgNYh6DBJrtVhSsU6Q+8SCuHNvJ05bGphuqc1sS1uazm
E+0RJG5pysqZMuVC164hK2gEhrHWPoGJCMTBaoKu2ORJ597NfWdZW2ZTpnGRjEnrcUhMmGHuomaQ
5T0PY+uYxRzHtr3kHWyqrohnmFwTHaYQGuV4JXzFra3xVWnWkUEtbAOGpljHkRX3a68cuJzpOVZX
zpk1f6OXMUC/4g0IZjW0nx8Mxjb7OPVgJpg5hbrrtEqj9Yx7yqHcqZHBTRaNmb2y0jqbQ0FfkXaB
x8jeGjKKyecmgSc3Bv1I1SFJjTHewFRIlnDQzHEZnRm2WB1bIElItJ8bBzWK8VSltJB6bN88GXMJ
bgTzk61ZD3RYm/3JlQFqdBnU3RVOfx5Jcevl/EAgKPjbRmlilC9YNOFS1EqQWmxHZ04vjC7uHuzM
hFwyRYSSfYObFwTbhFTd4qTkzQOiJrdMXW27ou6TotK0finGkZ1FFmfDfeu442fZJNZ+8EaIZX6O
Tx67RsTf4xQVXeNngMw8Scu+PcNojE7j3xg5Vvto2Qogw2CKDILZZJoo914Mfeecvi71erk5s6xu
Ca63hFcnZcM80etlwp2MJW+sIphlXPAECz4hVnJ3C1bJZu0bwcTssg0i8yZr+jy/M/0ysA+TTfHY
VQfcks0neu2NQxv3tKkQj8ZDVc1Euane6eadnnvLh29g34ysT7wvKeBFOyWfoq+RHMn0wy5ZBfnA
V0cWCAO3ZePxlW96dgXfuSYGJTvJdW3YaimulYnO5R6bqb8SQFtApMJCn7aT7ulwPLG9L4sGXya4
BgYLyBQYyz6Zmh6oTlZw9IcUsq6fODn3hYrd15HmFFrOm0zdWd2ktxcgC6DqVLLMs3ufpwXsEN04
1UFcv9gEduswsZPUPEKuCPqLKKniYa0azEFscJW1kya/Vg7BtfqSF7lzM/WtXu1rXQ05ploRt3sR
aeJNzSRhoE/X5PQ5B/ioiqZa6LSuCJ40PQIvPhIyCz3osBvVjMldihHrIhDYntaO2Zgxyx5JhRBD
JByGTBviTWGWfE1mGn6Dg10SN/z2/9g7s962kbQL/5Wg72lwXy5mgC+yZDvxbme9ERRbISnuiyiS
v36eEunEUpR03AwGxIchGg102y4VS1X1buc9J6K5q3ljK2yp6Ubc2NOVAdPXrCZZMsXIbLK3YJFA
H6E/W1ZYWq2Scb2z1efcQbRDanDTQXeV0PYCSwWEGtFwWZ35G5Wharj/2om+cU33LOVrIekXOCba
I2C1LurGCu9WFQqrtlWc6lENi3i7MflyAlkpWkpHQZJcxGatn0ulrCdTL4uj6q2Lgrs3sY0i8u7x
RKCVgN0nJY3mFwL7VIAVdTaVnWEFmuyOKpvif1QS8mbV6xYPrHmXloj6MBg5drLEUuC+kebp5gu1
famahFZhUh9A2+WGrM28PcnXkKtM/VZANny1XGnXNRke4zIyUwocWVrJJgrqnl5P4LzY0LjpwdAz
3dgQ9LzOW4suersoEHGqtTo/rkLVzk9gGmL3B3rtWsfNvCGfTV7DzD5sjEa5XyFBi4pw7guqHzcq
rmOHkvZsraYONMqRQMDW608quTdbQVGyst5BXQH2ZIMCnn5BE5Jd3WYQASNX7bKjp1Cs820SOIDB
8LUySM6tPPW0a7WGoeFsXicO71XXknsR5JIgpCjm3BkU99flBcTdzD9HHntWeHbgHW9qWT5rMp1z
D9m3BdnR3LM6Jb//gcT+BiRGo4DgEPx5Pfxy+SVfFMHieT28/6M+k+IYR3ha4MPw5UGEwer2PZMi
0xlN+C2bCBZueQe/JVIoestEAeQ3LOK8bcP7U1eT/JLECX1Re+GFyOkYNEc43KumwcR2wwuhgw4v
lVeda1HrVN5FG9AuYUILrWerJj7nyOoNRU2/mntLby3ZtAKCGro37JxaSFvO78LInkPTyfQvcmVl
XqlQqJzXK0Iukn9SOsHB9SooynNpFrf++qMOSScENFa2Oq5UZz1zQKpfqrWtTUD9uIQlFWhScO9k
ERtDg/Y4MiZzCzY3ubKj6yCQY3hcNutbJzaht/UbN3ifAxl5o0u5vcYAmPFHTOL8/Vr2JEq3duLc
hp4d3eZq+R5Cn/aswPmhzGu512ZmtLeyEua3tavNZ5rD9FtYlqbSRivfCF4RfA4tgB9CIS7wdAsr
Rbnvfg3Z2sKyouzULxJInXXYfa8h8CmuybF4H7IoWDcQaK/QoXMrKrse5CqWkXm3Rm2uppUs2Hwl
Oa7Pc3ejnttZ8Y4qDNQf8NxZ9HFUmjqRtbSFTXWNDVLqL0Fd59T30bU+5QL0zzM/XgFaS43isx+3
Gw+loWb+LgxW0SWkvt6M3suWfK6OW+I1mnsM/as1WcUBPUwrNBWuVadYnUqhe7UJVquZRc/4cevh
vRZEoafyJtmc1168Po+Jri49JaLgUqIFdEdD0HoW1Ch9lGagXsG4UJxCchRfWJm8OdcxLac2iZjF
StcSxDWU8g6ewRC0WyAFMMOnJQ3VnmqfRam+vmiVTJ5liiVhBML4BvOh3ZV4NJ/IqYRfG7WQ71VA
eLjAdXwFakK61Hxr5hpyiVSSmzaTrI6dazRro49ImVUzBfDgsSBHn27ioD3ZyIY0lbS8fsw2BVWe
Mk3OV0TNE0erRKmFjSMolR3nQdNQ95tkOY0fxLhaDHtuSP1LN2PvJi4EV7+JHzltqOK9juSkmtkF
vLQwcC4qtbLfxmA5Tmg+Si/1nGhxDe58IqktrHMFFaxaQZxuWknO6jxtdf00dFP7VK7McLmKqU3I
qUN9N3DbK9iFU+Im0hEPdqLR0zB3C/TYso0ZAr+yQCvEvmlxf3mUFAIaiXB3VnBJhyiN0lnxIa9p
/zCdQIbiqVhf+FaKTBtJ0eoml9z2UxamSLhIYVq/TQ2E3xw9MK7sTH+d26kLLNuKr325KG8J79Vp
QOSKBEvVBhF7MrYEjH4NaUEJmwHBGCJJBfoO0DnZ5vxMW63AMThKfmZQu4SiDg+vhV4lg2LbRAv9
PddIet3EYAJimt+n1TqiMCSl8gUo63hzsq7SdGJlPqy78O1cRW7kXuWerkINbGqfQ6q0cMBTiv5Q
YMcgL7TXzZ1pBpo7SeldmbYrxSMfMY/erNsKrvRIsjbzSSVlRjWL00a+Ws0pnU8kWAGiS4mw+72l
gFoF6UJny0TPsjk3iZ+2x22UPIb0dtlQXkb1hYZf0PDVGD7IdygD3rtVQc1jBVQX3nXJrY81XyFG
b1dxps5g76EnHzaA+gZmBOUD8igxHNopzk82C8FKylA9gQKmT/+15tLfrM4Iz2ignribxrRdsPw4
mHdz/PfGfOdaUVrelhop5FO4Ezjtb9qUgmI7Ke1VVMPlX6GJfJevatd+0N1g7sUTDwDSxngXoQ+X
WVM7NaRgJq3X5eqxsdJUCU4gjs1zDBfG7X9+wN/4AZQsSHb+3A04XoaLzSJfPncDur/pvQCLNmVa
7Wno1S3FFEJR37wAfgTruWlsaykdIvwJFeccgbimTuqAi8JcK9jyp3KKfaTrINhk+ilUGzps7SVe
geKIpOKz1C6wOwOZbwiFFBugHTCiXa8gWKG4obROdtqYjfcRXHKcHpupBjC65pxMaiuPylmK2AnC
Ea3gzEMwgkz8BJgFEnQV5ul1q7XKx7m/JncEuQaqM468WdalKR3bDA4oApRX6JbXsS1JhInhZ2HA
j+nhSWexS2aq0WR3mtcOVAIson9K+4Nxt4LC7bwGFnIZrgxqovaaVhqLMEEXIu35G1Ohv2edIEEh
WaFHyRR1GNIV+ds6y5FGjTTwTrWxOtkwORUJTDM9s1p/fpZIeXmLqpSOsJH/eWVl0kc/jKR7N4vN
1zqWhjye6pLPSTVOeUGXVI0idFQXN5XtPnLWeMk5b6p46o2uNsHMcXDF8V8k8gJxeSK79PIB0drA
sV6SmJDbcmqkYJzVrExnGRTGt16l3phaLZNsKS9gOtder1X1xlfs+3m1vlDmGAqvju+gSFDO600q
0C4xfhX2nn9F50lDs52dfpxHyOugRFW/oUD+2eGCFiCK1wL5FTTBZ65FUH5JclevpPZTEMbycYpU
MTpg6Xq2Jryd+D6AFsu5rzU0KSyymsHcFFPIXpsGQztZrZ1YrSVfIcEgkYEOkju3cML3SbPW3xNC
xSeY0HRCB6U2IyKuQZWVBNty9LVo02uqiO3pXJfelHqTLWgoy+9TgPTIuhLWT7Q0JCxT02sKQ6dz
uyXCN8rsinbB/KMe2Pdm4ScnSU1fkkJi7tycB9a0Rfzv1MlM7EdovwvbVMrAY23eufocTooIxOaE
JEp0ozrz9YMko2CJtZG1mxLG/EvEvzwFSAkEOZSvs3YaevGdRoFtikx6TkyfaLcFmkGzwoayElFn
YmxODu5D5R97IcFoFdVw5eWZBibDTRUFpeEGhnoue2hTKzO5VJV6/Rap9XI92+SS8Y5UgP9Wj0z5
s86LHxdN6U8if6X64LoJpvFjyEqD5Wzkt5smM8qzBFARjQ2rsvkKv04rndhUVuZfG8faXIRqjqqr
G+vBNASqQIMG8otptFLu/n9d9L3FOl6Ui+m2JH6zXubN7bJAI/dbn4z46Zb2+h4QWemXzUt/6akB
5/BAv4eo1kzTJsbasR3bSW0n86sxwgVzXj8ioqiDnNa2dDIyVSHx/PUqTOhz7n4sAbq2NMFQQdFj
+3C9fzfrh2ffrdWv3/B3fudXb9Axh5w9/usvzJjgshi0CpoNtBxrSNm2WwQKrTurIIMv16jDynht
4hnfKlC2HLoX6CAzRFcZspbdKrCsz1fBYpUQrIZ/CAiGeKiCjmwvaBSRh+4FA+1PtoEOhGH77K2C
bR6JMqoO1dJY94Ki0+I37ERwL1DwUnAO+72wdyI4B0eAEnQw1N22e3Zt/uxi/K/dCLw/XuawG0E7
QiPB0VVaOrYPJ/75WbDlI8JymdaM/izQjDKus8DMnW5SHYzh2139MuuAapLIE/ZvuX8WCDA02krB
E3RnZXyrYJmD70X40+g3wgj2F4KztwrIxhgA0vA3QceJZ3TWQSE07CY1aC/QPyBbEJl0b7m3Cgq4
PlPkmm15dHYByWRB1TnoRkDLB4pYYQD7h7D9+Y1gWYTU9CpYVu9JdVfwmO5FqgWDraNyhICMrXPx
dcuwtwqOc0TZW2UVek9qdKsAovMHnagXe81YByooNnyO3VnY85oVVT4SzHBKn9sZ0yagd3KoWdD4
ksGRgYU0uk1A9uj5UcAoHkGdoVLdGZ9BwKvZT7i99OuHNdjQRFUN27d99pwjxMJoK2WDmL2LOMZV
EBjWYReiRaLQJO+oEEBun71dgItITVJT1d5gcEjG5SIJtCZf3bBVUGFQhesZba1uEfbNokxURVWU
2mi/Wca2CrjxzuBV0I6QxQM5DPHm9tlzl4WLJO4LB12t7cONMa69oNJd0G3QAS4SFCyo84Gf1g+u
AvS6ooUd6khtdEGTQJgPdg6wC7S9Q1jz3QXatQsmLiIXIzTB2wXqLuIRWUeVlttua/7zXUAyiQyK
ITpVvu3156vgqEdAxDWIrvp4YnTWQRDbDg2gUcUUWH72Qn8v7tlI0zmikwLOfsDy22eEJwKG7YHW
QSONAqjQEpRN22fvXlRk80iRbSFgMMazIA9+f0GULGjB+01wIL1sEpvJiC906zO6s6Dq3IwDd4GQ
gYUSRPB5HdwFNqskYzrt0XpKB8hbXuw0w1wG3Tu15sOOkrgWNbiViZu6RRpdFuEAff+LF8HGW4Rk
kA3fveRe+AyX+BEYXWrzXbpiVKYRjNfQgyBy5/QeweN68PXh8cH24In0hO9jen3aL4d6yXgGyJQi
5bSXLrBMzj+lJ/LNnS0c3Zd/iIP/pXufkoJsGTT5CT7D5w6RpR7B3AR9E3Zw+4zu5B9gdHzp2+MJ
8AUD4KXzbvvs+UPbnInIIGMPt2djdP4AEx98AnTauC00SiwYzbfP3lZwNNi6QC0rcv/z0fkDWGm9
+2r+eYSgkznZsp5vxVLYDft7YZs+NPVvIcT49gLfz0BbYHLXgxG3aDruDgQBwPNbQTHUIxVaNp2s
wvajRmQMFEg2ujv6n28CTT5y0A4BZvc9Pfb8/R0Ffwl6fRXe1u0zugCJbmehIT8ofaaQESEAEh0D
+18/nhCsffhJ3VUwujMAJmZowgjEhUrfBnocfVqMl3y+ByjhsjyII1DR7jbB6E6CuKUG7gGBO8Er
AlKxlzu1jSPVpp5GmnmkR4DosK/2DrgI2Og2Eh8Q5nTP3iZwWB5SBIBeeyjG+K5DQX0wdBMAOwZ8
KyqHh1eBrJoNhpgsZbcXOmd8TEZBXFVDVwFXGJoXOM4Ol1dt5Kpg3Ca/3AdQo4sUVBrRhppGvEQu
Pd4ScMn22TsRVBPodyPV3vuj//1N8JDAKC5Qoa6fxM+h+aroevsdi7g3wndEJsVVXg0PWTucLKLC
zjEgQfAULI7PL0CyeGimgFUQmCKLglH/7FpGUHiEUmBunP7WHN8qQBM3dBVU+8gQ6nC0oe+9Psky
eIF03NDuhIzuHuD+GnoNaKRFqSCgeN17Rwz43DtiD1CnAG0i91iT0RlGVaPE8Xv3weIxQmrKL8rc
fyh5z+8IbQrM9CnC+9qnDPdWgSYfEuiiyaZPLIwuZGYVBK/Z79yKP18FGdI4LgO0G7sNz9F6vhcs
wGdUGVCk6K+L0d0HBxq9XpxD4uonVgLL9lRO2VsEA8AFsggarVbbZ3SJNFzYDhD2z91l0JiGZShQ
/vU3/75zwK2BNh9Q/tG9PbH8Dz3/L90D4vWJBwX66uBBwD0gqyDQd2MtoyCmOrhhg4oaZJHAGY3D
SAPaVvgYUWL/flJ+F2/yG97ktz6gieeHj9sOIH9ZHOoB+tkvPGHhf/x53/UiWluEM7nzi6KXtPvs
rv9F/Pe/d+7MbcPtsx8+NeBuP6f/8/4Ff/zonc96equn/3nqL/MFOmLN9gdNP83LRUQX0f+Fiy+L
aPHcEe7s//eZ/OuvnXk+Mwd/M/AeBYbIDD99zsHW2m9m5pfj/lSC6ecsqL858E9VLAaO/Etq1aFj
/1x4fPDIcbx8KP2HNU5NtxvEzu7swNDd8Yve6IHTfnLEXiVfX8EZuI6+7DLaOooABQydP9p7uf+4
e2y6qGHoyCfLJHd3pwwmWaQnho58Sje67z+NI77LPg08dOCzx4W3o3zfNy0MHjcM/Tjxi50pdyZo
8NDxo7/YE3LrYt/BIyeb3W3R1d6GDvv2R4WdLnU3eGAGWD8Ezc4id6nhoUOfJ+iG/rDMXQFm6NgX
Cz9e7sy5Q74NHzdvwkX8+HxoQE4iXTV86KJYPHjrYlmWO3u6T7wNHt9/8Hx3sZvU6lrJhg+NLSiS
cmdnq5Q2iOWGj10UPv+k6c7dBJ5TYNj+xOgJZP9PI22dsw4qOnjoJC737pAeijx05F8RiA00j5fL
arFrt3r48PA5b16dLqK08PxdypMepP4nxn+zzIvlzk3VJyj+xOAXy9p/2DFjDC7ygH9i8E9JHjyN
tN2CXXpp8NBJXnqvJos8wVLuHs6uWebPfMDxItg/+/Tu/wGX5Mrzd1e8g2wOnfVVEOKR7EY1fb1v
8ND50t2vG2y70oYOfL2M4wJx4sWeAkPfADl0+FsveVy+Oit+sG1dl+3Q4e+S9U82Ip2LoqX7z3zA
jxtRDE9eaujw96z+siiWOy6F1nESDB+73tVG1LpuzqHjvkPS7OnNxZ0CaF/0Bw4d9v0yj7BsTwNt
R8YU/4GL8L1PZLO3vbWO/WLopD8ssDuxizja7ry3iK/Bgy+L8tXByXcEJoPH94uHBE3z3bl3FDGD
x24SqhPuzqp0vXO/HvlQpukbJ9yP+acnUphDf7abXBO/8RAuF/m//wMAAP//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NATIONAL frequency</cx:v>
        </cx:txData>
      </cx:tx>
      <cx:txPr>
        <a:bodyPr spcFirstLastPara="1" vertOverflow="ellipsis" horzOverflow="overflow" wrap="square" lIns="0" tIns="0" rIns="0" bIns="0" anchor="ctr" anchorCtr="1"/>
        <a:lstStyle/>
        <a:p>
          <a:pPr algn="ctr" rtl="0">
            <a:defRPr>
              <a:solidFill>
                <a:schemeClr val="tx2">
                  <a:lumMod val="10000"/>
                  <a:lumOff val="90000"/>
                </a:schemeClr>
              </a:solidFill>
            </a:defRPr>
          </a:pPr>
          <a:r>
            <a:rPr lang="en-US" sz="1400" b="1" i="0" u="none" strike="noStrike" baseline="0">
              <a:solidFill>
                <a:schemeClr val="bg1"/>
              </a:solidFill>
              <a:latin typeface="Aptos Narrow" panose="02110004020202020204"/>
            </a:rPr>
            <a:t>NATIONAL frequency</a:t>
          </a:r>
        </a:p>
      </cx:txPr>
    </cx:title>
    <cx:plotArea>
      <cx:plotAreaRegion>
        <cx:series layoutId="clusteredColumn" uniqueId="{B9D062D5-8746-7241-92B9-36ACD0BCD1F6}">
          <cx:dataId val="0"/>
          <cx:layoutPr>
            <cx:binning intervalClosed="r"/>
          </cx:layoutPr>
        </cx:series>
      </cx:plotAreaRegion>
      <cx:axis id="0">
        <cx:catScaling gapWidth="0"/>
        <cx:tickLabels/>
      </cx:axis>
      <cx:axis id="1">
        <cx:valScaling/>
        <cx:majorGridlines/>
        <cx:tickLabels/>
      </cx:axis>
    </cx:plotArea>
  </cx:chart>
  <cx:spPr>
    <a:ln w="76200">
      <a:solidFill>
        <a:schemeClr val="bg1"/>
      </a:solid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f>_xlchart.v5.4</cx:nf>
      </cx:numDim>
    </cx:data>
  </cx:chartData>
  <cx:chart>
    <cx:title pos="t" align="ctr" overlay="0">
      <cx:tx>
        <cx:txData>
          <cx:v>FATALITIES PER STATE</cx:v>
        </cx:txData>
      </cx:tx>
      <cx:txPr>
        <a:bodyPr spcFirstLastPara="1" vertOverflow="ellipsis" horzOverflow="overflow" wrap="square" lIns="0" tIns="0" rIns="0" bIns="0" anchor="ctr" anchorCtr="1"/>
        <a:lstStyle/>
        <a:p>
          <a:pPr algn="ctr" rtl="0">
            <a:defRPr b="1">
              <a:solidFill>
                <a:schemeClr val="bg1"/>
              </a:solidFill>
            </a:defRPr>
          </a:pPr>
          <a:r>
            <a:rPr lang="en-US" sz="1400" b="1" i="0" u="none" strike="noStrike" baseline="0">
              <a:solidFill>
                <a:schemeClr val="bg1"/>
              </a:solidFill>
              <a:latin typeface="Aptos Narrow" panose="02110004020202020204"/>
            </a:rPr>
            <a:t>FATALITIES PER STATE</a:t>
          </a:r>
        </a:p>
      </cx:txPr>
    </cx:title>
    <cx:plotArea>
      <cx:plotAreaRegion>
        <cx:series layoutId="regionMap" uniqueId="{3677A0F0-C294-6E4B-9A9C-6FCCA3C2E114}" formatIdx="0">
          <cx:tx>
            <cx:txData>
              <cx:f/>
              <cx:v> </cx:v>
            </cx:txData>
          </cx:tx>
          <cx:spPr>
            <a:effectLst>
              <a:outerShdw blurRad="50800" dist="50800" dir="5400000" algn="ctr" rotWithShape="0">
                <a:srgbClr val="000000">
                  <a:alpha val="25000"/>
                </a:srgbClr>
              </a:outerShdw>
            </a:effectLst>
          </cx:spPr>
          <cx:dataId val="0"/>
          <cx:layoutPr>
            <cx:geography cultureLanguage="en-US" cultureRegion="US" attribution="Powered by Bing">
              <cx:geoCache provider="{E9337A44-BEBE-4D9F-B70C-5C5E7DAFC167}">
                <cx:binary>1H1pc9vIsuVfcXgi5tNAjULtd16/iAZIarNkty27ly8IWpaxb4Udv34OTFKWYF9f64U6Jsju6A4R
LCJRpzLr5Mmq4n/dDv+6Te+25sWQpXn9r9vh15dh05T/+uWX+ja8y7b1SRbdmqIuPjcnt0X2S/H5
c3R798sns+2jPPjFsQn75TbcmuZuePnf/4VvC+6KV8XttomK/Pf2zoxv7+o2beofXPvupRfbT1mU
r6K6MdFtQ359eV2YJnyx2iZFs/3f/2v47f++fHGXN1Ez3ozl3a8vH3385Ytfll/6jQEvUtjYtJ/Q
lskTxgS1FaF693r5Ii3yYH/ZIrZ9woSmjkPur+/ufb3N0P6haT+y6otN20+fzF1d4/m+/H/Z+tFz
4OLq5Yvbos2buSMD9OmvL9/nUXP36cW7Ztvc1S9fRHXh7T7gFfPDvH/35el/eQzFf//X4g30x+Kd
B2gtO+8/XfoGrHdF+4+BxU4YFYRxKXdgyG/BcqjNNBHsAMYOpodGHa58b/B8H6bHrRcwvTtOmC63
eb2tn9mbqDphiklHS2l/eZHHAGl1QpVNlE35PYAPvWln1NMBOrRbQHMJf7g9Pg96VbRRHW3z5451
1D7RCgFNiK+x7GGs0+REaaIcR9k7dBZOdG/X0wF60HSB0avfjhKj10m6DYvs2SHiJ1xRzEh85z/2
0oHkCbcVte1DBNQHLHZx7mDW4d2fj3FfWy4Aen15nACFUfHM0Y2BChDOKdP76EYfRzflnEhbU67+
DVd4DZP+B8B8abUE5ewoQTkv+uf2GOac2BL+IhnbucwCFE3hMYh5xN5fFwcIdh4zm3R45+e9Zddq
Acr5cYayq6iu53/LMnpmh6FwCMdWUu1ne41o9XDCUfpEcOHYzHF22C2weWDZ0yF61HiB1NVxEoNL
cKX2NhmfGyZMKo6kDhNqgQ8/cRSoHOaj7xKCgz1PB+drywUyl38dZWD7zST/CJ9mYGQadJnsPWgB
kHaQEGnMSVztHIgfoNgFt4NZh3d/PsB9bbkA6Le3xwlQuq2T5557BDshjDFpO18J88P4Rrhz4kit
GAj3AYI9MF/MObz3BFj27ZagHCdHu777aP4BWBiZ4xmhUoqdVziPw5rWJ0iDkKXCs768Fl5zMOvp
8HxtuQDoen2UXnNV5M3z56HQ3GxKOdHy+5SN2OAFjBNH0EUGurfn6cDcN1zgcnVzlLhc3/Uvru6G
6Pa5UxwKhc2B5xC2d50Fmya2OCFIQDUE0wMKu4j21aTD+z8f1R62XQB0fXWUAP2Wbj9un18dAJ8W
gjnC1rvAtUBHiRPF4FqOjdj25XXA4n7Wma06vPnzAO0f5+VjsffXl7+9Okp0zvNP/4S8pk80hDWp
92Tgm2xHgE1D+xR6L+4sgtveqqejc99w4Tvn10eJzh9RfVvkdZQ/c5rD2IlAkYdTuM/BOx6yNWSj
SII05xr62vyCdz0Up+/tOrz98/7zoOkCoz/OjxOju7p58SEyQZRHz82qUURAjONSkX0UW1R5lH0i
MEVhDoKW/T2cHtr2P8DqcfMlXh+OEq+zbb+NnlveIaBpIAPSptBtHnoSEtKZgTOoOjuGt+AKO2ue
Ds2h3QKTs+P0oTd3eV6Pabd9fheCUq20EIf8xl6WEaQ8UVSpuUy3i4TQFR6GuoemHa78fLR73HoB
1pvjFEn/qVgH6Y04SlOxr2gvBB6JWAgUGVX7kt0iVT2Y9XSQvrZcAPThOAG6ivL8rv4HFoiIExR8
CGS2vViAWPYw1mloQBoVOawQOYCwI9v3Bh3e/nkHetB0Ac7VcVK69802fGY2R/UJdWaJx9mz6YXI
Qwg5ERLFbEcsqgqzMU/HZNdqAcf745QPbjDzYB3S3d1zY8KRf4K0oZBwP6089BXkp5TNdYYH6sLD
aeferqfD86DpAqOb43SZ3Zojb2uKNHr+lSD0RNtUQ+r5SqEfATXzBwaNh+ynnYULPTbu6Wgt2y8g
e+cdJcn+YyywbjF4ZqdCgRvOJBzxb2pAULJPOEcdAnHwkNY+dKq9VU8H6b7hAp0/jrNEdxXdhlGw
/QdUBSWZ1EhXvx/zOFQFG6rQrA3Nr4UrHcx6Oj5fWy4AujrOfOj6rtt+enYxATSBCzgHMPjyWhBs
QgTWIHCKRQo7frdIVXdGPR2cQ7sFNNcfjjKyzQL9xZ2p75576QESVSy8tiHK7SeiBYuT0OywfARL
zXfo6YVm+tWw/wlEh4f6Rte+vjhKmK62Uf7cnI5xcDYUHfiDJbsPqYLQJw7BmmwswtpBtEDoi01P
B2ffbOE+V8dRRv3xmuPd5LzLBh998olbF5ABcSyklox+fzkiytxYak2heX8fmcVmgn9v1vcXxS+a
P3qS49ipcP4JS3ifm60xrHDXWFzAvk8HCEFEQ4VBKnsh5Xyx5umOsm+2cJTz1VEGsNVdCqHaPHcM
g6fY0KmFc4hh+rGGIzn2+CjBKNnnrQtoDmY9HZ2vLRcArY4jkj2yGjuxTu8K1HyenaQ5qPgoR0Fn
21V0FhqbotikhTCHjPS7FZ+9VU+H577ho+fEYx6pBro1Y7rNPz1zTENBTs8LRPnSbQTWu6NIdz/B
LAqmV3tzno7L15YLYK6OM65t0sJEz57bOOqEo1xNHLoABhsRmJKUOfNOkfm1AGZvztNxuW+4gGVz
nOtAPtyZDCvcntldsM7AltzBP+j2h1RZIsxBx9EC66e+vBbTzN6cp8Ny33ABy4ebo2QBXgF32X56
bmo2hzGtOMd2g51XLGYZYqNqzeTMmA8Q7Co5B3sO7/58IedrywUy3uujROa1uQuKZ1fQIEZTBf5F
97sMFtGMODYETmjRdKHN7Kx5OiqHdgtMXr89SkzOUxQIiui5t/LOygySGAZ/2QWrhXCG1VKEATN+
v7nnAMTOaQ5mHd79eaf52nIB0PlxzjKzRvVXYZLnnmZQF6DaYfNyzy+v5WzDT7C1yubQZnYALoTn
g1lPB+hrywVA138dpQfNO8WK1jz38ijMN1jWgZ057Pva5rx5R0rMNnyfdS4AOpj1dIC+tlwAdHWc
087Vtq63t2Fb3zXNs8c554RILCRgqNJ8eS1YgcQyAhs6GyoEByD26zseGnW49PNR7tEzfSNAXx1n
Avqbiabi+avV7ARJJo4lOESyxYLQL0s9oFBrbCY9QPiwArq36ukY3TdcuNFvfx9lnLu5G57/xA8C
6YwqBnr2XfeBCE0xQ2Gl4X4xL2jEQ2y+2HR46+e9Z99sgcvNn0eJi7dNo8+Fef5loFSeOBzFG5Se
vwsOVndgBa/EXrmDWn1AYp/43Bt2eP/nEfr6UN8EN+84g9vuqKd/akUOck+KssB9nXoR4yTotkKZ
Woj9xqwFWXhs3NPhWrZfeNa1d5Se9ce2DrEip3n+nBXHhiEhxSaFf3MS1ZecFaL2gfwtUtevhj0d
qodtFzD98Wye9fgIsQcHps0qig2VhMx7Mx+pW9jVSYSjMRvs8g1cfxjpD+e5vSg+v4Au0mYfo+3h
Ez8fVr7/LYtuWB3naPUKLMu8baLb9tklSeyIlpxw7Lr97kQAZVJSFGCIs5AkH5j0dKweNV5A5B2n
NPk2xEF7L87rf6DKgl3rwlHYf7Z3H70QXJCIcIJFSjPR/fJaqJQPTXs6Vo9bL8B6e36U0X/WKc62
WYk54NlLyoyeCAVtBcc97Txqqb7MHoeKM9Y27a4vdgc8su3pcC2aL/C6Pvv/g9e/P1Xy/gjO1bbZ
rr+c3fngYMkfXz2cSLloup9cvjd17C+df/r1pUOFg4no/kzQ+UseTUvfO8DzQcO7bd38+tLS4oTP
2SUnkGuwsW0+z6PHRkFcwsFSJ/a84t12OFYRahvMLJ8PLMXhovO6A+z3xWUcEcJtCZeG0vTlEod6
R2yK3cKo0jk44eX+CNU3RTpCZb/vlP3fL/I2e1NEeVPPp5bi/uXuc7OxDFu5UB8X1JEO4YoRiuFW
3m7fgvzg4+T/MK3KWgzSeTXZnAXTaVQHY+OvCsd2s7G+shqm12Um08btFI8rVzE6/WU5qSCeE5Gz
uiutVz5sX4+VlW2CsSo8WUz1VRHkZ6Gh7YWqerliqRaXOHDRelfldYn4H1iXTaSIW7JMvOtUObyP
lW5yty1i65SUVeFmdVx5oq5HF99HNk5VRbmrO5+expX2Pdg9uCEPzpIovBI0MxeOZqUbVv7v/VS9
HupiJdGPLstKclbVJXVRSUg8mYoLwvyV3yZ6FQbVp5aTftXGZe1lnYk9Q/PxyjdBsO4bezV09m1o
icit0tpa+3FMNqM9Tae8qAI3D5xTK+f5H3rs4nVdJtFqStk6Hcxrk4xsbQVJszVOQzepzJRX8tKc
0Uzg/hmpXfQUWzW50mdj3UZvZRAWq4yQ6axMHO31xei7fVl2Z0ETvzajtr2qTqZ1VkXEbcGlXGaX
dB3anK6CyOJun7WD2xVpfZFE8iok2ncJzd5qO+vXjS9PddaelaxPXD91cnfUhfEYDeyV49unVhQT
j4fjB950o9c180OUSbNqWuqv0rENPMMtsU5V+zGr9YoOQ3ZR5iS6LE00etQZ1sUkN1aUlhs+Vfmq
TYTlRohybsXFmfb1RTMWtqcSp3Sjybc+jDQqXGq3fF0XpXJpOwwbhwXatbpsPHeKML6RcTmd10R1
Kyn7alMPhG+c2hpX9WCzVa65cLkKTodWMLeigq01if8uh5JdVpY6H3M/81BmrVZtbXqXpsFpSFvp
6qqsVmlqrZO4uilq8UEN06vY6aUbdIJtrDyy18SewlNZZtuJx3/HVcNO48I3Xh/3+drWsXVROfqO
TVa8ajrNVxgTN2k9uKLHkFAm+F0XcbFpg2T0nMBPvSRovE6RyWN1aruk4eeVE5O/RzYRLzH15WAl
H6eRDeshVOU6juLxjOdB5k1TrlwrxViI8rhayaBkZ+HE2jULx8GzU7yXEPOnVTfZKpGDvxJ53Xl1
MVanRAHBAosvNiLOzMan8XvjiOAqt8NsQ9XHQNf2xRDIyuOlsG5SRrLaa0XIVjKNordZlygvr4Xt
xkk4npaRNjd2PqgVkTp5O0nFVnU9XeEQ5nSj4qRfO34oNlPSZiusx5XrfCCB2ziW/SYSZlrbU5Kt
Sa1Cr+WJswobGruFjMU5cYzvRYHqzhwnOG9451zWlt2uLCcs37ecoheVT1cOi6UnAt2veJ9Vrs2L
yKt5bL8ffWa7jUUEPLeaNk1YSk+3E3HNlOTvEouOb/yytS9IU/fcxa7XMPJ6KwnXolT9amgy4bVp
nqzpWCcbmNq+klZO8UHrFcpm6WmRiGuLJR+jToRenKv0vKtk4Laqs1ZyQn+WU83PZJjGbkTtz4Mf
qtXQF/yi7CbHjUXzzlbReZt34kJNMnKZ4W+FH1fr3qbFOtRD5U59KlaMDY3rVBrsPn0bjcMbn7Rv
0jZvXDuOyOkYWXcZm8ZNaqZL08hXUY/P1zI/7cU4ujnL840MLONlpi5Xo9/VbgjO7hIWbasi6N1A
Te/qwhnOZJcEbppIy+1V23jYoT2unahwViavMKQCYa5GR27azNnqipauimLqdVnN3/lOGHiZ1Ot2
tFwbrnY6sOquq9PeldPoX3MT01M7JeTCV2myiVOnWydjWbtjk5SrXmfqLKT26yJ1/haifhUHLD6v
+fBB9bV0ZSQaLx2pOG/tKL/Ruvsj9U2/Kkt5J8K+9zo/arw+SG8c0l5K1pjrUjkXUWEylxdFepVK
4ea2eZOGfr7yaag8v6o+G9Paq0gz3+VTW5wy1kYrn4/xuuqb9NWY9uaUDUa5nPr6LI1zt6bh33pU
+mZk41mR5uRyEnG76Zyx2jQq7VaDwh3zabqpOha9qRPxKiaYhAbLH9yk1/BnEqQb03Lu2hl/VyZZ
uBJNFV2OVX0emKp0u45abtC0jpuGmF7CrBJ/pcnwZ++37Zkc5aeidTo3DNJw0zpNfzrkg7UJcp97
Muv06ybt3tiBDN2Ksdnw/qqsat9ruFN6mf+2iKdi3YtoM1RR7yKgpecktP5odRm7lTV8olHpIBa2
7bnqJoNYE5n16PviDPE3ugg71p8GFqJcryzutUZlrkodehpNlG8C2dONk5bUG1hJTgMZ/9F3ET+f
LHUzNvVlnVTGLa3gM7VKeZHmqb+xZDq5rBRkwwup1oRl9oUqbcctGGbyCVF1Y4QpVr0aJ5p/TEWd
N+9Z1Ph1gjFrVTo/G3orYqU3NJUq+g+N32USrliJOk7dCqMvU699bnRfujJ0ktnJijjjNT2rnCLq
iCdL4fjvadvnVCTuOJpaBWteF4jeiVtNZR8lbu74/C1lmRTmr6Ib8im/MLSrpfbiQinJ3TxOIytM
3bw0kzE4dgiccU9oHzGy26IcTRSE+3Pt7//875siw79f2nx9cz4W/+tf2LKzO0//h5/CqsRZf62X
H5qtuf+ur4e4z5T23tQFSd6dwP9vGPQPL/4cvZ5PVf0Ru8bBQTh275DfzFR112JPq7F48ERLR2GP
O8pvINEgyDtaDVUaaz5xwofGQioNJgTCu2fVSIQpw8o2JhkUUagaINx7Vs1xCesVcJXOq0UdaFSH
Z3+EYXBXfIdVz+tLHpJqmENApxm2N0DHw6lXuNFDUq1kN2ZZa7O70J7K+HOaTT61V33vWBVoVRM7
44c4xU8JbOqRppkHksv57eCnZf6KFCCXzqa0WOa7SaWsAkNU+7YfwhuTcHhv7MyKR8/AsybhRv4Q
dJbX0a5inQfnhi+toritnddEylIaN7BLq38fNq1v1mncBo1asVFHDmaf1ubqlNZBVHF3iGKujZf2
g6X8Td7FdRl5Y42QakE0u0+TvtM7BEA/6h2kthRbP3DaseDY1bvsHfAuUjT1xO/Kuu906mYIaWni
GqxYSK50wDVuOZAozz5XAgzzZj43HqY5YWvwPDnpg+H9j01yvjEJx2IT5GdYlDLLkGQBmIydIStq
E3wiqc2Tq5JFQXIBtlXV0emcAIA4ZzIKSewmYalaN4mHMpFubJdFsi2GeqwqV7bcii9Su6vtcD35
wdQiHxgAxbpppnD6EBrhW8NaTEklrqcpIfhYplnNQWqCupXa/fFDIVt92M04XWUeg/NZhTgxD4LC
IrPzw2SIrCTN7+zeGsU7nkdW8TZL/WJ68+MbLVJI3AjyIGOoomLXiML9Ho/2Mc0qPYnB/zTv4SZ0
XaZ+Amrm2PDwgcqYve7rgtPQHQVPrcYrSSC7t0nE8/jzjy2B6Lh45PkQbWojlUVSq+cfc3jod4QG
o62HWHzqamXENS/HuGlck1k4FegiqMWEtOHHd5wHxoP0Gc+OYIIiGMUgxOpMuehkJ8rTpIy48wmk
t47YnTOmMgzPQTwxFoKimh87HUXb6vWPb0y+fVaNbN1WgjvoeohFj581LgqS9J2TfapTxjN5Fmk/
f586DZzZa2TgB+XrQU++nb0qIpMLe827MJk+xLUskQxnKSKHD4bpZ/r3OBZYFOyFXe6kr5IuMGo8
a3vGMgO96Eeu/82QxBlaapaTJTYfY8wsbLZIYMkilfQ2bStTjKtqLK0ugbIw+WP/H5D59l4Y+BBe
oKBgHyCS+8f9Q01aGx0n9e1g61ZNbixT1b31HSvCkPjxY30zCLDIkGvUNjASUMpYBjSiE+UMjp3f
5mNj0LnG0kn8uSOjxf8sikwUdOVnXdH4/+G+5Ntn1HhAR+CnMZx5T/4ibPnQmIYSyfnHiVvEmTwt
edTWnlRlaGyP0NSp0zO4SSK3Y5gGQ7GqjDEabNEanO4myqbe5G6ILLj5GOQk1huaC2e85NnIarX6
D72klkMWBkqIWQBezzWD5ZDlQV+arDXFx1BFDlwxVmMzvYH8ZIDPNNrB2J3qGnrUtUX9COOjzhnD
ZJAj0UGw1AkLxltgmcWfRT2vYMP0x5IJXJewIv68C8DMLxFd+NAG4s860NpH/p3JBKB3+MkhoJOb
RmAazinpgEiY+XOItuowxA2dcUjV735YNsNf0zhTCLcaJh994cQxRZC3p0hUMdSKimPEVmEfDW9K
weLsTvQtgThDwV+nNxjQmv+ZRzk8zkwg5r1LyljnrUvylvyZ1EUZ5+tWDOn0YWqo7G46U4nubR3j
nd4N8xg+4YahKICZEw49bp3RMIKqENPSQlDxFb6DuoUdx2GwGcNc5Nyt+xg6mStIhDTIjYSsM3HK
uyFsfm96mWEyG6shRgiuDYuDcR0HGre2ol7j4xPt57tZwViKa6qTqPqrUhHvznzWVdFVynI1nvak
HvLLsLLG9qId2gFjaVD+7MtRF5HxUnV1iMnS9pt5zqyU7yCIlKpqascrWF4mydn+AXjchHjUHCdN
iXhl276FDuV2juFXD8EcMNNM2la2Rooj8L9IlmMWe9DZYnP4Dsg5llnTyOdR6GHIFf3g0nDi6IOW
RiNuPZQhAvFICzxTsOtVliQ9eo6rssUH+r4Jk4s8Na2VeiTU8x2pJcHaxtIX6JZylBUeD6FrHi4F
RMr4M02KHIMm9iGwvM0b5DdyE1Mcxi3ckscOfKrLtcaoCRyTAjM62PhCrBQjvtw0QZMoemGxIRpv
q2zo0IfF0MW4P/QTRfx3KsVPscSrSbYq7c99kXdJ5AUT6tVqFZOB4toowBbxELEuxXBVUb/Lg3Vh
mRl36XSIAmsz0Q4PUzj+PH4NrRj+ChStaHeh647hW4qxYHCFNsb6gRjIN5AIXOMUDUwa8fR4s2/j
2RamQ+z29YSUcMFRVQlGCp2w/fesw64FmBdnkZp5m9/ZSXRdQ3jmf0Ytwx+epqOEWTHTcx9XXYYe
bIe+RXdOSs5jLgUFZGdxMzD0T2CLeYjO1Lq7KVWO/1aQtODAMm4QG0AdJ7AM1kfw89GM0xw8wgRE
LK6omV2a6flLDUrsQILX4I2525SEdjcyShz0QljIsh7PusGu4+yqgwKGL6xMbWDfBC42j2qK9LhZ
lYmeCD8bVMoHs4rtGx3ySHcrgl8zmiNTmIbxtBG2teGJDkq6aZIxYPYKYzsNV0Fnl9MbPo4Dhr+q
lTMLlVmfjjmmvr4Q1zhhoEuMG9pNWtke1CEavS5IGPm1C64+I5xH3WhD/oYvd9Z5VNtpNLqDqZqi
9oa0rq3+MvFrCRt9C9L9bcVUVHCcOU9yPEzuxygZvNNZ5bP8Gr/YpgflCTtifbpGIEa4WTc0iMfK
C8q20NptwduHzvUd0YRnUA5bHkDWTBBmxe3Uc4uFc7Ad8cw6HpIpCl0TDmEYvEqKsCXyuhl0PQ+e
KJ5Dimz6sSo3CVQG/GW3Q40x5NOoSoLLYiomXKucrjXkeuIUobKucvTSKkuAR+4OtkXa6rruhYOQ
G+dVC5Rygl0a4boYsx7fpSt7joJQFjVGrh2VftNt7Kbs8UmkMBWuNcaf41Jid9nwu27imRGGrA0Q
nko2CPRfE1qIDh16Eb5AnKbGgOoqQ8fiHOhXI79UY4CRrtJ6guHhYLW4NSPpAPsRLjEddWMpMctn
Pi/heYql8yTbNG2F4TgIHhUWJmUzIj6MKrTY68EeTRm4CFGcnZVVA2l2rQpTGHfKnJmt2FafjLeZ
qpCN7PMQRP25c/qiooU+TQyiql4HYdxT67yNp8lAsVM0WFV+n/trZrd+9c6vBjx8VGDyH9fd2EtY
LOPeQi8VWSjh2HE7gU6fqaide3A/rLOon6+NrKAYuFM0zMRZFNYc7mtLYdIiFkYlXVNpNAR2sN7A
hn9aqEU0HlM+l8TtQyLLaydC2F3VOjGNBbGQjOJvK+9T887OhvRGO46OMYZMFVUXIi+7ZCOKri1v
ywxzzKUJMotd+bCUomZURtXfEWLutElkXqSfWJxO5m1WiAw/PDiRtH89aQsie2+lTXFZUt6Xuati
FAtKr2KU1e2m77nqrk0V+kPhiszOyCuaYlpd+6qBXlQBI4MgP6hqijELd4YNXjAk3UxSJ9OPqcvk
CFHeLY01Nn9pKJLsnUibkQXQpVgyWK5OndEv3FLj+X2MUz9ozpsQM1nqySntp2mlo3Syocs7U19c
DnCO1hVNctXjNMZy02kZ0BUHQZtugtgJC0x8opEX9Ti2KJWwxiHeiPWuxeiKoEE5xiocGXv43SfH
eAFPgzMsWm5WVWH306Wvc9s+JT0JnY1fDgSacgNVLvJCn3LrTZkUGXvf1pWJi1O7lGNZrXVhD8PN
0Ay0uUJxIbfeMovV0weUqljqciOEeT/JLsgLN22ENOWpGngwDa7dQW1b6WFKk1MItvGwmQqmssLV
SUGd0JNmqiv1kWSxyj+FTgmtbZWIZqzudMxp23qtLAvpOrTmjX3a+HnFFUpJNk/FqZ9ZEOM1kVaS
nHaiBK0N70KV0waqa6GS1ilWhDfjJNaCNtQKro2Dh4nf7Nm3Paa+IG/7ICuK2u2hDWJaKjOalfx9
P/KyZKvS743fgU/ZATjK2EkONubbPRzGDOPMNXPLxGBQhg7dPK1oBBI4d6Vm+mgwgcMdQibmCJdx
e2aYkTX6xN/E0JqDdH6wsleXUxVYoKQ8rDpMPTzMYswyTc4DZzodpcR3blpezOxPQGFGTJExmWDt
yLos1adtlUXiT57XOAcZdVJLJhqibQOtoWwrjjDJ6xrMXiUWeukUp+WCBfc2uJvl6bEvEctiFc2T
hm/1fo85HPK+ve5ILiZ6hnO/UlCiHFVnxJSszWw8KHiJgt7EeWbmgJilDuboHr9FBmrSj7pBB5W5
nGdOVHoHWGqCUOLerZxQuH3XMV7hWuHrAV9mQ/WFL9W8MLC/1vEcJxMmU3wEZTENi3K/rInZaqNn
vqr9DtHGaVojPvZ9lRcb4cQyfxUUcYdpsSnLmUvlpZwpS6ibuY+wqk805HNr1SOKvH1KujZ1MR9C
N3Bl6Q/oW20bju5HDB9nivRF7hF1Ns9S+xmMkQL9mBT2rFgI3c/WE+pb6MgS5QtdoDCTIelIWwsd
izATzxa0tRVi+Bx6YqrgQm5b0gmMVOYhvrHIGpEx1O7yUaUuCNE8FCMbPOAtzwaf/5kaAu1pByMm
TEI+IP1rmxtV+QOemMY5AUZt3UlirvMg6frwzdTHtq//6hLJ4+QsLEWQ9ef4STLR3UwSv5YQumQq
Z/EJRZEuCs9LO59Jhd3EESh474xzTqxEhcGSQa8jgxf1tpHNiiUOWErg+DOb74rSGH5ml0HdqTdT
E0JkfyV8acOecWKzH1BqbDxql4BkoizKZhepsmoWvFDFxAf8js1EjaRIjaOKzAOM+m1UOaeVI1Pw
7GA3u4ZdF2DSbIseRNWjtAQLFNTMfLMR83j00zgGs7bRA/Fnf5I5/sD786fBSsz0pk+VxHRJQtjl
eGEoZ2qYiDaYyTwtZ2t37pGgfgJj274AqKZG4Mte0YF2wd+d6oPInHEiEwmvrjAWUi8awQniDTNs
Hrtp7uj8KutJ0DWrIK0VaS/wBRkFqUURH9i2KGrjXvlk8Ah22UWzBkNmaq27AilfIHVktp1pI5q5
ddKWWAWB3JLRV6wnTZK7PncwzjLbmZPAuOTI2GwyzIDUTINeIvEEzs3Ip/GS9g7yJ5wZOw7d6eDQ
Ktl2IRnQKf6O+dSB3YFr1IUyeNpo0AmIwT4jVlOuQQyGILCRfeVBRfFXgJwFZSLLsoZb2rXV9Ma2
Otv2aFiGSEe60AS1daZESdsbMaW0tTyrJ+h/K9Rz0i2FmlmYGcic5Ett/h97X9JkJ66t+1/enBeI
nsGbwO5zZ9/ZnhB2po2QhARIIMGvvx9O17nl9Ln2rTc+ERVR4bAz2VuIpbW+jrWRrzuF/VHpaqXJ
TQtAV4Fd8xaQ3cMUS/QoeayWJ6z6WnEX0mPmPfZpJ61e5wdspyTG5QHtVctaKjvU5OTQpbEzdCtT
h61/IBmhGFV4hj7q7dGTk1hbK+G1uWwLKFWE7kHiT3rdGBJqi7DwqnBet2TqZ1Ze+5FzsseCLOvE
HecQwySlJen6iGNarrvLJOERmtfZsnpfUenGW2hpFn3MRkfEIdMBZgocbF6E/iB0ZkLpTARX+DU5
eEzUKtbLtRMNZIAqXtq3qdHxGqqWY88mgiKFhn9MSg1ALhDbvJ7WKfBtsBDVsn5otTg71yWesrnp
CpOB3TpFU8aw0TEk+dj9lkqJW9qQcf3oo3Q4CSE4GCtjtp6TEb9MO4Aj+IfLjB01g0vDXjO4jR4t
HdcNCLvEa/QCZoCGkn8OlVsn9PmtcuROr41uS/i6K3+PGv0bzAivscoRrZ8HUKK+hwwzpzJb5cJ+
cZVZ58yJeoLGGy+ae5EXehzwff9wyfeoGmAqRFzH0Qrnra8xC35GDudOysw3ifkSJ3Zlb962hsi8
Fav8/bf79VLp+t5U2JhBGIGaegdSglbvlgnoxJcmqtb6pJA1M6EpRLFG7fr9tb6jgX/HquHaAPAa
rgHreJXBL6yU9gkoU8HDLy5sRwwyI20RuVrGJqJ4DOnQEpyFS6JQNEYZxRogyiT6TJSdCTB3A4VY
mY0cI+9ae94q8w/uQw71OiLIFORqc06T3uJPv//4vyzV6ldFYwvtG8ZxvPvv57vihqo1tU1jvKGb
OHwOHFDrWIjDFSPU7y/1y56D/RKxzTG0ecBVs/fQMdqoJpBooD7nNAvH+VDNGbNPZEnXRySpavvH
LfeeQlnfnAPRZxDjmjGih9/tg6HXYVaDK/jcRXStUcbhYbsZG1T2uzrI1zOrytHvo5mY8eevIkj9
4RrVro2Pv//u75d5jZ+IV3QeNGlMoAH5eZmtNG6yeR1+AiaB0XGmFChVJtN1nP/9ld6vMvRXPr5t
6Ke4GsCxd+A1R2OYhQRaqFGqlF+aTqyjecMwqR0mGqxd4+8vCCfMT1xNAKPf6gXMEEiDR/z9DjIs
W1BM5uHTIMET0e0QVmuZQ1GccV+roReOFIgCnWlepjymOBl//wGiXxY3WS1ta/Ya/B/46u8rS1RT
QbpUfuqpP9dyCy5r4VugHjRn+7e2ZRro2hojmXKt3z9AcS82K+TVJkbiXLBvi9OyeIV4AP3PeIpV
lIeYFhaRSRwJmluV6U0WGi+zRUO4QbVObbweltM8qkltaOXjwS9gn1zxV5OOAI+IHZxt0L4Bottm
aOYDc2xALWfLRnFv7a30pNe2yxuCFFOMbvr1OE+6Br1NqsP1iO+6ocPHSt8Aeo3WHlWT82Btmlhm
vnd8AVmb5Yq1DJXE17XF+mc1g+7iFEwOMqULKjlg2d8v/y8bLo2CyMcbX7M8CH/d2iMmC+r5y/xR
0R6C0UPdmXUEyhezdgA/IOvfX3J9Wv5ectdSm3/naDJoAdJVcfB3QhKc02x6ndmPeZ2sGOPY5Am/
hBw44N6Vr318ggLa2BFDlCPV2hR6ol0/ze8/xvtvHkIBCVkWFMX42iDe3/FuMumlxb2kH7kC/Hlq
2sG0jwG3wXAOtEEO9j8h+SBNjiGtxcsLV3tnFL/b5HjzR93QTutPU9+x5Slm6botGIM6Rv7hewXv
Hmn8dqSzwSyVpGDeQhixf17f2jpfCDkFj1IbP4OqlySm3tWAUTHpNszidChAeLf4XwrABvvSwU33
hGEthvSrA6wLCAYjz8rfdzYU6EPJEq2NelNjQqEpisALVYyusJbzVhggM4nCQzhlyQoT8xbsyMPk
kRBfzuMxzqK69lamiEztWq8xEHDXHz0PdVTspPLr6E1CBM3Ov1ebvCsqWIMcI5yP5xRW9F+J4Diu
Td4mo3scW7aezJUCVcELzypMzr+/teG7/bzeUxSvBIILxK6gjr7bz1Z1wFRJVD1kkfp+rRES0is+
9WurP6LUowS9ce8CIh2sgoSEDZv7x5+GaVwRAs/6WNw4Slc8E7Ngh0oXtLoCouBxNnrLWeNRTcBg
dS23+zkcMTBtuawwHjcLitq0+0H8gS1aSSRPsADPzpL5C/5uUu16w6HfxVW870x8+gZNTAQIqNl4
MYTToB8JuhYoGCcUfrUxQ7MCyz8oNDyR2LsMnAfOvaoCyhEWM2ktIJDfL2n28+1LU8SfpnjvGgRL
SBOG1v/dFu7xDabM76oXMYXpBzbIONgFoEcPCc+6CBg/Nbs6cvnFnDWi2nRRJQ9twMXTVDf+VMhs
lCBNawhXvTnTRUJN/1hhftU3wumJljSbgkOTs9sWVNvL1EW6K5LBo3MJLie5nuJKXVC/0Zc4keiC
aZ1OfONpFj5D6ttNJ0gxWVx0IofuGqghf/IWz2A4EI7aUufDTYRTie8i4YWX6TxMG9PN/RacuHii
kCachAjAErDOAM5T3ILCM0R8gg4gvphd7TXFuPQ+2YTdkD4EOJ8/d1SRuKiGhALCqLXeB0zKB5uG
41MThhQ6KN+L5MYDbveRj7l+FV433CcR3lsAbGo8MDeyHWiCuSvhiUhc6WzeeMUYtROEiWprbD4B
sKGMPY+wzQI1hxlgY+ygHhY2AhKLiEeB9nlR6Sf+bWRm/0sAjeMnki7RIx3jsaQuaS94qptt1MwN
3rH6v6+f2BBov1Z1GjoV8EG/tOljrHPFo6F97aXEPBdCi+92bUigB/v9hb7rEv77dPp+JbxBe83n
+/6ekvezlQtaHkyQq7wSq7CVwgBVtICsljQbR0V6JwOoShtdeV3hizjvNuHUQRgN3WeyccJADQUN
W3INFWd+kl6fPuIY0mgfRmGe2hZnemBk2xWBIdGtPzH5rR3D7CyBWt5CVRs85wzjW0EU8buy5vV1
2Oa4vV7aJgA1OCgqYnPgTUM+vzIFHT3rx2FH6tj/7DsTlgvmqn/UInxfke+rjzYtCtCkvXsYFaC3
tI9r+Ypnxd3kQQV9eCKUYXhk/OTx9+v/czF9uxjy3taECsS845I/H17VEqGtHnL5mvhpC32W8x+I
BLZdtC2/nKJwxOxdq/YW9GzK/9ALvxPh4eJrG4A2CBsgxBn9viUgXqpdBOXtazSuu4w2Id2HiomD
W9xnSXLxMfRytxmDGqRHP3jJIZJzLDe/X4J4XdCftmC6ijVXPQhehoNj/N2BQnjVgj6g6Ws9gjgA
nDbwwmVxmm80WBKzmaIWwvXWuLFovK4F26PagwJudTl1yWQKAen79ULq6BAuM4Czoco/tQ3w9HLg
3mUzy/Q8h/Nehm34AAxUXCsPu7NIQIzN5WIcaBemoKFOuzy9Q9s4qZ2Nmm9zwpqrMO2aPQdSfGhq
1V23sRFmoyo9fpkFHR/9OOC3nsxwQCSO2F0IxfZYhJAAP1iRU1bS3scXoI7kxWRqUAAp6xmIEJyJ
91HsZeeGztEzAapdFSAdYveH53tdu/dri3RU9KAJplkkC/+8v0ZAwrjvafXaN1F85fUhe+qacJ43
vJf+FbGYJf5wRfKz8BW7CnE4q+oWeqQQErzo3fRI/EAMLY7Or6xj0QmwmdcWFUwDFwAq2Q5EhEGl
j+vhtQt98dTUzpybJvdvvSkPd7/fWr/u8PXtCpBlQRyVrEkV757lMADXxp3lX7MEE2iR25x9gY5g
Bi8FOzW69vR10WN1TKT3BQ4uC1tUMnXt/8eSwKeHxgxJQDly0d4tCbQ4utVLKr5WbTKPm0TT+SZZ
RirOjUjMzl+m/KEf5LibE1ptu7xyH2k2TN2B6oU8/GFN/s2WgEEP6CU2J4Rx7zWhSzvaSTnOvtap
n9z3CdF3gfDgZwF0eIEjZrwaRW9OXSTbo3AhuTQyxZkA+5+7aVKaQfIq7XRuvDH8Bm12HxdZ3/D7
33/K5NeigCEBxReu5hQa6vcyzsFCw5/VuEm1AzUExEVVn9Sw0GnTt3Nc9H7AgU21qhKFiYHybhhN
YqxX3WyAcOV5Caoa3otBJemHBqaJFbQH+SE9TS950uhDH4buKhlpfazjtI7gR8oDW+iZBBTYtN+O
xUAyVWbtEnd7Dxt6x7jxLvOETPgHNvXO32/j7CwaERY33a626LtKRRp+bkHQYxYI2wlum15IiIEs
A/sOuvopngAqoIvU9yZw8khbEQ7FkELohBoCoq9MgNfehHkjQZZD4unARYMRNIkQNcxdaXdpu1zr
QjVdAkV0FihyhKwIXhY/qYNnM6jmwyit+RY1AbwNemLVnyBL8suxleKNMmGMRxyaaQyV7zb01FZz
m/fR+BWod18/4nSLYZ4MorkYtT9dBcnEwSnpJck22RCrb3TxU14sVdDZfZgq/RTnoj77qeWPwQBX
TjniFNgNDHYyf6lh9op60L1vj+F/fBYPc/f1//2fn3zcf3dNBARox98ev19szP96wflb5MZ3B/Pb
z/xltVhtyqhfAE3wugCCN278ZbXwAJTDwQzpMeBkPLBoJf7ltXhzMOOvIE7F0PvdoPGXgxlJ92sW
QQo8F3hnEv0zB/M7s0WMSc3Ha13x36r9XhGHn4+5blEcEreZXkPYDDkA6B2PQXwSxGXcJ3w+pIqH
cgfAm7IGTr3uskbJKwWcOq+6AiRYpHULA1Xm094d6dK3slA6hdxpCPJtK5ssWk3E8xm4+CCemyXq
z0ov/isLa5cDPeToTSDBT+dN600T/FJeoh5TY9LgqPt8mk6Qkg32cugSuaWGO5wzgZgLPgMJ6kge
lQQ8DCg/7+yPc9cUEPbUJWFyCSASGz5NYzBsg4CKYwS92lzOLCNfkxju2WIO62iXZxUNttD8xLSM
4HG8FJOyx1GM6cEbxuGIaZh1xdBIdzv1HoapMYC7O3+20oXwNgjTlm2t1k81L+zZxbBnh2PYbcbZ
nWlOwH+yhQyEbCwnFbSCSjCnizQcYrTuoK2KQIlBl4tXcXgvceexyv4ykhtUoPgUsUXfQPjAkgsQ
Z/ELVmS+4CD+q+FhSeDxNUOkvegiHSCz2bJhdYTbxHX7ARpmsYWs2l4qFokmEgeAaYC35C5ZshZi
HRtRmEkPrHFUwb+oeTeN6cUyOjnkS0nAnMOZbCkfGZ2KvB6geD4SSMvy6QKHBIPrsHAEhxg/wm0G
r8ymQybWxwkWhjsYctyN6HOY5nK5akFzRvS3uQIHG15hSopbcp+2FdklpkFFK7q0Sj90VowwI7f5
dLZo5yBnGuGATAde0XIWIzs2US7DLQSht4SoYesDhivg0rDX68teIV5rGLal42ozd7wuvQB2Svhr
1RZ87LJbmobvIbK7Jk3n7kwyRrAzwh8Mi+NAZYlTuz5lmUkj+Lqx2lBTZNXBl/5ktiKc42PrIDla
8kV/VkEnXgLTk3CXc53ExdAvkD1ksG7CmwgQtpA6JycdGlvAIy5OkHYygvZ//ERZNJkSup74xsMK
xrDydfWneoj8i5pF7Q69vLefQhyKKS53KZKw25OFuFupDNkDMMrYdQQNbNH2GXplHvj8IiB1v2oQ
9LTJeCKPk/XjK7gAWVA4WNHPYPuXk6wWH5ZBH73rSD/jM7JdBvHWbhT1VUI15vcxSnCmpPoDdbz6
RAeaQ+G2TPsOGM6W91yeIE/sHplermLQVLfrzr6uiPY3qR/KbdKTy4WlMwahzpRZ2MW7DHbJASvQ
+d8UmeFejXn9oe4auHD7yJ7VxMVBC+AHc5PUe8amVfekq6LqO/0aWK73OKPz+zqCPR9QaXDOePq0
BP61DJFskHpVcubLFJ8ha/MOjGn7HPfKAipB03p2TRh8bOPZOTA+i6oLK/zwLglgACdSh9+8NKNt
abAaO74wc4R3+CXBexLKAdrRbOONc58XfEqi+y60jpZBOqkXzHv1Q8yi2i8UH+IvplXNXqKfwO8A
wS5g91ylFl7Rg/g7Wj9RJ2CXLXQVjEG5AUlXKOvs4OJkDSeQU1aM6Fp2Jq4RaJCOprkgOR0fDB0w
yWF9HrTrb7Gt1V0WzGcI4rwy5nDbeilMVAWUyOkpG7wmL/JIZK8ukfQmF1lzmColX9PGzzfCBxdd
dC3CMrbQKvsFZCsQRLM70w6w+Yerhgy7+554Cp07sXNwyJFaUFqzPGY+I5sZ0yUsxmnfXDExobKP
fvhJCdiiWzp6G2dJxDYOpMHHOLPINiDdcqdc3pRROthnTjVmypCpS1hfuS6m1L2AL5+2EzR232pu
vZLH/bJVgmpYooPwQyCXFvNok19P0BndzDJWOyJqcxMMQ7eKrvx76HYWXkJ0x/sd5Gg1xBi9/xlq
9GETuVHdschTppwtDUtoV7wiIqb+5pbaP8hJph8xZi7eZsHW2sLAKkpq5gmodE3tRipU/swO6B2z
KbkM+qUG3u2Fu6gmwWPd591FZmN6UvnQ3fQE/bTp/Qkrm9P5azMP5h79ac/KHo7+jYZori8o0W1Z
uT4pCJmC4zJAhlhGQf+1bZtwS5zKCxDO6tJh4CuBew/nRSp7K1IPXnGeX/ZTEDdFOje0OoaJxy+p
T3qIbHv2SegpeGBadBAfZPO9bwliFLyE5ndR7sxhyow7Klc1aM+rCC5w2vjXmIv4c5ur/rnO5HAj
R1E9dbxqLkbXIw4ExOwjGaJ5S33F9gAj520FAqbwEY5ANxG+rYKZOPDNUYpl6oo6HR+BT/hz0UQa
kCIsaWUSR2rb+9S/6TWkmNs0q9RJWi8yJcBoeGPY3HLoVEgAxW4UYh2N/RA5GIVhsEr2s2sBurK+
Wk6wgyQvAX6/B/mbbG5qA8Q0YX7+PC+xPvjRgoM+k/6qToN5bJc0sJSnTdc9VOk01IUHtSWs0FXW
RJvMuvPYq2GnOwA2b2DQf5rjPzTHK+4ERulf4OwvzfFR2Z89yG8/8Fe2D5LOweRipMdIDcrtR64P
In8SILffQQdA+0j/+e+uOMSbt1YiEO/lzoHtrgTxX12xv4Y+50h9Rq8cpetP/QMHMljGn8CfGBZb
6B6QYYR3UPuAeEN07X9nHufWGFSLJjv5sJhceLDzooEL+J0DhP/aymk52spEKQJxVoU/RMj8KgQp
+hFeQBAEVaq9G9g0/bqg3TzdRKGpnvgSVMhXaZx7oaZh9RGDbl+VlRxDr4RNqt6NpMq3lRPp0xwb
ezsOXaiLYYbp9ERZJl6naY7PUz9mT9QpBrG7WFMGDMQxM4qXw4EW2iPNo+Y4xZPYMhr20EZDwN0U
sg2T14wk4qv002MtxHLFcjc9w+8Y3fHKG5fNOHXVNxOiAIMAu+RipGhqZcM+wn3df46qenp2NY6z
ALbmbx4Ouhpt4eoVGlwKE9eUtxs3gzdhce0ul3QgtshRTL6lrefdKsnsBK6ora8mLwBqFHWInagh
+GsgKA6jc0AZhw4bzXJewNxCPy8dIpBEUmk4Lyv6kaBbd2WYtdleI80TgFSbiPuZUHoNSuEYq1HV
h8YiqqZe8uwE1+e095XrwOm3yEhqab1ACgfDSYpOnQZABkgwwiPGJak3MlL567y6Acs5G1K/pGIa
L5J8MGVQ8f40VpxtmSbJgnZdJWgXQSgNC2hClLMEuty8y66iWeXNrprS8W5K2/4AIYQ6cM/XX6gH
fXyZN61QZYS2/b4X1pwwRqKyBQ6LkwuAql4nBVznEITiOFrYdZPMaoQmPZ0+iBE1Fj2ryS4IzDe0
oMva2lQQP56gEsFcAcUq2woth2sJv07ZuKafMU0grydC/6LQHmtzMgwmOFBcrr7JTPdN47eMB98s
fbPxslB9Q98toiK00Nmjoi/mRQ44dA4VWtunanTsOIWy3y75zMJjJ5PpM+avDFwDWCvVyXiXe+EA
iCvswx1ReVjDFU/gKjC6Zk+9zys33SLwolFgJkCCmX1KpubOzim9aYN8JuIVdzewcNK2AyTmhYsk
9fTZx6mpmis/wchwVWMCQtCTChDQYqaPNrbJMQPw9FhnuEYFRSJcDfcRLHBbC4sivLw4eOWhkgRe
E1UhgARPaDlhWD/NJuI73fIWj3c4lDMynTr0JBAaE/StOY4xCAzasjerCB0SLzArJtgCOwe8VYft
RnByEUBBf6l8khZORXcY9g8C/fd5Ac1Yzv7gbx2kwofE9Vh3xISgyZqiudrIbMAOjGTvX3mxmpON
1mNYhkDfdw1bzAmuPzj22JweQ5fb8xguzcb2Ld/38TiCY2qX/iLR/XjCONrezQQpNkWjknifMGnu
vFzfLhQPJofwFXzvI/FQBkTGX7NBRRuGKB8gYEw/eGMgrhBZkJZa9qCLXUzuh4ijamWtFEUOgSzO
fubKigPZY7bOyimI4AQd+Q2mlKc8GgSMdXiwPYVJ0tR3CZrQbasIQ4aMlCUDxYpsBC2yw7AkLbSQ
IP48puwD1Ah0409zfkxVtGwRiDbts4AFd0k3amRMQdczI/HnmMZRu03wOiZX1HCgXMY597cwYboz
vD/Lcwhm/EPaxmxDgS4UsCvSEzrp9AE04XjR2UQ4FCmNmgJqHbWyiSvvxV+cAmXD6+Xax8hUIMyN
3SwTaiOvu+ygoGA4jBjQzpaAw9nWunar22Qs4TNqS6vjuqwb3l+1EIPv06HNLvgQfIZ6BBBe3UAB
XLUL5K692bYadj48hpLeWkFhk0FSCwDZWmC1A7jDhjLz8vylaebVJhZOTY+bYBz8JZ48NzHV1wzq
l9fJj73tBDPsvkX3tfWzDrBplI47BLK0H3rkrNxQU3dzWeP2f2AZsr7i0buKAZZcQ73fbFZ/0QPg
bPFNz5H5mILwuU97J2/7ntbbmfT+TqAxupwWkx2ZHyFCRnCPb4EYCRRd2oz3TRSqU0Z1+DnU2NJh
2GPKCnp5mZFOH5wXk2utY76GzYx4qux8X5M2yYrWI82VmXJz9mFGOOtYYK6mMSvhL+MbWFxQMkV9
TXLNDk3lNTceH9MMs1eWljVq/iZkJgiKCo7Aky86ums5a6+aQFSPVC6Y92BC0Z/m73jt4k3NOYDO
8qCDqtcFRucvrRl5uYTd8hACmyi7CnqaAq92MXWR9vqxry2y+2hlz3ATrYhz4jPst57exclI7oN6
CkB4MCRD2d7MZTIb+txhQr2Be9PdUK2qukBh6g840d1nynvxENIo1RjtCOATG/LSD6KlZNiVp3iA
kXicNbuuh5AY88Hvk5wHIE4s4f6H2auFPCiXDs0zOMdKmtKoZMRJxH1M/ouiU1DIcGy30On0m3V8
a7ed75bXzGAMqfgsy2FoUIJhNiVTMQwWzBidx7312wfrXL9vuK232KTVEbdSbEYpxW3YzWaDof40
1l636ZEZ8p/++A3t/UN/DA48R9/4P/fH11zgTajtTz3yjx/6q0eO/i/ejglkD1Tz2pKu72H+0SdD
5YCUywSRAN/1L+iG/9UnI38ef4NMDbTBa7Lwjx45RHYqieM4A84BwyuEfP+kR4as9eceGZIbaNWQ
HYMuPsBLotYQob/3yAOC7qRLSH+KjOeg+xAIkZvMLmxNdhtTSdUxzmsP3mE0GvGWD8noIUgnZq9I
HAsA+zlv6BZZtm3eVHtvRPPwANxFXGR13rAbk0igt0OTfoyXRJ4owsEuDAz6m9zjw6YH3teeAlfB
8QjzKnwITJ4Z/Ozqo6SduoRKs0O5nJG1ZZcJhxQsc7t2sgNsPs0cZgfg1XUxmH5OPkzWjdnNHMTp
JoU2DYmGykTbMJlwgsGUnDWfJ+PRDyMiMUCeD4rXuw6YWXI2sY+6u4Pm0I/KEV5t6orWNllorwQF
qJ/usl4sHYzDGl+XOj1gYJAzi6oDlDXh4HBU9nDMn2QMpR50AgEo5xgY3drpZMFSjRaBk1hPHAsz
uMe+rOLcR97mBPcS3PYV8V+sFdouW06b2PrwYeh4QcgPfGK8RFbE4q19owShJjNIF1GdkegmEFmx
9BHZxKxDaeIJ7IgdfGddQME0wZCnFvaKSJF5reemred4AzcRgARw5FO9D7irhiuICryjb4Ei+IBK
C1hHw8JO0VAwTcHMQey/r+MuQJBgMjZFqH0oZ4m0t/CZxrsk7+bPAIb5FqCvKGc+002jdL+bspaf
gWmFe6Wj9qiUGfdcTr0p4F1LCnCRa/qaK1M4MXZtKyE3Smh9DZWIBMIh3CaJag6kIg6RIFirg17y
6nZobfuMICbTFbwSWYFjorsWLHmEf7O+Dete31g6pbfAqKaPtM3cps5JdRo66m6xH9RunlTzhJTK
6kYEagas1XnweozjVFZpUG0sadKrPOfVE+1ceHA08a49V60xg4gy2U3pEJ4rBA7sPeY1C3IgkW/6
1PVZXKSVSB5BI8t7IOacFG1FMeQgJzaEhawdUleqeVmOEvmTSZEbjcqPYMOjdcuwhxWhfgrhBLrI
FwCCCMiI7QP0/3ousm6oGMyfg/hGYPMWMOQsawMF4n4LR9oCKV4Q3+CdMulxsPED69ONZmMUAq11
6ZnMHboRWNsEzFMwvF2PdR1cEOfUIUIGQWHYjHs9Ih/mlopEPsHzJfew5nRfbECfST9MpRFZdsKd
brdzh2ScWXfZ5TILd1uB+D1JBAc+1CRcPqCxbdsd3IHBC1ODf+EtMkXYXh+mJytcvotY93XK++pA
Yr/fAppecAdTdo/EmPEDOlPxPMNE/xxa06x0Vcafe0/Cs8jxhCWeAa2bAmfKU2t2YHwvrELv30IH
uAcEPl/LXMYn63SOGI2Zg+XBz3rXhIH5XeIFvmpQZ80NMgDcyXmdG0pV8xC7uIa3Oc6cKBrj6U3k
9fNWQSpbwhGKLl+shH8qaFl7PlJrtT0pP5cbwKzBU5R64bXxhsdmGe4ZhFyvLgb9hvlx7RNjC5yk
DCD1eEgHFl20/lydoTKH4JDpapM29RF5V+nlbIcej8ao7yFXF5t48NVLMvoQ5NpF3SCPcfnSWzVA
Q+ut7W9rO9ALdfRY0yguk14EUYEoUKjjl7y+jODB/mhiDwACOPKKt36JbC1Q6cwNp7Hp6s8a/d9X
YYMR6vX+HIyV3cLZ4zZ0GgHY0qo5IPAjyDC12/kcuA4BaTyxujAIMcUTF1GIZXoEMQ5qFQbmfqZu
OdO6hy+GIKUEVq+rSTcQ8YhqVWRSTLLuEFDj7pSNdIYIWBveIzwk+wL5owfTZzMGYQnpMbCSis4w
WFcZ6AQZfx7jQV3kCbSPSM4kqHNAq91NTaBcR+4o1QWGS/8StDx5mImnr9I6H+eiHkMLS2MshkJD
mazabGoQW0KyM0KB1JVukG+a21iVxncvPc68O4Lo0CN8yLrEL8UwwCp9jHkH62wfubNnAoR2ZF32
Eqkh/qa86LXp+uBMUljlyhkajELkyNEcwFc1oOovMaBnl3nI+Rm4a8IKtrxQHwFzMEyqAh66R+UP
965fkAFMBopQCkgZYW2hu4aQeO83S37bk0FtvSQA6B1pqw+1R68Eoqh2EAhUCCgdyDOCrZDFC/Xf
Ds/7C0M+7l0faAuZlVAPdUpQQejQnSxD3uwwVLG4jKHnK2MtJ5Dgfn3wrJsbuP4Ts4/AwN1i57Yb
6ef2psHs/No7xM8WQUcE2p4oe6qTKjrhE0KbDLKjVDESnDFVxO1NW3nxDjZ/dYSjPiih43ebWfvN
2RtANiRSqr1BOM4mGp35COCf/hd757Uct9Fu7Vv5bwAuNFIDp5MDZ8ghqUCdoCRKRg6NRr76/YCy
9ifb+7PL/7GrXLKrLHLIGaDxhrWetcn9ChmIzD61WnxJVU1Fz+Pxrh+KiM5WY+F1fEVvr6tsMxax
tZ7sUf8q7D6jVJ66p5QNBQqSodlWkY/Y1q/8jd0Y4ROUS31FP9juYfhQUmu2Wj36d7FN54AZsmOB
njaa2DgO3blJnHjtlsOXxnTyT4opFboVuuoCMM12mhnRcOx9iv38W5Ml+mgbPO7RbmQb5fJfQB2C
FaBC79AnrXk009zZwPxBrYwji4mBkb4GtG6cnbGxb/GmrBwk3be0ze2TpdNkV7epOnYUJNsO797B
diq9kyOVF1J1d0+H3p+xVOfcRyNjn1agSzKnuV2PsAK2ttTla+sOyZqf/TnpIrHuptg7DL2t1okL
JGOoD6VT4CepA2uHhPhVmfWt63xKBxDKazbRe45og6258VEkyFXAKyW7JJupMADubDOzusq6uUlT
I6hW+xmmNiDXbNiYcfnoG212SiuGnCUL+pVi6rryktJasYU+6TmPdqGTX2xGhY+BHod9jj3gACgl
2sx2cTOy8gE4aLxrCzNZzZXBniGfbkHfiU2WZPletzUS9Jm+2Ikq2K7AVPZlb88cwtK+N9qRxikw
5HPrWMlhTsNqHbjim4KMtIVpy1wAt/7KSmqXB1kW8zywu9uA5vI1KVBjS4PLr8Kn6419efMMNncB
TMJV73ZizeyvO45FExxSsOxIemf/VLTTLU/cT/B4vote/901/E0vhY7Nov/4773UGSbPZ/2zdue3
L/lPJ0XCB2Mf019gi3x2P3VS1i+m61isDhxU484i0fmRJIC27kf35BFjDD8KXR1qHlR1/0h3I5zf
awmXDQOmXFKPoXiyvfbeVHw/JQeoEChyGo0e/pnaJw3Ak5D0PXawlPlwEGqKfvm9Bciww4fXqpwY
ZzauaTTBBuiZI57y792D/t5LGPPYUPcgx4fp3dm9y1L5rf3IvvciRdMXznBtv/cpkyWZtCIeWRw/
rc4L7653lH7laXtrnUSGa2EZiMliT2I/CYJpp1WExmOengx/njmxWnb9axWI0lQrZkucD5ZotHkH
wDx316k2l0UqZjx9wAXbqYcUictTowAt6Hy243XDAFMwsOjT+kyvh3qzmoKPBhKYipeYvHk7AoNJ
9rWUJp7yqYQsViX+PfJb70VJOWyMoBo+JSgDH2a3lbuqm1w2izGi+LS3KL8rOzb8VVsZ9T6bi/wI
Eir+5GlXfbS0bVVI55PgtQr813ycrr7ZIL3Buzcd+SO89J1n3yduYh6CgPO9Te1gPdpmwd+xA4Wq
vGQdaULWw/sQUTGw0AgKFuRAiHIn9KbVIIC/lcZcPHSi0+9HUHlHq5mG/TxLzi5tTSeGjHCfGV4B
vgkZfh2goSdfuR7cWwo1BwgThrP7uCj9PaqB5qCrUdyxeCqfY2jN+9nv4O3OrKH6kQAEyEGtdXHc
3vpgYM53Vp6y7PvKibpNULN6KNAfH3nkzOe8dad+A18MOYRVdltjmSwNgLh39mDPh9xJxwqCmZo/
GVNRI+XIjT2IofnoxNb8ahaWPMZa1E8888JrZ6jqrjKirtjD9Z/ux272eiF2Yw9thw3sj3+3Ge1j
fDHAbdcdzA6IsNQ4feCUzSmtcTGWpyLUQ07yRBsqYIpWY/DcED59bf+9yzXfWt63Y+LfE/VvTlTo
tiaCw/9+oi5ptss/dZ38fKz+9nW/Hau+/4swkWUjWEfUChKFb/ljkUuw0nKY0kv+73lq/zSNYv0r
uXMCspSDZRz1j6ZR+Od+P41y8H8xioICgMcucBBo/34alXA1UYPr7FhQZlxklM07w9J0LXNBS+K2
sXlolUu2Au5ZOjihpsyByWKVd5VTTe8YtrAxqSKNJI/oApYJgVhWQllojbTKTraRk1G/zHXWEE9A
PdbBh0rk1G1JZLG2jHPnC+wp88BPSQ02xc6YXfu47L/JFBf8WiXJvGtiO9CQ/GzvURmTXDdpOO79
YRgfZsnPW9sERsjeCU+VO2Lt8rA63PFjujTiQ1l/toNyRrgVZJuSadlx6qZUsM5zjLI+5HTtXfMk
wrkzTj7mMrGaDNOXX/vIjrzdEEjDem/2YZRsiy4amwXFbLgvsRmwXFvU/W18rkBE+IxxUGwPD8pi
yIK4E4jLlelO7O+qbBIRFCjT25l5VihnlUSF6RMs0kPjN2JsWUfhLH8zggQpP45NVpd7T5kseg14
xStvWqRNqMZktBGITWx/LTJPRAkQay80WQiD8/hSzFN038up2lbmnCdkNQDBWyFz8z+iTmwNGHYD
o/VSyX3nzRS6UCvxXzWvzE36q/RTU68zM7JZHtviNifArYYw7D82+S3wg3zPbs28CO3nez/Y1Q2k
j3Wfe+rMmGinHIW0JyZow21rFrFtl1RrY2KI1HvT+C6r3eyjGU8Zkv4yXttuR1eYZO43oxzTR1+3
I5XtqAhYYe4Tk/FybP3AfkldFioDhNRNIpvymARle2IMd7CEyB858rNbP7YI3QHAyXU5qL1Bh3nS
VXkcg+lZlk3frNgT6S90ZOFjkcVyM9p2cswir9iaQ1ucpZnrLdqWYh3PSf6u6llrKUPEe9AwwasX
sZcA9tKkD73hqc9RL1xBXzCZVxIbFvViKoxTGbO9QyFWmrdG17BKlZrf21b+nBq19eJ5UR2tLSd7
TRBvAFVa+vzBdtjehM4xyoqex81YHBt7+LYQMz/PDLS2QV3RFvVxRJTPDPFzRg8r4sFZZfVw7p3Y
vc8zne/sniofIFtYHZrIyY5VILxLWEnxMoLzuwpZssmwhvYIkTg/lgDY1x3tz7Nm6X9v05sfMhxK
54FslysjkflQRLV7q+tYXFE1pB8hBKQvfKL5fhw7+8yAMwfjUtbXbHby1zpqPXQYNJ+npLHnB0WQ
zx1DV0iKSc0eJax9+QgKu8hXhmFzrNhjcvGnxr4FM0Oo1cAtcSC3KDRWDIuTU+lF9n3nd/qub+zk
w0h/iztwGswLA8bkAjBVPXdZNzwliVef7AySgTEmwUtFv/O+6b32DBI1MLZjJ9OTOcvZ2okiLh6o
KcNjDa1m385mtDHTwN81qnd/dftG7dkGTB/G1MqYXhrHMquLY+uGl9ysSPXoYrh+LFFRP0ZHCyHb
5KKFDgN7VWdO9xXPA9EWWZkfzAhdQenSTQmh+z26Z7mzYhr0efTUlzpkq2qqIaEknJK1VzrDLa1c
dY0zf2I03tk3SNTTx65K5lc3FP2NNyS8Z93aYYedxJoevNhwn2AEK8b0MFBp7Gsn9cDzdlX2rk4a
gmOk4G4xiC0KZFZ/talQqXQKVNNjaNrb0RsXmXDTPiAfKC3oxJO3Ti2cJb52rV9nKw4IWfGgAk7m
BJ7AEs81CMJLHBYPdd8GV6uyoo+Wz/0/s6TdjfZkIB+eEvOCgsy8BG0WXI2qsG5AoDoeFHoK7qCF
5/sgH+9z1dU5gzWula6LnM3sBAUKvwGxXUJ+yamu0nIT+R4ct84uLx2Ta5T8HDVlXp4Nz01PFpP3
J4/tNZOP1ghRMnp45FMIafzSfoOhV6fpQU9afck8iYAgzU48Sxh2qcr6lLJzPuZsUffKSZJn0aQa
BFYrr1Y7If8DMMXUa8rUOw2x6Dq6cr70ujY+1yg3eaKJ4TFPlvQt7h55VzKx+zoZFTywLFLuoSzd
4WRERb8PteivfdsweiDwigJQqfeD6+qH0UW+MDn9vLcRjt94stUvXtBVX3ysTr9OSdbmKw/BxyoI
oq9DNqZYfOeA9W29A6nR4VnW7kYKs10blOvZOjC0cfRFlg6ALHIUJYUvclQGwATW3kJiYpGiEJ+U
7bYCcHj03SIJ166XZr+WjlA7HfTqA2Ynz9s6VVR8saPI35PHE14QU/nnHqgu85C5QRblo23NrBz7
AM83avQ2v7ZgH+5Tv9CXTEzttgMKfVKV0V7C1vBYsWfudcgl8oa+7D5AEvCYbwW9XmvHGP2Vtofu
Bs3Nv5uB2H0zbVwDq6BDBblCYhkhk2+N5zh26VbQvOzHzKgQY2oDdDWHdu2t5jkMt4AXqnuZlfY1
MfGmE3iEShufnViloevvZVu9XRNDYq+twFDrAgXQeiQS5nNGOsbOTOzPTqerixGV7pMfRXqFjsm+
G9j0cAxO1sO0TA6jsLwsH+BJ5bbYz2237tF2beg/rEvnt+kxsiowY3FJQxFZ9jvJSnk7SiPfKcV0
yUBYUpPtZG99j4djznwLcqZdHxl76Zt0I+cV2TIiJtHWKMnIpXgSbJd2pdLWzowb8eyGaewATq+d
hyxUxHFY/Rjc8qiU+yHmITuY9h0kbBS58P3MC572C7iw8RS0FuE3iaG+xR0MjhWY6+AAUEAepJGC
U831xER00g/1nNcPpCapQxpb1gGhXgncJTHWw4Bufx+KRn6gFrCeRztIUWqgIfvVL4zupagQTIRZ
/dFVudwaaXCzrUaDEqlMNkbUKfpgceSxEmnT+DSALsXzaOlkjXEU2qk01PyaQGZXjI/D4WR148at
eLzBTou4NB29K9LMJUyLObJIeFh3UM9wcyI0Sze2mqk/Rg7hqx11aoOu+T1hTMV9zzINxstsOnue
d+Wud1Dp560xkRQn5AHXiH8vhRx5KsjkhQLN02sj9SlApvDQ1Wm4juIssFbIpUV2BGwKnrUy8gcY
FAhsAbNCJZAmwYNlr6ctYo/h0WPUuhogsx09cyrv20yRDJTbXsPFEcivFL7x1gFpiKmXYwXHLMX0
SKXKhtcyh6fezKN3Zlbl7xyLGtCJ9OysXbKk7knDC85z5lGtRG54NGXNtC0yU5uFJXuKfuX34THp
+mbejJGdnmBBBqw8e5FgW46C6lAoK9Lf7CKVkHBXWctwHme/8u/C3mXi2/rNyc1jxWhO2xfHaaZr
oBqxAcIerdtIjae4ZEcaUfh/nD3/nDrec+QlLFKt5FomruC3dE5FJsWnBJsWkssc0HboBZRkhfdR
zEi3J0MuTsTY3ijImFuYlJ+bePqSSOMGZwIkZtx7m3wW8UqrxFxXbTnsTRsIQuZCTaFFOCe5KIiQ
id7xsdi7bvKdNbDnbmPnFDdGntwTi2VfNCYaoR3QqH3bLb7mfJNlPtK0IueNKYZglRcT0AX0l6tK
OuUpgsazKzt/F0fldPKT/h5btPUeoAqGcPhvBRiGstkJaYEiBovLjqdDFFlNzEecYi/9cVjNRJW9
TIY17ln7EW8Q+JBDXXk/enG2xniVXUouv8+Gllsoc+Fzwfr6UBvhhM5Smxd8mAkrYuZJs9/wmNNx
ckxq6e8m3c7rWhPANTnssuuqja5Al3iyZ+l075r8cuhat8ncFvQJNXJLr0Y781PX+vDdsf1zSOfv
DZeEJSwiCNtGIGHj2v8TECIOnSlPOrLk0kLT1hmjZLc7+5zSLkv8J8cs1SvhAj7iGXb4m79+cfrb
n0zk318cpzDIV3hVxNYuXetPU745KRtvmuvkiNa/eZ3hk2BYyeN7PyMM8K9fCr3HH18KEQY9zdL9
/hmWlKgk9Rgy8VI1uixUXT7ogRJ++be/fh2xdNL/Mca//U5oS1BAgpFjEPpHvltWTUjzMhkduzqc
dritnaPXjdY2L5P2AV9GFtz1AUwUPvTicy0jOuphjuJ7A6cdzXUY89P99Y/0548Y2zwTTwkOkJ72
j8jBzmz9uKXLOKJpmy8AVae9nRJ+tsChJrExo7h5Hbuez1k04Xfmxb/zo7+ZHzEBX/ge/31+dEYk
1b1m08/Do9++6MfwSJBCFjAfCn4olX4bHfkBKc5M4gM80oDeGCv9Z4IU/AJ0A9/0Ypv1Fu7PzxN6
DAbM1eFcCiy1/8wD8Id0GPiV8BIB3rnornCmcwv//tZlzhRD3gqjU49xk2bfFvIGqHZmRlq2+0TJ
4NSbX1LWosdaOc6wIvAueOyrvj1gSe/3thJqb7YJtNef3sb/40BDvfKHO9BnCIdHlVUEUi6B0f/3
Pxo19EQYqO8dZU+rdo/2xLz3Z48jliG7C4e+q54SRjHONqFCaSObbNiaurVAvBx+9ctS3DQEHdVs
ieco5Ae2j9F1itUApovB7kuBNdQj76yvcU72nuFvcnI5zHto1742NiCLDP8wZOG8ccysbOMNWg/o
7cg5Zda8i6c+QsZogKdjzZarRz/UOTBVCHcFkK8ywLbWCZI1SJMcm+CZ7UDcdNsAKvbDLLzuXVDR
YyFyYKbABiAnNBSr/JdiKsxHJ4Sygoi6wS+FNIfhgg/5Q+x6MjbzU2tX5GcS+ZDnq7SznRv15wbJ
48DWMXw/hpFBRzs3JxWlYt91tn5NKE7vg8JFOZTqs4gqOjhPM3MhmEYEI+M43bVndAb4kA2SSxM5
M7Fnf+9dYeJPd2UUU5ClGXriTlSPhhO8mHaqV9Beq2ozZ3n8EXd1LVcYjgdq9Mq4zV0WoGCCmrgd
kn68i+T8ZHZRTk4xSqlxxjK7IrRBRDsw5M6XRhfpKqhRL4w4xWc2O2biPZp+Vj/2SWmTXOkzGujR
ABFgR613QWKs7XdpRDE3CiO5n2e1RXRu7VSQD8+TadLgQ6E9jh7rzjwvyl0tmUmsBQK9tcZOsEWF
Iyigw3orKSxX9oz4ZjTpvvAEDGsB5/rGu67O9ALNDkifeULNE5wY2vjo9CgDN2Fp5h/Rd+jnSiJC
V4t5eZ11BtYHncxXu7TGO7sHIUJ2nbdzqOfJZua3bywMsvnUY9lOqtbD39s7u1kNhL3WWR1/zrjs
AS01IxldBH/MbA0eTdkPV4bM/dkddLfNnSTYOwr3c4uciKkRRru5bO3HGNPjrjOZ3kaskrmkm0KG
uwG5MCgb5YCF55usjTFnF+MH3dYNBvHZikDOFOk0fbNUFF7Ae2EmG8fm4IDUHtZQob0XNjlzgxQs
Fker99JmUw32FIPHQeu3Z8JspSvArtpfWaqQ1pqhA7oOoL3TJo/yaCHVh8azy5hIrhwM5UdQ7wLi
i1u525H38djLuYFqJPL4LkKvfma4y7vndCGpyERnp7qPdznyxRSRX+i8kuwxEO1EQuvzjPLiLsiX
arqeFeRENw13dkX+t+Uny90V+0xxI/ZVPbkAuZ1vMDQMN1maibuXWeUds7Z5F8TD/EX284hNXjtH
eJcV4UgTfp8a4+iVk3B46WOMM4y/vIngc7J2lr18kwVrtjrDRNPbyE9lKKl2XdWMJBgzyO+vBAg4
x1GgvF5RcqL8IlIqLu6mSrbWiljw/lhFXuVuGHfgO0qxodyTWOs1qz6JrHvoaMPNa1BwrPD19CNm
JZ3fO9wY+8GCT4avqK+QHbGo6jeEj0K95jg4F3HAULkL8+I9izT1mHR2W21HolovoRrUHRmTlSb8
XJn3CRDoZ8kKLt+IDhehWfH/Pa7RYNuIKT71s9tcEL3FmPXBcdSFKJ99txUI10lzLuoBBT0CvWDF
/Dd7TaMWMWxCeit0QVjsDxqkofGxtnFQrEelgkfLHvxkCxAepkpUN16zc8wi+EYSkTpNhRheIj9m
ODKJ/lG0vTowV9vMhmeQUtlV8cG0gPqvWhU75zjo050c+uaJIGiyOELhxTfhWtaHqi+SR4nNUhx0
o6MHx3FqknVJGiZCQMb6U8UEuFg5oLTcfTOl+Tb0KP1jFSixcsXYX1qfMLZVJLDCIgbxsxz7W0t1
x2g+27i95uVw7Pa/cr4HjywOmKpLT3/ySHXDLRKY8x2se5tcBzs9NhmQATW4asvZMB5TmYUf+6wX
/MFFxznPTZ6Ra8ksr8KR0s14oAllt7CWuAqpYoTCGHusFS8cVJTIAfzV8NjjQTi3wOnePraD4cdn
shgQn3VMlaxeyK2OvVfaz2Ez+HTZmRrt9wmji2PKsvkBVq/gVYtXS2k66MDN7HsEgHdpyNE/u/ld
NPnh66irYyBpZD3XIOVEFMbGN8t6WzPPvE5kWu0dFs98wTxa9yU3Oqq7xB+ubmeZa8sCI1HEk7Xq
Gv5IfNP4BMxV3RrLHs+gfZ18reu4fAEE0r/2dq7PGWTJTVNU436pS77kRla9cpW6KL4mmXB0pLL3
t1Mcxne66hmH8jhtzraPLgsPdkwEjICj5OArBni7GRCs2LsJqS3oeJJM33vQg8ut8lT2xSH/EPsN
tIXFdEN6wSbVxgRVGdjFCPlPDmgxmLLv6yzpCRnozeYl0XH2HlEFH1f82XDS/t4wnexxMr0n5MIu
/v4CZrrtNHImHD2mz00GCBKLhuM+zErnSIlVfZqqsN21nVFsqtbk8wrNdKq4WdLyk+2qgu+Z9F8t
AVWOAS/ZMjJuiouvtLjTHGfcRXpC8kO73q+ouyymF36LQYOGIfssAvmiiTvfuJNAkzoQ/XVCuWxI
DG++ge1tIoKcSHM2bVujUsXjAML5WqXpdHOgUD2NeW/a8KdIyVw1uWXsOs3oNRh4WLu+e4ndKt4w
DbGsu2VB4hLlorWGspEgvnYLJ9oGOY5xAqXkKwJH9cUPVI1Hg9HhSTpI2CgwXVAlbC8Bw4u5dVbN
0MxHn3BJQmCqDrl5Yc7Oivaxg+1gzBKBCNiEOyXALK0GzpF03ZSO564pT5oP5HxMxg2aROHsOx76
N+7amSkr10BITE3unXriQ8I1Y+RSHTISrkb8/GFMILZ0qL+q3PafxlE4m0pJQ3N9Td7ZbzIO2jgA
TOFXXp5emIFkIwM4WVzJeB/fA31Rj8Ie5CcV+um+8iLUGEi0jFfAFSwmK6nKvdINZlUGzaaNQx5I
80rJuNsnRS0eCDyKi5NfgwCIiLT5lQgeJ1nnZmQeaz/NzXVZ9Qaj184zN2OnYrs9e/5EzMb3Ivvf
tu5v2jqMJgtJ8b+3dddvw/+7fBuT1+rnxu63L/utsfvuTeFSWzROIIpM+rf/ta0EiK0gHjE9+N73
/ae1W2wrNp4S2hukKPZP9m6bgGmaPpi53KbQXsHA/QN7t/uHUYmJkIsMC4RgmFo8ogr+0NopiDjz
QLDWXWN1yfTZqcD1r0pHYvswWR+VUBkGuK3TIbErXRjHyoprt6GZkfizhsTcM2icvjZMbLmMzdpd
j0SnzOex9OQ31eRyQ3ak18zqULaRByRmleXD5DwxGEOyE+GftCwgJzmb3ZzNU8QwZ5vNKM6De5ME
MHnrq64H2Vt75KFOTzbNC5OxgS37S24PS4Ld7BgoGxoaoBIetW9w9PnSYKYO82QGejDj/YvvcLCo
2n+KLTlXA+Zq3zatrSicFosI8/yCBSrjMrH1USTkJgph2c7dnhgx3yJV2yxK85yAZOu2NACvWHGb
nVT19OBaeSnXS2oHX+pNxvypxlSe/BvtzkAkaae/uQG5tv2/vAGP5dfkc/k709hvX/NjrOL8spAQ
4EciVWToyUzyx1zF/8X0g4A9jQ3XzHwzh/1QOopfJPejaSKRRKz4Zif7oXyUvyCx46ZZOJgYkP6Z
b8xxfk8dZ7CymMX4brDQwJv9Ka2hs5gPz8QAHkN7xjem8vwzfQnP6e7tmR2/Pb+n5VGuSf8Z2E1a
4s5bHvXz21NfLAVAuJQCshPgYsKx/BS8VQoReTwIRpYCYlxKiaKcy0+FG9pHcyk0mreaI2Urf5lF
7mN9eqtKdEBGWuL5Txhz8seGQeG92X8ulmImXsqadilwqrdaZ+7zcmb/UY+f9Vs1lLxVRoa9VEnj
W8Vkv1VP9VJIxUZGsWA3BXqjyWoQOBL4coQJREkWgq2/RNQcrALMcHawcUBn2+aVT6XWsKJi/+en
9l4FMQKNcSnr7LcKjzRQqj2jRN2yZm1Tvda6rl+ol+ZrpyeT+QDFYhTo4ZU6nQISaww9gx9NZ9Jl
1G2q0+izxYaMqAgkkHTdu74r6rW3lKXjUqBiFaoeXOIbA0rIcdEnFoPc52OSXX2bEEgnRwOxeEYn
KmBkmBxoKmOfWHbNynPQjViJfBBvpXNKEY37W6zssQAU4IqaOi9tnxBD6A3aMzKkhsk+kMMjGFUz
Gjq5bSQ36TR3Z/YSlPLzUtX3hIFS4L8V+8lS9wOvogUgQzB/Tw/ZPXVLn5B2gpahW7qHZOkj2qWj
qJfeokSPczfM9OEEQHgE/kzUf2M4382R6D6QMFsruvKiQVrZqHPs+/2vgIXpYyKY9xlQTCdmOVPm
21oFpDGWQ6BIMxOyv+QGvTp7UToktfRKEcgmdx+hw0dOng76U5rm7JIGtmBYYZQdPZR+UIoD4/bk
Ma4z+4MVFQk6EvxGK+TCCLhqi1SWpYcTb+1cvHR2ht2y151o96yl7xuWDpAyadmVpuOLUUbNCWVq
8I2Hlmx23lsDSRFGM4mIhyYs9Wgxdcv06WMa2d5D/NaE9lS/rKpJ5Xx13trULrayLbS0YhMsXaxa
+lk+x+wdbKH4QY6pvuil75VvLbBYuuE4LJ2N4U1RwSaHbhkqlYm7eWmhjaWbFhXAfsXysiI1tqgp
ErFYkiFYcJd/HMnMdpZuMQgwOWWjBcj9FPRMTOtTBZcDKP4Y9FPqPWqSV838jjjGkRBGSxPZdygG
5p1hP5vh44SNYTrFbpwe1OA9CLhvkN5pNVBJRSu2FQHlO3fPVo9d/hKGOPVFTjTeRnZOgFqstqp1
yXDzqYMlshDJBNZrIpLWcZmYV6cuRryeXsxYia0pXs58nZFTu8XQnm2RQHApcr88hnpkhJP0ff5u
DAe7uPO61kwfJFk0ebBxatqsJ2fWtF6wjL3SvVoCdNnQNe8dMoEwOfgo+8aG/avd9CdMmd6lIg4E
0/+ycifZes/edLrh97dILIUuxeI6gn6h89vQ2M1jTl+xdjKsIqEd5FtZ80HaXoCrEKq4UPG1SLk/
ipYo2Ta569NTTarFsbMNRdpgSHZlgswrjCExpcYpTelNicFcEQSm+TZLiaG08z52bJo13VRrwduy
o5jT94npvARdHW1YHgd44Xrjks4iPERLjzZ15oeS3hpaCTasjLJJ9+d25j0MW/NMVBC2enD35s7U
8bvRBjqTp9V7XwK/KPz6lSTyfDsm1qM5oXsP2/x9ZDf33pCmD60qPzohxkYy22QymbvCrJ76JQeu
GCVpYOZUrMwh6zdWSUzgqsOadmBIl61BtjBL6LWSJB97F5UIfWpsfW7TkCzwwO/3kKydjdAIabAA
SSB3QRafEIg5Cb9ePb/g5dUXhg3OzkNoiVLSOXt82ndm1ODmM7ry0RxVtTew8eydxYTTTtV8JRw1
Dbl+0JT5iVvf1MSExJ6bjKhjQLu3zBiHe6gzX2UVmyeW1+I8w4rdGnrwC7yEo1iOWQUU2ufyeybD
KNqwPCGWfnSt7QwpeRN50XRF8IICtRdEjWZRtzZcR1+tILm5DfoRpins/4ltuxZNVqybIi+e+jwM
bxAHQHV2KENd5uobm48pCBmRZBbBSvkYfo61qW5WLYcHawzGc9JokHqIGZ/I/lvYQ0gWZVGuyQ+w
2EOYH4iOVivX4I84HcN14PGTWhnt79hrhN0BNWQ3Tjt7moNdN8icVPqwvM7DVndzh4CFonTVdNq5
csYYd2mbSIvI+EI9suvPN4rMwjNAXBuNgVXvabfjVyfPubcC/NYkEHWPXIT5lUTWHCZRiPyU8nyb
eLNG22Y+0HQ7m9ZKm2Mx2/ZD7tuEwUIQvXcH8QlFnbdVwsieigXQgLvA+tBWDnqjwcoEV0bM2Iu6
wFsLgqx3KPgxO9D17EXdJGej94KTq4fpUPrJePRaHpF4V72jkTPw+L5h/rdR/bs6OfCXvu2/N6qX
z0nJavt70b2AeYERLV/xW5Xs4eexodF5tkVqmP0zWkEKymSAvCwSBRvlpYD+USXLX3Di42aVgWnB
JTexCv0gkIFjAGeG3MYUtJcoYv5Ri/rHDZ8k0sDk+wRcd39meE9su+2W1upQhUziMKldIID89G78
X2vEP70Ey3toECjw+ZEp+n+/RAyHLjcQ9szwIu1VNvtIq8h79nhL//c9//94Fd7LnwUQII3G0Y15
FWK7tPGpGr+17t/tQ//mF/mDxkImlcNQiJfoZtyHtynZqPnLX/8WDDCW7/Kz6sH32Uk4jAotrgzg
t394uzQxKWlErvnBNcrmtZKeOWwTc7DIBeOl3ZDWgRosBFLThSd4B91u1Pa4BZ8koBr2wx6NWPPe
imdbrJMZfVlDo2+5Re/ipAZZGjTYKauwMTc2GXI70YfYU01r0eAXXfqMmmxk3ifTs/Z6ufar+hOP
R4ouX9M0iP7Qpc2yWkLoazBI2WRQQi95XUNKVh1h3QnWaK8BoxubuTybbItfjALUFVb2Kb6YyvDO
bKPYhJmom3AG8IyOim6kKmvzDSvL7q4LivkdSbf5huxSC6KNevWsQp7CpEAWaKh+o+WMB8jSd4jE
2ndjOTm3ATcabA+Zbyu7SY9Ogc897/6HvTNZbhtL0/a99B4VmIGz6A1BiiCpWbJke4OQLBvzfDBe
/f/Amd1tUSwqstb/ojKislw+xBm/4R0086JNXeqXY6VduSqMY2Rmx9Woj/294QAGMlNXXjozuu8l
TF8Q5FOrXQXki36ZCBjXZRfdBUk//MCyeLoDPd616NyPyGv0dHZRWfg5FHbwNUIVNFnnIpu/2APV
KgIU7WfTjBhZWa0pfym1ibjrmGC4IvTYjS5GW5p3PY1Jz1km2DJR94K4L1e5XHKkCeeWvArkJbp0
BmZ7JjXtAOkcZONa4gqiZocKcqJcQ7f/KVuqysMku7dkHr+Ys/5TIMUHoh39KLNT4q+IWSc7dUIZ
DeBlDWF1MH/OwD0FSpz17Cc1ndokq1gEK5jlU4dvD5ENvyMZnXSfC6t9wiPbQfS4dg45TfSrKh+C
jWE1NLepKKM5pQPsLIx+jWJpc0FXTN3SjqRAhK546IlgCjYu7tyJh5BAuLfAjfk04BlAn22vrhNo
0bmb+omV9A9pOXcPEv0kb26g6K5SQhjwm9Tn1SxI9y5uZrQvART2RPM3rmA6V7WhBeu8qfS1zt15
LdGNTnZ4TeUXVQafDPvvWAu8rgm0e9qZ4d0UxupDUqAJjpZBbN3omZZsozDEhN1sgtcA4T/UAXUl
uNYHUQYeTAinW3pVHWDZwLyBX6KvpxBAOHKK5n6qmvqyVhztXkPLeGeLyr4NFEPZ0loxgI/n4eVg
Wk9BXs93kt4XIa7Vq34X1ba+qxugzF03IoCFsEvwiocKoUU1lHJlIFazLafI/WUmqftLCSnPtQRp
hwa602uEvccGLKdJYui6KtGbBAANzZD5CBAcwyJtfMvqlpls+zHbYGKq+hqJlZ9TfbnMwtB8VAkX
0F51iRQNxdK2LqXCrUVj96urBz2tVCu6U/NahUuOdNoapjwu2E7cG6vc1NwfWoraXw2n+bozxuGl
MYCiF10obmi2Go+ZkDBYaEhDMag16zBgUnMLV36+CKvGvU3ipniZImu4Q612vB2TSF6PoNQvtdGZ
rtDfsw5pZRRbrbZ6jzqA/VDRBoR9Pc1kX4rbexDPGKDWlssLTyl51+BhUKzI1FJnBVTbWqORU4LZ
GFScFmyZr6KsjB5qqKBviP20vtZzCaVK3m7ZGtZ6pJRExaFqt7LEenfdVsCPeVVoZqlmDc7aJntG
xTx6nPWcOlLYU5vh0ERguAVMVt0p5j2/NnzUtXLeIzdTo0OrT15mBXHtJXahEvTmidhRDrUu6PnY
a8cMxW7xksI9YiyR2VqwI1EaozJgY3SHxnUyk/2ockNi0uyURs34jNqdLmihKBsn6PB91tVMeH0g
mYcRm2F8it3xtsia+nWopeQa69O7DA20bZRAx5DcAt/jWCCI3DuOT2wKeUyF8qWHrnXQC63YDmWM
gI0L8vmlTUvtFYgBei8ZAkq/gJJmTxPc+RvAU+n+9x/XC9tC+tJsdniF5TrNS2e4GeZkvGld8O69
C5Zvwx7+Xc+Bz6OFaKr/HhIYKPQ4uzV7dAJ0SGtGJtXXNJXtszPKdt1biDSuzMZQNrBYpquiovuk
t6F+bxZj8C0xo/Kpj/N8KwUGa5Y1B6A8NXXJC5DQq1XhqWOX7u2yewHRJXf4FLrUrbvEWrtBqvo0
QyGBTE1/LaTK9BUREniNJuIrO6UHrSkyRE1BK0e/BHuvI3mjGTuap0i4qW6f7xHrHGFplcTea6QL
Zl9S725W6mjPvkAo+EEDb/FVtv18F5uwn1cQD2LPqtxi6wx4Na/mqmNY9NKC/Ti7gOpRwvHoXimP
VWwPeOaNLL1rQIQuHaPBMMCI3oTGn05RFnrIG9s6BFoptqHdtmuwIzRk60Bxt0Sjzc6olPQJWzWx
LYrafhD1okNAlcJzacJuwxQB7WZ57BCSB0qUgPIebCShDa0XXilaumYB6nNGM5kvWl5nm6Jig1Mb
TfczO9pzVBPtQYCtPxPe8B0QXSr9qT0/sZHCWztSwhuZdOKhSPLew3NMbOMGpp7bGPZXSUCKF2Gs
B5fZgNGr1+aF2OqBMt5Kmc53s6L2P/siUL7kThUAcoE7tnYV++91SuUY/JpUfuxoGsOFalbatQV9
+DFEnu6W3HPaJ5kO49ga429F17p3ouzHCwV41LPRTeZz3yjmc2JV0zUvlX0R1ZGynuJYWcMciHwn
CMqrOVSa+xJW9EZvIIVTZB2vf8+6tLCtKVvXvdGXegJCIjx8bXJAFkZb1SW8iaKjEFayES8Q3lEP
Th0Vm0IgAJ9Pkn4LFS9vRN2DQ4wH/L7Tp+wmcLUQ4wP6nN7vvTy72nwnFBN2GPnGYSbDu0ZcI9jk
mGmRDlKgW1lWkd6odZLvYA3aXwX0w60MVBO/H1Tx17RxWf65nq/SFq7qUisFKCMMoNpTGnEFatp9
pMSv6ESN11wK006vguLGaeYZmSyLbBJFpelJpd1srRBBTDYzqoIX8KbEJYDXhCKok9yQ59OkNnTo
Q11uHZJhBtLmDMomaKrxpnZanm4nAsroQAwwAJ7lTrrWAcjGuG5GYsPb1O8QQaFpHJgt1jkyKzSv
cIryscPw4qLjwiEGwuHoAGJT3tQ03oFQ26itRdmMSpFW7QHRL85eGjJkeAgoj62qwqmlME3EbCJu
nCG24qlhy9GUVpUA6IrR8nT72ljRHS+2UiuyJ7VjO+XVTFgtYu0VC9DpysxB9pnDoL5Sr9E7lGah
rygopuypUkis2i19D1NuvgOo7OztAVFzV04N1TId4XJj6isoZ8KmmS177AKRjjHmO9UeOfOKkZVw
4/gvj2g7hRC4QKFddlJB1JQ/epsY9B8oIiNL1VK/3MaqMe9AEtgwJuPt8kU3TjQCthdWdK3BP229
Ls4f9DFFfsaF/DPjo4vCSymblWFN+vepmNyEt6F+QKISzHYaK4cw6G87wJlg9OsIsILy062RONDM
4is0IwgLCdpQfAacELXk5rRCunOu2wyI6Yf6NghivC2JSw4UyJoOwWLV2RAhRvtqtqjVYKKlV7Bu
6E3mP5xC+dHO1s2ot8aFPg75ErfVO4Ae0Efm+HEoo9lrXCWEIEapUCq9ByccmlsAoA4prq9KgX4u
AgkluLC2DlBbXzSxjUauVReVOOiENDaciu8FVGQSVem2yY1dXGHUflUVUeghVYSJRJxBRS6NvkMi
IYm+h11v+SlqEgiWdSN0JNxmHirT1mdKxir6nrkeHaLErm4L6I5flTAtVrzqOTCPqvtR9Y794Ggw
XZAPqtJd10/zXo9FuqXa2vlKBG50XYa1eWu6zXybhHbzUKHruunzzpk8MH752p7hlaHHubBDo2ib
0RO46OuUlFzN4j0g0qmD8VS/imbOMW9QDB/EpyWa9VCGxoBwAn6t6aEtXgnv4bLahXulCYrCXqNb
5V1fJ1SN9LIbboMZNSQ5RWKbKFF7IV3IPnqeqxRMQVABOGlYxTVAmlcTPtyi5j9PWIHI5K6wZHlB
E7v5ZjfEV0A+I/16coX8BvbU2adU+p+DyVEDuNWd8aQuL6StYSupRm7kj0XRHaLYNeFwtPIZmKTl
o+A67JE17w+DMqU/pJnA1oo0FrfsZHDbO1X+lreIZPe2Zr60bVKCkQLiutcQeLhsJAVkWyHBpgIJ
Rc+LW1QmJkWaX4zCyTdpYEHvpEgeXZfK9DPtHferXjpQ4sTsetj8zRdWmyVeAq8TxCt0ZtrcmE2s
Ooqja3tquMmSLPGTqs9WFdZ0LC+v7X4iq1iXkTGju+GuwxYaGpigR3g1tBnQUgm55VcUblzI2RNJ
sVY9Y4NirFM7w7JbNZ0abCKR8bYUdv6ItFV5KedM3yGFRSi1CfMpCIFapZXbKb7RDkruky7Zys9J
ZrQMBrSKtc52n6RCb4i8092SxQwrXYmDL5mhyEsexQwRoyZ5GTWj/JLUaf216qrR2VYKkKRVHGAF
B1x0qVTSXUAZSZHFHeqgQ+G1WDZ+TxsbXFMHLmHf691PpKcGWGyudjnCXcF9rpx/FBUVyQn1+TVe
Eddz2QM0bQ0l20p8Ob2BpbpM+wqVOrBH8trU3fAatTusfM0saTeua9VXDbpdXtugxMz5f0PxGNQc
b5pYdYCoVkYg5z311e42VSkymGEWPY3UgXm40EjRijy4ayujfDWU6ruZtMN3cxofZjq+5oVjA39S
ikHbJvXMzV4pBtzdLntAtQfceRTVzb0FjR02rd1e2FGnAj3vu5XFjgfCV5pbBKecSz2l2bRKmw4J
EmqzOL/o4StwePAb3ITUYBVw0+HoPJLq8J6EIv8e4A+3rkLxbI7mcFArTd/yt+hUzWv5YMbmm5O5
yH6VcnoN5wAD5HRw6SIbU3IlxDxs+wbFdYHK8hbc+LhQ8ZkUI3CenT4yH+MeW4mkizmwjQB1VxBT
oawlLizF2koj0m/JQZ64kNObsZrtfV3baOMN0t5UWRG8lCKdvawZXH9xmLy2aUuCF1PIYvSG6Bao
f+2F/VDcF4CdiXCVuzzPJboCU34X4JV169Rwwe3E1q9xJDF+aRj/eWUyVJumi8N9gBz8TWEBBsms
1HowIToVoTfNKP5/S+DGYqDUbnOu201f4VqFpad6FwSdjY45Ii2lTMvtBPzwQXLj0kEB3yjQKtw2
WfeI5SgsNUe190ZYTls5NN8jUTh+Eka8WASCey5Sxc8NHJ0I5ZB0NFH/b8M6Jf4ti1+dTPoYSmP1
atRJ9a11ZVeTAqC+8FqqSaIetKoLDu6wSFkqkPUgFOqPna7gPKqAUhDXcdaEulcWNd4lRlPiOVQX
2K8iyteI62Jqsscih8IHJEZso7hFvYgS1qOttz/HEW6dikyN19RGA8d++OFYZA1WBvCFoIokqe5B
2cBL3uWxQA2u1XwFIPee8299hRT4lIfExiZm4T5RYbam3PGj1eNuTeskwMaA93UaBr8b7ReHFGRM
5kt0Gu+IoSCrw9f2lM7VfpgiGw5maRkbuzYopKTo94eB5vdCCX5FtmHdIvek37Wj+FWPpvIEF7L9
ousOkngWtjfodjRjsMZEYQEEWOVWFWMHcr4u1qg60WQqqACcL4R+rILiTupYNr6gQsNf8qjWaoOT
Lnpo6v6A4t6qVyjGxVXJnqy35OP59vxoS3H4fc11GU1ohuoiZYyazPvisTNaI3GS0/hTGVogfPlH
nDvjJgur7K82yr+1gT81FCI29Cst3bK4+t4PpbZ2RflR48MiN3wcE5MnI+m1K1XSOjz/VR/wLy5Q
Nt0Bm4NuFiMezaGWor0AC7vxC3xLL9NMpr7dwMEP2LyrOhzzLUrk0z8tkjOorgHuow4Hoeh4UCsO
0POi9e5PKbOom/zDbijZkZOan3zfB3bSMhTIHjB8IP/QOX4/lSmX/1xVSuPnU2Qssp5KwuXmJrtU
p6JJi66+rSaNCmI2R1ddNn5m3LvsiuNdo4NwMsVC99TVo10zhWYVqWnY+tC7KcAXfKBdD1/OL+Ix
5RCQljB0NqalLr2iY8rhqPFcSKE3vsQKjppBRBQROkZwnenq7M8T/g59h3sAfuDNxfmhT+0fkFOW
rgqaNx+cecEzjhocfZwFh3SCiQxmhroKhWBHUUEFGCER2BTJYHN+2FNH3wBSBjaMz8Uw8v2yGq2w
SydmWKdOsr2W919wPJj90GbXCof9e364UwfS4I5RTbBoQMbAxP3ZOAobJACQgWO4VlqPtV5vSf4h
C+CP8sktoy1wz+MNA2tQN8nAuWjUIziomOe/1xJj4eFH+3tvTkH3Nkr2pgJ+CaCWDejTndWXKFiK
SfhZfXJoTm1a4HXgQk1DN90Ph8YxJJBUtfENHHXvEBaimh9yxf7zSWUJl/aVSuPzd5PrDzqyOQZm
Z+ZcPb9vAextaUUIhEOwcas+Wb9TH2SCNoR2TVVeLE3UP9cPW0+ULCAh+cNQwysayu+2W34//zmf
jXF0k8YWAnM81GgK6RJwYLM13fzu/BAnNwf7DwIbW9ECB/n+O4RI3KHRZeNXxK5XYafqex0tRm/u
h/grOudsyaJfME+0WcDgqzs3gDdx/kd8PHqGCqfbcDl/yO0f9x5NqwKlUwo8hTTwDRJmnIdjRH2Z
KUjCIjxcrM+P93FeGQ+EKNpsFljs47NXk1a5KHfXfl6MBCj2dAduxvkklPh4wIEbL+ReSrvYnf+m
mf+xF0WIZBqAy9rHiwPiYVXGHtoUl05CL+P855wYiY/A9h6ihgV1/WibiBbttWlyS5+rDREHpT0A
onysmuTp/DgnlklzTGjDrBU312/g6x9fZFd5aojGKf05VjEqfVHczEvSwovrv0nn/zZa+cgAdqEb
/zHU0RtLjcrGEJ2hul5QuC/McAVK8y/AXLep+2L+MlnEY0B+g2Zdm9Jdq2hvfrNJWTdy1uUmofu7
1VvKaHljUADPzTndW25SwaIFmxsO0XwVZOSBZl0g947J64a8CjtUHQTn3umz8XooOyrYU2dnHmU2
CHd2PP/Frv+3H2oemUwAhuYFp68H39tChPsYqo8TkILsXcectpF8FmDSr7XevZ9sO37J5w4Zpiyj
f5oF35oRYwYHMCc9a3u3iI3EFp1ZbZGL1rsveUBiJG30s8v8vhoQpA8oLOVlWm/adKDeGGMqhkSa
AT90KGHm9HhEodjfeSP8AJ/e9rCW0tU9xknWlPCcyxSjARYYEg3Gk9FahIM3O+EI1K/MBLOlL3rn
c6u+OpCKPnm0Tuw1HQUGEBy8WYT8S5Dwx14L8r4m+piYlwSPrB73kB2rPvph0kDPBFY8+Oc398eA
xzB0B0FHWPmQU48Dnro0+36o8tIXroS1GZf5pgboeWkbldwGbigvI0qvj7Bvw8P5kU8cX6I5eCQ6
WJyPOUcTTr0SdTbaSPE0fe1B3H2v6fc8wu1Ifp4f6sRHAvDgNqLWwX+OQ0f6ouSbU1f4ed/QFYH5
31CuxZEK0aZmZ7dp7HotDXbUXXWK9ucHP/GdxFWYDqrWIn1wLDjggNWj7FQUfhtgLFsPxWM4Igjo
JlPzyXvycSRzuaQ0B4QRVIFFXuHPzUMNqA0x6UKB0HWfp6kY1rqLDXeTGcY/3qaEGwCmAEaRfajH
KscVLPgu7LsMXEE3YLtK4dVIbobBspEOt9/+6QSaqsGHwQ9ClgR2wfvPQkeyKsys5rOs3PCVaipK
eoj0dNrMwH72/GAfDyCDEdoQGlg0tI+frxpsSGR3OV+mmI+RoTyj5PSWjMZjONifxCDLWX4fnzIU
aanNp3HnH0ubYtoXT4UCEMOoso1BrVSUFhDirJ9hPvd7ypSfRaOnRxSEoii0cuiOnxezctxyGbHW
+n0qqpdy0h4NLHdXXYSfSNTpl+dn89SOJPAG4k7UwYhHO9JqyTtk4KS+0nV7/Lx9hKZwQFQ/GeZj
YIM2jkpqaECjYDKX//2PW7N31TGO+av9XtGVR8WBeFqNvIjnP+bjLcIoGpQSbmYVC/SjkHFESAmb
QS31G4OKFpUeL0u6X05h3yW1pKEO8wR6xSe35CKH/mGXLBeHg8UT3J7jo4bpnBSkfakv4IBheC0o
wxVVOl+Ngi49fg/tCinDTMeszwQCjLRDRdtLdbZyrMNdRh/5YiAsmiervkcpDx3JqiI4WMIClAet
A7A4+4vQB9sPZWt98utPLsxi6koz0BWQzt8vDJCEaFH6y3yq08UmmUSyV0bqnOcX5uQuA1dJSQlp
mQ8hZ27WPCNhmcHLc2C4lr2vptqj68jPopZTSwGeGVSlbWNYe7QBLCcziqpGThM7FAMgSxChtqGO
F+e/5tQNZBMCuDr68RQ7PsyZqo9hp6SAh1o0URyeqdHq5KZts9c+gTV7frhTk8cnYYjroPyDWP77
JXJlbMPK54hOafC2zF0T23d5EzyfH+bU4VmEbRwguSQGx9t4bHFknUsODwYKLoJ+Gi22wHqj2VJe
NKHl/hiyKtlRLWw/eapO3Xm/df0pHJ1Ieiidqvjm9amP3dGNLJSXOcHoK3mqkvmBg/jJaKc2PGmP
zmYns/xQJMv4RsdGEtCvwird5raFuJCeKOvzk6md2iNMoqPzHGFbcJzwi04fO4uSu+92g/oUYzBz
gdUreLTE6DN6c87wJdHc0utK2d/UU5FeW5ljbCMXTOc8oVFphZgfanWAsMrggsfouuSz7FY7OfMO
GTYn00Ct7ei4NEGrWkOe89qMJm0CWb9oUiBAb7jtLnbc5w57dM/B2/MyK4z4KR36dheI8juKyh52
uhIiS27uqCIJJKbxHBIR33F+Ik/MIz1tQlB4ycjzHT+ImcNviEfC7aGY36pZkxdqBZgSgxZRTi/n
xzoxHdpvjLG1FGqJut8fNF1Dowcpf0L7QHtTKTisc0t9aSfMIR34ZxtK5fKTCOPEoYPzgGgWo0EL
PX5++yabxiYs+bzE+hrFoeLhO5/Rx2jmlaFP9Ze6GRZPmaL3//m3ahpVTCpSBIjHN6WJA0LcuG3p
k6td1/YAhbDJ7qjG45yNv9kEw+mfx20MuJQBENESXGVHs2vTbWzNuvQVNaw9mHSgEgpD3g21yP0c
/7hPxjtxbTIeMdRCeiVYXHbWHyFHHjQm+qZM7diHdC7MBkOcuqzXBojY/2QogbOIC+WeOv/Rg1BB
T5J5QYqmibK4RTRnXjWOtA9xp2mfXF+n9iiSimxPk2vlQ/m7BxJXzFQG/DbvHruo/GlZ9SNOhA2C
nfWd2+Fden6jnJpGA9KFbiHFRoR4tGzaSK9Nb+fCn/UZjJ8z3Ddds66oA3wy0ImLmZI6EgUGlWdo
HMsP+WO9qhklZhXBYT8LredwRJ9/rh8/+RaDv+MooH83xtGeEApe56bJGAD6tRUKHNW+tVrrXu/s
AGYw5mlxqA4ra2iqdWsjGVoODTolFr3aDgkOin8daEh8mbzSxANWwUJ0MyD3iF6BbPazaUZ3usBJ
sJj64FtQqcU2bwFnkd1OHjDYYBdZLk0KdUQ+VmvA6qJKot3PIgdsVWjo1JZ5i3lej1kLCdQY3iC8
QXRYxhjJo+t0E41OtMXsZdplFhDN3ojyq15peh9Zy8e4TFuPGcagkVoRHGqAgj7gRMxRhrnaoEVu
ARZOB3wXjNgb4qS7OD+9p/amiYKExj5BvuD4/rTrtpaTzd4EJvxSj/LFjaob01BwJi03AW5Z/8Gx
I+Ym2KN8T0NIf79jrGgqYPZOhY/00lJzuoYjthtk8Unw+rGthmYFXUMKf9QIbHE0DBrgEZahAjNz
Nb3DtKMBM+hiSPeFJvQVgBSvs/TvIQKj52fTOD0uVVpmlOT6OCATVV4jZWVRE8GM8ms0YsaD5Kdy
B9FFzTZgZshxaitHyTrt63WGuCDN7YKLvNb7nQXK30KKc2eonXKhSbPwAoChbLhqS7+TDrZIXi0N
QalhBAqYOnO4FlKDj4/q2TrUggc9NfHZmy3szCWK3CtcvsJNwu9Zy6z6CedDu0VDFm7suCjGWxr/
Pp8tL2plsnEwJnyqUYL+ZClOXUb2ojcqaMOxIMuU/XFHxGpr5UWKr7wqXyY6hatpULepJvtPdtap
u+iPcY4Do77q86wUQ+G71qJ8Q73BQ5pxc36BT4U2NtK49BXot9mLj/CfH6PWelXWZlP4NJ1cb0IX
l2T8uUxRUIva6RPS2cnBFs0HAl/YbcdJhN1wGRUZZ0WJbMQgy3nbm4iYh6CPDBl/Mn2nLgKbsj+v
BZS9D8FvNk2GnYCi8pukudNbB7ZmMD2XWfNTxmAWIvuTmdRO7Yul500CC4QAO9z3Uzm3Vcb8Eqcl
Iwag8axre3duhp1OLX5dGkqEbGC9OPIJ4x6198ifQkgNeOtio74YE4rSnL44UIKgZwQhqtLnV/rk
z+NCpIxE/Zb29fufh+RBq6QRYc5QVz8NET5Fev+QGeBI/oNxHJdMkfR3ocy9H6ftlSmqwOP5ZKIV
1Rz5UkzKsC675pOH9FTYSnEK0AaqvygEHp1DYxAwOMBeYqeMrQjq1O5Q3DWlhbCXdoM72mOeiU8K
Fac28B9DHgesCYYhYPTUfLHD3CK791OYGeB2e9+U/Sc5h3Fq/5KR0iQjfCQXPsqL5CJON49OzjWj
T99lVP0aYmF7faa5HuXb0FMqJUbUVS02cb1wDRRtQWY2gP5wKXjGxSt6Dmr06zsdxgKsNnhGkWwe
wlmUaxwpMsRDW/didAb3ybW4NaFItwCmlBa/j3QpbZb6L3XQobNgmDlW6vek7K6B4lQb1Np+xm4/
rPLJiDfIEugPFaBrHnvd+mQ3nZoFsTB1KXGwb48bsFlWtS2mkUR+1byb5aytpGo+Yyd6oGb6LONp
+GTAU0u8MLMAyjgUW4+nvUq0EM8Ejklc48LSV11TXcxkv2sjxOxm1S6Y9PMH5jd24iggBDGj84Ec
F9LMo5UOUTKhS5rlvp3PwouGzn4wI633CmyDD1GZZU8VTqQ4UoCc/E0XQO86e8q7WW4kkL6tMgwg
18//qBPzTrCxUKAFxMAPKa+wJzeXupH5qQjNTdRM9lWBcbg/JWX7nDTajMxx9Hp+TO1EERNUAlWf
5dZ2PuS+4WjNFZoeXB1zAJTVCM0LAKnGRRs02Io6trFip4CctLKNQOEWKYc2hXmBmfn5H2KcuCsX
XjhwDMSVFqnz93eYCjTCzmWcw1tODFojC68hNrL5Dmx1YR2YGWcnE9DIUKxaJFQpImsKWgorDAj7
28EY1ItpCtSvkUngrWPY85WwuNhGA1sKxlR6AajP2gLJ/zkBxubK7jemnUQbsMLmulEK6Ud2jf1L
1DlrNzzoZWo8pEYx3nBsIaGhKTE/R24n9pnqfFOxUvkkMT/1/XTA4KA7S4f+uHBEuS3Bydrg+7N0
fIiApfk478TPMSbOF+fn+tRQAK/BGsBG59k4ejVpOtU1qqy5LzBsXFe1u7D5xirdiygLn8+P9Xvd
jk/aUv1dDAF4Bo/T/0Kxs27IY5KD3gowh6RhDNlrNrVtgE/uunAy7aCVanArR3241nUlvNOlIjzE
KKotOmfNX6Hk/5dv+ES+wcA3gIX+XymB9Yt8+Vur4fol//nf//Uctz/KAuPvPyUc/v5//Y/Qmf0v
l2oVmZe+bByaHv+rdCb0f0HY50alvAoQg5LYnxoOKN2BsaLcRJDmGPyM/9Fw0P9lgshUhWXTZ1uw
S/9Ew4Eh/sjyl+KItQAXdCok1LY+HCG066O0syL7IMKy8ZtcW7LtogEciGu9J5vW+qRweGpAOsgq
1xXi8LAv3t9ZePfplV7B9eJhdNcaAKXtLLrx1s5coENQ1D8JUN4f3L8+kNeK+aIORJpz9GotslII
5DrmAb0a+yURDGDQ93psrT7e/rH2t38d0H9v4vF7KJaataZZTZxyfEc00RDRHdfMQ5oP1kvsJOgw
yDmuVrYeatcSK/snJ020a4zLx/vzQ5/4ykUog93gouzhHBfwhjrtJ1VpzEOrJ+auAHlAC80q4P9B
Wso/qT4dPYC/P5QdyAVFt5eY7zgbGzFuBeEcm4ehRLJu5VSN2q+GBL6R10snCbGmTqpon49jS7LG
W9N+NbUyQ3s2w+tI1QvxSf7/8fNtEK6EJKDIbSBHR4W3RIuCLkPJCSS+yeeKHJKbip3j9j8ci3jD
IqPmxSWTer+BMV5Xswh3kQMEG6z7TKV9Qw1ivEdRqPp2flWXs/B/78AyzzhEgCy1lhjP/dBTj2XV
KLCPzUMfRL9awBybTs+VT1bz1NxxCaGwwmAfcXsqXThH6hksUYieh8TtI5x77ErxtDmFY3z+i46Q
in99EhAdDQzJYrt6XCIFd6j1s6IZh0SPU6S/esZEdBf50axpq29unVovpj1xSGMx3tMqNnYh2i9/
PWj/FrF1Ygcj7sq1py5H1STVf7+IAVCJIMDi6jBiR4y9YaEpUJ+Fe1nh9eaplNlhgaV6YxPEdLiz
/D68VtXGW26Q5h+FMX/NiUmHDbcaVvpD8pBmwh7ztOLw9sF4D8hsgKHTlQezasTm/PyfWmzbBmao
0VmGxn0UMaIu1pSNUxuH2GJ6hQg5skqGkIPn2qzE+cHeX/Vc3yZIUPrYVKgZ7sP2rSJZZnVdKfsA
+Y4ZX8qm+lYQonyb0Wy87YuJ2+H8iNqybv93YpYh6WE4i+sKuxlQ7/KT/ih6gSSA70aysFeDJgZp
i5HTqm3a8d4elPE+bgPW1bAgGUduoj/GIUcqH2V5cLCnHdZubNf+XPP8/b5BJEw6FA1nPZ7hICmz
to5hGH4ySQhsvf/NPPzIKAGIsAWdrSWteP+bkVtIKJBj7tVman6hztF8Uca2gkFtm3a4xuYUt70s
SxrERMqEbsIGsI991zRKlm8QdOQ3BnnAQgZWKN8wKZVvow4RjxbjzLnSa4WbV20SdDosbUhDbGqF
+VJH7niPpWzjq4j+vzVAsXeI1KfNuk10Y0eft/4me6c84A5n7JuECVxNKZwhEExKswG4LZ4kUveJ
F4mg1ujvW/zVLWrnA6TzyE4hjMWINoVdjORYVtSMQb/wYLfweuua5v3K7DFhg8YP/b6NSnZIZWrV
t8VZYd4qwSzs/QBP74AmZN6sp0YrIoQLIvmWoiv4zakKvdrnWjzdo/433ipEwD2KCIirftcmwZI5
s2EvAg2g5Z5ws2DvydR+SWOd3W4muvUyaaJ9a7VqeaH73nrJp1T/AYVb9/vaqe8bRD/QM4GU6MSh
2aPoKHprNQiLF0abNO1RMWoO6ei6l2aQKp4xmsxoEAdPJCbxNjCM9q1pAbUqpa49gmdlfsQQOPdt
GyJz0FvtWyVM1im3B/GkQVF8S/MQ0VPbkGIzt4FmeHALxBMca/4UTmbGTgQFfwteH9rjLJk3s1Pb
+q8XteClvqhaHDIQQ42axA9NZJFWk+Ows80I1dNVXkyzs4+WwOS3YENY5+JSTfTxHo0Nm8afqmAp
aRWZdo3yDbsmpQH44tgpszklSSW9vnSnwuvVwLH31XJfKr1Tt9vW7Otsq0PORrvPctBKaiTvol1G
nL9SDdGhzNEkuI7IPllKK5cuPHW3HtbOZPLeyDQIcCwtDPZynyjiqVUD/lrYdpR0sLK9rTSXt0iS
CY0XE5m0jkoqpWIPMPt8NTvZjKpBnFsvfVlbL/AyBfbXRSOyRUifWpIxIxoEdcFZ66Ftfi/6HhOM
OZ6ushqBzbod0V5IEL5zMT9Umz0c736H0BTDtFB/PPrpZbdW28D+f+ydSXPkRrZm/8qz3iMN87Do
RSNmRnAeMskNjDlhBhzucEy/vg+ypFIqVe+py3pbmzKVRDJIBMLhfu93z3ki65sDqPdDxusDr5hv
KNGY5xqUiIjrMoo2ucek6eQh1ZubZX4qI9Pb6TYT4qrE38rOyC8zKDOque+FIuldJLr+1nqy/x66
S3vy7EDfkNqB1zlPmLc3umRlgn3EwjWagPti9Irik1+VUu2VN/tfpiWwtgo186VVwBb3VEmCEcWn
yLdW0TZM6+r2JmJMbNwwnsnEOrAeoCO9uJ79zD90zZycEYsG3SFUo/8q8rrfz41Y3nwixleg+VNm
nEd3eWuqDleIZ4M8tgbexjCBrVOWY/NWCMYFt82QITIyZXBYN6MKcFan7K2UtbHr2AMyamTX+zoE
VMXClMQNB9gHXaJWbcoOq4Vkpnz29PwtSdsRuldu3M9RW3/Ky8FFtwNSVTQ5XUDkPDFeHUYWXT4f
+WJsE7tGijBIa1/j/ymgANyAzDJZ/p2EifBS4srY+uSd2h6NRkS8I5Z+EKYwKdUkxgs73fBoO9bs
bZuccqG7DsKuWrYEaFGaneCYqU3Vq2w1Eho7u271syj9TgC6VHvtldg9M/NLFaj2E94WqMWRNe2V
kThbXfF7RElf3/NUgmm1sLxffKbjY5GavKOI5wrgLFFzZ/Za3FHN4KY2qFfTs0l668awCz4SCjsh
U1oC2s6Z4Vs22LYz9d2G1bb/mkr46vBCIgtv0sItyzRg9CIJg6TQFCbP3IGGmvBftp05xOiEqoXg
hNG+JpY73cHlMjbBXDEjpiKex6EGzgIQyW3PrazWn2ZNlP/LvGcJYjVmYyZaVtuJcxSJLrZw/rBY
T4Nw+ejTNe2O7kRN98gAvXgVgtsWIM3QKgbpmurVRjnLfi4Dist8OX7QmIq4qN+8IgvF91kMbqyG
gKmwKujVrinc8Vsdjl268UrD+xj5SXSSWaSOwC9SeDtTinwT/Fb2WQ39eyGYUfXcPE03QMM69YlY
vjYeoQS1zjFE93kzyAIhdAU/IWPg51gY/rKfw0Y8L1FaBzFBjPF58GT9gEf8u10tnybbtW7L3u6P
rKsBXpYIB5irhf017bP065Ln42OqA945PvEFIw0lxB83DVYtTJaXAEUqBdnDQ7SFt6ISEOt91nEs
UyodGcqdzDMpj/m6o4r1wIxabsSyLrUV+7wLxYbNTvRiNMPU7Carr64nKd3bJV+q285y9UOdh90G
bIz64g4G8Lp+cT5DBoCK54sFIGhiA5KGnp/DIFutqXBlAO12FcsF5sxtUYfgx8bhcyKM8XHs0/Le
0tq8lnnqvZWjX6YbWWVUlQok8XFHnfMmwqh9LSfPuTKiMfLjbEjVu52P4lwTSdqhKdVnAjxGErs9
vJSDxZK3N9jMDtuJyEQCjS4Jpn1GROrJL4U4Do1DcA102cWcNYAzsl9xhKXzFWxLp3emUm5+NeXg
GaEJmoYfh8kYlkygmyM41Uyr44qvvRTIA57NXNrRxih1jVHLCMzyqLl5bkae8N+toVPXWojhMPEg
PDeFqqutiLJExejqnVPG4nYo3cTKN4KdhcE4ezDcp/bA0EWD41hwX1byFdAgAuK58i7QfllGHXOO
+s1KgSGdXkudbKqmta/7YKZPMWMjCndhFbgsiNb4rbV9nezRI68Ms9Q9uW5n75iRAaGkg/xB1Vb3
rK1ZvSBWdnfDtJQbIqd5XFL/jV0zQ/gzLUWwdcQY5HQJl+yrWfc8h3pzHjaJMeTV1uVS3Q0Qag5N
tQTAFtskv2V2ZXo25Whce3kP7D13sLGG6J0AnYmGiXQVeBCH4I4Q3eDe/Z5U2fRR0Oz8MnpJ8BUJ
DthHU/gADBk0BNVetFUgMZA57XdqvF2+lbA+9DHoxXcvm9I7VZAHx9gK4c0ZpwwqBxPw22zKuzl2
AylhujBFbgCDBj/mJz1jKezZ02VmltHMWlAGHkCH8Fxq5HmGGwyfMn9u9SZIl+LWDBivRHjfVLdN
VIH3QdRm3Gcw8zY8s5WFUlqM1aRfpgzH9m+p8//UQv+mFroOuP90GPtLKRQUfi/zL/1/td//a9NW
uv6cUxn8A2z7j+//rSgawLU1I1LnDJESL8Wy8s+iaBB8oLoCT2M9DK2DwxyXfgPbOuEHSqXRqs+k
cMC5if/0u/4hpMpKs5j/SAqVNpX/7xRF/1KAj8hWcXxcqyGc10hZ/flINgNPsrJ5MiH7tJs6/V6l
xu00JydIppD1SZnk5hVbVODq+pNVGnHhqO1PF+9f1BKjX06y9KWJd5HLdphLJeH146T700m2JTws
wjA1j62czZvE/TRH4qJguTf1Pi3RRpkskNtIpA07FQhFsO0ONPub3Wi/ugNkp2zbYMy8Nhcjzttw
30dlLAI29hnxLdcbYkugDx94jJriC+dPvoizWANaqnwrlL1b/3F2WXjy+VktLeIj9iHGbvaio9sS
IkL77F/YUTQgKMy+1bEhleNsTSwLs9MQimTgjXuChkwY1yw6ru2cU42JKi+We54OFJmgBKKFWYV/
Yez0jmLG7eIa+r7KGo1VkF2OEfX3fvRqMRug0uB9UfwGdbHKDMDc+MGm7iLWi4wNdrUd0DVJXT5M
RvJUdKPclareDb144zBgHhBS3aUqOBdW83lhlLMvyg1RzurggxWNR4ixsdM0X+rJJSRThHM8m+MX
JhaBlWt1adToxZUpNsJXvNjCXJBzm9Z0t3+86/9ZXP5mccGU6/z0+fjL4vJ/qvfP7/Wf1pN/fMvv
TRb3w9oIwQlDitX6k8spDD+4lBspVxMxt9aYzR/riYfLKfDWZIZDPxuN7x/rifnBpidCd4TZCIZx
IuvfWU/+XMdlGJEmLVleVNSE6f/apS4sYbvKcY1jZKCd4xMAkkBHrnr66Zr8izXjz8W9f7zMWkpi
JAHmw1+KmoulJIanwaAv7VpPZVsDyNdmeFuPAzj+//m1fi1a8SeRh6ZBSR6L/YfH2/dzoY33oqAc
4iRH+JbRrenL4Zq5DOfKJbB5J/w6/7tOP4vvL3UyOlUrZtxbS+IWRb61Lf/TijiVYIYsOGdHQGKg
h5Ku7S+t1Cm7C6Nu2SCyJX2hS+DYe5N5PgdUFgS6g9+ONjo3jw+9NwwokCEE5QdBpJte7kRVYY6k
+bmZcnnpcN0fuiSNDuNC+bD2Zxtt3NRcUXyq7ysKtQdqX/2z1fsNDhAiF0ZS5zfJ3Oc3bloQ93PS
JjtAS65P1BbnXccu+N423OUbEfLlJStd+RIIFmU9oz0JqmajRWUSF3bKa6qofrjJaOQTA9P198VZ
2tvFGYtn28zRpppJtfdgQa6FDuaz2mY8mm3CGXbp7EM4sHGW3TzuLLrSccVqeg6svr2RAgJXX5XO
O8pb41j5ROQXaYzHjjQHq/IUEWEIDbv9osIaG8iCPCdqF1hmZjeGQN1CF+mFjTyxZMuP+iOTgQKK
PSMsVq/wKrxZXbJGYPJsOMZikeE+37CHAwtnOnXzWctAvBaMZn8ssBQ8RKkZQV4yVfS1CBU0RYth
dOI89twyhcb4wl4yALcCUp3sc5lVobfJmZe8NashBG7tpu0l0KM+M/86voTzguUkyeXWtivuvWLB
QOPmhXebO9App9yEV1PMD4hB/Z2yTPlaB+2wbyez34cooz2It379VdZ1dsia7MssmSNJqZ7jJgoB
piEtzOqd4uJkTVJdd1W9fGQ4zLh3mny5mEuyjqtNVnnyoSsY2GSLBLJ5azy6fu6dElAeR6hYaufM
eUmdLdVfU+X3n0tr1fAs6eJjcexzpMRc0y241C9dj4fHGuUNnLABblX11YSNHK+NisToodGU6XOk
DAZvE1EdDAGueTHqaQNRl5g1PA142Zz5wBieC7qBADN7ID20zYp3+ksJXxy8OYl2tlnrz0AD/e4h
AcCNuErdedM4WjFBNpdbm0/P5NnDtVO69o7K8bepDoy9J43+urSb5XM/gZ/knfU+C+iBtwg27G25
9P1D5/XGpunDh66LyFx5yydDS+fGXjJ7Z8+LujGCZdlxdhwfMR5pnKTRsJ9rLNhj/RE0TWsfc+ab
KQQAh8rmL42f47ZIBq3bLQYjMOjxHKIfgsJZDNsyrUtv59tESzZz1fnLJRyZEjlVETXHepOlHWXm
xDCot5ZqdMEKTjbU8ZQLwXSDngdVPLmyYDCcSkQxkRV7CvDE7kDaBmhLQHWXGyMpc3QznUlBvUdL
fhiHxQ8+TYabhvuAkrGHA2ZU5pa6+BzuVaHy1Vdc9z77tHFJH4bS4ysdkQ/pDfV2MlBtLZvxLvWN
NHTgA3Yqw2JiDIAlVTJ6r7bIQMLHJgDbbDcSp7ZfCj0aHNSI4wRfA9zKIPH7rDeuIAmkWj6WgAOg
W1HPLl8NT5SPEQbdA4UhluG2DrzjYBLFCpLZwAHt2Amj4dp3rrxpaM14XIYRhJ0B2NHrHedqtBOc
SBy5j3ZtIAuaSJ/MWzJf1pOdtWjCVLf+6yDxk8d5Bkbj2w0pFdDPYu8iwj21eLhWIl8zb0tdMb2q
zOYqn8Zo15MGa9i1JUAgjXBsz5271o2CIbD2Fg0ofNd5s/MEh2qmPkPANnOGvRAZ0tsk+acOO/Hj
ws4bFHZjaLFl3L++nxxXfFt1cRd+kTzdg3hszwL387LVPvS/nZzH9hTCub6tvNx/Z4yU38+pBmuf
YIO5N8YyKDdlWPO7GT7VCC5GX3+3Q4m6y+wpkpWkCLbhUrePaZ3RLlAcSziNt6Wv+dz+hvn6zy7w
b3aBkKrWLdh/H7dZtZ7H91rg3pPffj5c/vadv58uzQ//3Af+fLK0P9BeZVtkEhn7LYnzuzLF+8Dc
P6NWFH8tctEOe4s/4jaQ2/ly8A4/ZqWd/5+dIFNI/CBSRfS3iGr8Gi13DX9KuzBYjmXjYdPFFRjb
fvry00X5f9gH/ngRDsJAE/g7/zKE0SOfFRyU2WOWNv6CQC3bjI/YBlp6v/ufX2oNL//Ub10pW2uQ
B/2MS+LlLzSDtk6mDlvbwuBYDmeZ0uoZckUSW62oAeDm/RGQk3GYFs9FNDC3f/Pyv26siU8xNEqx
4Me0nPVru5cSbeiNvk0ptxmf8Hx8DIHu/89/4a8b3R8v4ZEQojtLvPnX7ixd1hn3odVR0R6fqHy+
qMhiFJWON3DGjrv0n7fzv3jnaMX8ekFDONTM57Bc/SOc/udNrgPr158ipY7uiFA9LWtLQFM36qvS
S+qranCf3WTscJ+nXW9CEm0LSMgwfyXdJyhuW0XBLw7IGyHoKEKIwmMQ1bTthqjbTFXFZlmpqKBA
2lmCYHQWxbKI7JNNwe4zMsBDOqj+e+Ou3TbZmzaw/khsjDnCFV+CUL7JOh1tnayktWHO08tcJPKS
0ylCIfkD+egSnXjyPTKR+bw6oeH23NPQ8W49KpUPPlVyhOmyhtXTpzd6wO2S1vRZ2lAzg2N63X7Q
y3Iqw/RaF8bANFT93Q2qhzZ3v/hLeN9LLF4jBK0rYU5v6bqdj+rCB9XOz6zRHWxLsVDJ7TyQvI0F
gbIYv9Ey6E5Bkd3SOze2edTKnWvXeje2o38zTQ5SFMNPruzUeQkMK7kqspyirgrEigD+hlYuepoI
AW5nqyhulqhLn3of97kOy41JsXobtCmQ0TEZYCpVya4wp+y6UR7tkCQ2k3Aez15q+iWPcgOPXDrO
WBv6sNDTPqf189QFQ7jNiGxs7DAPLuIHV7QRVmLtGyr+/rPbBMbHrBzkbdNa/Jxwmuwnps+HM49L
fQTLwSyelOgk7M7LzqhC5HVb0XcE182A2xhxi9Rdcde1bNqKEVLwMGt7T73YfHHbMtzOQzdtjCy3
9St6085KN+ZsXbB3p0951i3U9emPJn7tbrGOKFrquRWdFkMmlyTJ5L1YGnlXS3XBWei8ghjpn1zt
MCltZNa1NTk+iC7uhW6hiqz7Zjo0tfOaldIDcZzrdF8EznR0VR7dmz5VLMMRcuXnt3e6mrechebr
dGpFt4k4K+1BC3evre9B7859QZhh8tjpRK4+58lYxlTF/bs8UHtEPPgtkz6gWmSlb4UusxPf9pEJ
1yu3TjpGBcZ7MZeMlqs0Nug6H9y6oXeifNDPRNboV6YIDxNgwLaTM5Vgiuo413CFyAF155n2JWLk
1Gtv6xnGBnc05ze69Kl57yTd/K6M1txUfGgu0NYNTEW+fXCmKNv6FT0Lui9NuS+TLth2ZserpeWK
JqdA4LCRn5J9IrL5ajLC5DUsewbSQk6laZKM56koCsw/etz4YLcPimY8n/0aSLfLuclN9LSpvRI7
NNDoq8XOVvayE+6Two9eGPEtNnWZw14NsncncT5GqM13ad+bD0yOm0d7cN44Yl+ggqXYdEw3tgKu
tAMzq3cpwA9JKVexc79NRrjuXWhlG8Qm14bqBOAQtkJNt3zN01CFMXzLmX5NOpwSI9Ukz837adZ7
jg4prTddxG0kxsNS8mOZTemepWUENcvTaJCvlgDD7dZ5p+0Cxz4TnN+mfSdS58lje7hprFI2pyYY
1J02hPPOuh2e8np0DqaVVZtp4LiRZZp3yGM85SapaOKBQxbzc2uF1YUFaTlZU0Qb1vZeZcswqx2F
BlmRpN1UIrG3yswuKaKNjAdAXA/m0MdpWgMKxTd6o+rwVA32c1ljsrITq9mkobxyaTxvl8VItqRB
wmtkEkz+RaiIOrULtO2+I4IRnwvtDLd0S+so9io+eywJ/m0+F9OF2kd18mtwnU4IqZlB1PFTO9GA
YjfEK5tRMWOD8fkAAdKdiu8RiYWP1tiZT0mwuPfOghHGqSJrY1V1QV/Lq5xDQF5mx+kUNwjJ+K91
PRu3JdAPLnOzKWVQvHgZU5PkZdpqgxVcb2gKu5sCdsyOQG510EvgXionH7vYEctwW2PkOQITWdVL
wRd4CbgHhoj3vUu84hQWYcCENTaxxssJgdjuzOZ+zo8MSGL19qMMPhYRqhbgA9lYz7v1cygayD7S
t9Db1Wk+H6o54/IP2fRssXJtbTcK91yk6skJUwttjyWq2MA2+uh2/s4HyfARIpb7Ng1+duNLf/mo
GmeLCRnWaYHN7EZbot+XNRO8/RwUR7esZEwZxNjy8PzelIrTZSfLvZ8m6sTzcTwNyBOAj0+wL869
xdQQZMhK6X/sK/6zyf+bTT40qhUC889d0V9qvS+5TPPmz82j377p9/2998F2mWklaQ16b20f/bN7
FDofGAF2oaMQqAs9FrY/qr0RWkQII+Qn6asQbGcv+3v3yP/ATwPsQBSPuum/2T3iJv91E8fLO4T2
mVgFu8WM1p83cZSWWGjn1DqGpKUqptqYWZUE+jdLM3eXfHTobiRvc8PEbKzDNHs2EdMyjk7YLSdC
fuO0/orNHpy9FyRWspMBlJmMOcyzxAr7BNmzYYvthqcu6Z8SQqOkrHX3bjqilPRiucDPivGcF7vH
wLP61qp4sA351UsaPntZGl1A3nvvjdmRBSG05b07wueLVoLPS++3xrdyomXME6mevkUBp6biCkXC
eENrdidrRp3TqTibBaDxgz8kzdPouGmPitrQ7o3ubcvaUimAXQUUtEdf2ww7EZJaCfigxaqmPrIN
SLDcWHKqtphlwzdqq6FN0m8IuSxIdY7WNKaXQiCT1SRtaFLZDnPxIVC2vdXxWEpU+dnlwH5OR87j
kAJWOblbfpKFooBgJQifGbjYVDAGX2Cizw9UiHHkuErnB84m4i6J8H0dpiRzT+Y0GK+9qvKtVtP0
nJkkfajlVS5bFpKAL8R+h34T+JNBLE8u5NVIZpndPvkRn2Xt7e1byIxLtzcIzD/JLmStxwS0xDyC
xaubUplYq+lPLObrVS4Zi0QFRj0lKqG2oV0frSfOSqRkKuGtcThnLf/JlgAQPTWbvjf9MvRWtLzr
XegNxHLCLCL1Y8iOXcSPsDDQVaJDP/6RRAzvayJYDeNON3wdVRS+x3Pmkv1lM4lXlJokc7y+Tl4K
NyyxSmk/vPSDy76/ylKirky5RS8hE12acl5CPlGjs6IczFGCW5P+AuQS/oxaM0Yxsh1ZDlMP39HJ
eu9dTKjjDm4fEleTk1rOUbNm6aDctWeOJuQvGRLkDwrWi2J30i3OaJuq7AqWMr/AaHVkl4K0INNa
D4l4rVjlkxjdDHEjb0aJsQ2pjbrbEHeWfYMje0z2CndReurFQFYxbYv+a1G0xiYvictQ5V5/LPI1
WR2qoiA51ZKqUUPsGyb/gZgwP55gCP8cLj1BVLKaXEE5ru2BpQuck8vm9zQRKiNiqnrx6sO02rgG
8LE40bZ5F+aDf/nxin5AlXI/GMRpx8ri3uwGm+tbjGnyMsqS4CPBeIKI7mgPy0FK9CTmvCahXTa5
Z9+U4rWzrWWIO2+Sx5RitnufIsLalU6XtafcyaXaJb52nE1nA+WIUwef8GGuiaFSivI/un0xGy8/
fkuQAzo9kiYBwkG/hV/WEz53mUHY7SaSFdmRqlQOw/T+yPtcwutcHvuxbIFrVOtbapvr9QHuaKqb
njTeOVpT4rNs+f/RnFMLDKOUjDEz8vmhbA1uiB/J6WBEG4EJlHQxNk1r3uedqL4vi8cdWfjGek9Z
Nt6P1DNCSPJ6oBSI6nDSG3zz02YKyh6QaWQTjVn88cH8kRcHx/CKS1kj8qD6FnKfNjUPape+OC4a
uLwebVvPRvIZ/2NWom6wocxSBTeM6yTnIpqjF95MP9uutZ6HIpt7LD3r2EHvapXsA5KwjwN38aHA
Zb1fHMvemEPq3eu8V18KCCZOTEMieqmianoMfaPeBLbkxrblyDxzygW4kEqHxtrUJaqnpfUatcE5
UdGLihoKnVwyrFJrFfc4MsbzpSM46aAkaUNnx7mesKytSveUpgzx0GPg+s5TlhDmC1hBMJ0PvGCN
+MHy3B3VbDulfwCowu4Szvu1dMXJmXLn0FYhXD3JE+O+sUTzwDS4D1MY/xg2rTKzn+nwBOSy5PzN
DWrnKpF9fiyG0PpaecHyEqZ6CvYmS+ClQ/j6zemm8Ul73nwSkHvWyDlB9Nx4lvQYGM93FZv+sm9R
/IX5YbY44hPIqSghNyP/DguXGdbzrknN5Vs+pyWfgLFSZyo34HiHggRwXC+J80q6XJ17AtKc9Jgg
OWnIy9c1HaatN46Sht/U2/4mT5bgAi3sRvqy/gZlEMPiEkpEO9PczVdNP4U31Wg8WDWEwx0IRLRP
ZTgo61KVrOb3i+tkp8GMDv3gT9hbIGKrrsQcpgFxloZO7ppBspqgtWpyHE0PVoPOKh05FPeRWtLD
QKD9IsrGtJ8TApEvY1bJx2p07zJv6B5I0KfxmCrrISHm8tgEmOwrPfXhbUdN8JgHldiZaWZ+Su1x
QnwVPi2cGz9qNduHFt/batBs2vWAIyricRT/+eCPR2gMNb1C+47sOKLcWmTsz83MvIwtLTDSjr15
T4a+3U12YO6YFbBiVUBiIaHHSD5YNLMxqVRn41siprpil6+9Ym/WWqMI6ir2/YblVruBRPsmpD32
ZDdl+JpjviDSmzvmrS5cHdemIU6D73BXj07xNvF4P4+V1je9bb6NMuyuhVpmFEbjJPxN0CChVZwO
twMwu8cZH92ZTLN1X1p+/31wJ/k2M3XYvU893b373Kere+7lUhK9BkjNGfATHaPknuBbggKppFRK
0P8y9OTiK8WWJvDllUYddEvtg/OhDd+GuHv9rerH6dIteYH3drbvi7wfXhntSLYU7/27SERoxDRh
8LhsMLXHjHmLm4A2zzWhc7vZYvUx7t2y9baBq8cdlyugZuVPVwLN4Fuue5dYnXhOtDDJdMsX5GzD
LmOggMkJ89Wy01MxFupiwNP4NI6pU/OZmyWBPWVB9smys0rd9NYJW32t0YYAvevJ+BGLzkxLs2q2
YnIvY9a7/IUhRaGMsV44l7buefgZN+QX7YOZZ5d6hBZuV9bHpHCDdbq7jqXduptm7MstEpRqa4mB
+8DGbJZNfsSTIkrg1XBuihufR/ieuVRkF7YtnHumPPy7MJL9YysJPceyGVr+nozE9IL6MOiH61aW
Xix0+uxTIjo30iBg7kxikzazt8dxXD/mRTuQaGf7scdHlW8ne1U2UakzYt37XocSMMvu6kk6eyYL
5idTyuE8K8f8CJeJBcpP22tWoOGYT4pCbl9H905vDow0a6Llve2Ks1Mv3UPm1RWkKFI5hHHWHlc2
ttaVdgt9z9i6uZWJfwr7Iry0ZTo/m6pKYATW+iXT2aeCWZmNByaJDQW1oOdBRLSz1QQXp1POFXx0
hsjNFLVVlIV7X/u8D70sRsY0ajNiTirQvtyjQPT4JNR9uRETVUs31zwdScumcRfU1UFQo3wREX/4
ICb5mBRtwDB9lxQ7HofjMaRJuKVsW1If4WQ/SbrVCVwLirGZu13mVJ2hrNC/NbNZnyfptoiR7cnZ
8z3TdVBPWbgJWG++Fp32v4dVhua79L3lmEV99UUEQXeMZESMet1aCThZcTXMHYUbq6a+sRZMc6MT
u6IZchLfob4eGRjdJlBQNtQC6avCSzmXmDdvFhUK55nnW3ndN/hDh00dTfVd0efORpVe+6DrKfUf
Krxyy8YzIhkPfcG2AE80fW7bTPeR3zR8gEz2gqVvlbcpD1nkt9OFs7fazbqMpk2hQqRcbAOubXTg
rLyEjTEYDcgxF4daRuJGr6m22oclGQsGLdJs35V6vsAj8266Bi0XB/bO2GrEk1dOW/XnyermQ9jk
053l9eopG+urbuzOIlymbRfZHYWMVtG5DMzD0HfyymLS/iDT8IWN2rgPlNwOgXTvC/QQ1JCGsiz3
xVSn1ZXKltHaI8BdaKK6UhSEIZu2IMHgLw/aMcXnCSoJhbjIrgZGFuo1WKa5IE6yXEotjfrLPEzq
DiPscmtk5Ex2qSA3/TnsxZPQ0C2DmKqum9gHGCeOcUomhjQyJ3horeqjQOubnQkrB5gVG/O9HyNx
PWHyJEnHvXAqRxRtMU5yqsRlkQUPEQlH8yNCoodIjrEsm+SOaYZuDzkxZoBs44nx45K5LewAGabB
XWqL7o6n36mveYL+HZ/912YKPRQMEcT+yGjRZ/u1/ZVGo57tlH0tGWD3NDqcRL08s+H5BuprJK2/
m8j2vF9O4uCbyIoS4yQv5LJV+GXescqGmXgX6MamltGFljkOLxbm95IGb7ZFa/glqxjkvkmHUOPm
lb5DOl+Bj6ivEYpXrHx8sHdw2lx5W8vBuqmZGRBXknHalyFjTGvAcMxasTQJ27baV1/NlDQZB3q3
Xx7xGMBm75BqHnOt2WaKwntvvWHsH5UVeWq/9JY1qg26acd9o6yKBSAJJw5saeI57PVTziIlK8YT
8XrxSrRBfeWWab6Hy9A8AkdiR993iq+HVypezdqdJqqWU2Csa6fJAcsyEmy4Sqv9yrBkomqd8p/5
QnnrtgKEmcwsBr8UeNXXH2fh2u/+bgJ/rXb83CNkBNRDiwWoY20SBr/SLEp2yImvzPbozeu4qZcX
nA20VXFc+6lO9C+6Z3+NzK7SLzgGIbUPh2r7L2UXyQmuQ7B3rLKKt1gQaNr1Tcf7w2cPCyS2d45L
7cQhZOEp+/rvvjoxwnVkO2TqFVPPeu//FE8TxmxBxZpaQF7CfkK/HG7zbp1OxKV9JGjGq/o92amN
AdpD/E0cz1rDb3++yIgAaBz+oAJDfPvlbweJaiRtIlt0r+s84zCm2r0Oys5+YtaBYzMwev74wZ1b
OhEMScYmXi8Ofk0aVOukoPX042r8p7z5d+VNx7RZhP778ubTt6b5ptQ3OsN/hONJmK/f9Xua1fpA
iD3gJmbZ4l+P31T/v/8XxsYPHNKdANaWhSmG//2jtul/8EOLOAG3ABXOH43w32ub7gds2D41Oqxx
rL3/Hi7EDf5S2yRj74M+MMFWmqQIfrnRAsovRgbZ8GQMJffaYQgSHHQrsnJkKLOG0BBbfmCPl96m
XVGrbt5aaqITkSbBsavdPE68hGS2DVzpRtHtfppKs8SrayLrTX3apqN06AT40yf4EV23nSkOv0dp
Y51sYdJ1jZhV6TJoT4yBfNWN6E+Do9KDlzcoJsOyY6MNOR5dlsYKSfyLQIbbxks0qb2XdTUTOmFZ
wXZsP7lgfN4bqeqTntJlb+b+Xqsg2DJAhzi2yNNbRNPhsZnziuSTM+TxoFyKYCw97afM0t3BHozl
ihYVXT1Ocf7nJIQAHU+1QHFWyzRlzzz3z2XRhxfsiuaDHqW9bargftBWdG0WTrcNkTS+VZnCwuKU
dJADZqVKZDzQr015kEHSHMfcpVfjzPetaIOTbOxmjzqV3L0erFtSl1dpU269dirvaBcaBLOQoFrz
GKIgVC2e7c57lKbDZEBHQBCvt3uJikmdtFqM4/9l78yW5ES2Nf0q/QKUgeNMZm19EUGMOY+S6gaT
lCXmyZ356fsjq/ZpKaWj7L2vz0XJSrLMIADHWetf/xAhaz9jtW+cC01wJoSRZYuom2DazKyvWjfx
kl3rG/T049g/gmfJHcCfd0musnOQjVXuBd6VfKpe7ppB6CsvNaJN3rMDTuX0dc57OrMxSzbkJui7
JYe5Nc5uQWFdT6HRTPM9fE3vS4/StanmP80y1QersTMyg4iIRvARPQ9+Wu+zLHJfaOLy+YoSIruK
nRLwym+mhBTkDlSUjiBME99HqafUvnUF83rTEsClDmE5PgQ/hZb6iw/z7hsj+GC/mBW4eRsR0c5z
I+/kPOrics6ap6S3sicfhuNnw7XICK4Wx7wyaubtvgFcWxN5nKDxpK8m/Uzj7hIxv19y/xyZbnVj
YxR6VYzWUzIZoN+GLVt6vDq/m+rWOFMHDjdIxQKEf6k7bZpCZmqLYVXpHXuD8Ji90uAU6Hdljv6r
n8YzgUX7rBLE2y5r55TIxt8Kq0W5QeQB7XvvZyh7A0yohezNalsIyBo2rD4RZi1Io7bKFN7jUt4a
hnMMHIwbk74iRdcVnzFooJJsX6vKhvrSTZW3QuUHIhct46T/LkShE2eUpQMun8HXRc4tNWtE+bqs
hazuhV9+DV7rW0mlW6HafnKayb5VOIehlyxy71FGOtshniSkuKiC81iDYxHIrBnwN4nb3DeTUWbj
Np2H+NhI5L1PAkgln0KHvNEOKQsxUt4ZUoWvjbB0MmHesFFy3cuhWfaRm9HQ7qBhmJ+WpCWp10T6
ct0CBngfTIbzrdqhlbbuqinoo5cMcShlyIITuwlNxpKG3Jl9/cDKdejIghJ56gpx58yRC16mZhdk
XwAIZuPoQ/RFpF2DMG3grJCAPfSKt2mEB5q8GuGyPJdzQ/GBEoGVAo0iPmFnaBJ03o7TbdV5kpQA
u8sPIpqG5ujNrVeFg0Hk96az4DnuKifnkEsRUy/gmmg9onCH85LrAjTQHJv0wN7HEf+WzItAU8cy
N83szQALt77xSI+vcaXr6Rm6i7wYHTMkCMEg+HHy4p2ZVO4Ns9Jp78iRv4K8ZBvlcI23Lsajj1gI
CqZMhlabvFatuV3KYDxk2EddVYEkyC3FEU5OThQ6eSG7reht79BbIjkwjPcPNYzZ20oUl4Qaw5BS
llNfTslKSqGt29djJ4HDYJXxUA1pAwW3gkfZEQx89j2gL6NiiETnzv4Vu+kOt3cckU0vNR/AzTCV
x1zbAj10DJD7qrr2kr6+98GBrju3HT45WSRmpNHBxWxDrC1aZYX5JONDp7pFY6DWF+YGk+n5azu3
X3hHqWvqbnc/ehGTgiE1/Y0wWxPrSSvaT2bmPznk+d5JaUS8HKqC8bCnb+rON/ZQfc3zACf/6yJc
53aO0NR6bnxi64zIZUrNj7kHAMKU3/80MM6oN10kmmPmtNOFt3jLFc2KT47wlIfNOGd/JiDyZweA
Fx3BtIflKqFum0u2JZzZajbZYEsCR6Ll1g2ybJfkwUEXq24ZHf9pdgmjt1S1HIgHBmTJrBHDAG0M
27GokxtmpU4Wqkn4FymJH7tA2E7YKFD/keM/TJjSbIQFiBKLKLltZgLChiXJdzIL4oPLCexJgABe
tUaZsDUu8iNeeDTzg0PkzoCc/wplu/XXAF1jj90VUSIwl46ubu0PxsTxRFCTagzJZp+lDYnPVVdc
5+bYPvc8h1e96tQtcExw6XvwKJgVZpc5zP1DC9ZwDQgHqiAKop6XgUAtmV7iF4FhaN2jiQP05kO0
SyVQLuskFcJNXdrmtZ6SstumPPm3TuZNB+pl9dn3Kkhdbh7a09LdKe2geZOl757KQAd3uZssF1aW
119G0p83gKTo5uH4nBIz/hCpClveqoTPU3nEGBuzvcNGRPkb0zKIbo/M3ch06Woitv3CNjS9NW9/
KEZQmai8EzQ/6LefDCA8nxljrFEpkBAcrDbfegCa27aO6W0XGJI4RMQC9hk+CZ5L2LJr4bfCc+8v
9jrkVUMXwvBzPouJec8kExpEDx9I3m4qh+dVDe6ceA/2P5z2uEzj5FG7c5Pe/U99X3VpN79T3wvM
2qm7//v6/rpWXfK/tp9VXaTV5++L/H9+9f+RGHjGMSv7R7C69ov/FPq+/IOEIVRsKJ1grWMO+H2h
T+YbpoDINey/mQr/RWKw/+BHLTpAmk9M4JBk/Z///YMjln7z9++97CDvvu0oIaIiPqWlptMw7ddG
4Lt+FqeVtlSFzo4ML2gdrYBcnZB8d0xbxKBIDe6GBtERpIrEPbHxominMg18+GAa9xIymLJpby84
W+1qp47bo1HUSFs2iOVLE2ATd5yS9JzLeR3BN+usG8aSPDGK481Jidd+KhqGqENqsbrHrGA4lheI
YRAi+Jco9+tPFdjkpwYZjtoNAKoNrlmWf2kxkaKqX7GaoDSQxVSx6276WvjNQRT4EyEzXWEZxGuM
wPMsnW9F27GTEFAgNmOzTjw7jTnS6wS8TK3pXmU4IkX5OoS2m8kj/5zxSH3GtaX2z24AdqV93tQF
Yz8IiQn2AVa1Qh0NNIvbuZjW2WoPSWrzt9+PEDGuS4BkjzRz+OsINPt1bfRHe0jsp1dzrMoGpwEY
Z1jrllhtxAIXJ/S7DJEzF3PVbdumgD9ekGl9aMhvfMnUOgyuZI2tlcZjCw4iVcdkK36M9r6+oKrD
8ijm96Aq8gWcVy+oscCKy7Rj8ZhFCXVGz3gU3kIwcdYy55h+DvJUZCbnjpE1lWk/mjZDiLS8qGgO
ru3cyC79IbI2akynqyxKh5NdB/mpSj1+h7hnruffpiXlBHoWsq75l79vKBgQhlNxCr9A9OsdhpgK
Y4VuQn9E8D9Pl2MTYb825RCUQ4D8PL0zSsEp1HPGpzQDPjEbX+PKs3WKnusyZgbfkdIbE+RxloZD
4LQX8zrpSmc4Nitj74NytbT3iLmMGqBk+YZ54AqIDFXwTBjwPbWCgwMOjknQR3BzWoTO7jxmWHLz
6pZC0wOqQtTHp1WIw6otWejUGZg7oMbhk3CQ4k8vifhuyUqj6FBx3SZwzqBmdwOrQSjQZxq+julv
MAP1oaekfiw8D25CE+NXFhsC/6VoEDx63th0L7zG13qtw/QpGdvVOQn3kGFTNzjI/jOFzzNaqHOF
zg7HD5wRkD+zRN2NtRou1g3IGVkemF0Y2QBVZGaEBwN56SFIlDnGc7YZA8yhw2LFRFavX6ZpLRGr
ZR3rD+s6mQOoI/16i3wbY77SAdP0LQZv26410wNqwGDnSdSV8zAEu0ZazScA8uj5dQmnhsf1XT0G
6/Vhz9ZFGrnDdA/1gEsyini+ncgyuS0Xga1WksFseSUk0QRy4bq6gfLQFD4LpvdMhi2Vyz+/PhJ9
QVnspjMXb04g+KDVAj210vYTHhjq2DoNRTKjHOtRjnX0bGQm9XDDdKve0CEBCdBmFxu3nuH3wME+
FIkzYmiZlpyOmcpTqolt3bTmzE8h7GCBGTYPOWUR14fsHOtxEB1n/Wq/A0SDkxr0HmazRXC50EPD
6EkJs+ZmWbyvC8NX/rb3dGLfZu1Ah4Z0fmY/xfI8NIvGO7qOMvdmkYGOt5NBL5cYalUbcb42EUjj
ftFzj0qNh4KhqCr5QpQH030p6jG5nzE1unqljKR0agcbU4371R77hGcVDKbSKvicV0JLnsM8zzq2
DBOJw2NHhDNXEBSZfqzlh0SSt59ypqLHgPrtEHWJePRs1rxLXxHt/YTopQeNiFoep54t0l44YfSA
rCgjWK3kCmFYj5G5AJnHtYeHkc08BGPQKMNI0YQz0svVjW0YuUtFGq0YrWBrphFhTUUArcNmdhdu
q9IguiZW+ul2qiANtf1sPWbOPCIxUyW1bGnWrBdLA8nXK8FpDAZ4Ka9odroyrcoSxjCk6yaOdkOw
rhzPwkUIzaji4wXkzxf4G+khTRxW98pLgsaIjVLqWNmFxF792APvtvvXNS+F5JfMjnPeCkyubO6m
ixdoivEStSylHVHBHGKAydTdDa0DI8hMNfub0lSARWKv6zFYWT9AUMEzszNu5N9bWqbR94aNN/Iy
wvxZ9ZhOILiDRiTxNGgsw7qVLk8XicJwi/uRy0v3vn994srBl88jFAhrO7WOSvavO2tdJwD9Y+K3
zxYdQPU8xvGcf3BGm32ikOsu9WrDK1fqVlAg08v6tryzkl5A9KteqmQKTqpp1pdBC6SymaOYHTgo
Fut6XJyVtUb90G/9GtvZzZQklZXciDmZj2w/djmGVkzdS39RI1/YujhVXZSVhhchvGhi0gzxv7hb
suKvzEwLjxzKzoifeZUqEhCdkltUre6ReT+x1/JMqjBhi6k3xiicbEsr4r7UVflcx5Y6B9HU4545
+yPQjmurRxyWT3Wwvoj0ypyEftJc8I7xb63Kw78jWjmWqrWxN7Ks7hojAOwGcZLdDisrM/VaCJpw
Lf9sO7FDI91e6pXFqTpva3oZz8Cm/3tK1jEw00nfXHhZAFf71lwnakHQfajafg9JDGYg9gO3DS6C
RFrfR69DOWAwUArm/aUbnSyrLtlVM55wrAqYepq9CBuzgQDtCnSJnu4AeNxWZttmRX2sVwAoXbEg
A9HlPn8FiDygInPFjDDUAj4yvHHGt7BCSrCfXQTfx4BlSSaP7h3m/l4SXHS2XG78qfPOOgt4zaUT
WeevwFUJhCVXLMtYUa10xbe8FekqLElRkvj1LvZx+cU+ZBIb4KH+Qk2DeeURL2/jFOJMnwtZZ09g
ME8y89riEk6gvGtzojONTo8Q3hYVIMO2h296ReaSFaPTI859y4rbtY6Xhj6Y3X42suBoDoyl5xXp
K19BPykBCXpbZ1e+SrL5iuvlvoCzVvulx+9xLkg3j9PxieieZp+ngAvkW/8JVXadP3lf6HyRhTtz
FVpFK/b2mgwuOkfdacg5lD+Vu6M/nL5mAJlYJcK2HbW+8tNkuSuX2cHTrC/3mMHJQxQMcCqDVO7i
Vj+2QQ9Uql5hU1229VW3RGxReUl9MgIYxtQN575U1lnA0D06Qa1POVjfZW0v5paLVjFRBK+dYBBv
QL/9nRFgG5exY6GpK/Nb2WbojfyzseTWDS+BmZJvqPYkn7unYsWIgUy2dmVXRwGGc/DXN4SNsVo4
xUF/dHJumE5n45NGuBfCjw+ulmwluJUixELQvM/pHC9riABPYhLGJb7/QNnGK6zNtNv90r2C3ZEQ
CEKmqj1Arqk/ZpTvKxUU4IP1LfJHseLm3mgb16YLhsSb1wtznAR6z5n3WZ2Xp5FJ4WcjL9FRt8Dx
llegUlN4GhoQO2toPKO5IT+gP5grmu+suD6bfxwuSMsOUZyA+lfOS7POAUSHtaG1zgbYrazTnCn7
c6RM0KWo1tNHKuId1bWiElxnDPM6bejWuUPUsqOw8ytC2GsczoxUeEdznVWUCbikXucXDhzO8TLp
DWREjd1nQc9G4iuuXeeY98OYFyCaTqFmavF2mbL7NLIIqbayUhZHb9FD/MLmH++hB+G74FtNiM67
gjOTREj26tiODsS9G2xMBJWSTNaPzwaSBJ/XXiTcDaF4Saiajg4kaXfwneor4jDTMLW78bkhjOO0
0O8DVs75nonHsusTk79mXrp3RWE+jfHks8TJFJPGOUV8Nwg20jINvmKWHl/i/3kNQUx/QPvdX5TK
v3JzuF28vKKHElrrx2AETd/09C7dOW/bOf2g3aY3T2XuBt3ZaK1F9Ed2rWBvB3bfjlgFGFROMY1b
dBN1wUg1uxKG0WjV/qeoxbXyGGXZ2ODqNc5mEOFIqxaGQ1BnycPChdowN7E2zDHexo7Z25/8pOSt
K/psxqYi9e14742RU160puLfUShBVTZf/UQH3N/UzumpQRNFLiOVrKYQcQfJu2nln85n01rwlF7Z
1tSiBMuskGyCiOq9aew6A/thGGuRyiJ9QQMtGOO9dZdG9wds3KXZMaoDjDLLuranD4tcenzQ5wWe
uCwDqpG6QgHkbkZIG+840f9sYLVOwC0ZWKsfMt/ijQJhTFyrXkQXH50pwMUjqnQMuz2wInFtGTqJ
KTaj5gCZOIFy10RLtWtcHV3HVWc9+maPsWy9TiG+A0L+f+bzfCGAV8ekbEfe6r0hY1R2H9VJJuNj
ZVD64c0Gy3tKa2rSVUG07VJB5dOXC8URxlTvzedfPfDf3BUO767/UYLjLPbjgL6avbyvhoVrMhe0
QpnVzkiJdOuXGTckmUGVsVvx7cccPPhkreU3ziMQqAbZNuIGV/IhX4Dkujg5dmsH3bRxlX1bvTnv
x8pmo/395frFTVynwKvrDTxrz3p7vYYgTjG180mCjoYShtM8YcCHszKqR+Uwx9lW8HF37qTbz6XM
5/u2A6tgNAoCAMnhvqza7Tvf6O3wl+g1aiCJsIXBMHPmN3fQcFpj6akb4DgYlI0ucvb7DkjqWQPx
6I1vrO0vTDX9Ihlhn5qB/qIaMRIFn+aVvNW6WXswruzvv5j9qy/mSicgsAN/SRKtf7y33mA2qlRt
cmzcmAoVGRcWdbgtj8qbNl5q6+qhwUxGnuaasjWc7FrnZ+ynh/teDoGGJrt6B5kz3bJ8rYutjjb2
lfwTEy5OnxxjFV5E9VrDr1hPFZg82UYZgZbknpr6qxlg8OXvphQh4nTfvxo+V3Mzwe1bqdxDhu/4
Wsd9TquctQW1DntqyKd0QL+/HOKtipz75BFNQDoDNCuS3t4M6RPLgHkyeMbBTphzbUS94J3tg7Wz
ZtaZEht/cDkLfzAeKrGsIqAy4WvNab8wEHC5WrFt0Z04CxQxhDD8LxeLP5Fd4OX8Cg/ZYqWRjCoD
pcGRJ06PNbO9cpt6zRDv4gHu/zKXHN0RMAlDJreoEH0agpfXk/0fpsk7SDRZyGs43n+PRO+LWqUv
P0DQ//zOv3gm5h98BE8LplgSvsVKKPkXBO39gU+WiyGGtSrlXmko/3JhtHBNgwCCCaMJbeX7aBoh
/3BAuSGFmC40FQwo/h0I+qe3qGs7kgBLXCzw8/tps4nHyVz8pu6PQuAWgJSaUIYtjvGo13qbZ9Zz
yBHFgQU1c5Cw0Xx3rX7xsnoDf/OS4gUO0g6naoXA377D2xY0Zlim7jD2Yth5c4ntfooUdPbI2/oP
DgU7h00emtxPpiDomQbLKp3uIC1cxwphjRtb0yzYvtX+B2fFpSSqziO5hY38x31ysaa8wdWxO2Br
nh4mNGuh6iAxd5PXv8PGQ075fRH0egF515sSzicjxbdEoWno+rxwuIAB8C7ArrirCCj7xuw5BGdc
Jez2mrkRwaA26ZZ/f0nX+ua7d/0/B+ctta5iZiFvzrNDNRPZTdcdjFoCgBIyuKss2b7z2vl5jTiC
dUnUonQFXh5vjqKxb9LkD/cH/AdcxdoE1tg4E4YOu2yVyrxzUm92dU7KEfgXInW0MLGBUvnjzXNQ
kjENpieKZxe1QK7+8mzxDUpnuUHyfeFGUKP/3cvoMGQi5wfHPXhlb81PoiTPKIjqHrDOcbDCo2hu
zOA9F5f1Mv14szgKHqeEYxIL5djrZf5u0gRwjt8qfO6DnQ7zxjaMy9jQNygGxXYyy38zqvH1Kn5/
tDc3jbFb3NKy9XjmjbhaYLoVDyXm8qhZcSQIOkjS+ZffX0bBRvrTGfpY8Thr/cmCfFM3zUnuIl3l
sbOYKsC8lcVzbPbRCTDMP/Z1nId9e49QHj4SL9sXtzP9c+PYxz5WNYKjYNj1JL0xYfGarxiWGMz8
ZYDzQNc+LGreMNUi/yBvl3c2ptcwrjd3hoRxz1yjpTyq9jcrztexK+qOxygd4SNt5OqUtcEZbNjh
U2FuUm3R4Pn1GMIPYtJfTPJPc/GmW+R5SGogA2xxug5uLPq2d54F5+cn3MHkEh9InnCH/958tSwo
3BwwoEN2muxgLjhhqpJp2/put9NtrJ8QwmVbc3QJgaDmq85TlalLAmCwrSDyhTgCMqJzqbNNO1fm
xrYafBsq39xUDCJwqhXqGka/cSIEHI/FoevC0XMaHMgUo8IxNZD9+NE2sFPAaWl4e3S6AL6Q6JGk
TOeOeIYNej6MZiMn2EwFCZkyf+pHX1/nciaiw17yvbL7NByN7gaIcjm2qUfMhiS/YyLC8xLpx6qL
aYcDkxCDcJf5Wz7b953f5TjVx/kR4KC74ZOr/e9X68/bDJy4dbrsSNJMf2rTJh07vTOuN10n19ip
ExLsmycrnR77JWp2SMasd7aZXx7RYbPG4cdb95sfN4AA4NAH5uoOKgIJ1XJXWDGMMnkJSwXqY+B+
/P0Z/rxvE7jMbmMRsrjyxd90gjoOBoKB+u6QzUWzESDrJzoGe+cLNYe/P9TPy5RRPRCtCQPXxPnr
zTKNe2fIxqHmLegPzkUNZHKqx9575wL+8ijIKShTbOJQ33aKpRkZJbpdXneuMhUSpMA49m3s3/7+
ZKyf9zHOxrew0oWd6/0kp8hT2KJuE+jDxEQ5JHkg20PzhHerEU/C8UNQb7PwTUDgs/I/KBEfapmn
721L9k/bKSpbiBiODx/a+qmTb9taLmSvIzGfCg9aa1Ds0QV1ezl26aqvXuTJguq3U2b9V1GP3j2p
7FhbOeZwVS4Lvod5/V6zLn75nfB8wIcYgYvztuKIpWEYUWLrQxX31clUzi4w4REuVddeR7pB2ewx
LS0IstgWrTHfkM+CM2dqijDwkTl5VfFXYU1QnnxyjZfxT+yvxLZNu+ZhrnrmnF2KY0qcjOdqLq4N
s3uvuPj1CTDYQvuMAh2A5MeHMLJUUDI44aIm832Mt+e+H2X8lLCLMaXyshD9orktPbfjjaXK85ws
n/GretTKDU59E0XbCRnujgSH4A55cf1Ins1fC5YTZxuzgv3YxHM45hnjzKwr9gpE7p1XwptsOfYs
QqhpWP7rDN5sI2MHZTSuZ31gYhCfoyWozh2IepgZZtilik2+d+dNlpkQFEhM0I18zxX5LQ7xz1dg
BuzwMFoYI/94Ef2ZvWR2en3IDLRGmx65+BfKqltPklmNK+lLXQzTB09YyVetth0kZ7IUxBq0lKB/
jPVeIFYKFejZarI1Ih0VfbNNOOBhcvB9klls/TUzAWWr9B48m0AeM8MZ1Qg+4LChjsjYzEvDsdZY
7PozsMiDO3OgGHrBthkD2PW/3xF+Lt18d6UpIR9xXCgrby45JEYPSjcbQpsVH6ro4A1ZERoLIDR4
rr37/cF+sW271MB0ntLjg03/x4sL+8Ot1riTA6b334IUBSdc6wx2y/JeTN76ST/WPZyWgEoVIFLz
sIX58UhYQPeNFzmsJBU/5pgcfcBRg+F/OdNNOHOOJtB0DQjfrvWez/Uv3oUuSh6XXGleTBTePx66
i9NWQP1fkzjmT1Hn305ee2/K6BuROF9oed3w9xf1Lcq4LlkQM+ytLEHD7b6VyAUDSeppypKlDa/u
e5u6Zya5CALMsLWH5S8zKh/rtJjCeG4obqRPyKeOVWhSrfz+q/xyMSEV481ik6v59rWMsnpwkoHn
F2FzF5oNBEiJZp3BTE0CUJJ9+/3hfvHSdCGCcJtRCK4atR+vNExa7IP7iZs8q+kQY7gH395P3ukR
f3l9LZAMVhKXFzrfj4dhnh/XliRDiR5Zbf1hSsIBjs4W9rpxGjX2BPEg+9BAhr8bI9gooAHFbhqM
i2Vx39sjf27KfWZtVMuguB5g25vndZxxZE50zpcZOnOXxF6812q5moeZgUtpGdtV435ICATd1ISv
vPMAv7Vwf11rVENcbOp2ck3fHB5L50ggW1W4RMjkS+MpLLixduhudGo55WZ0a9fd1j0fgPPvyvoZ
3LZwQjNrMIEuWy/Jt6Mxj1fw5LBcFF3X4wgWE6T3+5Xxi43GB0omWZ0pJEz9NysjMfx0diq3PcBb
U/uedPSd1G2wo5ZP37kkvzhUwP6Ju6gHDOe/1e2luA9idOC1BwbFWF3as3cHVgvab7jmf3BaqwBX
mu4Kqf20qzWEunWNL9uDI1J1F4CiM8JejVFU9/n3F/AXmxhHAhahRETx+bZvFAuaMHJrWyZMZhxG
XdU8lDFpR7zdmKBMJbEiNaPr3x/0l5eS/hrYm1hpZgE/PmhxbFZdkDjtYRYWMnUHrmjKNDpUptDv
HGol0/70hqDSQABHagSTtrcVt5/jhohOgCUi10GkO88dMp5EjkvoYMZdbF1F+J1LTY6vnj2Mxp7O
sZ92y+TZ5V3pOzxc6HuX4BTpuXgWzQDdT2G60YdNUWD/1UVt8rlG6nCVwwbW+5iceay3sVUg+IxT
sreeWxNHQyYlevTRNu35wlk9vBkle8uultAisKRJrEe3F4w8CkQbYp9hsuPu7KBJBMNdmEZ/uRlg
SYwPoukmF7j721Go0lwlTxq67nwqKtC1Q5JapdwZZmOdy2WajIPu80FfO2XV+1ey6+foztVWUe35
uzFiOYqIacIBPMirsMoHGV/Bvne8sF8Na/e90xYPg0Gc21lVRn20Vln6Zo6VYMiVpM+lZv60mXro
IycPa9kGj4IaT6I5h7+zK5u5UpfZQDtJmBsWksUBz8iAaILBmaewHuaIQEZDRya4Q9nAoimdtbhK
sZL77OkIvMSLumm7+LJWD40DL/FQd5pkU6xnhocqlarbzQY5gfdmXfrxDpv4uD9RxGJA6U9Bupcw
ipuNbOKFKERoM4fVC6NmOrTCf6Yh0PK02vGfmNljRVmUMDK0TLDiyJrGOZZ+fwfOu+8Hp/kQNaL4
CCHQvO8qdyTHleg8Y00HsNvgBvvTfdXq/ZR41X3kAaJKJrf5wmRKyHwM8yAnC6gfzvYwj1vR6M9Z
TlQYI/Ao7DPcIkrbfpG2Me5I6SG6Syrv4OrR3AUydQ8yWLDsIdhxk1VBfKFlM32BfkpWaD8TN+EN
n6Eu4hyPXGIzTDgrpQUTMiwXDbe9dTD23Vn4y9/iTrNsezO1LpDgJVf2yP2gW8DKHurstNgOqh4L
Ww6G7CQqRacokOiqsrynqNDelpkcvinaW+4gd5/aTuIiDcGGP/KbHHSJ5El1zjG8DRczb3dTp9Bu
JhHBk15eXox2EiLc8W/hCt6XRjLtrNFPoEKoZTsbXU805CwOC6XrfRQXzZ+Vr81LaMtY3natG05m
p765RovtO2T20AewPnh17ZwUjsob/Gumk22m4qRnz98BUpwFuY6p01j73Jk/lmbffqzS6Og58iHt
54/OFCGyNHEVJQnuY4m9v+IJxCt06L0KS7A2gr5iPOaBH511ZKchfif+zsykwX1osSnLApy66Rvu
U2UMt22s/HvdI1MZbX3ZzZEH/3ghr8RAYNyODcQLbJtSXZa4G/jDN6m7fjOnCP/yMMeOe5lJCWmr
xaY1F6aC+FinQUcujM/MUrB4PpTMyafQa+kjeJmySRBRMZIAuuTX7cgqQ3FUQQC3TuSpzDuj7uq9
ay3+Bf+D0xAPBAY7Yg0AweM4HvUn8hLWcJBZRJKokEUL9Ymo7z3JF3AQDMF3Pnhr1MhEFGZztHOU
imHpKw+WZ21hcWUYLi6Cuefj9lTMg0NydJ2asJHrNj0qxZVC9lYVEGnK4TEB1b/FYEY8IuHM09OY
IQF0grS9tkbhE6EMtRsKFWBckmrzi7tm1m7Ad5udt5jFRcNL9is8/9jdMdKsMWhz8HWaJu0+yCGP
vgWA+yTGVETZbJpoMHFl8fEGHPzym2qwYcTNTlt/VqgBQlo054YEjOYTCrwx1ImeDx0Vy6M/y+zT
oPmcmZBtAhpFe14YIW/TqZInTCv0B1A4xiAZriL7biBMfpPYQfsxif0WczCJQzD8qI8eTm/HTEVd
gb9Xl+/T2dQfnLqd6Q/rcQxdGDFd2C+ahwPKrbPNTZmTXIUBIpI4+9TDQA09IOQdXWmgMN+xhvJI
WCo/32FJ9txGY7wglU2xVQviMUq3WP+2wRbHG6b4VVKsa9AYz3GQJQ8m9KhN7SkspDWX03hGGMgp
MscOkotYLHxVNx+eB4HJEi64UXxDTqUfkgizXCGeIy05kXwqgRgHieb6YeiEs8B+9dqz2yTJTTbq
5k+gO7EDOHNuYqbW7q6qywVq34TbYT3J8uB5XnxTFM1qa4+F7Q0PUctDxd0FhG/PeRnIGy9Jmi9q
iNUdVEPrUUMD+JBm+XxY5gpzmISLaijSIA2W5l3jqOaLs3aY2HEsEObyFpIyVzY9wgTkYw1o75aS
7RkSN7TuQTdfurlRH3GqFbsFy52vtRUrzFcQvRabFkvBcwwaceiDDm+TUTs3cmmNETPQIL6ZUgcK
7ehiyPuyZLYk6qIRuGhiFjPCfr60eC034RiQMGZA3G035AplFTtUH2lkv4zwG+Jqb1LyHZ8aNyFY
xOlrEnuRt3V9ssCtNRYkGUTp6BentwUWz35LjJGJCZbRDxcKEcURF9PpyTcy9sU4So94gKJGNI34
pg+IUtlgSU4FXmFveiPttjipHOukDaSuPAvTfIzOiOz4gWgIUDLGY9GF2dIQBLfwnANjVfrDPANa
+5g0v3ixdLYRBkMnS3XrKu+TpmfmIpyHtEwGbMi73tuOREKfCyS/936nms92lrgP8B9blC/VmNzM
bolfvJaV+lhAtrv1Xd0/Qz/N72Hqy5uVdHjpZFZ038qBA+XGvA88D3kERUZyIzVXzcf079aMjfmb
ucD2NrAwqzaA9tG9KPHca5HHXrr2yCfWS35PyT49YTGjX5ZxgEG3KCDxnQFX6JtH7gqu3FC9YCI7
llYb5AiE8LhGTZwRSUQlklJc5e9lQsu1aXqMEE7lgEkx585KWoxWsfW6kpXGnpXckDECO7q0lvrW
sJH+MzEtuNem9pPh5Nq1X20DrPlrtPgOs4syQyM4tt+MOrOeZUzE9zBq6y93yHpcusXU3rFbLN9q
AcdzS0ALATkqc/q/hN8TTRoNHmu/abgsLm9yfTDH3FLwXuG9L6Iw7oMOP5nUcwn+afz2rosQcvat
aK67ARdG7E/bO6vz4xt8u9NDFxDTnWrfPrGPwcGb0amdKiPuPrRpWpl3yvA1ezy0z//L3pktx4ms
a/tW9g3QkcxwWlCjVJpl2TohJNtihmRKhqv/H9Tdf7Tl3nasfbxOOtbqaBUFBUl+72gf67nm4nmm
e2YmjnZyQH65QUvggpv25gAhbHrPKGP6qwit/l4VhTq8exUaXpuXJp4kqmow9Nw4Vid3srK6x1aq
aEMs61sf1/yrTkpUlkqar7Yf2ztLIm/BiFWHhjlVga1oo9e5XhsYTSvM+5bnsDfLmcDAdrp5d5hV
Fp4Vo4jx/2j1fe9bZ0IuMB4IkTLLtG04Dn521YD/iCFRJ0wFLYfNnWsxlrhzXKp3HBOF2yRS7Tw5
mrwmIS26R9FZH/2JxHsW3XKh7hyysaHv7Egt60nNcxGmPJtnEY/tJbks1SlOaFdkq88W0If+A0J9
8cmwOOZutVa2K/ObKqxTkwqdJc3jH2bXbCuHyoipty6mKbOe2G8jpBVT/eqPK89U92hRNYPk4NqF
LUvYkKqsnp888nbvRJWQfTXJg0MuQOjjVyJkv6kP3ri8gP+VX/IS8zLvHEYrQ0PIlzlMONRHY8oN
sjxHy6wh/laRJq7z0pK7bhjsi5JI+tAqjPKW/0F+MGTFw9DQ5WuOfnw3dByE0mn3ZhB+tQGYXkP8
sIL4qe98crq+OKSp+2nCgbYHLqWDW7CV25TpTO9bOibn1AO4IYTpGJmL/pqIaNwpchr2xBDT2ZNS
djUqHsZOJj1SS6DCeJ6dCzYX1lNm2QSVTzVBiBkLcJ0xncZO4+/9wvffFCkWTxMupiu/9BdUC6X1
IJMpCyb2sDsyCNZT64pPKPjc25kQkp2tuqnZuewLN9iaEUFNk/y+QDUZmLroiGsybgOM5DFiY6zR
LGsS9a5FWnswSWIgIBA2/tIbweA6bOiplHtBXZWfYipH+7wpaD2yNNTZ2XS7COOpT7Vyx6O4I3uY
Sg9YPTZk7nBVWnb0WOQ12wxL7chyE9lGen1654mWgozS9C66mUjYSCTbBAnqJjdb+7qUdl0Hyejr
kBbFcpzneu3003jtlJ6W88BReicJfr4uMhPnVJMteOzatmIsLWhuW6OVRnVGKpx9Lg3L2WPqXpvz
JoSBzSKBNIZUm278yGwuSZ/OmOpclSLib7P85I+puENTe2rxax8i4paV1+Xngl/5oqtGl1W/xooB
wbPKevtLcN9542BO1Qll/uzDmTLn4MmthgAl2xI00lFB5laJt1Gq1z9Ps9Uea8N91RfnOzFJzTM7
1uK56EoK42kVfXQLW9uZVD5se6T9t7PDjqWg9g/S2++XICYcS7Idmg7KQOV+0sx6tELlis49uPlq
HK0sp77WxlUAidK0vga+oVvLIPaaCJZiNSjWBCY/l2VW3RpoTm/xqyF8f7doZcmIdLAzqCHElPat
wTElA0PjAxtUACe7zer7GZnx+Lllx8PvRpLVjixLkuzVGjRcSMx5JNzIL7wtwc4WitspVQCQPGIW
Nx7YHzOZ4n20aJSZ8N3mdf+tG1bjEkay8i3HUIMvYOmjZ9FlOr17a+EACYTTTYdM9xkrF0O4FaWa
H8gFqxQdYzRKGovy3e2S29V90UwsDF0yjfXOjUnE3Fn+CKIxTAm3R2IMbHDqqqjvE0rcbPaYdfRs
6zZ/4xMW3Yb4ZnI7xOnDbVSZMwGWquNbbjMbuVRYodJyGWIICdlkqVV1F+lCe0BIr5iigGKUI61f
bF755EUjuOVojcCP+IT8Wdtr87oF6GFISR2b0D1mibAowMA2NmDwdPiVkCO7TkBldPSsWpVgVRpS
f9pEhMy8GcPAUYfGxIY60hj6/OfFtBWdFhuiiWgMp5AMZZqLuBw7dOzUewzaMc4kqlICsCAuPWrk
6t5GP1btC4LFP63KAhxoVT7lB6mDAl0bjT3pu95ebOKV+/reHlFU8BPCt9Kp2KytZq4NHtJKkWcX
HSoGtS9x9CRnX/XqTdHnwaNk2DI5O5qePKC2NPYkfFVPJUHDt7nrN1EgMYs+YEPpZmp5LT26tgZO
+mAowXdkV863TtEaM+XNU6XB/+HIDvhNeHbB/pM5BJfhKir8O8S6V8h8U6aXdMOXRU7aqe57mnVZ
sfeHlvzvwS/TbE+MsDEFheD5wfRri+VQgf+dRuxwgoiRnh2dnVgyOwqnBURp4VZIKW5Su+VRtxi4
eQnz/gpKWpjyTeUNyKqMZVqK60SZImjWLWThVsSnFmgDH/VM4B0qanGCk24PYzmYtyWReJdomdJP
y5KMj6NhqT9psP9qUH+nQfURHPwDpf2pzOGyHtIuffkxCEH/86/+VqFS3a07qL/IOVglIA6kwN+J
Z9YfqI88RCGwFhA1K7fytwrV/APiyqBEHDW/C1EHBP1X4pnBByJ5pksOKYkgbfE/6u41P9BENItB
xK0yVNcGpydK8kdYGTh1HOpUb492FQEcZZmm3wlakc4eCTa7usk8NH/SFa+d5kYPeOra41xW0Ulr
U2Ce1iCzu3D1yxoX3T6HSggM+J2Sos1ce/DIZg1dNmHptiZlKNCTbLrWaTb8nrUGxT1JXHyyjKbf
yhLaLU7K6MxgnkxhZbgqxLhIrHAs2nHfl9pyqJvSuSdRZ7r6x0928yfv+c8siBU4/wcbyhWAu8KS
yGXgmkJi/XgFshlev1ZSHqdWn26cqKOJaB78AP5lPS++96+P9wHIfz+eD2BtwVQg0vnI8+IZFlOc
5/I4ai1iqLh4jZm/SP7mGvz6SB94ivVIkGFASzCAAAo/yWExpi0d79EjS2wXGhmbCuz42t4zo/Re
YUfaz0kW3f36oP9yepj130V1aIyRCny4nNARIwbY4jg4yUwP5tr12SG0tnlb2qDT//nRbOh5nACo
VJGq/ni02PfGtCoz5mEx2vm5wi2+m5xWH4GX/YdfH+ujAmO9ngSGcBDXRMmJB+nHg+GSL5IyF+mx
SaYCH2LC/jhsmrLGyamDKMzJdD2QAnY54p0/LFDacpt2zu/omZ+vMLpjD+JJwM64LCo/fo1C79Br
D2Z2bAY2PeHUzR1YaxQ9+I7kdf/rk/75HiJtRUfBukqjLJDUHw/Woj4y+9bJjlJfltvaa0mq1niC
JVUGyXHuUtKX3MrPvd8c999OElc5QJhDxAiagR+Pm8cZux6HF2c1NopoT35NkhTGkdh6urV+fY4f
jrUWmAsLaY1gUcUu8JHPs1Jt1FXip4QqNHGId9bNN1K06CRJkXj89bE+rLfvx7J1g0sJ/Wr9ZOXJ
yt7RWo17aJmXUSftyKX3MDWVHv76OB+o8D+PQ6Xj6hlab1fjx+s3OAXKpXpKj5FAoxdOY8ZJWXO1
tg2b9n2SpqiCJ/ZiVIC0pFhsBbHT519/hw/3zvoddPRiq3wGee1Pigc160Q92j3fAUlFKHXV4F1a
tPgcmXN5qmOPPa5jzr9Zz392wvGSZQkiVdgjR/SnfiIVO6peIjc9Jh4VcG3mlCd2dvOVzGgvb6mZ
IVZYqycSwuYpdoOI1GZ1HJ1q+qY7RdN+lcqnkDKqokMsqKYkJIV/LJl2++ur82/f0+aHWUlW/Cbo
pH78iXLbjMbF1TQqDl3nla5hqw0UEej8RIUzOvgIM+luSIJxXdiJkQB/Zcxr3jYy0iGvrQu/96Pj
hG30iobHzt05KqmzsE58V+1//V1/vmvX9N9VkYzyC+nAh68KdEF9TzGmR3KXwdpytpw5Hcbd7wpX
f34SvfecX2S59Nj+pIFKNfiCiIQxVKT1cuun6xxBFpF9UXSWff/rc/q4nHN7kt7kImQDOvARNn44
qdnr7M6aMpZzsv/D2IvUmk/C1MSjsiPPLg7kNM4XOrDOF422lf1U42L53Zd4V4X8Y/+xfg3TpF4W
Fp4fGlfOj7dB0UrN4MmAaBvGdj66hcFi2vuTKY/otJZbjaTaVxuTXYCO6X1WScDNU1hsj/QkYV90
6E5O/jDMN73yDSzczYqKNkU/pIGBN/9M/ipwNsqru6Uwozc1DQXl8sVyXooWrMsnZOLeJazvZMDc
X6hWsOB25Wjc2UPu3BPwIg697umXSWXNQyhkSveVOy63cxyBaRZIqUgPF/1LEc3ilcb26Nxpcl42
lKNEb6ArtjzR3w0mWCkZHZaOiAVaMQHJN6aLt5t+ndxCmd6QbJX4kf61GkrzcTRNSb0v3lDQrSmy
3grVW2NY9pOZbDuQ7nNs8mRbNkuL3qr0dUhYvGvk3W9xrXlGUJVsG3F1CC8OxtSPh53AnrAfLcFm
qHIBCjx3MLZV1rhfvGaEjaz1NXWJpz+GmaK+kaA82Wq3ntGxdopucL8sVmQT1+THZ3f9286u+Rqz
TXxhk47diBez0B782pzPvGeKT3jKx+v3yxs5Y09haSJuJUVH+QkJaZEcI3IgzZMB5XTOY4I5t82S
ZDB476vVoM8XJDuyQnnAQM9VjTMW4mpCploUOvXHqeTazbaXdkErRPJgTan1NLSi0Eh8EdWNmRuk
b2YWnzMmKZNzL+Owa9z0lba2sdpEbTvHe38h6mSz+lbuqTo2H8kAbQ3oTK5tiej/tYhLY6e3tfVC
vCP+UB4agJkIiPfWHrWpDzADTDcEWEz0PFoqoVZET58pcmRpWnTww1lQvWKu92FJPBE+TToICDIC
sQuXSWcDQ2vDsqtUwb3klv1yjke4AYqn0m7e9J0ik8LWxBrVyT6HpgxJyysn0G2IVF2igLZKbUun
mXxJxlgQRe5x99q5Nd20UUJe+ZAwMTg2fW1OknPBRGzN51grslPuFVt/0ZBWtNZ0DXHZ7PrM1Q/x
uNTbBuMzvGbd3sZ9kh4FyboXsMBWkJY0qRHVKc66WS2ngTSmAwbD6CHuXXQpQ/7SOFV+njkalJDt
XpeLuyczCHMFjDvVJhm2f/DoDfrcvajpk8GEYIZCm5bAYOYLdEi6nT/VuAHbqsgDrqrxyU/VdUoV
ySnT/V2SNOZuHJL65POQbBKq4oG/Rn/TlJwWtZttQD4KZj5Mahujs6C1bOsL5LV5JjLxuiXyDtwQ
bhxLDiwAkXs7u0kfHTpwt3MnjYsCYESAZAWyr8Y9zkRBTwpa0GQRTuhLRBXkA991yfzqS+NFDlq3
zbQSVaVj0b28KOOoCe8zCBEEuzIlFT6Tx1uNhp/n0rROpDlB3hnpVeKk6Dws50Gp6KKu3PhzL41l
mwDNnWBlWYCtdY9UGvOVk5omcSMdzExadCdNwfmiILzM3Wb2kKuUmdv5ICiNEXffGwEBP+t1Rl4v
BYJw9rGZnfTaWot+tdi9HGwK+TZ1QUMMTJSxPNoUJ+2msYgGgv8MgmNIoLlmo2Ql4eiwXuSuKKBi
5viR4Ijxfq5RXm/qTsL8S7XM59wlGjQqHXdnUYL2LSvT9jgVznRMaIzmoOyiz20s7qiFGu/ccZ63
5jIM2/X9Y5N9RdJbQGBsSTeFuwQuT1pxJLeXrYCBmD9oZ/YiSOd5F1ZOFyAgTFmK6J+KrYg3ghv7
7kFmjD4D919Yss3bgZRa+wFeTwatNMrrTvSf3AJDpD6mxLA2C7HKcVF7Wdg7uZWtgH95ocHz7Kos
t2+I2el2jjvET30WjxcmHEdPA/EpGwfRg/uO/jP5ah0JF+BkSGZZJ4+V3yYns2HfvjFwAh0WVXJj
ZuwdGBEK7RbA2d2Wc/uZQjAbUqJXXwar8t56ayLu26Ez7cEobfdpGhd/2QukS0SCjgCV9cB+rCK6
Ry6Lf4VkwLklunEOqBSmvbtv3AMTtH/wJx2cTOpD+10anreVYzafmt6kUcYSIPftWARkSlwirqMd
Nq5I9nUL/7aIGoiJiLpghn8KaoApoNO1VAN96Av/xI/q30/2gPSN5AtgO01ZX6dFdLduT2HU1FRd
6NWNEXoOtwBZzXJDhJS9H12NIHCvV9vRS63HfO7qm7jvzE0Z6dkxyhrjzBVMQ7NUQUPC4F7ZNje2
X50JeRBBVPrGTYw+9GCjYLn045j+HLnY95Hd6HAWY70vANJ3BXTiy9BzSiw0TaC6ke4ar8c8vckj
29snisBiaAWdEuYuInpKTObVILz6mmhJtv2+WTsb2UGEbOccPymqQkWPYF65X9ALAOLUTXwxabZX
h1FkFceZapfvPeP4ZW+Owy109+SRG0kgWaDlNBnBKIyIDGplXzGxyz2kmssAoNenQp97nq5enses
LG6kY/fXXjdNB7OBWA1S3zuU09IeR6+iWEiPUOIAz5+zofL2VqzK17xqXGebU2n0ZMXUEjlOlr/5
dpmC/bqyPmpDBZaUFe0nF41FyUdvW8w0ReDb0L5BFy3qRUgrQ4mmddoxlgN7WdJBCaRNKvD5bBku
kCekNPBlW37xdJuXxtdR82WYYgEhzcA3O5re4vns+kP9SqSvOhGLo4WezzuQSOpljyYgCumc7G90
obrXrM1Zs5uCtwaLAFnaUD+W2+T2Yy+GyqWjB+LD2gDZT8lbgkqanJCuAKK3+ooxqdfeCNir6MCR
xlU62sOjRk/kq9WmHo1BflttqsrXCqRei2fz2ptp8yKjoCqrg+ZY84luUB9NoaOe5l5Pr0ReNqHm
qQKxXgMOncKLB+yi4qvZmN2wLxpQDer21gjwiXomq6e5vMrE2RrTIizykXdGTXAQmYLDgJaZxSlZ
44Ca6aBHY3/S21IOYW8ZNcvZvMT3hOcYc4A0czja/sRrRAcd4r4sCHeLu4VkIFwjOx+gfCt5KexN
IfuTXNLhq2Q2YsJIqNzWSq5C66XPkbHeyiBK4py40qiwj7TTwREmiViYtF80Q2pvhjOMl9TSxw92
RcK0XvOxkzX5j3qVkhY22C0lcVbKdlIQTNylj2yMI7TPjsBz3Nw55qc4XtA/LSyvGBW5qcpPwsZD
KTwNE+tEXJVbLSSkeTtrgeYl8XkOrFyUSDqp8XKR5cB9I/HymLFhe9aotCl9RQ2WIMRjTt4MSV/z
qowPMD7GbnDG71hJ/T2zvBU0reHvct1zg7x0SNEq7UBP0VYSzLfzYh+jgGdoIR0IvKCzSb+YbXjj
RX9ZJB+c1IO3N2YS8BHeFHurT6f7xjESYsy9+Ewd1psmIbCbpawIDlLGKQXYxU6aTKeUABPi04AH
jGl1Kct22EMpi9e8p3uRGZ+3DhuhkzXU1rZD0oEKtu8uRT8RaK1P+9whWMxkwxUwVDshFXXXI46a
TWJNzsEmuiQQxPcxmsiwwIXAC6KObia9E5u+IMLM67vvfavVW0nX5l53CMArG/+5naGA21k6pPiA
HSyxOCKfuh0gQ1PH2tVRMrNP8a+qsjuVWvNlLJfrIY9Ofe08yjY6s+QCGBVpf+G0yxthmJ9wTN65
8FSS3XRQZcWLL9K1pR2Q0u39V+QKXbC08RD6mm4/EoLcbkVtvE6+zsZKi1nkE+NYOG0fkmqzy8jE
Q75KUF7sfC2Vj9uS8rJ4Y1OLsI3HYXhazOXrpNKjk6Ena9wiHYPZn+MnIbt4gV728pOFwmMzz/Mm
rSm31JetatLPE90Dh6FPiMh8FJ4aHhoPhX7SpbiiCOhxUQQHmGeHz5qBJ3caVX9QzDCXAxVch3bK
1secDHfbTN3P5MFW+7Rs4Ay7ZGyPaeMAj9I0xjjh+sm0r0edLXTa5tYGQm6hKNfW2l1STndEPPvf
SMOYtZMmKVnTN7lPGDDNIMi5LnqvRCC8aRI13RRGu36e0eTZywzoTEwhWqWe1qieO9odc9luQDWt
DA1xVug7Ejdh2XP2QwfXHFztqh96or86FD8kshHSAv89MnLmfhqgxYu+eDGyxS5yeAA5KhQD8ZEM
IjipIGINr2YsirntB8rRowKcaeU05nqIvgykx1Hg0jBj1IgasnSZkCooRuAmms+UODMlp6627efG
EVeZZqdq21NfdlsOLsvSSNNkUOnrdIJJWH3PFmO8zpxZvxRU/e4QxeWnBL3Yl7jUALljy9Xv9M6m
l95umUTiRYnXuh4d+9wnah15/b6eg4S62qeGlt7QK/BC7KVutkf29ny05lTaNqkZ0ClEpLgFCwfz
1ej0z06B3j9tV/+IlcgbGxlwrqvqWMk4CxZe+Ucj73iRdmZ0IhoHUKBjyPeIpbt4Z2rej6ekpW3n
2mmPEVWXe+YEtSe5o/z8/p/4XmncCYexv4a03rs2rXuGmcuXruyZwabWACXwzPF6XNj2aAybcD1L
5dz7ORcTj7pN9nXf7N6BYllM0ChTTSo8hvGwoBgKV32Kil/z+YplMuYn8k8rcvjt7qlOe04A/rjc
sI4stx3Ayw2ybP0z5Ci/ekUb5TEap/ZIoQNapmmVTGqJOCz5sJwniUcBERPnBYkbPUibsa9RiawD
e84woGiS2X4YChStCGBHKuUWUBHASxaDAYVDJFo/rC1lI0CKYLy5/8WiXRLvL18A/1Ko3gxE0aPu
ucX8QCaF3wPJ0FGOY4ESi12fk4FADGQvrgifxg2dLTBkiw14FS356f2+09Jq2SnUnGz/++IT1cbL
bdIT3okGfY2cQjcYvWkV6NpGY8y6xcXNNSkGWDad/8tvNV3VruKyAVIGJBAvZ6ooq329QnHkki9n
d47G64WeC2oxiMt0LO6A3lrjWn21fmCROfcxkcPb91AZWdTg+a70wonEUDTf/ElOG9zRrZQXknvI
1dIdumICogrms+KDtjPBlnbYjJqgJci2MlRmFDagdqflUWN7rbvgrOE78KRrRvS24Ga5UBl3k7nw
odmk1S9AiZUZ8jpXj70x6Ze+juBSoTZ8iRJBEnOU8OhoCY+wZQ5wk2MfnSKp1y85CVNHv6F6YAMj
/94jXkT6HcMBZ1jhVB/QNcQ5O+BorPZ+lRqXzC3tU++vl7cURX6iU3M5q6427rCvYCJZH1ijy5Nv
RLPJl4auaxrQh06dCkTpR3qeuCHxfXQvFFcGMTLf277h73x8JBcsvq+D3akg0VNGj15+RVDqB2TC
ePtOtdFJ9Pw6fR/xsE9wpdEw+yAWFf28dB1s49oh2xMI/CxpAv/Sjjbhm4uz6BdFbFB+ZOIhsYtV
g9Az+dhhtVZj4IEC/IAW9UJ7vQtGCTRny9UQhE0P64DXMxOO/sBdghb8NcZf9gIVqdWUakqe6bql
36RmOt0NpHR88S2uVOzE2sPCQPDmRpIT9vv1HmwFRmJyIaJTGhtIIzxzXg6aix7S9VzGPs9J1HfP
YU6mllWfPnd1Oj2TdgAL1bEhb4FSZYxnGvH4xpBZc6l3qiLgux8eUjF636TC+Umam3/CGlnMm3jk
zWSlY7ObbXembbviDlBoO75kjo2UtWvNNiIgFIA7JBS7nrfvaOx/hQ6/ETqYWBchiP73sK1P39uy
rvp/9j389Td/9z3of8A1/5VkRTLW6q//S+bgmn+Qc4XXEM0NW753BcRfMgfL/oN/AbdosHwhm13r
4P6SOVjGH65BgAUGGXIQcAq7/0nY1gf+wvDXjhXIUlzHeG+tj2yip6thIaPTPnge2p4yQTiXxY35
Gx5xRer/ieSvMg7O0VozErDefmT2owEY36Sm6TBkFcIfBgxv401R/Vz17JDAEdCyLc0ajYlT8cs/
fo9/UTGsv9dPB4fHRBjCZXO52D/SCND8jGy55x9iy8dN5rYdoukJRUO5Ks4z3ahfgJilj8kuNcNu
mdPvk0Yo7tZpHTMsVgJ7HvAE9MorUHfhN4BjSq5B2smCpxPdDvq5lduO6ehMj1x0VzrFGP4fTsIl
K0m3fYLbjI9+UdFa0gQC9g8I4I3tZAEMl1pJRD2Q2WNjClZQPadVQCtZmNBRrEnorEYUcLBw9qja
bpzKoG6i8yivUYiUfR/riaIS7zj5KiePmXTUEis2DQgLizi0zu/CST9SWOtNQFYWrmv4cqTdH1il
jhfWQL6vf0hNZOutoLpnUu3Msvs7h/cH4Yr1fiR4OVz0NgKPj9oHW+ldKXWOpAilPmD54sdzsBi0
vdncChuv9a9/nQ8P0fvx8NVie+UWN/yP7mpD76qq1AqOF2OwZUWhdGqg4/bXR/mX60f7okXMiwd7
a37MMfVblgv6x7xDaxAc63HVpOmnh7zzHn59oHdi7cPjSuIYsXTvaQQ/LQpkTRj+yD14MOApjovb
GdvE556ZZ364uTTxuRBo1W0odMjv8Gt5l5JUJmAiPBhUzC0XpW03t+28xu07yu6AHlNB8pJuLgfs
eNGJ6uR5j7t/fqQGoQKvBJOlqQzaot28mxqQXxtb4mjSQ2c43dPo4C769Uma7yzmD2eJBgeRF6k5
yMwoK1hJ+n/Ej0VGVGCZAScZMxMcARUzrtOoO+LQyHd1zk4W+8UbKlVt7TxDxjy72YES7WGndNnv
mNvaK5mnI3sQtmxwG+JJN/L0yvZn69kdy/LJxsCE4sa41/0SMwswqx60TkSrpMghKxYSDHtsRI9J
XFEPGafzPo93eqbiZ5az/OD0NjYoxJ0Hldb1BRNncihlZGxNStIOGqVTQW2n5ZbiG33fYRV5aCM7
O2YasZuV3qB7b+LoK1tRhz7OPD5aclHXkmDrZqMW17osvabYq8ixt1IZVoAnZQhoy6iJ5CW74JC3
df6p7ygWbCpw0nLWrm1fzt+YyAn0LBJ2aXlv7u3IyrpN5iRGgLvPCTV3sW7txBS0Wnflkxsn+ZvU
k3ra5MInWhssHNfvWIO31FQMfHappwjd0mgPhLwUxwyVO+UZvnPtwNeEvZdW/sYsUwZzOn1fQSYo
hGi6rTaBlCVR/l3LNe+sVYUWWnEabzW3PZWlw7d29IZeS/9IpEJ1VUeS4ICpQkget6220dxqL2R2
uV5PcsJQpVOhqm2ARbqNXppf7HVQt6ZEHHFylpdWJOdHrcjJR9CZfq70QSMWZFaJsRW8X4KsHM29
UfvekaI084Ui+u4m4zpVR9BM0DQYpofc2lWJ5I5QSO8RFpsvddPWuzwBtzLl5JWb2qjaRyy7Q1Dn
08hPM6EQm+r4MM4D3JZ5a0RQoaxt6thTYoEjdCWs2sT4RvFXGbaOLm/ntjinkZ0EBHKjpo6LIRyi
vN1g2hpWNvQkDWpd4PosCIgpvq8yVCex85xMszgkfY9jVl/mbdY6IKP5i1FWVYitOwu0zKHRBmxh
Z7atfuni8jtRWuhvauIykcib2DkyCit6Jaj/IV2bJWogoL2s1viaerrQgOn2eYcZZ6av9ItGOwFf
Zop2iZFb8HKQFuyrG8XNpUY35DWE4zH2HJjaMSXFOnaMfYtm/8Im4+YSoYoI2smeXwC+BEn2neuh
wAcFxDmTyeulFvxCeqc3FzOpE8ekmoqDbqbi4NY8Lo5GyRuBao3BkLw1RgMOz01w8fUJgUYiq762
2Nc/ZxTifHPcbv5sqnY8lZ6njrnCv0NONTFlQpM0DOVRYEdCHQed50ubyRPEwQ2xBp7jdjqFSKS8
QS81kIiliIFDtWV6tMih25GzmhxFHsutVdRWkM0DbUuEwwH0NdVlulooKuigDZ7P6jKrhhy83Zma
k48aPHTqYSb4iybSphPoMjI1v6m+HesrQeF2GEk2BYuaxaatDQx+SBjCNObNoS+RtzHEILdCjVgY
+6Q9uQ5NF4gs8tBIxHyx9KJ7WvwRcx0P6tWcimYI84jkuY2QtfquZ+0Y+rAshznL2q+JS9S9U2PX
SdK+usTxD00k2F8UtUyu8xwR57tbELRHbBzMpHw7KpWazaCj2gaayO9wXTWfs8zEwiyWMUw19oXI
I2b4Ft08jlaT70gUHD7VPQJKVOJY81aEo8gopchaTrLBln92Cnj0xbf4XrMpr8wEoMHtCFdFrubS
QWLCjWb1WobYKs48T5NrX9BU8m6VbPrF2FpUP14vrsSCh2iXvzH8ont6t9QOrck3odBL7PGWcEq0
xGLpMt0lhurP7K1JCsU1zetFAASU7mVvLAdBbVfgu0N0Yq8CbRw52PmB504o972NbmIpZA+sPqVo
C7YmKOGJbDpaF9nbGHtdlM0+qjT7om9r7W7mAESkF7x5UXHh2LfnxH4mFh9MPSIU8E7gTtxEeTzc
tYLegdZN9M8C4UqX69neVU297zJjGTfsF80Le8Ir1bAo6O1gXimzsXYyaSYy/g0nUEWW7Gpga1p1
hgc9IpNs7HsU//lob+lTQEJQ+WqTJ7Hag9LOyZ7L7+ZfW8trksu2KxtsOLPdbyiLGBAroIIJWxOn
5qUflfAx1jR3GGaI0k+uptEAsTq+v97/O7D+ZmAlI1ZnI/O/D6xX38f/OX1vu+/zP2fWv/7s75nV
/MMXRFGRgmWCmbxPn3/PrPYfNv+GVFCEWeTRskn9e2TV/yCab5WN2T7hL+CD/39kNb0/SD91kTyD
/ZMni+DvQyXhryoKCab7MNExAgmX4ZedPXpG/aM+zWjaChOP3R4IsYLTrVqT5I4YrdoFCRH2xSQg
AO5jGxSzFmky0CVY9beJ1FS5zzN9tcTyDi5htYDQ3WgwEWBAcxhyAsaKIyu9hbMVezevzE3sNyDI
kzZexbmemKE+A6FORmV/dir1AnFLilNRPpAGbN/3OdK8rvUf6hV2pqcV2qB2Vjevrbtw1GbGgDiu
zmMv8/S7zqnNTS976jZ4Ph3qRVPjrqqAfrsVAiODhJwTyR+ODiA8zRPTVckbIaQKSr+LFkPblp3m
v5G2AKokaxOYS5WwxLHKgLmQDuCkVnq/XUag78WCj3i/UPmCxY2l4ZXfPw00bbWrofIFS8zbxdt7
7P1JRSgHElAzK4CC4A87eyTVhkIhEkKohi39J0LtmzioCk98fpcmvcOupI0tB8xyy6EfO/ApbeDo
Ogm4myrDlN2lWAbG/8feeSzJjWTb9otQBi3eECEzUgum4ASWZJLQyh3C4V9/F5LVZqxkXfL1/FpP
yqy6MgIBwP34OXuvnbcMDFYcgRe7OWmq8Sw5FhA/Q3o10kLjZRxRXBEGXNexPzrWhQglS+4M3I4Y
OYKiKGpG61mgbmKQr0z+WlWjLw+7yviOzyfaKKdPToTJZm9GJdVVh3778P795PqteLIR25MkvfaP
B25GQ44aUJ2gmfemGJsDp9RpQ6aV3uctP7IMGc43ep1QBERVXKShhYA/Hgf2tQsywLPsmFQMPI54
VteYbi8oCV+DvkHIXKKN1YRenrTbnk3CpXwcimncA1+wnzukQP7e6hbGRjwq6NaGmmch7GiJj1Ju
+fQc77fEJII/xbuHhFA9CsOp7rNOLM99lwHgaJzooaB7vM9YXf1tX/cOVdmYnie9mz0VS0ceMtYG
BCzc7BBZgB+XA4OdaSUhFmBJdigAZHPw0PXHpdcPc0zEix+rotMvTHrhJbj4PqrKdr7POOS7Dcbt
umXn0gDNUrvIy31UmEN2VVYtfysik49SwKei2rjOxB2OJ8HEZDekpbxDusEsROMddtoSldtgJpe1
X+dqM6VzeLCGyNoLYtIeGYWWhzqkIx6T0AvKV2GdDg+lZcr7oXWfvaEaL+jfPDERWIrNwogvi4tR
GwwJy+qyThM9bCQK+n0eIoWDK9htRiLFTynEGDvOx1Bca121N9LX9a1ESbpHelQzVXGt05hy5LDs
Hn0A3aSjpjjaQQzUp4wyhDRSJnxELHvOJ0VbL/agZyLFEezKs5rH2OWotSERNeehmhNUQ7S4dtCU
YTyYSQEzZ5bGoe8ceTk6UXGtQqc8b4zZuyHoy95N5PLwfwykOcZpXSUF4RoRw5Ooz8ctZPzgedJG
fplYkHIXURTf0B+fkZZFdFgHC6nxHc4thUXeCmNGh2OQyX/zynmKl94ohGqOYMP7+z7i8ANnw8qI
DprIQUOhoj9RTZs7XfQZ5UAnTppa79HwveVg9wGFmoPqD0x22jHraBZtreaDwaVibOTOGRvP4lUG
SkX1O5vbyfdRVyZde8vISj5FXL9z5iaIQs66ug0wZuhUnEZ0RRtj8UfSNGa0IXHdMNiKKTdHMqED
yAhBg2RXoBF48IPUJLGiEuXGFjXxLOSFL5tJYGE1Cxt0luN3CD6jSR0yIi2Zt9evrTb7ncgXG0Ns
H1y1ywiHB6shgwub+jSaFTNMGKxDt9GhFjeMncvT+4jnXWdt+xOrkvQZBryvLH05QIgh2vbEeAjj
kKUZrr6/RR215f27rFPMFNq+YbKsTnY7sWos7DCixQamUpbnrqlsl9cBFbHlMfZpqb9XY9c6Ta1I
mrmczZlBC/zVqLlit1+upCjbhamV/nuSJRCjn/9fufT/FeuMj4bu4f9eLl3mX7M8fW3+USz9+I/+
42O0/3LZEwN8ZB5+nPcu/n98jOZfLs4AcjAxfNCp9/Gi/KdaCv8iH8e0IyRr6HDe7S7/afBbfzEn
WBXvrhXgc6T3/19US2v193P7m5kzYFya+z6eMxr8H71uTATV0FfSOm+IISQIZkLpqo7Cm/IDI0U4
RzFIvrq9KErLmD+9E4oYGbPFxDLqSCnOkclZ28UsnEnFXuHrBebJez5Saq+y5yhp8L6j9QMn8tMv
/S+d+w9tXORdfOGQn9akpkSm9MHOFcoR2anQ4pwurrp7z1f+4TjGf381G2sq6+8/kDbqxx+LX4gC
mtEKTV3u5trp/aknaOSV0xmA+c/xXl0w5DWo4yaLGM3CddMe4zLt/6MlgKREM2uq2ozuFLjHyB+n
ZA+m2WrP8NdQmOgpWIkAfjLqgz34QGvIRXbW0xTRY8xKHoj7GPTBTZr2vJAW4acpE/Aptkp2krgX
mAI2nhrJNgUCQRaV4ZOYy4wkXBcd7xWyIr2Bol9rIDKxCd4hypYW0OwlTOxn3yCzx+eO9Jt6AMax
T6SxoLyGCSAsh4dgdmijCdpqB7KSQbcwdrGuRMimvAGyAm0PXwAZt9b6zQm1xKn/ni9lWQbBPnnA
FsfIsehfDNhuN6kPMSRWdh4SgOrZ3YtNQJ4m8dOGb6Oymm9ECeKcsWXQ7BS9R+cz7g3berCLzJLn
dsv+fAVwPzBQ1i5+92yznWSnQUievxSpxsbAJjndadEQy+hUtnpitIv037EHfrn8PaZ3GVoIAKIL
8eRP2Mn1JsERb8eQE/i23YhKeGcXhJBvlO7pRhtmUWQ36C/Ji205UGRb9z0Bqigbj54SidvjQsdr
GtEmxjATRb3tc/8280f+tAnWJ90hQOcu+O4wyOdsxsNxdDUCiR2/I4wBuGL8LDnq+XmrvKHX94um
httMa9zHOeZ/EnH1ekuC9cdhgy+5fx1JpBGccGubV4MR0MCZ5ssM4f0tsMBMxYXi5XVSDkX4K3Oq
e4kUDPpXZPEthR/QOGsxsO7cJEi3FYJYzjWzWh7o7wxXBlLDYFMXCU0TDTjqNS0G75JWlf9oTAGp
rlNX3ThOmb7as0uuk1G54QZ4QfDapOX01Dko6/aW5pHNZsQIE+KqcJMVtLo3lCroOW3lwyLxEE9R
N/RyuLVzlIBbD+wQMEFBZUz9X/vi2hyU5+yll9K4xeLfO+uQzQVQ52wLnki0pTWa5ZhJkTt/X+iL
EWyOLYCRhyJiK69BOv3IQ29TnhGJXgLQ+pr3u9jrna9KpNCxkRBjSF2hScQGTN698MvwcqHC4KUs
u5YoY0kHTz6/R7mFLPFiZ2iiUI+53dn+oayIm/ZsDcEgUVIcOVgxP4Sspm6Y0vQYKDQZWA5tuTXN
deRT0GARWWvxtkU7MDwrHSJaA+I4q7bEppe2eCi1NoxHY6QleDHYwhA3i4r4JtUCaO2Trucl+pS7
Zl3eJVMhjqo2RE/3jNaTRqZC4POyZmsJwntWMtEMNyOK3jPnzZqMxSokE9hlVclOXY+nG7wdDzIw
OW4cgXu8x/60vhSDcPkranZYQ39kx48Q+5D8hpn/rKpwtK+LJGKhCFOrbL8G0MnwJAA1ofGPWIly
MYVYGSSpKD4LS8DqjDl0DG9OQkzFk2CFgM+hEu2J65YOsh/GKjUSYrWr1BA7m/MuPWgepxOuG+75
wJT1qkDsqZ7CMenLbx5kB7uP3YUJBk3Tybava/Yf3aNTLVL/LGls9FgMoHzTPMtsh7kRZ2wSU0EX
mZ9zKk7kVGl41WAAffamEVKQtu6DKVVrR7odPy2EuO7KQeLKaakanTHNzpwqSrZOkuQI6aAIcsaB
tbaF6+QdDYkA46J1aXDnT2nmjnLvdp7fFGR7r7DECpF1B2XjUaJH3ji1+dloCEUdsKnE5dIAt8xm
FR6t0k6/VDIJvikiQGNEHM31UPnkqIl+2TFkUrd+G6SfPWdqdgzRXLIipXOHHq/5DDm53tuNmSab
QJOOYyJBuolIdN4EXcnEnkY2nf8urT7ZhYSvAtsDFdigYlqpih4JoL+pnrvrqdL1hedO426cg+qW
2MDucxGN2f3kVjdzYKriAMXD3fdLryis2+bA9Cm/T6VffZprV6Z7wXD8ImIDQ/jca9SfEfNjx+Wk
Bz2SVOggYNmbnPaBTad7bry6y0DEyWYf5mb7lMGO4qcljDQmOAeYGmYKDum+otmST/U2TQL5PRfo
q6rRdRlBFul+rmz7yktl4G4zJMdLrBbKge0qzDvvYfkcwqpf1sQ6pyWCXdn71LNui6TtDqbKxq3g
Gp+LUkD/QmvknzVLYk27pYaZ1A9ucg8W1z8YkmQWD4Elkw5Dh3toUf4V3MT+nAV7OZpNswAmsKIz
5hIzbiABx992xw2R5MWRI5D/MOWTfjPJbz/HVKnPRSM4uP6+QvmlmHPprPE/2C0ktf4y2e7b2gmL
dYKqhk4cweeidp4JNYxdQ6AgM6f2HEeN+MOsdK16fpqUUogFNBgYnSBUWQ3Ea9X0U1XEqY3ZyOxF
JwAr3Uvu5iwMdLepMX5/dR8m3O+fsxqiKZdt0D4fxSiYdP1RRim98nKtMAJTsGavqe4QVlkw/vsP
oyWJPI8CeQWH/POiLN5hg+lSdGKoTnh8m7lnKxJi8x7++PuP+rWQRXwS8rthFEah/hGk0eNC6gzG
HCcHdexVM1J6ezOZWuDuwFwFyED/689b1UQWj4lJOubH/qiFNgDoUu1hwciSxx9bEA5LdgyvgSC7
lSCo/vRzfpD4cO9WFzTWZJQJ3LyPxfpSpy49vcE9wUilugqMVVnJgsoO3KhVIueC5Hc2Rj3xz6ZR
sH38/qJ/fUhDjyAh3Mp4pG1AEP+8n23j9qYiKuI0jjkAoNlwzpQ1tz8Oyl/V/0u/tf9yJvnXTwlQ
4fjE0Ni/+LCrxJ6bBHTFCc2/OEJTyw8BFNw/PJv/9ikcKJkIrcIE+pP/vBZ/wGviGVxL1EuaCXlQ
oRZGi/r7X+xfHksP+g7+dU47HDc//GIlzcIcraB3shNGZEiUeSimZQ7UbkkG62ro1KT/cKT7df1i
TWc14bIIIeRj/3lhNMWSZSaF92S0if9s4b6gyzRRioxVG+0alPmoLqTmEfn9pf66sqyhHnRLuFpi
7T5eKhTFHEuYZ59KQq13Scs6Ofg0X3Thh3+Q6fzLJfJwBD6HuJAo1o+LZVDNSJu62j4pkdWbpbba
cy1RtVUuD8x7812tT81/f32gXkjrI4EG0u2HFXoyUQ1nkW+dKp/81aYGxFmZYXbgoPPHN51pzcft
AMg/cGuX+IJgja/8501ss1CEICNNuKgSIR9seQ+FLT7QOxyf4qotKrjryUKZrGbquplaS15N/cSo
3zWky+Gi9V7R8co3K5MOVSfcwewmLP2u+sPP8m/flNYHyWLEQdKgWd+znzauJvdmQu8TnnCQ6A4k
obx7WWXWklBegkhQQFDW//5OfMzOYyFECsZbxfaM3PGXcMi0ol9ChjuPOMhWAS7b4fwwKDW8wcJh
y0TIvj7vRW5d9WPVv0yTB4HbQaJ310sbRU6fjkSFUyWhWlssPBy//4L/9puwUvKsoH0yzY8yPLQz
GfMC3vpahxTdJnBCKzWck6ycJo/nngia33/gL++ev6pfVyqQzSP6Cyinx7ZH0b/oE5pm91VCBac3
3QNpY2f/Y1bmv30YfSPHpEHDUvPx2Qw1aLC0j5aTAsJ5Q4JedAFKl1OOZ3YEUf/+yn5ZprmyVcxo
mc66432MNalLw+rIG1hO4KI5WKY5LBCMbRmnxN9/kL2GcP2jAlszW9fiwePiiKr88CBXTpYrZoEz
FYTI5I3JGW7cgNcdyk8JxjB53hUTnRA3dcOLbMagxIkkcEiEq9ZtsO3VXZaX9AmMmcMSgxHdvehA
iKNp+LSy6HpBa6+c9XhOHqc+zGQh3gwN2Ng/JWX9en+gqRExAtwFqscvpVDe4EkPsCmdbMi127kZ
2/MaBsMhNZc/hTn98qD7HhNi30U2S0vvh/7vp5d/SE2b0QviFoEk+Sy0C66/bzGLGThvzvGV/rF/
uO5eP90lRK2shzavfkAHngDcD3ep0bVj9cJzT36v3G++b08n4SbR43tDZFURWdteV7jnlLL/8JLZ
Hx8ReHk2wx3f4ZNXVtt7cslPl+tWyZDjRsXNb9FJ0oTnhD6BP4uvRwf1hkrCL75VltBLW2nJK1Cc
vIGOIL/bHhYUeThilztzrOki6nLt1xBPsx4sRsE/Q+NxzkQNefUw8vdvgoE0Av7STDpdRPp7QeOS
wNhbD5TuI4pptjuDzeBAOorVnVD5djJGyIltaVa0xmRS0vcraRwlgIbRgG5D5iHlpWcaiMCxj9W3
M92GK+EPBh7V3L9pF8vQBxjbsJqmoSFNJuht84K2tNlsZOCNEY5K0V0MJa4VyHsdIqJ26TUHaJ2f
8JlbG+Dg3lihOYI80CDAy72B3jcaqPZ15egiUKws4r42Y2dV1hvYk5KmuFHwvkBYXZuhC7EqN9MC
MXkX4JpriXGlRXmIRJRkR38qORU1vebfanzpP4pPDFV0XqJqrWtg03YvWVPBRqdbjt+xXLnx2HWE
isozvHjqrlO6zm6cuq3aizLtp+FWOpIbYpNKJnatVXflHSMt9gsxDla/t0wfILRphxcolFrA5Z0l
35Q0uYrZKTz9jQng6F6K3lpbUXPFbQZOzX/IpXuv3szXve/WzG+EkoV7MfFrwuvuiGvZ55iX1N5n
4l9v6YPQuRp0RiM8rBfc/JOT8BeZgyfWFz07zVmvitG4VwSGAeEtNbsWnlmXFk5WOdK+bubJG+6s
3MAIXPK4ZDecV7HBWAjCIRUYuXs2TQKazHYcJmOjySwi3sBmCfd0yhPUYAj0YzuY8+DCBQkwn2XK
gIUyKGvKr8gzoKcVojfVB1Vxho1tINIC7aypxIPVeKI6hDl59JeAgX37ysgFe8N7HUDPnqdPpz6t
hsxHkHoC2UWkTkIjJEQOuLTqOyDg5CbUKNJ+tOAIEebLOJmyHlwwpK85GoAEk5kkm+PHa4UsYB3i
8s7MgVOEr+tQE3y4t1gPlrKy/Ei3l968Pbgs4wI/JEF6oc/JLKs8fldbrj1zp5DjlyUHrrxXqP5u
foxmoP29Jp6zFhKpS20XtoH7WlvF2okVtOfjruD4oyyTDvz79hf4I03GjN5VcOGhdmHSauaqwIhY
mvK8jlJe07ozmDRUi8sP6yYTxI8istP8VjY9X8Qy6Z3su8qWdw3RR+oz3CfHmGj0eCXI/jZS46Wn
KuvBLwpyW0eR5Ms30NE8skXY2+7tYnV0gbOF2tjh/ZuDmv2YMQA+14x2Bc+KyzSn5A0enOCJwrwc
sAqDYFvVC7jOjCJOEl3nG5ZwD7uxkHTrl4qmJPydRoe0JAoX26RpKlptdMiHkAaZHolg/bHj/5+s
7A+yMgdSMVv5/z4nffimXuXPQ9K//4u/h6SR8xdHcziijFuJ6HgXh/09JGWN+ouj/3qWpipA0cWu
+veQ1PH/glbHv6JcZjf9B+zV+yt01imdizc6YJL6X0nKcFGsJ6Sf9m6L6S1ACTinVHNUqzaj2p+P
CibsRgSSrXk297Z4mgwXrHW1fA2VXV1py+h3mQEoRNXrKjuHl1J20zOpC/191xr3vSnkiXFRFvdh
oC/JCCOqO8GkeJha1rqx6Y3XMQjaOAI73R/dMAmymJFnKm+awFucW9fNS7uOmYZYwZm2RGhfITgx
W9K4ejre9Nt166ASGrruMuyEGRBxTc6NQlQPB5pctSRBrUUAUmqSuNDNQvSfqrAZPAVtuq6sUxYp
ny3Ipqm/CzITzlgGN7k7DYjmMYWzUuCWoDu6UIbldaGtU9Au9qO7pBJqgm6tFhuRmygEYjbzqrOR
vgE673LJg+IhWQBfMrsMyqnfZq3XvhZNEr6lfrGurbZUxBOIjK3W35AIkZsIJUTRbQe+gjyUqrXP
MfNoyX5CkkxSIKNGbRoQfsaGVEw73YKihSRTHDFpkELR5GzcVeMMxwLEym5G4vqCC8XFhQkBAC7x
fUpCDDdrLC57u2mPhT0/FitDoBhmKhXWvGM5p6Qh9aAdn3KVs2cvsAiCUF0SoMZ0axyfZFo3m7GS
bMcruaBZIQYQFL8OKlmDnuYXXXhyY5OWUyrnLFXlo6IwiZcViMCZ4Uuat2LnJOV4r8ORYwH4t8PI
T2o4ZCZ7QTcfZJAF+xDmAsXyHZ6sR7+yv0NWGGgYgGeIyvRKZz0Du3F4aVeQw9Q2x3LIu22AUY1S
wY7lioDoOhPZVK9vshRlVmmXjyh0EMyv2Iiynr75eeMjs2ITmyOQNtJURgwVL4mxw2/LZSwP7uRa
sUK9bqMZ2k7TpDapRW/ZnafsIhkrcRkOSMXpCZhnQZvn+0aRJjIaaQYEvQ+/5KMNlnzy8i8hEmI6
H2CcOjpYd2m3uIj/0m9QhNprzxjuoV6qe8wkFfaLGmcyHahjU/rAP3KTTbUFwxsjYNsPNK3OWBey
vVjJH2ntuWSBGtFhAgvSemV9Nqy0kIS1I0bxvMYaABNpV6rI5DX1Lk1RRSPulghnnBpvHzASb8WS
kAZd7SxQinFoqwdrBZiIqnykmjjTK9qkluDtvMF4gldDdHCpilPWe9EG23n+fVWdfh51sCmsIS7K
2S1jOfWEr42LWV5AZx9RDgy88aMI+y2J1Mb3dvDRkU7Ea3ukJ4XkIooCMBadIWUc7dIc7xYLv8N9
5ZbdjW9iuCAMReRXHfX+3mnzkGwHRiIbqxqLB+nXcOVMS6eHnADhUzOmgiaTM/BpPFiljqHNfKWt
4GzMZJpuipVjM008Fmm0wm1CpZa3vmNR3aWBu5zGIW+o/+dljg4Dj5ZaxVhQ13u+bQnGax6+Wz3g
KgzICbo+NY4Z41iJVhDQVQ8dz+y7+QpErnyRHk+LzR6OrsqaavM8a6L6MOchOcYM+w+m3XJlJSar
pfAPQUZOcYH0e9MSy7Nj4AVVv9NMBbseWFSk1z5IkkOx0M+KE+VjkHfqqiqMV16pJ8KmwCISdbGr
++E0GL1LIwOTAzqxAjFd/pbIUGyZ4uaPtSiqNvY7L78k5X0FxowMHLVVWzd9nXzq36GS66zlosOD
cbKiYc/EYLqYoAjeuU5k3JeuDPDBePk2LaMe2l6EWJh5Ia/xrGybbmKj9gsl/qWfLC3AnEFu02EY
riqZtTv+TsPo1VwOYn1rSzfxbxGcOvsE8v/O6KvsEFTTTZW5OXoCeZwtM4O5QLHNXqJDiFl+czs7
ywtHZe/oTnX0VdjyNlBuNseydKajEw7PPmV6nJsI82xnOnMr5AHliC4oHrCqfU9a14VDNxjn5MBm
eD1Ha9uYRKJ0cHBBwIXpPiEWIEbqCkspLK+1YU6XSx4hGV7GYJvTwY+VLHi1AhsOHMGRhyxyGQ/O
driJCmhynUW46xp8RzjdZTSyamkHcsvalN0w7McHVbpe7M+oflNrvhtp1MA4aUvAgDUEi7HF2arU
Ac5TdAZmc012USYBQVH9dcFxsjMNZ9iMlmFsIbH124IjElaZ0JYPUV5EWycsl23vVtFWDv1ZZESI
IYzuu+qDT3UetDu8LFAuZUeDY4mQk7huu8MRlO3HsVYno+zfVuVdNSRwrhQpz3r2+k0FJfLapjK5
sBU3tjGXYj/ng3kGusI/Gh7JjH3HgXRqGrS1KdJQ0DJLPJZFBe6mZL3r/c9amwtGh8DaZeXw2W7L
8hxsQBJbC6a6xJmXmCMWdqpqkgeZk6czl+V3IMXRXnX6c9qtglMdsZZhp0guk9ZKbJqXLP1llH6p
cbluzGoQN0lpJ5sMMcvV7IYTmztgAd9MXwgf+Q4W7BvIo2pfeRQMk3KfajFmm7qU/WO1jtG1cAUK
GTV8F6Nrb8hywMzJIhoHcs5uCIMobiO77WA92vqC4pyfISg/j3VibllMW1btfHoKF4yDFPD3eY7s
lEn7iFglZF338+qL3ZBuA62wPRvd2t8XU7Bs4HM1e1kwjbYte94Ni3Y3k7N8kVmyIJ30iUKP+A4z
xMadiX71UZq2JndS4nxrgD6AdWJyjM6z7Pj6ExacF177crgc5iZ86IM1WNgxl3tCGc/8isE/Dt30
doTWe+MNSfESFP49zfR501bpFWQueXSYRzgblUEaxTzADw0c1P0UYXqB1OUThjGEO1cnvg0eK0i5
09O8bHVfQyjyp8japK39BoEFYtrCfcZQYLXXk6WHo0n86zFQXvh5LqX5wrH0a9Elw7U2HaPYTYh+
j0U3ONde7U87SxcgFF2AXxMRGRgm7SkCw+d5PBFmfdeHkXc3L6Y0N6ya8FIA8tobz5XVdygQINN4
UVPuKbPPNl4C4R+6zvJ4ZRp/aI907PW4GelmbnGo3Xf5QoLfYF6EoVk8Sz8iiibtT9WcJRqnVJZu
+tR5w3Hk3TdIlb5aKThLzAQ+REkGpeqsm1uy7/IyK0ZETov6aiJBgY8yynuNqOEMqVFAbLNBOEjj
32i/OSeAagi2E9sBbDRDFzzO/hS8JSl8tsyWwXWEPv3J64R7aY25txX1XO3QUnWbru10tRV9UBOp
6LR3wgH3tln4Ka5UacPOMpPWQ6TfjelWC2AfW1hRy3UT5tUhtUSxT4J52DM1tXcd3+swCN84FF6R
1IcVQPXEalY+scWNzxVK6/uyGBL8W+CyTW+m4k16/wQoiMNoTsosgFl/rh5TuDzL+WQQyRhpeo2R
YfNCZOSq7ToQbie8KjBQEDOVsXKbDvlNisTalOJ20Gp4MkM9vnndPB1D2UaQcYrh2k0z8al1PFHy
/rXFsCVRhvQmjzEC1ZV+ZMpat0RCeXJ+SMnciDack8Zoq6POITm96pZpB6pwKJEhuKsaDWj2pzkJ
tf+cluj3thPoBaqf0Y14EWGe0oHyVbpzS9e/8p0ye5kCFIQUK+N9pRualjJrjMuqUfkL5q1mT95e
7W4JBCbKYGzMbYEuKIxdtzTgmNVz/WQmKrmd+L8iX2J5FXV0P9fUxrQTxi8g+NqtkQXF3ofhi0qC
krRqph6vGLPhB4v2dUzn2D7MYV1eFK2EeVIP2bYF+bjpDF1hpxGdt5+tZr6tXI9cNo8M7bggVGo3
FRa+gEYjw7eL5jgGKr2xOydZ7sKgEO21SjPlbaNUmb0P4RBKAcUC+pRokSEMJNvu5BvlZh4S1lYG
/ezetwPhirR7xqUNAyGPRZTVEYk2y6TPK+UayCwLa1fRsRJbR2asowoNFqWT7xyHzPee7DCvxy1t
wS44ipJ38Qua32TLCDxJL/JpyoGwLqYodjY9UHpe49RtSijSrD64/i4m+ExHVBHWneoHzgJWbxy0
5xMmTwv2BNmsOxM8k/TNnPyiK7B2JPYYfK/hEn81G2wlscjFUBxU3T3IMkryFwvpw6YGRgk1Fr5S
KLX2tj5giG+YXtKjP0IVjq0hMzY9MpxHXZAcnPuszjuoWeVe2lK/mhTW5/PSeXHF+bgNOvNA2P14
0oSW3HZd3j1npHXezbOFCKGj12kTC7f1Mgsqr5XVDtZxcCNYdKkOerrUqpywxpN3deW6/dpwtNxP
kipyx+AM81JjFbuUvY7iHJ2Usklqhld1ZnTNtG05uN8NaR7tBZ3QV89V7rFG64MRkpUJwUoYB3mb
HfLUITqlBVbgIEHk9oJ8+1JFxnRAj3/tqAyeWyOuCViyYjGYRLfZ9nLsLRLxGBqnF4htQhXTLJ13
PDf9vouUt+sXPF4ND6UJ7DHPdnNSZ7uIUS+nEaP8LKnpY6A89dHIE2drzOwkDUB96CfVABbUNCAk
Fgxf2sSt4yYKjOvB0ctdN2dHMk+rS1UikPJS+vRU4EZFZG2Wfes6371EpgZ5suvTY9LiDivlmpzd
YYWpMvynAjGiKIeJTWdeAGmZ0dWk0nJXNLl/LP3c29mVyYIp2/ZEjOBNSLJuLCVmc9rf6asMmmLb
gGAm7sHqwyvklGKjarPcWVWCcbyKnJcU2ErszJIRXp1nNX5u+dI78MDJyj24Hh1IOsnTm4ll7Yjw
i2C5euVGcPBEKObBX1ZNCv+4dOg+BKmPH6R6xXmY7ZCbgUFs1DN6uvMsJbNZ92/4/p9lMa3P22i2
O1gAZRsrx9n5Ia31Ko8SOGJIQfGXJ7AcTNKzSO4yN0ajSNUWtFnH1FX9RQuGlqdFBphrywAjiZtf
VHCxbug/mOZ2dNUY7qbOnK7kQL1NP9ze9mv7R4WyQ6TbV/jpJjAWRWh+m+Fq7QscXcfaJXR6Nnr7
thgCOgIdGcOZGk5kQhYxLIfghPifjOelOws7v2cDNsDFBfV0q/HQ7tO8/8J5jVJsafJl6+qiPmtG
hMu4C+XyNIHJgtoyXzqISR8ppR5yo+83gRiC8wxT1oYUNgrHFm76rHsZZ3R8t800fo6s/nK2FifO
CvuxMVjyisnF5+uLcDN7TvhED7uOnV40tOtDIorGxHvQLXlqni7t82bJLnKjeRlwIR5hF95DGPjO
yJv6b6E6atKuuc9a+8XJwIQgWXTfpEef20yFs+2M+lFBMvnedWQU7dMm9IeYrgfFt+rw0mm/vsNZ
Z6ZxmxbWduhCQthAa09AYSYADdEy3/UWsahxFSZAw2hAzHtPuktO8V9bnHGUdyixUN0Bxcdo3Dle
63N5BCHGocgGEMmrINcsxQkBczzrPFUcdRIg0FzOJX5tpJC+S2FNYGy7qidzK/ZtXTU7/NmW3I1m
1l3ZBOyc8Q/8qxIgs53ad7AMWDzCPDutLvzT4rG5Ws78NSm7sT+UKGN3yh/dOAiYnHiVOhEyV/Kq
W4+CLWlTWQN8AHvtBXYNuPdoJFjT8qGjePDyktzyDsQiu5tU2iwJvhLTfCza8Yh9+3Ma6pPigd9U
eWeelalxmURA/hkp9jtg/SQUT8MeEXuwC0q/OnUe7T+cXnJDDmCP9kvZm8TtL0Q63UaFfDPrnCc+
WbwdeQS3vds1WxozwVnjljYCriE7cHahgahr45rwtKeceIJzAvUIKBY+sVQIBnBawTHL29o6Qvs1
tsIb5VnD6JXOxdDGZum9dXMS3Y74oY5FMueotJfPZWrRORsWZx+U0JiLwfmSAO25n0P8+b5awCQX
Yzt/82Qw3bP2oQnyPbEJsIWdRE8zyrTg1yaGe1mJ0KDPgo90J8yyxIjRXLpDJTeJdtxxa+dQkHZB
atVBXJhZeerZH60IJmGZL6AbrbZ9YeLu1NvS0PpraWeJYiZVGq+tX4trJC3GsWDDE+QxkE8ZloW4
CEqOSEFEzsJW5elJkIe6I0d2+UKdxauVdvVrXljhdYu4+hK4wvjVyP3vqbAWpNqZIU89behbrVyo
EXlAdHAH8e1TqLzxxrYzV18JFbb/w955dEdupFn0r/SZPeoEbACL2aTPZNIlWTS1wSHLIOAR8MCv
n4uS1F1VM90a7bVSH50mxTSI+Mx795GZJ5G1MgXNiQZt7Qqke4BZlEAyufHSeNxUVkxkdTxP1S6u
oFc4xKvemDG+nrXLZXCIw/5xityPVAjugw6jchfpqT3wHExbr27w6gX+08CKeFWpwnqICPhYN8q+
9c0mfMvHBW2Vh/7aRGsXbzKadONqsChqzviaIU7ArbmihmjHXeTV5bpOYq87OQXnz8pr8RbuI4CU
y5AIZDOrVE1Nk3smiuc5obwbysrFclvWT3Xl6Cut4WoA6ZWBWHWCGd9E7s564lx4JaknsG9YM4vH
nl/gbXzdzc9dikmSxzhkaMSAGio01JRru6u6s+Tbo9eiGtr9oIv4PFdVhZSYAQ+i9y6iYppgwMBD
B6uBXJFKiFPmNU89+cmpFdT6tEvaA6mHhBEaIMwZijh+sSIXoV+johsf3K5qGT4B0vfIyRHAIC0j
eGI5Fn1xCb2MAPmEEVB4/KSXKQWLvLZ50NgJjxPRjw2N92hxRVOC5tUGn+W3gfJ6y4rgHntlspob
D0ZL6rUwDLthH8VELo9Rbz0nCRX4hsivnH7dNe8aXZooLHXvXxp2ZVS8dVTeZbPRPxtO3ME51cxl
8jnwr7GItM9pZYgbYBe4OTHPBDSvjX3fuL68BEZI+1KbYXBlGMp6n7I4PbWN3z9Yls0wdLTQAADr
4VgFt+yDQvYbQBRAOMiulThFpk03MBVc2XUQJTdM+Fvuk6C2syvoapO7a73B5ZPOky0xyhGZS2lz
N0eNg5l8qqytzRjqUcwyOiUORyVisOlbVuXma4g3J+KmaP0Nk476RgVBHIGJivVz57nlbjC4daMS
k8rAV2pDsxNvRYRGoTIGXwD6ya/qcJTHfhDwahsvPVdmgUI9laY4l3M5fGyTAoW8N8b5RhlkWHjo
NThOWuMeTX11406Df8iVGW1J26j2gGactV2lfEuMemiv8ULYL0xvDS6xoXoU1HdnMmaHXddS/TPO
lExpDHUhTK5f+2xaGdqX8L2rJr/u2uCzgbVsy+EUHjzlthsDgxSxnjwadmKpbayJcVWmf1eMxCUM
k9ufPOBKGLTDbOO0dB0dFeOaeXN9alTQXRsYbM4omt8xRZtblJZwmP3pLZpyQNcO4p7QTxgrmmHO
rKyenmAnhDtZ4wEmWwJ0HF90oPhVg30Kw2zalMxsyrSYsG/580bZo7nxTCHJzCipZcVcv8aZAwC1
VfBW6pHoeGk23Z0v8dlQ6GUQyl2rzy6jq+LNpLhsEjctMUTMfXo2pGYhzvqGGSvexKlUOyQkROOU
842bzvx7EaJ+GKfboUWXZvXpU9BYL3bEYe0axTZ27Bn55vgWFEivgoiFxzAoYlyMTBBiY5Q7y0yd
w0CWCHnKl9kncL3E97cOOkHaczTfoqlivZzo54pcoDsv6g5gTg4UVu2+n53+kzGyBrFs4wVdltiJ
mQp5ganuq56LevS7tzxI9P3Q6fuutGB0itLnajeXRlBlxi0oxInIXgA/uhAWqgXjiwMh9HqBPBFb
PpInwBqMQU/gvLSDu9i9x3NfVeOxzvTz913s32vrP1lbm4jykIX9+7X14W14i+Mf99a//8jve2vT
dT4gKBeM/F1Muojq/0nvxNv/wXJwRKDzBb4BDOWfe2vL+gBQBdkpmBLH8bjP/4lCMUGhCIKt0GgJ
Bk1+8JdCSt2fFWcLT5M1GKNOyxPsFEEI/bK19ogoSuAGPLCPrpjCzznRQL3Jfn2N623ZaUT1vUJ8
8rmSqfWoVGpcrEBP+wLFRUUd6btrGBmMAaBlDRvDM9cAgRl/jn31SkPE7/GAu3Pe9WV8Bz+gWvjL
2BVLNaY7hsWM0kxCgC0DP6AKCshNmPL3pTWllzmB6xFEAEyUSS4iC1BcWsoBKmWMgJdG8PPZSjXt
8BawJnyTsJBYsSjeNqQtgF1WNUCSncyEPrmTUb3j2E/e8M1Pd0bKUMryk+l1qud6HVQRrRwE3vZr
X0cmc9fMOUaWMO8j5d2brQGEoswa62Nnj3P6J3LaX4QD3z8CD5M2nyopiRjkFunmD7q7fHacxMDm
8DDXdnB02RBynI7LmVQyAljZTETkKrby4I4xiXUuBkZOq8pDgbuOU9HvCbaatlK65ZHJbH89w267
sTqn/IKMz3gutNtcFKA3RqBJct25LWlDvloQ2RldEaPCatfB/rv1/fpjm9mEolTDWaKme7SUxZot
+JJoT7//8JD8Hy6IQP6kluBFO0IuX2DGwsJx/peOv/I9PwoF7Z9T5uGruXz6UVmaL0iwxztDwlbp
ErjtBFG1W0cVNLa50c67xgaBM3ajeK9wm2NdRg54G9FvnAYGng/hxP/SaEW+WlWJRdYAKK86zzzb
kUYJ5odP9PDWPmDy8ZQiKVt7WDQPcQGmWZEduU/7ZaxdMh3Chst32m5FfyVm+0vhdeehtsxDS4N7
INeW4ZPDQCYep3Q7uqy2RRUoosRfsypITmyHhs+xAs+TEeXymcAEm60ltqq6NXsY7KpfV98pLnhR
eSjTG9kbPExNCo3TXtqqpOaSrj20bsAhrnwH4ijg67HbxMi+GKyC/Ob6tMDrL8ToohgvY8GnhF8w
Tq5zZevz5GcWAL6i+oq1DZxPMdQMIUEz6QOJ6yYkwaYh16eKrzKYfdfkPYxYzM3+2k3x3a4wUNP9
ajUn3MwqWfg/tK5G3I63DQlOZ9siWTwGeXEY3OXZRF9yn/dD8+yoRr8HpNmfHacO1gIV9Z+kUP5y
ZrnodaAeLJJp0waVygLw5wfGIpQvjHppXBhLgQwPQO4grQHuMwLuriW4RCdYvjt1OX9mvzivm7Yh
2swZJvUloVTEK2iFJ90K/SxpWjcMvATyueplDJx0ozsv/5hrfkva127GWJguNeOzP5chaUaixQeJ
7xiPSw7oHFQUAzw58VJBg0zXzpImyHE17XqHbBYOVOA9tVu15hZJgLWNRQfIM6EyuAHKMd9//9rC
7yZbgBEpQkvXPJtVGSLj8MWLb+TNc5CYzTMjQn2DMoXNMdNm1Gs2Yvt3mog9EYtsVLoRB+bK7jpv
70zIb7epr/xbX+g/SN7/1sD0Xd//g9CJtx9sl4/aCv0x1iK5PNo/nFeDNvG9zXV4IZfCMzYt+xAW
ANp4SGbgPLUJGWmNd9t4TKYYeok7VkF1PdagOve+WJLnbJ5B0tMyIEt+2ldvae8BVAr0sORCmjW0
dsIQeaetzDxCrTH+TAu/2Et+eQE4zPizQAjj7fhV6FzMaUPNGslLRkTCdkxM4gyqKNpp6mKgFQXn
TKgHzgtr4c8WCsaR5xeQ3gl8vTIHL/zGs2dzME8If0dpnr1hJKnCqrpwpxk2PWYSZcBKMZ78s+ze
7/fxr3+7RIFsImoLLLIDf3nzc4bxszO4l7JbsO1D04Tf+DaHQH2bmkjAOZ6X7KvxNpM9ePx84TtY
+KeZGsb96TsSbAis+pi5xJWUUhuPLTyuPaRGIhdq3RW3s9/EZ4nn/27IA5RdLdCrbz3XBB9R7Lw3
4dAdxTwz7MO7O951zpAWe9nLes3yAEu4xdC8RRz0bCkzORi+4Z+aWKNyYOi9yxo7QgiqxldcfvO+
HvrwGE8KfkQhCx8/rDV+NaOG84p5v9Gvm8oytzMZWIyD0ncThzojhkKjqiFVPEPI+1pIHnVqAiz1
y6MXIib/UoeG6reEr/HnFYTWzGNtXWiwiTDJoZCwENXqi6iaecdMB0y/HvqvTpYvJ8jy1iQyPCG6
QIZHTEW8cnJOviquxWpiKf8o6HWilaO9+EXmyWe7zMujZit0TBlvsIIgi8BwMuusxqHZuDIbb9Cj
cZf85wuUIvHXb3FgYxT67vH7Xg7+UjZwVucdYdj6opgIyvWEoWpcfT+bWT7q/RSSDCRVyAtQMxNi
SrHqzbPa+X5mJppuo7w5KkNLWo0kO2mS/8iVIaUiXbMMinManGLXslnhcTXJqJ8GUvo4/tt3a3D6
r10sHWMTeG4uWe75Zbxna51d9wgGYV6Jie+BU9hgJewsRDZghsCMgjnvDn5kjMzjK3lkvfNxHEqg
AVI1eK8NC6a49ox7rDITFlMSFL5oGrl7vl+KvYsuESXPzd7hqT2wbV1KzuVzrVBUPAPwOOB37KcN
FJF5G9jTs1kxjoRpbGMDnhQCLtAd+yAilEQmJDeuPcLIP4O0B3vbE/tBQil5JwjtDajNs97P2lLl
NXRZJ1jD/lBP3APxE2Fui7ijGmx/VSJzfGa4E8wrbOyETinqFkC2NqfBitRM6HGBNC9GT4KNadRj
eRL+yFXV5N6mpoONUIDDt2sBnAhebsqRBxSKN6oZUFeg4Ol4DCZlgR/zCRpyNtlsFo9R1DYkT7Nr
JVEosd8VifMwBE2vSq8MoA6UP8FEsmbMUmeOtHjP2WDBF9VApSZO9mWjMZvnyAUTCE6EQNxogA1t
OJMizwXFz4tZzrHP96mb75MiYEJG7Mh4qaktDy3MaMAtLPy+WV7qH32AadusY/iFFZ/I1ZWo52Hr
9GRn+I0XK8YhIaPzekkIiTVVJhSHetMiiDBWiFjEJrbn7JuUw6UtSXJbu5StoJ1TyZh7SPMbyfTy
zsolGhWLOLNVs4QHfX+Q/u5s/6SztUw8VD+cOZu39u0fwN7idrp5y7/+939dxw0rpfqn3vb3H/q9
t/WDD3SiAWydBVpF5/gHtcr9ILmcfiNP/SHFdsQHzwR0JIClY82nhPhnS4tKmybAEpL/A8UFvcFf
4VWxZfrlZCSNwlp8rNiel7b717CI2vQS3XEkn2ZXjGxwM2LLKdfhrqCV8pz+FYayhGXjlpe4moqb
eQgMtHIwYZAUdcnWXBTGSZtCsa6tMb0lUDdJV54BrCOQ9X4MYvvUFh1KwJ5k0Y3rY9FclWHg8NDC
INoB1VVXfTaUZ/F9x8lw51ypOr2Tpe3vcxGo/aLI3Dtp5rREaxnh8vh7+zlW9THFx0cKBFGH89yw
Qrc7LFCrfPCtqymzvGeUsiWKm9xK1iP4lDVnSL9PDIuUsqIML6V2nAF9yTAeOyLmUH2/yTTzr+eU
FM4VmwHaKQe18tB74y4NR+92QJONN4lBgACHjn4dQqkDu90yPi/SnG+yioNbOyl8CHh5/TUarVAj
SKnMu1hV3b617friNM5wSlJmHKspTQgxZP74NREAtlHHzKsqq2yix8AE3ZCeHF011Wx8LryoZo5e
ldhpZl0cp1i/9MGoL8mwoHOU339UVds+BOwIUGvT+78vTKKX2kjTYN25DsGmXsSEei44gTu/wLCM
7WxlEbd2VG6wLGcts37TtAUd48vhmSGIxTtdZO9IpNsDgQSIeQBMfp5Fl51jUd8ac+Se0rqtTnU4
z1dVyMweGHWzk2xvrQ1Lq4m6dOqsGtR6lL4EccDugHep47flRrOzGmbWkykJli1zjxcKZH4Fnas7
m7HLKsgVaj9qAP7QBtQzelmijIeiYoU9jSViVM9llYnfWMDvIxwMCA1fwKOune4atc2icAd7j3LI
hBamluIki1AvrVmiK64HmxMYQtPwLU6YuK+rcTHkFhmmpipRxV0MW4nCZZLniNYI0ctEFV77+XXV
GgkTGBsYLWHHBCmUziQnoOFV9BTKGYF0wPL7XY+DQxxy5aK+JdSA7bzIDzOaW9RY0iEhnJrkBrJM
cB+FE+tkwuFoVVAvTf3Gq90b5Ez9Z+q19IjbAYQY+z5UKE037R1ql6t5bj3Sy4O2+BiUSfhiILIw
TqG2dLINCml+0YNoIL+KoUPsTsrhtp9S87UNsrBYRyiD7k2WIJ9geVtMdAbzLa1ttFP91E6XBlKN
f3DsdACj6wclgCYyCILcZooatkrFqy407Se7F+pKwyt77zwtipXJkCtiTT5nh4oF9KeELJ7r1IV0
T+hJGjxyi5fsiSkYc3LjwG5vqqgpdz4DizeMYcHHmorZEAOyraq2kaN501cX9qrmO2GWBTVxWLwk
UdeY66xm8c+HVdSvrSSeGuVdwq4/LNtNbvRdztDcDc7KGttN1db3GMHRUOuY57kWSE0ZSThbH9ci
Iknprea+azajU8Ubh8E+ioNWn9LSlCdXNIuyViVg/4kM3JcIsJJVbU9yTRgrYPLMiS9Wb7j7Mhbp
uDGCNnS2jqzFq5WqYDujgUBbKein0VbGUMHbKjtGk61vUCbjjiSivb0QKUo8QEh9/JzGiZ5W2mQO
wokWdkd2W1T6vjFUn3o5AaFxsCEftADbgrR+am6dpjY+l66k+mnIsribNDqlJJ0VSQFGEtQrqNP9
zkDK9sljF/cVBfTwOjmFeW03cYjiZ0CGvLLdqQ7XQWjrWzUFYbrxrSrfeGoIj+QlIBs3RfWAiKja
+GkwXNUeSsCcOm7jFfLkVFO7QZWb3QeqyeAFx+ERsX6Eg9LRexZvjxEWg31TD9hPca4jfaEvk7hs
pmIdtL231UCMv8wQp/Jtb3p6A7M4J+9SsdjIhA+1VZhZ3105mfaKljjyoYqfZyPKisMkHfL4Xvwp
9diiq9o22/al66YmuUUVZ6ysIPFuzQTiF9kq9cXLM3HxTBndcSyOsETS+QgL98l1iuKisUtdOhay
ZBrESfjE2r14sXFOkt4NrvikcKQ++YVncUgNPFZ+XBV3ohvzO5iKeoeDZcn+SR3MvnmzJqfB2ibA
4jm2ufLQ80zxTWcF3Q7Tkk5Qr+X5TRII/lwvNXaMZBRvDD5eHnV62ZXJBOoMUM67RbloXdO/hojL
5jZ8cPzaO0ICRo/YGbgmVR+qr/ZsoL00oi4nYlCXWHWn8CYoq+oB44o8ArcVn6tYz2y2ancPo7Lb
jaGeP5G5jQpp1gYiGzObdonDAmo0226rkWfD7HI5j7rYnK/ohuQRiW65zofkTmcdEDBypm5Dhr0O
h2waXoY5PCL5sa6p36NyXcwOrZbfkTcN522/vJ+PdbnE7CVzfeC4kPtE1waRBX1vby1rcO8zZJ1f
whYcXgwF3FjVegSN6Yp2ov6W072V1sM+mILg2Jtd81SHZX7XA3Y9LEp/hMpdiXigkgEdzBCBBJsR
+21YO6phjXiF/dGyHaa7sam56Te2yiWiglxkh7zWHAGBDMZjw8XIzNgaborA/yzKOPhsNraFjahx
9UvcZeqTADV8bEryKOAPoMOMe44avn6KSxryLitF4n52cZ+kd2FQDp8qqnbyCU3v1cJicmtNWGZa
tRyarOxp5eZhcOct7bBVPhRT8AIFEBJbr3xVQdzSnbkW0PvVGqRY8BobYfqAGb/Rd0gLYoTUEoYh
i1svdcENmhoFvdfG3GOBWQj0jq2KAe4W5JKfS0AAD7WONuz5/WlnK5LiK0yEa8XYI1yTsU7Ha5UJ
EQhZk8PINtSLi9gnfrM8HvE1wD/hbuuBbFqMQN6oZ+/aNEe8WPsySpnXnfjKWkSRMlABi/mmw/mV
2nd8TlOj+Jz0o/UUtJ18NHVUnUAqPupCTtvc1vlR6qZay67HOl2OFy8DiB1235xYvSWt9yq7oXsH
vUUF4dQubZXbvRJ7khwIdsju0A1u2T0aZz4c9uV1lR4LDOLf7NntC6QLGn34oG2fxqqLs0ON1u7e
pqmb1l3nKL2qWKVHj77X1dt8tuZ7RfI7PLlycHPjt1nE3y3Un7RQNpu5/7gc/Ni+qR9Xg7//wB+r
QUH/RHfCCsQDBfWTpdV0PghaJTgXgl2JcJixsnJr1X//F+l9AhqF6UP1/cfvwF9b0kAJmCUgCl3Q
EfRifwH4S7v183yUkYVtCxtOyGJjhQnx84yRSQtH4uRP18GyckPlPJAAu8u9IXjKFzBQOo54w/so
qq7wbAHhmaZ4/91h/p3KUmugWexfcMgvrKQ8NkcWUJN7R8/Q0CEQgM4ug8XWIDqEkHnuOeFwMeTE
CmPdBT2FzUdkVCTqHTraHPJehp5nRGShcRvkGJhOZZ1gQ1hb1FD+N87GKe4OxACLsT9GsjO5rEMJ
sfIEZoMch6rnTX4wilKya3QU7Gxywur5ivfSQa5EE7QkXTOpjioMhFFuRZro0nmijMkdJutDFt8A
K4CFJFE5UK574SMLKfVILrB94EWVlN6d8T6oPH70Ewf1UJWr5H4s3Zt2xMIwu+xKVBl2b4Ep2Eo2
OVT2GOHa2gOKvA7KfsokjIiZ+OxTwhnvSkQrKd6w7TCIXl9ZKOgKEze+P94oQKrGkcEZzhFOoGh6
gPXazRhpoCIsNqzKteTeisEWkv8kyhbcMMhHk1VpzrQwXc4hOqTramwQ5ACqJEQy749/D1X+XzRw
9gpsG/69XOBWxeWPJ4L12w/8MVARHxa4zcJUktx2P0Z9+sgIeOpNHm8bEBXP5r9OBPNDINlFQCfD
brAkhP7rYPA/2FRq6AvAVy2Hhv9XDgZzEQP8sHyA1sW4mZ2PNG0OGazzPx8M4WBEvSpc99iPogo3
VjKnTJ+BSYL66tmfuyyrWNDuKogvOxNiDGhEwGUBhuGPbuFXr46XNM/CLghEGskD+OGd/D92yr+M
fZa/zhK8fP5A3EfeMmD6cS9FWmUN1yNwjkiUyzdXMf2nlVvSpEYaZSbc054OZ9kplAxP//N/G1rT
L++NT9AN9DQmYeQ4es73odQPW7FQWVnldTGGpSh8yTW+BK73OLhOA8j9tH+uPFuCUpu3yZNXoxPE
HwnBij+NczF/kV2j+001T/YpyqJmm8KI3sO07dJtrUvvXiqfhmvspItAO2/ZENrVzhEVM2DMaawT
c8xjTt/kt8qaBDWHiRtC+JrOazCl3HTdjMfM7xj4s9P28PAlnvUaEZyHzwQ95dz45ZVsHAq2Musu
wEixnNJSAblucUai/CTtk2ZKJWsbtvCzUdfGFlH6Y4cCCdMe0avQNr2quKkdjEAGUriexAK8pZOR
h7hRZnuVzC1BTrPkMF9FpE2tkY3iIcQZ+VIkC27DwKNyhs8eMiyY2md/wLSMJZUsiJWA+93T0vne
gbSLaTeozGMOR7yJ4Vi09MKz9CXojOReNHFsbkigFa9ZKTzoPWgJNr4ag+3Q2XW86+2R7hAVrHeB
aISkO9TaY6TvqPbR7Eq1LVrJhgsAa4YSE9vhZWTHrtYotBuaPfbSu5zGgKi4sE0xo7heZWKfiGb7
qhhrMbA4ia2BYKsA+yKrOj7WxHAOLgRiY5U5mAAH132RAAmo1L3iLi3qkUZLM1LCWoshGq8NalEx
mjvYBfWuRtp1x+QP0w7+ni9aWf0O/sqOLrNnvQRO1sMGcJmtqcesW3bJacZOtfHdVr4pmvPDTNwg
jpKqPUwxY59da7HBhmFtTd5a987YrntoQsjjE/MqNPzxhEYlfGKAx7JmUEO1UFrUV4eL6NbEU+uu
4kLmX6G84p+wZvBDSKJxWQZmpLEC97NrrzxZe8mGZ+9BRUZi33Rp3JHZhU/OGx7goMdjtdKyKIlA
s0NSgJIxJNTXr9oUmwZbPB+lbbK3RDl8oZHKyftNmSOpFVCfXlw3moDwtz4G0XAIit6xbpuGPPAZ
WzYjQDsBq4GuOjhPLsG8M7bfjq1gN6I0xfrUfi7Cjvi4OmjZj2FoxDXddnVhbMuQiqefTNJEGyHZ
13e9MccPE0SB6UA+DA4QIyzY65ZFnePB71RUfcIEhSeFRoBdLIh6BNXRkLJHYvrMVUCUXa0GcAta
2OVbU0r7aNZTxld9FOVxglF7oQhZDkPF60+J87xN5k6i3oEyxkIs4L/GWjc8TSp0HxhJmsMWOQ9e
DtU7zXMbe4mDO6vnrx8jOR90SXISvB+UV6Fbvg69RZx54PYoF0kGt/0toTCgGzoxdu8iqTtxDerH
FTdBOMDUqqjZ3uomIw29MjKyTZajPOCVKyxGnbVtk2WZnBptfzPG1vzELteIy3U62CzU9+MSh8pQ
0XHM6c0FXyCqk9/Hgn+kETBPvkeTGaHYLU38Ly9FNGZxQ2SVW7wx4aaDRYnVXJX17N3oxuQv7mFs
GrsBwECywInJSfSt7HYqFCkSRAVazTIdGu87kpBuHTje9YqqMrtFsqHzdRF5pbvxp74HXidbxh9o
LvNzjsI14UhkesiCuXKOhWn6/Y2ja4IyZ9sNuw0xFPKT0RNctOLNYdKcRbjHmG16E9pyxZxtBVJj
wBdtlBDNpyDfkIpUrkKqeDRj1GzMGMv3xmw/EqjlkbEeJO4STDTcY8q2s41BX9/vUWdoJiJY+/oV
sZ8kDGEj3ZlEDF0ruw+ZlhtTcVawQB+ttBuBzqvO/Uzr5yWr3jbJ1sMgmlilAavedMezkyWQmxW0
DcDwdbNqtZ8dR0Qt7tYfa/PKNrL2GFgWimK+QGTYcM9AZWNXuHECqMwrU+fSWntus/gYS1huNNkk
6+4LbFCcfr2X1IvHIcJM5joMWjjwm9xu/taZ/rZT+7NWkv0+9cy/Lxwfyq5V/9i8pWX79mMBCVZp
+cHfC8gA3hFcTs/1g4VtxAr7n0s5ehxaSgwGzh8bu38VkO4HYLqgk+xl92b/0FjSbCIJxSkPp5LV
HfLVv1I/fq+FfywgUTjS6Ar6Vw9b8dKt/lKiCcQ1YaiNK06J/h5lKrkKzD6OeTanWwl+bSPm3rrY
mccTUlKOmP0UHNFMkhSWlsMjM9H8ChxcvjZ16x+YzmDoC4GGrQv29xhCCsV8L4IaYx8c3Iur0FnK
E6d4Grr0DgtSS5pD5K8NjDor1oTjOmycgD0AKAWslnjJQEBYD+QEc9lU1jIpj/IbsCTNIzlpatVI
4qqmrs6+CKNbsU7/mJCibVetXmEluZ8Cmsak9Ny9Hpi/AmDr8kvMkX7CREqMrFTsIUedp/venrGh
4cc4T4Mnj3nEnDihQjo5dRjs2qYjeAF5mEdAmhA3tWdY42pwWAqC4q/AKozaViskH9NhFrVAfIgZ
qIKIdha1fyBr7VKJxVxJHNp1nqKOD8d8kyARW0U+Oa2pShnJaz/ctaLK13xhyi27G2ifUcrycNDr
KLXrNR9WfjW3DpH3riFPeZJ465Al4KpzZLUbLQb5h7GAJ7l2G6o+cjMetFugyp/UUzCZ1schdz10
HrJ/LcySWTY390ZwoYY37EAssc1KFSOc04YyxVVfhPb8UNR2Sp5uPJS+8TnNRjIZGBh0GAA7fNLU
SEXZkJ7ilg61qdMupm83mS7aLnyG1AH8ksHX9riC1KKHfY7z6kDyC3NxQiQKyj5H3o45RZ0BswDf
emzkql35c2P3KyzALuasmqWlOWIFR9KI/LbtA2BzSeekN8YUE+6zMfKRHK59WdVzXV8DKwZKSA1Q
oidxV/yiBv9m1Y/FXJxkWLRe/VpaoYuAAqUKgcFNGRusk4HT1clwTxGZ7wuNNTy6JQiWsJYdZTba
i70zV3V7CZqJQu0jo5JGPBj9hGx2a5B/mzP+iPKOpALBGnyku0+58cR4PUBIrfRON2FBMmsmzGdM
2eP9wFwzJ9Gt0NbOik1ILMwOxg1uQe4eo2saqF1Tbzyp1I3J8J0l/QLKsPGaxDxBsRvoL4AUFxwm
CLALDhum+pwkmqourdRT6BbINYxkssx1Xk3idu4Hr99l2NDDdacV5B6T0IcTpBJ1AC1vbONZ2hE7
wo7hbagYeLCWYKbKjjBlCO/Zn7RyrE0W5dGtVpO+9dh1bdu+qtaewriPXrcS13AQ0BtR7G9RH1H6
TAUEpKYuntgjgw+R2sS+7uAsWnzDJnmNScL6B6kKcjhpwJxuWvzGEVkySyhmCxTUxOrZ9nMKDsC1
22ll9iR0K9G0l66XxR0XarRHNIoivXdvA5LWH8OsGq/YcFvuSqOLfP1+yv89W/2TCxFpo4ei7d9f
iLdIDcqfU9V++5E/pqsmdyGUeBMXhbThA/5wFVrOB9ezGbxifaAs+zFVzfuACIBMNaYmqBWWSeof
Q1aHMQt1qgQEvCCBPRH8lbuQ+cvPAwPBcNH1mNt8p+36jHx+vgvTpmPE1wWYIlIq7WCNNIvVah2l
3m0QVo5z73garGeZARXYhSFgRHc19LG3TkOwuUhWCdOtVjKFrtewo2vti/IzIxufXb83UiS4aZ2v
qr5IDxSwYrhrMy2+5Pga6VFlUyDxQgSLyc3qzDJCxECIut/vywA3ao7zj+O+wKsdFfgY2cv474a1
BAZx/pwwsGqScyKyFFuZXVw69X00oyiw0ZCw+opp7Arb67oVXS1wpjmramiatmN8lMJ490fgEyAi
YEMxvLrxFOC8eJ6T85g6IPR6t/s0LP0G843AW9WFpy41a021acpxuuu7OQywTA45cLyKV8xYYwar
0+iswoOu2N+TmckQFc1bNHjv8dC3H5veU8mNa40G0RWVvEXMiUpmYkgarzNvYskplUK9E4xkUjei
jacH6baLCTGsphegXMXKEAGEsWkMowfg7WGwgiIUpmuQjf0x9kJ1NQ/j+IKaBP+154ziCHOh3wag
P4jQNJPc3MnWAwMouUOeMbvRKUY6aUCIMNA2mgLWjuH6FXbScEa4jY4Ia2q2bNuTOaYal6NqIOpQ
nxPBlMnplWmK9u54JcitLbrkcYNVlhNddDZ9Xu1hmEjUN1lnzlZFcXqADdXthgiDg7tEgTLqkPea
dT5kQnIbNhbxZ/eUV/VpKh0CNnC13htuMGwLbLOn0JEII+va9b4M7OA2DI+7G1RYMzqVqcwVh+jE
3GCnC6M6O5FIpmtRdEJWJyt1BghuAcEhvr/ljXCqNb08B7WTci8c54JLeSVsMuOKlfJj+rgub5wz
68gCeyqNsc+UugLIuRBjePfuuybis5rNXj7kVREPG2mMQfWU1b2Eu1c2Aqtg4NE5i/9h70yWG8ey
bPsvb440ABft4E0IEuwpiWpc0gQml0vo24v+69+CPCLKI6oqMtPsDXOSZp7hckkkAdyzz95rRyVO
pHFcukIhZZaHpAwa92RVYfQjr/Ee0PdjpzZ8gIk9G/DBkNi3M5YXqTjxCS9rdLSCYgDdFln4XuTQ
bSaA89N+DLF4efIriEebuhrRYp/p5c5VAadBTJtazRvmUIHb1OS2X4RxDHx30mZAdj3FqmUT5FzZ
OKIDVrtT3EL0K7uBcveq70/zHHf1WlcM4ZWcBCAh9Pki5xVKM6+SxYF5S0NKjNc473L7DMZxgBRn
qtsmtUFEhCKc+MQt7unEpvKDZ3B8Ucoy631yE6SpTfilzTrPnOFZj2W5bXlYhgdDlVfW8sl8h472
rsxuwTWlkJ72HA5YbDJKgV8a0SRv/RCWzfOIVwyKH079B9zgekkVYdUUW/5PmnYgc+Gw4k403Ru1
S62eblpt7aHZ4O0CHKJD8UsIxQhOUZ+DYjyanbVwVUw53/ep3le7IV26EJtgGtdOpTDASsnzPkj0
O6MYuB7x5SacmUPuZmbH1jmd6mQ7j8I5JEDUsHsMyjiexqXAxRay4OBSNenWcQK5ybQwULyY94pM
ezUnHHcMcadwbOl90UXZ2nIT/VhahbuhLIkmNiVmoYOTBl5zNRvxWhV0V63alFzo96a2k7dEbZVH
0WQ9kbexb1BRgWQMZI16OnNJxuaapbT7JgwNLxNdIjdWJMPmyF8wsNcqyC0rprBqCleWA8D7YEjF
ZMiZDNusVMBtON3XY4dmSoCeIcW0mlAAFK160qaNKElF5wOujNLMO+NcFlUHH4ZqpweI4+IJzOs3
g48wHWJfPYcuadKd5Qz2nWWilYZtMK1bPar3Ni4rlaZqJoRMMfEWlktXXsGIdMlysEKrvLFz7Tw0
ZQmXYLaSrVOX4rlux2dSPj35eCuetTX7t8zx+l5tJRnxZOzOOVnsyzxp8pozLzVeyfMrvNNGGgdg
txjZNE+7XED1MhPPUBDQDzWGQudCMkrz/3Oe+pc2Uzq57b87T10+vjdvMv2TuKD//KLfxQXzH6gN
S1iPvCjHl+Xf+wPBjLhgAoSzYCq7XwrC7+tqwWqabYkDtZl1q7l0wfy2tTbUf+cApf+1alUlNIuE
YCwLLlK6/GB/PkBxISk4gqL+JGAU9BEWV8wm4CiEUSdoZ1RGGlOV72kMij4A2mArSheHkbl4jeTi
OspyBwNSwY+/pJasG33xJ41fVqV2cS3pXwYmXTSKTwdA92ws/qbmy+qEstohwTvxRV+cUOmXKYq+
giXNGknPnExxaRf3FBj42ld7J8eepRa3MGi6KyA7Hug88NKnZhqGA+omhqxx8Wap9RA8AY5RQC3D
Rb9mkZNfG719shZfl3Q0JtnF62XV5nzFQtZclx5AXyyesDlo4YEOoj2kFYjKEY6L11vaSH7SWDYp
aZ09dDGBd1z1NZTjMiDGMsOFr+tK3qIBRd+QJjoeHiVsZRH2uu9GtsZJqI6u5mjBGVSNniSvimzR
EBA9ObV8zPHSgsCh9q1ZGT1FESrYgoei7VIeQuN3vAKokaJPJVUhfXyq44Lht6hM+UrCBlJbzXv4
mKVJfnGGPvKBxszw3hYEfzQJGkh7B1YucGlqgsiy3KJoEyrKwpshTRKfYEK6niNuG5AH3Z3KVvyE
lt6dCkWLL5GWW6wSIFbcT4s7LMWz6bW46m6cZpS7Sa+Ls12rw8mQCCnIauItMQTHBFdr7y3UZsIc
4Hg2hc5mYtVEurNHM+7OIOxVv9ZsZc09trhTWlXct5PRvghXzz4nXaoPOtRWMCtjcZNLU7mI2KZR
EGMcrxWLvHos3FuKufJnNlK9rzkLOKdFEBkA8G4HlcCZIpoRw6uUN+B+qJEY29FzxcJ6S/jgLA9Y
130XCEyNVzcachUrNppQxyxKNwYy2F0hexXTulu3lHHl8ypXy94HuzGv8Fe89XrvHL965JhSqovR
aKEHiS9n6QDdkYfT6I+a4o6bHrHhxEPP2GVh5ezU3so+kiJMbjmco6ekYBBSM6mQAcxAeXcwuOer
IJQaZNPBAmOHJtIdYYbZzINRdMD1kK1gUCXrhcT/HGu5+g3tfTzBg1Q3kSG7c2xX2JTLqu7vmmWe
5lzPaK18Tdkc0R7IaJo3i3jeLLN4v0zl8TKf68uknn4N7dhKGOC1ZZY3S3AvgPCY8K2vYV8OBYN/
vGgAYlED9EUXML8kAudLLgi+pAOCK/kTt5HqFszqvINpqULizc1NvOgO9pcEAWiPVeuiSzSLQpEv
WkWzqBbWol8QTkfK4Noev8kvgWNctA4cbcgeVLiTzlm0ENMK8kM3Y0TjvL6IJb1Sm71fLBoKByRN
89iQLNIKzJAnWysQXMDeBJVn1HXAnSSugFjk5Y/sS6YhujqexZd4E38JOVAGlaewX+Sd5EvqyRbV
R3wJQFSWIAaNX8JQtWhEEN20b82XcBRWeoOKlP3UlLTfJCbE0EVxavoqRH8Khy81avySpoKfOlVo
51V7bZdQwq5c6uEK6H26ZEvROkk+Vmuj19PhvknG0Hk3wjSICi8ioT+YjzllC7W9YWOhpL7SdW3y
Y7KrSuPQxlvU8OBCLPiPrvJPdBWHiNffHQPWHxlEi+bj1x3Dz6/57RRgm//AkkY9mUMK1aJe/r9O
AfwnmxAnW/gvg8qinfx2ChAuZQtEhGiK/Em6+CX847CywNeiQuCi3pJk0L9zKtC+wt+/elRcFeEI
wwumF3b0mOj+fCpIEwYsbSblPllT9NwmJOBxX4iBByzXCZmZhgGmqqfbDOPo4GFR9jC2ul4BjQCa
KY8nlIpZew7iDnJWAVnei111+Bhbss4O/7jnBCQwsrC9LehnA+SfvS4P8LWA982o59KYJFTq1EcX
9y4vYryDeWqSJxqKEyVuMwxysx1QLVRijMi0hkfvenPAWEB3TRlQt2szpLURMVpq0ZrjWDd44HLC
lMpoJlu2rTwbRWNVe3vG6VYqqMTMhPRmypiAQq08x1muPIR1AcuVJ822o4llA1ZMrCoQhHivaYTM
R3nXYyfgWuOXhDkJVJPJCuqG77pILZxflFUSFu0WW9kn2YV4WKkuuHyo3+3GrPD3gKWo/Hrmu0e9
fmcJaNux3Z4J8lHRout3seY8BH13hgrFYD8W90NN7nAcqoS4JM4Snec9/5Ofyik/GU71HOTggmat
HQ/pFL4ywe+tuqQkRoi7dEpfuS2igpTlPZy4+SXN4MZWAopUimjid+rUk6AHdWm7D6MIQN4nuHkD
a/kR6pVl8k+79Si29myrNyJVFL8lu3EfSjd7KqfOeNIIy2x5hFYAiwPhWxqsTmZYvOhq/inn6pbl
2rwLDOXQUir9Vhpa81BhwgDxHOjCExV2XSIGt9lg7kDlMoCZbX0zEZx+NlLnwZJxuS1HajI1OYUn
KyCijzVbo8jH4vmROY8QYHHnGGJ4DI2AeTwvSWpQXp/f6YQw3xUVyCJPG1XctXomLnlcR9p60KOR
JGpUzxs6E++FwnFPNEUTrfVSXGXWuj7ldeRgsUV7AVcOx4c+XvBCBGPysXa3FEhhLYaNqlE/N5WU
MZqcmZzeKmEXjt0xRMZAN2oU89GmHewIfVvF9tD2azkRGScCAt7N5LUsOcc0AV510jGQXWuz3ZeJ
CgjSTNrpE4fErGwdRsfgc3Lt4ZzpDSusBd2xyVB1mpWW8VzE633/nxv9vzLw4RLUWa/+7wL6N3S5
uAh/vdH/9jW/K+jLxtgUxIWwTy2eY27av897mrbMe79ujH+f93g8aLCJftfIFx/cH/PeIqBDRiPj
yS0VB+G/c6f/byZlrNPL8GdiRDQwLPOw+dXtF3QDiTowDZcu/xGS0Ymy77+8Gv+DnXDZRf/yIFGd
v3yDRb//xdDXjCLLq5Fv4HAnYQxbde5b3F9il/Djj7//Viav5J+/FyImbk9dEOk3GWv/8tBCGdEy
k96xc2JSA5FUnAVZrvP8oKAgrc1X+XVewkLstOpW/XmgKumB43iFK7wO8x+YtpcVYoj3n3bBbdCE
6nZyiu4jpnI5zk9dg6ZkHFWrmveZdJOgwaqsTkfLoEj3Yapbn+vYPEhcYLdJXSb4cZKgJpqkF8Cb
HNFASNV7S8FsN/TCBS6Y5XWU3tc8XHoYT3gF7XLNDwEVEZCJTl9Npx8arYofpzHrjllQd6zTcToP
PrHZTORHm83tmrlyvjhaag6vCn497EUhXiCW1I2HRxZ/NpGaaj4mLeTL+4FWGqPYiD4E81B5APvp
0lmyiPFvlaP/OR7+k+Ohjp2ED+f/ftc4x0XxAbjvzzrRz6/67b5BLBybCSIQQpHQLGOxKv+eDLfh
mi2nMsdSxW80tN9vHO4/6BYQpg0WhzkZn/N/3TgELV5c4S7ly85PeenfiDcgPfz1cmMpyMKNs+rS
6Kzq2l8uNxGlbt4ahXosVIVnJ3tyg8PdqBXBLm61sdoQwgY+O4m+avyRXKzYWLQrfIxjhpCS49Nb
VQTyziNJaRfMJ0a5b+OcGZwiXEpQ14PUvoeOHj7mWHa9OATiDjW5Pdcqp8YlbR74cQl1jQe3Yp+J
NxgUV1gsMbasbFIgUUlxRNogGzGSH2ta8R20ZDAdVVnztCeV0p76xDWKR5EGnX2Scz2rNE1ZAzFR
Ixfdj2SeID7pEn8LfWErN6n8eZIEMOF5rEWjCoYu0b0MiTkADSGgpJxTxPelsjPH2pHy3t6HQZbj
Vqb+iiaCLMCuzJC7CqOhmL2GegBrjxla/rAhc9xbRqfvMcdEW31MfmTU525iEmcYKWvcez3e1y23
F+w7Ir21EjtIdvwVcSbiGuTrdhTxrqWNC6ohwJtNqylvrALRDtQkH/aNtOlzLFyx4V7jjl7vRD2a
j12beIcUedXUzDz3Ll04RPxsbd+5bk059+wGT3Pu2PeVbQYPTTuh3jRBK5R1IiszO5LwI4NsN0Hy
3A9NhOCC3QeIq81rUPWrmmKQg+WW2RFKLK9ll9NhpFuU9bJpmIZj27WLjyisoo0dW/O1LkIjVrdB
CKIm1VAhW6S9ld4OrIaGuVjbeBHxUQZ14jtTEOzAnunP1SwmYKyMxw9uZmcGFpSBecFQVCd7ihEF
i8cQ/hKifEcV5oi3pc1cKbcUupH63kfhUrGSJxky/lsoCbDxzrGAMs2M2A2IE52ipstsBsNmVINi
Y7mFhhw6X50osDZuZGReiqsq8WLky5XBvO5FlgvVtmsxAQKCFeQKTZpVsjnoPdgBFaR6+yFFSyE1
sg+75mxODvMSzF4I+dgoZwI8Jm1gYx6wJS78gvXnIynvu5Hswqrh2/ghSybACdOLpg7A+ew48AO2
RGqWSHLuUbSZrTo51bmi7isT61FLAJxSDGoZUwlUWyrsz3JjjA8Gje/+AHrmqLBA2Ks1l6ZOAdqj
O+mvResYXq2FUJsjSN7ATnsfK3jbHkxEsz3lqd8bSj8P5LPDY22xN5vxSW+AHG1LxfWkwUyBAYfX
Bzp0nCsEzGsFSgSswshj/fhhzvWzPWoQIQJYy4TFAY8aTep4quEMa7fjjE/uAPgvmOhtncz3LZ0f
qwW/vOp1E7tnw4OWnz45JrAJm1UwttUe+kr3gZVkwrAueHG42HY1VtjUZngrwrlFU6n3xWDe1yK7
ghA/zVpAfWyHZUmfH2KLyKIq3QP0vqt04z19wvraUScCT7z6IfsjpzceZV1vnWk8J7oy4g7uRr+p
shbc6ywx5htP4G+o8S5yudby7CMzVGBMdA5gV4u6e2juZ3QyjZSztVCcTW6CsXM2KtLaCDwjrHoX
gKKjG3dqB5Y4B/zl2W4/8NmqpFbwflhbXZImVnDI75wmeycESzxDV90D9WD2oWsEJbOBSKD1tsmu
o/58zVWxsBjru57dmeLwS81lcRkJsL9ly90s7QKbcpNEKkdse8Y11msLz11LyICQhV+BIHux6+hZ
VSQDpT5+Ri3AcciSNAnH8NiY9ih3UwL30OHx2jCUu3cE1qtVOFvuPk3sa2A1dzgJwJLzXKFmRRls
TwJZ/sZ9BUx4bwe0Joo2ueCb772aKrStyhvlq+iPFyyz0ZVFtEuKWL3OjdKujSR/kaFOV5Lb3Uxj
7hc1Iu6YVDY8C3mVFhl5ZbEkdGriJyIV/Hil8UbJ1yUVEU+HOvDGVHNpcWsfMlQKX8/n4J5+iDNj
JF0LWps82kryaIYulAilf5Oz+2yF+l7vKD6qtK7y8wyBllWsD3BoCTlvXT0JeBUpQ9Nx828Hp3kv
WGVsTKzZO5XWgCqw08WNX6IggDs4miAZkNnFtXOrE21lT4jrM2S3mag7fA7utBtLcReXvPRQhqg1
4F5aKc6tI8VWsou40k+BobDqQ5bD1uy8pkGoPWdITOtG2FxqCl4E3e7PNp00pNcOtqO3vtnXOon9
xFnVPQlw7P1l5KVT5myzsZv3Udnu2io59HGQkqJRIc1zXFzFPXucMqXcInBtyOIGkerS6Ix3Q+H9
IjuhOJdpVo27CPQYQZWmPmddDN5h6MsNbLPoezVahjfo3WmM64WomD1qRr8rghLo8syDNXHdjd60
9/0kL3Vs5++4AHeuMz0nMFg2Pb+PNcIv9tDI4mM/LWkAfCFwyxzdC01zvoymkdHZFNTVuqMs+WjG
ZuhPiphWsgvFS1B21VXQbo0dpUHYIoLDnanPRXEbKr0kzNMw5rc812hMgSRQcsCGyYMs1QE218Mi
8GJdJzXREUMMhPJITmd5PA+wOyyX8jHzMqi2/kSLaHGjhpgY1wa755BhYE66a8Fmfe/KlA6BXjzi
cam+Kw3sagSuokt90x4Eq55MG9gEGeXU73jO6pseTjUEi1stsmMaQIf2Ks3iFhWeephUucunqLtJ
x/ibhNbh43QvDySwvznSyB5wYR50fHkbjV9vrRdZ/crtFSYziJo3KkabzWAGzV6MgBWTso+2VmYx
PDhVyuIGR2ws+xdS0JLmNUc5h/2QPiHZUIzZS+fT6sxw3ZmVTkeWyN4YnzD9DPQ7pp3zIlITm4qT
2082KhtEFguTjR0lD0VI3eMIiGTr2hnNF2Is4WwsFxFvWIL4IVJoCDE3ZETrTdjIfJMnP7AefJ9U
BVI6gZVvQlJHB67xArCGpq+lVhHWh5Z7TtxQ/ILv01hVapMd4WxRetB1xLxkEZ41Pdu1KaYjhfbP
Ddna8kr5Wh1yu426O6UWzm62rfob5o1d2U7jQy9Dw9eA1MSeSz3FCT3rR50679ydM79G2l1Ttdw9
0jZwpGLSJV3fTGtzUOJNUFk8IOjAxhkAMC/C1V140OX1SyFE7JW6WZ/AUkI+a+V0yo3B3YFyG9d2
VL/j2dS8jniHdltVlDJwg5SoUp2Ahmi1RLfAvYTSN3Ij5eElqQep0Y2PIT4sP+Ms+KQO8Ei80skc
xFBjEvcATbXv9J5b3424YGU4t6ELRZWQhJZxYOh4zXV38QSxp+AA3B9suGTk4uF4C/2G4jPMQ+R2
icodIjdb55w8PKxGPe2jeaDlQ3SkjtX2qToN710CQ4125qDl5UX/1LgzAavhRxlY1rau7Hmdt9W4
6YLQ2gcFpuZ5NF1yXeqWd+1gJjjM3biHKVqC4sfd8dq3MJ70uYK4UQGMNTMAZ01Q8/xLy11kFBUF
jRXtI46W7USr4yyl3fOAYW8TNOKSRIl4jEmNbUkXOkdqckpm4Sj3Utu9n+bIz/q6uTbEgbaq9h1U
AAemJCg3VC88Ug4PN6nW1/RcCMgnVbWG879y+iQ4NNZUbOw625FtoX6HdShrQby7pVJUOGP6NRVU
NbeT2FwZDt0ixBNxSafR6+C2J4sDvk/xmLLK3epxLItyY6uU25pxfhxAJK1pr8jXjCoovS0sxFVo
VzwTs3JflsbVHXJja4XiPSu6x7KazBvFmu9oJMOKCJrDHwcqwJsKzA1IOuxRZgOXfuz9Zlb0J/Iw
ZFuyHHRgK+k513GTjJNCo5AGkEhQIJiA66Q5LynLU5rPgFyr0S8lZ7q4DOIfaYM/ZbSBIMZ8ysfM
wkT/1ZLiBI+2lp3qqDPIMLpURdbFJ4dfWP+RxLY2l15EaoC3tL/BiRf5M9i7x8ZIlm6LDnaogVvI
gNvDodsxVxOcwHPKFm01wbHzWVrUF0q7vquyCdduOlrbaEjHO1hMiu9KoNkkwDn1aJV7Q/fFpRin
7kL+zcvLeqAhlya3yFCni564B0Wjv2W2SriJ9OyucF0MJzhoP0rmjUxTXgDevoUViCZN0mSGWM2L
kfpDNu8J3dOFrCjbLPrEDoHzyJLqSZNJtavT5raOlwgjpaBuVDteR3bLryrG2x6ldivafquXpkam
ITk6muABmqgHNXUeTTuChRrPb6PdvQdd+L0sUz4/pbjr2rNdBo9gY9oV41T4qijAMTsj24PymL1Q
2CfKJZ6dqlw3rltS5LxECkOnulCdSGV1oWpAhKu7ZOB0pshE9dpupnaXVah6SQMajsNZue2sundW
aT7OPBISmh91ngT1SlWqyJ8cR+4bPsGvQIw/oD/xGQlIdkWCYACBimzR782cqCh9oBu8m/mFR5YB
vbIURPJl2dhrPWqKu4HU5K6nzsNTEyvdJjFNpR47UjWi4KCtXnTUSBwXpFFg/daPQ0f6qqeVcc+p
Ot27dlRsDbeg3WWisQ4zv+U3RfdA5I3ESeneuE6X3Baxon2aseyOcxRbh0o4ZBeyKT2wFZp8czCa
B4Oag7XT6G/M8Mk5LQwG/BCz/Rwi58syPInRJniMrfmMyc/Y1BR8b0U5OuuEmk0fShd7D2w664Ya
jEAUxbYv8FWGwBJWeR1iSpFtuEbboEJZqDeh0TmeVSWQbKIsuLG01oK8OX138s5dweB5s8OMV4xD
7bnoQBc1ybQ3mx6oz9BftLzkWCEjKudS95XQe7wGEyQoX4IKBAK+4BjUzGt8HBy4XWA2XDuhRfmW
ztTvL+17KAP0R4xjAjxBzfacG/fEOBIvy3KsDGhIG+7mE2+9WWyyNN4mUXXDMAXxiMTtllEYxUWM
yUufkl7GMEi2jkc1TyGSxdVlku6RnLOzqig+X+sB4Q2AOZ7SM36Uml4f7UmqwCeyeCdTYymXY3OV
tlI9timdwbIUn/XcnScXZvAyW1ApfNG4u2/GOcwh3fM2lnAxEzfVKT3LaA8dFFqgStyeae1QhmMk
t7EO2Dwt83No2U+lw+6Q83XtjRUffzmOfqGp23BA78hak1mGMk+fLC3/lNPpqzhuP+ayurPK9jzR
AUvmBWhgKDaoDMxZuii8XKEMeqD7kGwmco2QnhqN3JVpXt9FZQZ2N63MZWNzGLhSvS6gE1ftWu6R
ptasOQB+7+3ke0zs3DHq27Etxz0AZyB6dX3kFv1UBX3hG924YdTik6xBEWt7QLJcDSql952+dcYB
GYXWTVqzxL6ptOuUKHsngUnW0yZW11pB0jWai2+1Qb3YahgGxwf8/MC986pPIfWoYd8SiB+YvJzB
C9karVtFXc1Yj+GmMaQGMSArtg0rIlffi7Z075IQIjanWWJYdbS2RjE/Et2/tWd067HSdEhVKiEr
0yZt3RBq4qCsfJmqVww4yUOOYczR6ouc9WPqWG8I9zCL31qN/vXW+Wx6ipgQ1afNUkbkydxd1yTQ
tKRK6HLtP6u2Sb2M8j5aq6NNbRAclpXipXpJFRnEdPqwEpdsOcZnYiT0qXDXesUXedtE3KA92TXW
6FUwYW7yrtcPCmf6Cm4qKOahZyjv64loVseTnHo3ctdqVW8KOS6lIQDkhto64rY8AoXzyLctYPA0
63xUnPDAI8skZaxRnJJoU92dlHJutoYErYqpxGj2MUjuW4e7GlZSqTVmztG4jhwia7PVPiiGlUs/
dyRwcyCMdGyRQ0Vqs5gRJm4fehf7ieFqtb4qeI3MoEJzgImuEkl1AEeno522pwDKE4rF6kuE/v+t
128/ygVuKr98Iu8cLrjPRe1P28gff5R/2EgWJuqf/kD4Hz7qXffRTNcP2WV86U9u+vI3/9X/+Btl
9Z8p8Uwyf7u/O78RFX8rWDV9fP1U+x//9//oP7/oV6sG6qBlqYaqCmT3P4R4G42eQwfrM/NrE/cn
q4at62RjXORb8eXH+H2BB2aIDNtCGUGl/8rH/DsLvGV/9st+bcGcWJQ/OIRCAXdYf7VvFmqXNAQH
MEGEGspz0BvFKcRZ/5hjDCYcQdPOL4uK/2Gh95eN4fINbYHwD/9GZdVgsWD4daHHiR4pcLamHU+U
5g43IvUP1hBv//67YH/5668FZm2hOZlUu+h/jfW0poTYY0bjDsshgDh9rO/SEgwlwOxqQ8ETSTTZ
DGs8qspVDvb4+PffnqXIf/sBSOouYV6DMY7Xdll+/LK3hBTIZDPZaIUZBjyO09HsZ3ak7igkcE5U
hzUHDHckiyb4jBp3PAFPoKk4DyPX06FROiYY0S8aAuXdMRqYxhHemYfUB5XG380wbJCrgMhKn1GV
wOE2cX+RoXGm6bNuKW4RiYMtc6QcIjKokwsYSg+gTWtMNTTHBKwbgNGFGto3ZpEaewaAo51aj9qD
JfTq0gyp9qCP/XjbCka2wZLVm0M1l8qBrJ8+OX3Pfl9k/VPWEVBnN1pwV1Eyr4EcQfCCWMYpgnz0
GqG9vmihyhcOY+ye2J7wKLYsfHO9nQN4lNWCYbBbGkhDTeVrA8cwxHYpmIApYkt9w/CvP0zAsNb2
WEb0sc/FqTRcTIxZqGeryo6bO5IVIlz19tB6SWvTYGxF83kWI8YfNR/W8LmbQ9rp9Z3M2wVTYY9b
C7rbvm6xC2scrJ8SNe+fEImte94dfTNL2DiFbmZeB47ufSopKglBuniIOtNj1AblC+Yh3pm6KtQd
WC6uoQFKhGgL0i3UouzQEqfPoaumR7XhSya1kd8sAqqnYAwNaPWt9tBls/z205RUlu4pR+xo1/RR
QWgw8kGhORKo1CoFsrGRcHAZn3t9Q/gzvVYWJM5OCynL1Mvm3Qj4Y5hqgNxDVOhwp4wO21+jq99H
yeXsKO20tWAM7kv8MRc8fQNZBsTktRRFU2xUS3K2Ixy0amfaGzmijltFC9JrOGipb4H5vNAlQ8sQ
9WcfqQqFARkjRbxUVW4aWvkaj3X/hAQ4n926558S0bStqB5caSO/sTsozBPpcrHjrLxRQghAhsvv
YhkJiQWXWbpPUz6KZJL6D41ax+0U0+cbGrwTQe8iKGDGhMEqIMVnHI0/B+a6NxtMBgd+suecUpW4
WJdREFwtNajfTVedz8UQTY+E1ADjl1wMWVNjakyL9gfzg/YQG8SWohDIhqbw2kpEJXSe5aVePqLE
wvuPqeG3n9OJ7Xs9804YVgknlzz8Z0NnxksWUlJAYczLoMjuQIw6vwmdTzhmag/9ObfIqge5vo+k
+arqU/1MRURH1zifzRXNsfECV3HWhoF3LbD7j9bgQIzEyYdyZEQbI94oy1ZaejCM6qbKhUGp+mDe
dFOgPRSxrF4QkctXpTX4tNrp7Dd6UL6K3JyOiVDMexA7LIuUxIFJSVrnjS0WMbhYMFe4jZuuv345
Zyl9lczm15FYFSczkvJnRj35rZJKep3KVnNWrPozT2u14DBmSe5Zg8qusNSpeBqDMd6aY0wzFRGs
RfdJWbZOcDWeKT5yT7gbbPa2OmTalviXo39zUldLrZe+LIb2PW464yXWijwNd6TxCwov25laOKwr
A6d6fPjmgbRcZ1wBDpGWN8bpkS1B65UWe42VZo7NuuZc5PM5NNVVq+vY3Er8fX7fFZeudGnO4BN2
MJT0tlWlcscIc1XM7mKQhoEQbJt3cwM1xrRHcQH/eB+YwSVHxFurNhdRqM/RPtfTR2kaoGgywKWd
MX2PGb3g63c/0kjP90oRvuNdi/bRTM1hgaZ/Kinh2WQmxXMyCFsqoGS9CWN5HNs68FFPtAMNVu5a
mxrbA+wTcsgP44sxG9MZ/m8/ec0cHFDWD0oK2pwDYQG+2w3qvaGrGaG0kbWaGpqrPE77csUG4ZME
VevAZirsbSdp82MvfZ0KO97oueIeEyg5Z2klg29FXLA1QchjPAUoaK4T7ueJN1LXenVPuo0SZLuc
PBbtzqYcFPqzFzN5T3X3NlJt4hhKjrHMjN1dF2r3mMhdn6CuPDFBiGyj89q/y2oYLM+sXQXD+8x7
uAoZ8Xd6hf/e0oZXCOnNqePA6xW62u3DgSgj5wLmDjMA0jsFkj6PoduGZsgzjwe44/cRj7kFu0z1
tVVfyfRqRNlTScS0Y3cepYzOrjO+Oos9kcjFiIYSIpZlafrCor+kX3G0II9huxsAVBDIc01wUnZv
CE6Ior5jcnGYoUxh7yvur6QXuYkgcqbYfFYV19XZyGR1BEQ7b0pdZYEzVnKN85GrSm5onq5XBcn/
FaFD81BZzfg4DyKhUBXytiOL3ZCtRa+UB62x5rcqU829PuXzQ0UTUuhp0qUOynT3OTW+t3FKJWIf
dLCiCTp4lp7lfNxpVM4Gqr8lKuodkDDWDAHIQdoxh3ylVo5fK/SsKxTJgbYSC09GJM+2xdaA1SOT
fDD1eKdYvtQRnJkuzO+QqXiW01q7j2MUc3Ij/TpUQkpQnVDbZjGfeEtQRu30Y7Bxh4BMmwuoCXaH
cs3b0blo9Qw912n6bAXuJELosJr8wwjrSxTM9skdW92i72lgrZ2RwGb4jNIzfS/aHiC5zaopwljL
Vlu8dIk90d9kDnCB9CGTxwWJ7ECASNSPKs9zijLtwhrXaqL2+7kGy1QBEdp2+LVeBtZDMZ6KODkZ
NIK/5yKx1PP/Y+9MdiRH0u38KoLWYsM4GrmQFj67h8fkMceGiMzI5EwaRyP59PoYWXVVnerbjQa0
EXAXVahCVWZ6uNPN/uGc75itMzDWMUszct+CQYiDjjOmVqIqW4ZaYwlOI3aHb1VqVusu10tdoOp7
pMEYD2sg/lt/KFhqj3merUIkEpLHr4iPjT0056BuK6ajYwvRQFduAn8DR+M6TSr3drLC5DDjrP1m
Kd/AHqpQ8/LZEJuxlEgpW8RNnpszFPq2PAcwKTicVffpJ6FWqPmtKtuJrOXCUZzCP8s8J5p2MsKL
ygBT8KRTJkhU0uEmcpfUsTgp1nWs3Ns5SYyLAZiZHzex42VEkfmbCC3PuqDIwznpjerbqPpZwTzj
QzJnbueJwd3pV/FVJ5b5SEvafqpUpv7GcqFur4g1ZRwxThMAhkR5D2NWU5YtBWO5tQaSutLYIjUc
6Ms5b+b5gINVb4oKXBz0MGZZhbLqcBO7LZd7UFTGBXF2/5xYNjK5gkqjBN12w4J3eRVB/WobS9pT
WIMwWbng8n7CuwKDHEjKE2LbzTuOwfLTVl6FqZNECW7tgaOSOFHy4htezkTI2H5JKnwmqZTPzqwN
H+930Uz7qPBQ7wwpP38/6E0UcZdXFFtvCsT2up2W8jfwqjfZjfnRavkR7MgxH/1inH76k4KuOjPU
L1nIrMxEk8lDdy0sTDJ2fsysoL7/502E+Y96CMT9Fv0SvElOoL/vIRoryKpF+HsgQa8+kWyRL+Uw
qSw1dOv7fKloZrv2NwMfzHs7oX4nQo83u+/cf9XQLDSj3xqqX68EQRljZQwHf/9a+oqEJQLSugPc
5JYN6ty7t9LDoxp1GjKaQ0EYI3Dakhk+3smowhTcuvYBOOt7FJY8mKVdn8CyTFelVjUkdce5HYhV
eNJU3Lt/8cb9ToEMBHnuJn5HD6EalrPfXqwPp0AOht0eiMYVq6EtvYdJ8UWDABDfGmhjNlxFPGDm
wBPPMNHfCO6pU1aO1UeKPH8lHYqgf/6ifg9sowlEVmehyeNFLXGivzW+UV/zjGBuB7Vr1/BmA5vA
Eb+vz7M2hn0DyW7D0TxvJ9vm4gl7KqhU0bySHsXX1BkyIjmc+gSVaT4Qf1h9qiSX974XqS0UPUTx
BhqwRQtibP75K3f/wYMoGesxvEA2Ynvy9ygXtzcQ1hPIfQB4lK4nmah0WxfBBJ2SobZKyAsNYlv+
HMAfHhKfcDHDtD78VL3okklogiF6a7jst3tVVNdDYzlvmLbK62S2syshCvvdcrJ4vMYeUQ5XyI/8
Y+iZ2UY4OBzAFE77gqPkgIbCvRVmrLbNWFCvLsmoFJDzrhzt6cqJqeabutebajlhLKc3LkPUeA/s
aaefBdsKFwWNg6jAbjljPcej7tVVfux7DrAlc4VG2p/pS6JsUR7g+i4ZnQEi/lWrgxKq71l+L2dK
sJTtGQV9ULjtyhGJ90CqhdoSVKVQhpj+Oe1ralCTkQOw1uGZFQl0D6ip+XtjkzJz6vJZDuc61BFv
UsIewBhbjKNulMWICJUdElm/GAsBQLlWZ7TMxp2+tJ6r0DHZAy5uAenNeXTMFidBSDhbdgwp6MON
wJ+KywBGpo+IgYr7CiACCsHcHvGraWp69iWM9YlR5CeOyqAC2+PSkeQjpTxqKkFGDEU+7bQ40H1z
xPpgDkVKq2mVYKawUpIny9KRDNCGxs2PHfVtStEeNEmX7PHj8X3KNE/k3NFQxKR2PndJ/i4b+seZ
7dqbr3M72TQTQu6v9y7ItJ+c5pk3n0vHuDSMzY8mF8d9htlyH2Yxhx5ODlZWrl99sGqsPpzJpDa0
cos558jnaXd+c0cn6p+nWuSrXtP0ezmMW1AR7cs4mvZRMDp/75bermRlgYC8GzTU1HwcVgii+53J
ygChIzm4KfkoLB0SeV/YTf8smKFvkWDDs23xjgiHDkuZXwDLcuYG6CqyIVmCanqRXN10MpHLpoPT
pAtLPEnoxX3+3SEgriLvZThAgAQ1idTV3xCeWX+vypF3pZjhn9EdssLF5FLG3Im1wmJMScSVMwKh
KlZxwXHpTqjsgAHUr3qS/tnUjFlaFQfnyFTNKZlkefZgr+wbLtA9nAGXNT5bdB8Oz6rTYML9ZQIU
+LSbBWHdB5nQJvtISn/6fEvnbeLP6g0Kyd0wSvUNkSXttnCjW7N0EN5q1C2mw29aGkvhvLzqERUP
6NCk4sGo8uUzsHV+NJev6ric7yLLNGBdrikXItRubArU/KkgsJUFJ5ORpXlNRkEDH49OfQ9rh0+m
SilFvu5ihd4jXGY901WG5wHDSqOZ69ho3xis8tNBYrmakS5cjwPTta/H0MI5m/B41+IwMv6+diIm
HnY71fdfEx+AaaC4yaNZeyaTk7qgC85BnRxyh4Iq9+Fg9KHnEmHMeMCIyC3unJrOloEjb/0yyCOe
bdplioGQjuOfjT9P1zNft5JNeEQxokdmYX7E9EqoMbugAR2XdJoMzh0uBBKE5HhXL+T1mLQ+ksw1
u7Vx5icCroyTKZr5ClaBZgQHpZfxX8YqQfVGtQ3gFe9LBndAYQq+MUDr3Fsr89wHCh5Ugq03tC9d
io+dMyyrX2cb+t4Ks1v9PUqZuADWmZ5wZjO3sZr8aCzDFRvF06K9IpD1a1IDu0OsfEqNhqyNJeOv
sBj21OyptrbJH/81v/m6JMeM2W1Zxc7REMYPIealXJak7a3zgmKpbkW2+/VoJowulcNoCEhguLjm
y7OqLJJeiSU++8ilXiuTGZrZRszU+qVW1oUd30KW5dyKRMfhbljtZ5UH1fsYUew0og7OWnLOVjrm
LYzduvku4P2sNfA6c9vSPm1b6BqHLuU7vTzPNV7mZSZTtSiPcyaSQSKpebOGX84lOl0lxMg8ouh1
19Qlyy1Ag/a+8EE5J/r2s6/D6iM2w+hW9oqxUbM8P/CSDrQ6DCM9fpxwmX59lbd+wIQ0ysrsUuiB
KRLElI0nTevx624w8Raeeh9CreTIZ+7EEHUwXOdWRobLVaED/1yTZ3JdTyR+a0h66wW7v/YqKmGH
dhiVcAoJhXUiGhs+SNyg+XGCU3We7b48uxZFbLF8BuQqgaJFXahQb1QU59rkNHOi4XnSlMkKV/9Z
VLn1yJqSw5Zz7LVqffUWe3l4Yn6Blm0ZCQ4dQ0vfgjMOjUrDMaT8bDlNFClCLawnnyTxL/Rt39Hs
sDRL9qSSMQUlQ5d8DzFU7/CTGVBrZsZ2EtIqdBTOtlfrDZJuteWy5+H5OmbHhXnK5Gi6aioneqGr
Z9k3WcXST7QAzcfGHu8ahjZPBKDMBwOS7MTqfeDNFBxv8cD3CJ4Xt5Y3KHo8m2fNEOEFFGz1DlGg
QJXruPVJI/Nlfc5LRc9nbRuU8SSvWhhLPTQ3Q2S0WxtwDm0XIxO+kw3TacjU0zWeQfPRrmX/Q0J1
3KOkyFclBZ6NTZUmRJH2+K0tWP+t6nbOjymBL6tEEZduyfJ9GFzetVka9hHNGF+VIeM9QCJJNzTo
+pWqBKJwj6+BS1lUAXVL7yY32hAcsuxSh2f8e1SQE0GbA9QdUqaz+TqzGKl//evXF3NayGFIs/rm
O/YC46K4VJAid+PdaLE6JBoh2Ve64gudUFVG0KXVagA3c+sgr4IT5hJhqzz01baWyIHa7GfvzJW3
jVsa2K9BsWwhL1t0pgj3oeSM2EQhgs39nkECPzFsoTzVKIedNzTx8WZeNjFkmaKZQ6wCyanq/VMX
4vD4Klf/Xy8hr5PvDTmeP7vft5CsEv9jCfm//j9aVZoOHrK/VPb/V5TkMc+Tskrav64q//hFf3qG
JPtItmY+EAKTHu8v4NrA/BucF8Ayi5978QXRrP7pGbL4T16AFZ0WkRexxKT8YTYkU5KMH+njRfes
xXH0b5kNMS391oXSA0u2pUJAAGQU95Vn/5etWuIlTpqbbXwaAX8gj1cVztZ0YtleS4T902g6G6dP
gweVUYmtutBNwjXcF3fcRG1X1YeGcQZBrizlKDelE27zoZr1qhMChjW7BWdvMooy7jNu2Ze6ZDm7
HpQd0fSEOfv/wWqHc64LnzzL0EX90YN1J2Kt6j2ypzxZrThm5+Nszp2zKtOKpLZc2s12gJEdr23S
8k5ERWNscXyDfPZ0kt99vO+bzg+ibTSTybCKcQG0hFstAzMz0o7FjAjpSBsU3rVmBYNro8dSbBk7
2ZpsvKZ8EAgaPTN5UGk63Y+x6G6ayCqgPDHm2rIxM+J16o+Mi0tXRKg/U3XJXTXs+e3rLTHE0wFE
X3CyCIy4AkZIiIyFjC+ukmrn0hlA4Ikz3kxtZSDnkEXvKGStF7gaqF/AbT2Y1vhlZHmPOKZv3WoK
NuVs23c9V8lxIMFgE5vWXezNJDGXntxCcPXYWRr5nS2N/MYu9cUVaNPdPKdSUaOMv3uhpfYOSZ3r
RpbZlbmMABPWcJcBQTpve5xE1y2D7hsdLwHHKNL6M2LNGnXHDQC04ifOqGA3ZM60a10gi1Ej2wup
Hd/dMKwQq5ghiyj0aV7L3ygeXgLHMFeAtcq1yt3ToGHWySQoH4i4sS/2GIxXtpL6LsFLda+y+Bsd
SvzhVh5urmi8Yp6LZLdfEAFWCBPFU8b9UI3FQ94gZiqzvL0hRzJed7wj6OSz+yZPuxsD2T2CyKR9
ypgsrZCAjDdT0hYbNbrsJF1eqTHSNYshjB5nX7IOzH0EHpB4qoDflmACiksFlS2uxWkiqTnn/1/c
p/k9MVns9gAlBheZuOqeLfWwIi4ea4GK5vnGQWC7TtVg7DMxVvvZ6MuLsHiipdd3Z3CBzhJ0uoI5
gHaZx/66Qr/zNtDCJVsCjoGjpRjfFeGp9cq2B2dDEpbe92lI71/3V54dtCcRe9fD0NaYKTzQzthS
wTakI40ta2N4mTyDm1HQ1PSh0TFS6p4NI98BWCQBbxK7UF45QzDS7Zavk0aaF9vNrdERrz41AZhF
5wIBKN+SaMLGQYJvTqvnyWYrRMb4ewFycZclVjeti8S6ch3NtmH5pKZPI0ITUwH0Wc29eHH6xc1G
NuFB6cFg84V7IOxVtEmF88Zh2N5aqhh3RttU6zyL3ONUt84zTkW9HlOYhkXY0DATHeqlBqThGBJ2
Yr3hRKm3vSxQDMvaOqbtae6Sc1d0rBS6eTWVyQ1EN1LNF8F/w06zGOHoafIHd5kGiO1kaXsBcZHf
K9+NjkPK2zyRHntk2DXeF2M+78suszZKqWY/o2S9dprhNDU2Tr3JIWdRm62+10733JuTAZ9uwlTg
mHHJF6yC6iYesBE4OZops7HSu4nogeLMKPumaPxvuJjdrefNwWNqTyScWASUINQO7yaCzm6ZCn+U
jnKOLmSZ1YzpzVMDvuQYwdJ72/AjiyJWG9xM1hVJisWO/pNHWkQ5Hgkn3+ZTnN9NHLvgKDjv8goa
wZp6730Gw7oCjgh9B+7MOZnG6T2YCJFYITqoH+pmfCiFh/nRL4tbaJcgw4cg79Vd5Ibm0VY6bvfY
jrAgsXlj3D6n1VFlQ1iRlcFUv1JlcOlS+VNVAgUb/eFOw2rtV65vAnQyPPZnyisLFHi0gP0IeK93
036lEo8UxZlaHtNLsZvimjRyZOQal8tznE+t6RBMUXanohRxz91i1N9ZR1XoWwlsgIkca8u7zRq/
IooEEegBZ0M6n0en8e5HLuwHGyG6ZKvCo3dsusF9bU20CjG9OyLr2Xa/dTz9ydpcwpTXbKqls9Ke
kpc6XzxYoSmaExsp/1RP4aIrhQt1COuOJF9G7HHe5w8+6R84zwZiEeMs5MENQH69KaY628FyioOJ
POsDLZJATuo3abqOps45R3YD+RO9jCTIVPfhkbkO3w97kTvb42zcK472n2XmwH4kwUxfdwCO7qbR
qsVGetPYAAelTQVJ1UMCd8a5fxHkgH7UjUjeuJMBjeqiv27tubgNBzf4KQjLmiEIhDZp7dnwYoAy
vymEPEoT3BVTU+/TLQOXqL3YRjbdu0O+jQJgtW41HAtOWwZVpjVtppw0XRyBvIurNI395x4Z3DlH
4PBppALZfQEYpV15uHPu2ax7z9wjwVYhGN31rDmMdSWlCtdmZsbRsUnG8XuWUNVzGEXhcwA05W4E
AMJTOcXGXZLSuqwsu2jeUki0N3au4IINJE0SfBwU8zFg7vvpUPdelC4f6DoJPU3mMjxmZlZszCzm
y6rIB7ud2amE6/YrNtX6ilCdrEBcqyVX1V0SVkNEGO9IY+BSfQWwsqrDgDEuuayA84Y7IpKx/9kt
ua2o1NvbqSHrcWUvua49mNXmAGtbvQdfwa/TkgGrTNx1mzRZomGDJSUWy4wDTHTJjk2/YmSNkb29
t2TL8p0jZra3BOC0aeHh8soBc8pGvIXBEk5bfgXVmrSw+54ZyiUk5WlfL4m2Zb+E29ZLzi3HM3Yx
1ySL0c4sCXa/q09m3C3RTA471yUvNweFsZJLhu7ok6ZbI9pHQ2nBu4lLwnbNVt2bfdvhoiCJF0sd
bmu55POOMlW4n5fQ3mLJ780adECrJEKeivyyrV5Rcahy2zkBBmpWGfMPjwLqOhTkAtsWppYlKRiJ
ePFRLenBNs66fMMRjzFu+goY1kvWcOoCVjkm6PKuA0bE74PbkEocAw2FBO/OBAbbk/0NIVB81YVk
GQdfscb+V8Rx3QxIcioQtTTL/GM295l/SFHKXMi/q1F8WLH5MSCLAU3mqncINN29G3RBuU5HS7z1
X3HLsFZ7nqUlhNlf8piDr2hmQn2IacbJGr4mS3bzNOMM3dlLonO/ZDsPKQbgDZkk9bpYsp/TKLsT
c5+8kpN5ExHFWpHtg6t7Iff38bqcuuDe6QJx0y+Z0lFQSPgygbJuvZza0MfTu6/pkbGbNIPzLfiK
p3aWpOryK7Qa8TjTE9OwCbM22THvyXGKbtrOmrfaIszVSvNhPztut5nZnu16IfqziU6XoMziR4x7
s1knvSd/eKS/xMsGB8KQ1zVPkSvDb55ThbvhK4KbT5M4btXAA0QdAEHnK647DF2B07CJaKMZ5qef
Cmw0w/zlb4qYAI4WW19XLPhf8nDMH5MlEFws0eAM0Ptzo5a8cEQq/lXWFCDWyDqNQbueoMKSLl6y
ZDj4ScCWBipH9tr6ktCGOAScCIbI7cIt7leyh5fs8sww1UkjUTzzE+Zna8k5D5fE82LJPmfjPOyi
wC6PdR7ZGyubX9S05KSbFpHpEfOFO/asxg/yCpvjf3XJXwLcfyHoJVrCZF34n6M1jp8f8d+FA/7x
K/7E8SzMHSQWzAGhr3l8cv+h5jVNCVeDoA0HdD1Exf/TIJMwSssqhOX5uNy+2uo/GuQvnD07Slg9
HFcukth/R8zrL632X9e0C/0VaZTnITyFBmL7vzE1MhPAC18R74bgPePI5nWsrwjCZXlv+Oa0JFqO
VpHZ5Wlk050/MJF3g2803T/ianYfHJkRMWxW9qPnmcRASCO5og0HFZBbPioAVXrLzTq3AZ2JvWRz
GvmS0xlHWtdPgt0zjpVfWJksgAYzDHma3kgrDmrmVrm/S9q4PBbhhGuKIei6IItqUxa5gz/Wd3dx
gpJ3ixX7HnQqHAoWBOE5t5U6t73V7SdvqE9W0OhPIrffnaLzPx1CDd9yXUlwPCwXwNwL/CyFd2Qq
ijsnRUI7+jGmDGlxIM8TgmChKmfHB2XcUAGH40bKYRejOiWmvPlF0ZGqN7G2uHC7+pWV6PQWC7j1
Mkzj2eltBVmZgXSbxOIytWV16fCoMRwVLwAggqeR++F2ZCFJKRqwdvK97SAmEtaG4t5Jjfrg9I11
0xRFc8RTz3AiTZJzQZTAkRVcch0Y+QeDaJeyE2Oxq7zsChpssM8rY0C7L8PjFLr2Dig7FVGeYB1J
ffOHjXipRmbUAD+3kh8sNBsEO8n46ppsdSCKwQKvlR+ta3jj75ZFoKErCRwc/eqlSIoXHBLJNVBL
kjdiPbyFneFubRsNjJMlcu0q2uKVRHq6LJ2GxX2WBMWDnEfHW4UiVsfliXyqh9bbEVqXLMvrPDtI
qyeKLpay49UPcoO0bLD3YrC9ifkop9zKy8zo4lAH3U1TO9+GmtVnPDv1ObYtpjmJGF3+FMDagZTO
nslPg8EBHMYDWuT87JJwco4nz762cMwjbAv1nW7qZle27fgd8kTOgl/Q5faZoX4C7KCWZ55i7guZ
6jMCO6b24PDPHZy4ajV6OvpEyWKsc6XcQ0xOCrOVXskr3ICELySdFDe6ZC3iYUbNCURYvLi1N6C6
9dv+GfdOr5HFTNaOIXJNTKTgxrSiGN57zK4sMwgCWIEbCa6GgmaP7Gj2ueuhrppdoMdzUvOiZO2p
Uwsj5ol5BVCRgYCkn1U/I0by84A1XeadG9f49GaUZmjPUpRMzOfhEBoaUyTrSwh4ZFLKVAQvyM+z
FQ37lQrL5K7wfWyq0G+/DZ6ZL+Ez3neUPPNpHskBWHsDQIgFL7dqzE6/ovOy74wslBt8C+Gux84T
McbQ0xWSQJy0ANyrk+9llE5FyLU99dZ8J10CjOaaasXzxsU2ZkOjIVf9wnTE3ftsWJ/d2K3uAQTG
UAnCzMA2GaGxUjjr3SLwWSUH/EhexZARfEHQUqpoWkxsLIyphpR0+RCkjfbnp2Gsic/UtbmLXeFv
4mDiI+mc8Dr2y+bOQ0Vohn7zmGSGdwns/tCU9nyrexq/apQnJneQFAkLwEgVFpqERa+6SwvL2Jr0
zSBvlD89ZG2urot2sB4tq07fE2HWG7xRIavlRh/9KYnDYwnlCxJiDdawgq0wAqUtpLEVZaXvI6du
zhN2pDWHp7hpqYLZ/hK2SSVtcyiQwhTZWiBnMz9N7Xo3yqnLIzJM61i0vbdKTKy1Y6nYRvAh79H2
xpswUY+QuKaQZYjdPcxBPP0gTIRlgiGJRyTW4V5ONeguQkUGcIMku8Nny/ayB/qaQDdZCWvuMDD3
41OZC2eHdj1ae3AGr8VYGqsKJvwxiFjvhFmA/75aQhXodNfo4IJt43TTAu5xvTcuQfY3QUBtkhIR
j73BJoTD6X+ChwZB4ybVpa0x1CpsvcxdxUc0F9EWvT3q1WogVmxoDaybVGBviNW7c1Pkl7aq0FAH
Xrm2cfldWQvccy5d8DLIMu6EmQS3bdwgtOx6RJhOhB27cKpkbdmIUFpiUza9jJ0f0VQOWywd3/Fh
D6BjZJivwkzH68ZzjXNsODWKLVe/UOQla8dU8wUKf7Dp7Mp76/2Y74btqc3s4h1FwTxel1DLObAi
/HSsUN6znCLShzd8Y4Y4N2dRmR+6iJwNouOnsOdIt/RkHdzBIyFMGCRGYmgdmX/McKuD/DIL80j1
AA6qAdu1zQR2DupIN9jIZLjXKoteIIwW67QvGGjDkL5L83YCNVFH+llEaAIC6sJT5MeKUW4WBgfO
TWPdduIMosm+zHN/10dJt6pzkV/1vGHkgvX9Y8r67BRWyDcNj41tYKIRmKOYiFXjkk2ME0cSBdgE
2yQOQAbwD8no9Wz1unzb2n2xFn54TjOV7Suv7Y+hoI9D+5BstCoYBfUWgsOiSvZR1yPhHPN6O/ph
cY7chuNbh/qD5TRgrUF4V/PQyu+mzPNvDY68G7dt7ltE6w+z7zyJyWlvMpTOZ62R4jZYhfZ+L/tt
7crhqS3i/uR6xWIx7o5xKnF8k3OzH/opO/SM2hkrG1F7SiyE2k4SORc0/dXdXLO+9Lm5BuYB92ak
rDdDl/occCvjbTfD4cVEPHnI58E9FypJT0D4dpWd4jO2iNLxnOcR9BduwyLfJiXOVFaG+SPSabXv
O7++VT5RI2Or7J2owx9+FnEEgifa+22gVoyl8kNb5fM5dhx9pdwseh0CZn+yHSpEEXmNMtOdf7qA
4WPy0YiRSeVDFvISOjPrsPfhpvZS+xo2WblVsfketvRWReXEt6iHWUegbhi98YwrwHnK66w81ant
bMHhDnu6pwBlRRa+N/00goRKmvfRgEmLRCrYVoM1HCUxPyCm2/eF54GRERZKBBOWWI1im/fxB3q5
Ca0OQjrJ3OoUBBNxR1GOlv1KVp5jgawq0PHk6JhjH7M8KvH8KTW88oGiKrsqa5+r3jVDenGd+elt
haNgH8hI3eRwMQrPVthTRcNkyYG/PrrGPk4dpoaxFZ0li9MtA8r+EIXpspHVqXdXu2o8gs0yd7C8
m82UpmzrHf1OXmnK7Abr915rc75VqInXZAKYJwyW5Y6ApPGj90MfkU2N3zPM0AZgrYmw6XpT7Wzc
ah6/l1ms3j2W7YIy96OIArSrVvSz6It6lxaIpdYTCTBHTMn+ukgzg1inBjixrLOCltHJyms1WhnT
DcfbYhQltdVwos+wa6yNA2mfK81ruhXmlPGSZektde+6Q6e6Y0aITCZU3KA6NE8z58CaS1htYuZy
SF0M8RNZo7vq2Pes+k5XsGK6aGsmjHwoPZptm2f3rmREvGrFNF6FYSvWdWmlR8FH/Y5AKTqgTgu3
EgoNhKmpzU4NGxQwWka7qRFRO6tahvK1jkUT7ExCrlfJLO4lAhcsr1OU3pi6M7+PSua3+Nk5EAYE
/HaYWbuwnJHOPPgjmb7hJgQNV31P+mLwnBWRjkHxSGpSljmn0PWT7ArleFA96mngXau6z5GI1VVQ
Uimv0KyYRD3CT5BEV4HFY+KQZJIgoajcGF2Ydqzkp/GH8lT8qQNeITWC+8qvwQQT6RBn3KBQwYXM
Hs3BRy7eIivrB7++hhniMvhG3GvzzcNLAlFwZJyJJ73e9NFk7RGEqmoVqbH8bEJhXlfJ6MMcWbKV
SJIlZqn3HueYvXXdEL/k5Ioc6lnO6ip0iWdy5wAASAF0OfXASBu4S+4FuqANCnryZKpY9wc4B5je
Y9h/VH3WpnIoYSzdFktWdXbwGiKiJDr5K1G2YKRFQwngCnvLgnBkvzcV9koa/HkiU9XTmAzOSwuw
k/UIsThy1ZpLWAWC5zXAq/SibTRGSd5Nb7B5bqMUTeZK5MH4MGpMz0MasRdlaSawrEfQr7q23TT2
AhtpgT71ZAco0q++vPZUWj37C9aEq5bYpdNIAOVjRKL8W7dIQ5qgHW6mco4eCndud/7yZgOyTvdG
0NF9uWjmb4wQth+BzePAfEeJ45S29UMYFqLbJBX/az8H7jEjMPACUaZZRbVZPzdxY76aChFsWUXP
YSHF2bEU9D9S1FggWWpBueC6XvWDuJJBoR6GeGwXVaMq5XU/xs59GdcfpPCiKVHziOzHiMW89rXg
2k/miOQxkYcM5vMpf0nBfTz5KQlqPkkE0XoC3gAbZOiesqbXn4OBrY7VQnTVFpHa8IrKXUpuJNCh
BmdO43XutKL1oNapkwX1Erv620zVR8VvoBdrlsi0GlVyvCmDPLk0EXw/Uc/AxYcUaWHrG+YW92Vw
1IiJ8BERw+YugWzFEs2WLyFtcolr84TxLfer+SlmNOjCS/P44VjRVFvhZtMLQh7EiOagIZOkcr41
JtLgWJCE+84a8ku51En2zHPVzAByWJ5Fp3CJk1NUvmC7g+pQpqFJ5KkZVfSfSyFrus0ZN0nOCkW4
ywkWbRmfauSNcMMKJFud9otbk22VzWLHoxmrv+LsBpAT0Eti0CYkQzne/EmQstB3ZmCkBy+uCn7D
wZheOoSP4+OsDbTNK6Oj4e3uetGy44WshDJerQK7GfUVb0nj+7sqqhEf2q1Z9dnqfyCHamOnM8Yb
drD70JD1I1CK8fkv45+7X17o/wY58q5iDdT+z//+u/QdbzSCAxfRNlUZ0x33NzW5qked5rapb5AD
uRsjWEJrLZAvI9Yv39+E0btV2AxYrZOduTvDaXZubG5JFbvGa7GF4kp4m7EPSLjKUMD88xe38JX/
Yt/+9doWLrTjSYTu1uK2/osgojBJjRehpW/YA95IRa0IPHW4+ff/kCVyCNc2Knb5+xsAOXyk6R30
TWJBl+cvjzVtKatfsv3/Eu78q5Ek4cF8bv/5SBIRUhMlH3+n2/n1a/7U7Yi/+UQtIIoRoIPh96ID
+oP167t/81DLWEKSHo26cJH0/BkHwcP0xxjSFn+zXdI0AREwrHYJefoTqfDHFwQawy/Ewj/4wrAX
/PunEg0Rrgt+M+Hx2Fiutzy1f3kqA6vCD1X5oLT86I0IuXHVtVm1xVnwWhreA5vIQyn6+tUvTDb7
2tz1SMzacTh1yJlhI7ExtzUJf20ekAxFc8wWLcv3zSTURhp1Cd4kaH5O4eCxtoCjU/kQlIwoV+9I
mMTFsLjPZ6PrN3YOY0z5SbILjRK3YyQvhEv4dxqaXOaTq1xq/IDd0BOHo+sarqllbSbtNCfREekz
FLdTS+yNgh7GuGBcKLjzPcnt7qaSoCdNFrOPVkKeEWUJkbYJ5QE6knvN1nYPw+fFc+jFLa3zvSzy
+LoTiYk1l9ckBDMZwE/N1jW8+g5yFP1K/tyP04ptKQKB2nMxYg4fVQ/ddLCxKzWOGr8lZExcZRo2
kh1wI6u89vYuTiV680bumU+1lML5uCWu4bNLRxtLoxVumBshUpL9hzVMYGu6gXAleFiEF7D+I/px
j1Cfg10GlCeyvBR1u+vyaTdXxm1IpuK2N+rxoOxAr0ZZmRfWQPkri2r1gttyVwT6fja74pLBfTsn
uQ9WJPVllq0ZA143qKf01vKHpRqts1eGWQmqfvTCdovogynjqFGkDA0wVSN8sBzTvcJZMcuVUbjN
Ieq8+hzGKrlpqly/hgEKYHLRguexsOEvMjFAU1uhgY8JiN62XJ/Hus/9e6k1XTUUaKpJa3APuFnV
m0xSiV1eDvlzmZXulZvHwV6AubnhYkNZxVgZI0EkVMMkzlqMLfRemyT43+yd2XLcxpp1X+V/ATiQ
GBOXXXMVySJZHETqBkGJEuYhMSSGp+8F2j4ty6ftPvHf+qI7oqNFF1mFyvyGvde2ehAxPYSE1qpL
quYwhLZbmfRZxkyshWINp1ZJvnCtRFUkZ7OrqquJCf3OogX57Fva8DZElpZb10rC59TKqwdmv8UW
HWr1ILJKnG1vrK6cAZkyGX7p57omZWuFRi+JdgmsmN2i5dp2JqrXydXJue/oMTFxOuO2TVo+vwHg
sY0TC6E3cz9sMNJ5U6adP08oab40vW8fDZvMwzUyON7VpuLfxKAdeAONtQYei/7ZNMWjZkJ1AuqG
EcTqp35jltF0Z0U8mi7W1Ozgtpo/XkEEupAXxO8IMI5Oxuurq7ZyQQnZjBK2tcz5D4pujNUWLHy5
nXQxMSApEBXz/dsnqAn91TjiX8Q+3rLujZH11AJVDI1Y+56oGXUas/Zv+LvHu7Cv6tuP3ywNU5yu
uhf853F++PfRzOwDcDIqNTuM5b0z8gw6Rld8zxGInEoXvlebOoz9PKqTdbL84Z1dTJepd7snrnD+
YU6c5dHVHCIbSbUOFLLVe+qR9PPHk0ZODK82RwHBs2Ky3KuEGnqLl6K6HRgNs/OL0n4NiTh/hrBq
fYKpmVTbrnD8ewzlzrHKwvEiRorFpiH/xIp63zkQUsep1zslrcLMp2Zh/sQYXnTvHY7OMzm03i02
nokYXWFdlmnLZVBGsY15IonyDdzwc2BRPg5uESdEx4DJNrTkFf0JZ2tOU/dQQUHaEw9ZPaiIhJGK
FJLtx6dVDEX1kNABSti5RKNj7NcStwXv3AQX/logcApX3ocwkTFGsupp/9Z+ztB6nvlfiZSvbOYn
GHtM39p0PrOePQNEuuuN9lErikftVp/JNl4tjst1IG+srr81h+guXtLQ8i4+FGnz3R2Cq8CuUO/B
BSwt/zK29o6JzL7z5meYnUTkmqO89rylGg3dbdYaK6ueqrWEhn7puMdYz9hVvxcMsy8OFXwrUnH2
4JxvMiEjxPa1vRY+IMOkmM7JGGyGMd2g/j/ZpR/eCSrHWzGyO5BVxI5owFmy96osXclAO4TMwnXy
a9UcWGMRcyAJyt0YjXhHRsbc3vqmSl1dKcT1VynegG1pFaiQLPcrE/RDKd17rknQ3rq3b6GDhq9G
ZL20hgQVQPULXbiAGpkD4V7GlUaBYztFKY7+vcFxVXte9YAeFSB9nM7vjK6AV6Jsc+e43dUdQqi0
r0+Bn+1tOJRroLV8wDi+djRr4Sodpgy7g3jyJvoBXLXHbJyKoykt+4BBFF+d7DHmlMyyzaA/oQes
d0TTviqTIcBYVub1lJn+qeHB3yOuNTeuDl9NUai1geILQdl3eo5LnUj/W2L5ycEZlPnZ9wyElVn2
2IEyfJvA5W75rrPFwaG6xu7UrsI26E5OEDKA1TOg3tHW+SFKZxtWOpXneq42VhA+qKJ9jye26GYp
p/MYNwMadST6Hcp7y5yYOjYLtgy8TCU8IneH7J7HCiWkF4o7lpIOCoO+BNrY02rgviDtrDVgZwqr
/ta6VrYFx32ciorOqa7fwJdbG8WgDhiXfjFDfBVAk8GHWsrdG17/1XTMVxWzuJpU+DSIemJEihff
tYeMAY1r3EDLfwppbtYeX0OCfcroReJcWpetvemEKa8RVERbigTWlb6rLygoxRPewaWGgLgK5dwD
/NaFA+Mti+BjDIPpU+rT4DitA0ULFtq3roGSHpAKAH+8DTeVNvSOO33YkSQAH6Owt+g9zDNI/+qe
3TVq51hRWQEBQSPdyHOta7AL5pR/Hixho+hxqrVLhUXrmtAi8i3iJO8S/E1xidwmzAoZrLwxja71
2GXi1FqhgLLQzt4Zn3O/k5Eq4EAShtd5o3HriUauM9sCzDhXlbkm98TY6iztr30Xim5PpAMzEOZ2
DAvngWtw7KtzJYV/YllLSpRyi23YKtRVKukuQzYnKfgdRRof2heDCE/pHqkUsr0wK7VNxjxcE/BU
EandjN/LwrJuRRF1T0OTDGhxfPXJU9gKMIWVm4gdyXrwh3ZjOHWyhupxzAqqsEJr42RWHGCQ6NSh
Ct1FRtKla9iV4Q5AvOTXytV+cvIveM/lqm3CgVGwYd40IVHwuV01e2WxYeiHjDVu3dyMVbpz4HpG
FnORXM6vadNU9SYtNYmQAzTwGUkZ4rU23xWOCcKkyZw9ge03I/a7fVMRP2z1hF65eavv5owaD7hH
y82l5e3E+vyBoHJ2VXZmvNpdcEZc134DyU4B4k3dLqg99Gs50lZcedGqaYAi9Gw5VyZroJWW5oUb
tLot/ZHdMmR8xoSD+2zX434kBhgK0PzALtU/I/4mVFlKxFql2EPmatc5DOVKV9E3NU4gSLnyGGBB
0k7gB47mOJ4SLdp1n7bhcVDhdRKpC+MJd+OHMj1Os8c0MpVg5DepEWcLVGK+BGwSYJD4PcsIvU3r
OBf1PiuGNLq3vVRt+Aq3A9rBdliyTgODCMpnktphl2SBGU2Is4d8Go/sGbwZqxPz/3UaFZm7ndoU
UbFc0I1un41pvuLe7qtN4SXI1YEFxNPXOJODdlaeHVbWgdvw08jebEmW3zHg7dfwNoeH0J/nrZjm
9hylrKBS7To3+PRe1Gwn27n2LoxLjHU6dwSvBaW1AUSU3ipCM7+0I16k1CrnL+QJdTcDC8FdIvS3
hinjdnAtfSNZhG+YNjgnZ6T7Ae/X3gVDbmFmg20SUapsWWDYm8nwP7MKDXEn9unb0JEoniAWJoQg
RMRoIKKPUtNcZwqqj9YJFNJaxlyVdc6m1En2uLkfA6MbV27mXIHCgkybp+++xXTfUUVz9gSExMr5
GiOY3oRdEpwmQAwlGZVL0R9NTffFhBT+7pMtyj6mbKnjW+dgo/s6NpgsTA3oCGGBno1NprvsOEOU
aCkSnOnaSRoUonkxf8obM79p4+IrDSgrhcpSPSNVLGVXE8z2Dcvgr6oouPUNVbz72lvOrLDrdn1J
KGuDuvWV8sXbWqz5Ll1IpC410MVOUveWwJeINAdy2E4MLtTGn2a+aX05PHv90F+pGtvXTHQtYXJT
l99mpVoMyCQZfCnxJYJeTZNxV4iYq8AMWLivaA3hRQ95IN9lZHJw6MgVl6SP5Keu8evX2S7KLzMY
VJwgoe0YHPmkda9ZK5dk7VbV1hWzvEKMWO1aDsatFPMRzA6is4Emq0rm7IwecXgVHQHdnkKHt2Ih
nECJYZa4snjxWxVRlKSVJCG2RMj3CBqwicItO1QsFeTCcQ/OiAuSYdbZxm5RqDSq1dDYiuLg211y
aNRQH1jxfMNTQHAIeDnax/aaOSaA/6iRF68w9R08Rhj2aTBvskFR3S5eRzeqyMALcWangQxP/GJP
NH7hxkf/sDPSQh5zD+DuP3atX0mQfzP1ITlsSUv736c+52/67f0PQ5/ffuRfSjSC4SgBIUpirxI/
BjyJBT7xP+6sD+Ki71kOZAdfMKz5ferjokvD0wX+0bEs6ZIK/tOY56/GPuSk/XHsw7THZ8pkEedE
JKb1pzlh3DmjLmn4b/yw9TGXOpglbGE0lK054t64UArwa3XyRKAEDgwFgJ9v8Hag10Ba3KpreCq9
9eLGfFEqP0eypUYNNN5iButymznTM1YT/dJlRbPhOMRCUE8WkcxackvUxIxuGJOXek/HIi49nIfX
Uof6dm6CcMSmWrKJzObGJ2EpbIZdAvv+4INognpMnU6xP3V7L+BXXNUxmdbgLysn3RgTbbczTb63
i0c5RIfAEXO/GbPU/AIuDg4MeOjsHQeauk0iVxerYSjGW4xGLbIryGnmhnUQYpyUJAX/WE2NM+9m
gSRjD8WX/6+NE8ZavMAsCWJXTceInMZ0UxTTiKSXX5DRQDjj/iEbqLDvLVlX94GTRpc5zfStyhmg
pH7ebYYYysU6BM9I+9r4B+QGpVqnTgXJLBk7HLOyz9ikOc3Y1TcIsJ+6uu7YYW0GQI2dOoTCTfp9
EVqR7e8licfRzm8SczbRQRcNJW5WyvFs+3NRinU3aePo/DqKrz/m8qnnSKJat4nMjZy85Tp3ME9p
avBVY3uCaBjseHo8Z0rTBmwX/Vqwgn/VFLsayU3E6MuxvYiMlTgNb0OMKzvcGxhZUDB09oLg67Xf
XbdAQ+MNxQB+u4PZDiK8Qt2XhxtGB3p5cHAE06e6+PbHlDFQVnhYjk9d17N8OoNCSjubkKu21cNc
4LtgBydeojC2rPl1TPKpbN4xy3cF3N1snvPw/uNb/M+Y+28OvGX+/Ffn3brC6vP2/gft7a8/8/uB
Z1qL9BYDlsvTApDmB+mticTWBdniMv7+sKf+z/mHXpejCo2t+DgkrR+m3rhTAwGk1fNdZKyCOfZ/
cP45P5lTTfbv0l+yNemjXcKZfwL8LK4nMzRm40qSlpWyQw8COfUvjYbF15ygiy61OrIqycrTpz5I
3Gs7yIthGxUBWTSoArBK1mTOBkQE2Dflb+GTRhdHSxil/AhY7LOPtEVSp1yEoy5KDWTo+AjSsMf1
M/NaT6aLMA72WdTjYoqvhQYIOcP0lj6mTon9x9Aedo6T7Tt2T9s25AlkxTDU5qtVEs5Gx9E19fSA
RQKcKJMu4tDuZTz2cXAL7Xw7dIHDyKqQoADXbl8uJi46Ddb4OGfJRYncSsn6nzLh/1gmCI/n/K/K
hOH/vdIq/rgdslCO8UO/fW988Qt3u8Xj6XyYun2+Ab9thwBQ+2jPHW7rX6XpFAe/1w0UB2yCWH2y
NQKqsuTO/lY3OOb/TxLksgz6YYXpSNezGXzYtmu6fBV/jgoXGtyeaUbVEfMJy+isjKjsGfqc53yQ
f4OyWla1P78WyWfLV5VL+mMZ9uNiSnN1zEqK8ujbgzjPehJnEEvB88Q7cA1HNNj+8FH8u1XYn1/P
MamtfNPHFPAnOX6zxBnW0uT1CsEqYjBryDDpOItzNzr2sexCz96ylhePg5dYj3/94j95AZY3FvqN
B9SHTw+y/k/nkTJMWlFUFce5IXGoyAsG7Tm6mOtJzER+hXPwHFrm3/3J/+YthhAH9xqLryf95bH5
8S3uWtAzHDWAlCCI32V53L1rFK/sFxJG+ZE5/ccv6AkeUl6O9SUl9c/b6dQ0xtpqm+AQw/m88ikk
KDWXWbe0jc82O8LXv35bxZ/eVx/ZjSeRZAa8uZb8aeeO4ZOqNRz1oa9Gla16L2wtwj+UCW90cKBY
T30izjIvnaM/ZeKitFs+l3XtDyBbMixikd/6F6IwLZo37fZE1tVxey0wmb9Mlvybp8D1/83vK4hn
FjyCmFCsPyHeUVZHadH1B9eHZwjlheTDqzbKTbWLOKk3RI6I4SSqeMqjVdu5IPHY+lxAiZJ8gofb
OyWttI/FVLt4klr0I5BheJba0KquilkKZkZxEZ80q7RiC7pJnAvE8WApM5c+l8IebIvRJIuMzJrl
rnZHcTYa32i2vW9WV7UxsSChX74Lk4CLBb135X6R2gb47DUzqiFG71Z61djueMcwjGVaIkkTOQAD
NT6BsA7Ci2qshkcuTBW3kd9OBjsDJuYCbwSGaSzECDzT8Qa7mHbux3IarjHr5snac9NhxaWJjPHj
IGgmSMQrzHnjnTFQMQeZYrQ5EgUHo9RiAtCY9tHTWUc8iNYLs8vWd2bbggsIwCORPmOmAQOUxn2T
DZsx0i2FBbIhrF/tuBsvhjLEo9ux+ErmxH3DEmSVx3IKxlev6nD2e46oWt5Zd7z0TsNfWmcIlYq8
5QWDkuUhKUJZs+nl4L7lPe8jwDretwZqUR/woc1SBc/c/u6bZ3jjBdxgsFX2gGVkIvJEroPRYEfN
Em+8/PqsxmlEERDbCbhl1M7te55WrPWIByZOZ9J1u28Hnc9ro5mymI1DmBTHTDGq6UAdEJiDn9KK
PwGxCZ4l4GJAvlnvj9tiwt4MNdhz3n5lCUU1X36YgdcB5v1nBkNYUpwy4ckYM2I5nIj9Z2NC2WAq
X4138PPBdWmASgxoLUjXbEXB3UdVNiv2fw0fUhCDdOvB2DBNIiftkgxOACE/qprDx/vvjJ27tsHP
bOPM9zfonOOWHTSWxo9/04UhySzEfHNuzPHB4G+9j/1Ob4YoCHY9MzWyMpevh9dhczhgHwnDK9Fq
swY0NPRoedAxEgOI989mXmqbPYlYKL7OncIR7K5kkVnjA4Zy5jcAQsZQ7/KU9QVSTn6gJJfNPA6i
8/XIlswoY8AghJPuoTikYOQiY4L4igs0h8PhYrNEhd6F19YcTK/wwZCkTQaG0YGdUXI3TIY10G7p
Kd63Je1va8XlsJpNgpwMqTE0m1myMly2SE7UPtZsSrdjQqxXWMJwBNu8Vpjaj4OtiEaSqX0Gstcz
URwOIf77qy6qxkev6JH21mHCx25MKPwRvbZ+LF5a01KbGh/Oiqw7QYpYzAQ/VrS+Ha7uz52TBQ7P
VzvANAuS8UoDBzs4bNzAPpgW2z+zInq86aN31XJsekXin0rIwOfaLAPMFsswUZQo7Fc8u23FqCpC
vg7t+j1IYvQLrYHafcPDDeQ77PCdBKjCALT6fvhsl21XboThPFFDsydu1FspfNJBcaQ4BzXYHNnC
h7W4akzNIzVlRCnHgv+DDWY/XrjmeJatkFHYwTNCbukZ+NnUdvWrK7rgeUlNRJoXyQIMjdbjZR7j
8BnDv8DMIepXRLZjjotneBsrdiUptParAubZY2qY6ae0mfliBZNrI6dn4574tn2UdWBC/wJyu+Ea
rR49ViOsQ8oNAk8n2gm7kO7JzWcMPnNbi89FYxgAZ2Knl0dM6LM9rEXdjjvM+012grtufyG6x/W2
TZmd8qAOryHxR3dQDuNjxHzYj2P1nHfN21SMy+mfiGeidPpN2vM+YYPlnHdrkZyCqrY+90bYA3aL
B2zpweA/YKNDnptozGt2TzYkGhoiaWMBuCOsGrljMF7ejr0F8m92rOcilvWmGls2G7rAY+JMFuAD
I3cQ5hd2WJ6RHDpfcmHz72turObJjQEkfwnkgJVfqTqsdjNRw+xJoqx31lmbGddMEXreuoLFx9y5
0QsKouqQOKW8JRHNZKnKEtMHi5itITO3r9UoqUVqOJLX9kCsaCY0H6sKgmabEEbNYeHkUXNuZDsx
vEolkJYpeG4Kosk2Bir5dyKSA+ZULsdb5s08NKrnSWkjXEjRSIzAikcZt3IUL6oOK+AsVZ7FmZ4G
/He0xW/jdZAa24GPhgytgHOQ6T6/ky+Jjktq5jpAnksewdGOCJLI66TYRFbGed/o5jDF2MfW2o0I
oEaeQLJCjWctlRWvnHKZ4ADz5XhX27y857I12vvwEA5Vwwvb4ey8zVPKgf9xBPpxHzZb34iWRx/+
YHzXDaVEV1IPzvXQ9+YePTLMaVwY7XsJv6ZeCZu9PDerct+YOI13LRZwiHJukiPEZykULxlZPhUD
gz9v/+uvJUo88nsVp1QSoWFwffkNp73KG1brU0++CCDgxwITzlYgJJ9OFmJ49sX9RML0jSAt116b
TVC9DpaqIaixjebDKhAjrwc985JlA/Ly4qg6b7ktluUmoJw4UkCLBmlq34eR6HinPmtxdCTKnR4w
KbmvXiw4WKfGYLlRNyPOmJwdFleGiB4HHywS52buXTuzLVm6o5t7wIVpnuo+Nr53DZKKuB/A0/A7
U+Ukhh88W3hovKVR5yZX6J8f7UZxPUUNu/Zd4zsZcXtjsryjKCdQsLgT13oP4YULs+GoIn2ATxRE
OB9TX/DE5S0foyEUXQPWebNhFY9lJtnmkknpszAmx2W9OlFaPnh2YvQPeETgVBFREkexvOSZDDyu
qjqYbQYIkZqS3ZSRmieeUkm1HLH769wVSooRkx7Ql8SEHbMmcj7ZgOkDYumhpCNAgBoEF695ypwm
PttFRwiKEU9b/oeJruMGpzyd6xs+fnWpJCdLpmPjZTSC5GR0MCiQ6XL1TLIgUMETYLpYieX94PJ3
KG+DgDVemX5w5UxtuFZMOCPJkW4TW7UTZiQ2zSyKVTOO6lgBIVxFXS4ugHwBu1CGYBPWTYJbn4qk
84rsu5E47k7qKjygkCsSJNnYbPgGDiRqlt8x738nqfw2GJ3hyHNNYdArk1yN2rx1CzgI2iTfAtIq
1FBXbamNwweMUNMu5RLdpComxR10Nftb52ZEZ3DPp829XI75iZuv2JN/ga1xgSvJwgNPkt/0GdBU
m7fq1kRs/1QjKnhtKss+Vxpi0dqOTArIUe1zprUbT9/ZhbhQ+UFXNwbzu+uRgGEz9U7Y0FtBapar
0h+cUB6MdP7mKo8PBNJxRPAvkoR4U/QmeH8qAl0j9AsRYEy9Xk6Q2OSE4L7iNOwYKPfKMo6ePSly
IbKch7SIOW0SzCns8PWCfAeMwF5yAkeUrDVl99+04kuX9IdWnGEZDYfLYGFJSvq57UfAkQLftOtD
7X4U/XpEq9Ishe9ft2t/6n6klIypmGXQ9js0bn/sR4MwxpFWdfUhLz0O4973xaOCkUJmwSiW2LSl
dfk4Dv/6dZfu+qe/D704Q0lE745Dp/jH16Ulz21wP+zi0tx76wwEeqAriYJCPM/5VRXldPG8mLNY
6aXK/etX/1mByx/NHJSumC84vwSbnT904WzBmZ4Irzpg/6ABmWVjPcrl1AVZxWnfRfiLVogWaEuW
yhtsOYf7x6/wz5z7b+bcInD/cmD3X032VrZvf8QwfvzMb/M6GfziOeiU0fMzmFuoif+a1wXOL55A
Ws0uj5E1cHueqt/mdaAW0VsHlo9E32JPskz5ft/z2YzyAChAboSZKKUl/5M596IG/8OjLQT/NdM2
XV/ghuA3/enRXiwuTm312D5zicnDNfS5KUmmncN4POGncw8zIdVcn8MwvbtV618jQECTwvd0uKA4
NVc9t9hbjoL0JmOSfgaHZD96aUqf7tExwWp0/DP8nZaYSp08Fq2b7zOOsWMReeJzVYdymxNRcZJg
VrqpVV90m6YsvSUXQZIO2L9a8LxfzTqj6MelZK3DMbMempYk84BU9avQt9k4LjnpY1feVK5FNHce
UuERi3oS9HfHMiF2hORODyyLEfmnAtUCPuJ8vK1Qt+7rXAbXE3ISyn9vtO5How/O+PMJHpkSXFU2
B/BKV7baEZKU70VlRS9LBPhZEEQkuFBuQks8ziZBssILsTIpJzCwBNX2d3uiM0Ob5a2l0KW1hqjW
3QWTAH2UEqVkOy4x0c1S9bq5Wb8PtG1U+0gJVEKZVfZV9qScFE7amENcgl2XHoK2YzvoDAV2/onN
nbD6TxVAt9uuj4f7jlrkazAN00vZ9Fy+mZwO9pSiD7HT8d71eHNMy0p2CuLllTl66kth9+NGl5G/
qzUcHx8J80YgXF7hf8wPugRGoDKnfzcCGwqPO63tAD93GR2dEBlzn+TIeAhiAeEU3hRZvfhojGOe
+RlbvWr+5OhG7RVjs+9RkGI7S7vkqkPttsfpADqoiIs7gfXO2mEmyk4xVYOxtee0v6qdKX2OpiR4
haRAAkUCToEM9eGhZiPyiPIwuZlNz7wZWhOmb9/YySdAXS2wfjN/cCqnxlCOAWw1qMo8uGPuEzWL
kv6egKTkJopY204+vmVyc6V/KZNaaFLQGBEkra2vkUqZd0HDs1KhWg/RBjn5134cyT3zvPwwjb19
taC09kXtJTjNfdhLuHnPZVS794XM58MYT+OZ5aZ9ZaFuOzR9Fd1SzLaPaCSD9VgAfi4MsF1lSKRS
ULryTEFsveLl9m5U5GTHROT1IU1zTPcF+ILd4MTubV4PV1aMvUpXaFkNs9v2cdS9xb1kGjGNCLJg
OvtvTIkoJ/A0RVNNOzYV7rFSobP7daDql9az7WRf0RTW0dqIHOvVl+VjRWbXc9sS0DCbpXlfMSws
V/TAxsk12qWPZSR+jjV383rA5/DWhk1KOkgGm9VBRPA1gWm2LzU/FM1J/iQTii/NgGRLO15ckTgA
ExGG9NHrc28jnbx48NG8fGFHqJsVwsTHriphPg3eqRrUviylt569hVaS5Gl2bwuRX9wwP3hwxk5e
OJdHJyuqTVsjruw5LF/hWiRHHw3iDloeAiIiGBiKjOmlbk3n2wzSGCdvGq/neFnfY91+8Rk3P/kl
fM/aKqo1HyhW/iYGxQjuoL4jI52Qb09dwfqCdskkye3SYh+2tMzc2LRB+T2IQ/1ihAjCM88W96kZ
2YeSOHGEdoOp0X7r5qvNMGXJSt4M5ujvKzGMW52L3tjGvi1fOiAP9QqkQA4D15/IpJmn6HYm1mJv
gCFIVhOon3WjR4/kNwNpUQQ3oy/nFnFW1TN8DAL9FCGVJYQ4C2py8SLFMdfSWed9MV9VRGzfoM4y
t0IYLykMD6Tc0UySRx6g2/cU4PSmRORoJJgOYVjkZmtuKzNVS8p59SUnexEZVBzcu4X0jm3rwr6f
SbK5TzqDcEHSHFzUi29e6o/7FO8dFbBXdBgRbfOsJQpS2AFAVoAOedvCroLngFvjPDtx/KmRDsCc
WX8OIJwduBHnNX5SfW4jh7kQBvHrNgUhAakiuC6Yod51aahuQAmpZyNM8vMHFX6xQ7OfJRp7tsgo
cAnU+JQNhXXwAC6igZIVUo/U+jb7UX8zwD17c2y1XC6Mo15iRg5PnSWIvUJUGOyQUUV4WONsi9WX
7aoI4zshwOAMgbNAxNX4YPa89SWc2c00dUDpR0te4SBA5DHmBFraEGl40ARkRgMsOZ9sP+8nBrP7
Et3GMQvm+invw32Cw32bTeF8l2kc/rVmGknimEn+cW+UDgquceeB4T4LHVknjKzZ54GsyA39NBl+
gus24St+xeC+PmAVG6sV4+2ApAcv2RTlYL7kYRMeOJniY9hhhLI8924mxvtrjfPsVHfS2BUsL25F
UuZH1zFCUlSi9p5oGPkUDYBihKnMB4yrxF1AQDXWyMA9SHo+A5VJfSlB23w1557jv2+6GZrQ6NCC
sorb0GPbK6s1rlziKnS3oqXHjNxX+Bsw1ZS9SfeTJeY9c9aGuz9No0faM/bpaa/yaV3aQXePzSE/
VDFf6RUu9QybRNtAP0KFqr4HDfkoOo8RII+DcZ1YxXZiB36ndZkdOrd/xULCQLpq2aZLxINfss57
dZP4zQz7734+v8pqvBA0TaD1TEwXYUZsGwBrbWnwH5H31yd0x/6jrjPrOUuH8uuydvjUhPwgQ3CD
Rz2ZOgZydcRfgeRetUrDRfKWTOcbSq0yArJpZSYtuFV1zpaA8piUWNff9AM2mTvVqcl7ab3we89o
RR5yHNXBqzHFFtJ9jWid+Jo9hp163iNDqG6SWhnVa80BSu0V6I0YQ+j8GckUJ7aszaYdUmtDkQda
OZrKU98k/qs7ueqz6YdReheOcX7lx65oHvt4jsN9PgPjLGFcDDOzrKhz03cUAa3x5KpwdLfQZlA5
sjjIqqPyExvYk4mkOajKnfbaT60PPaUhPHtDcCgdeeR8GhlZH7ykJiuS1dSZfznugtynnMzjU9I4
1z2bN1oUBjWrLOKWMXxcg9QiT+Uc59uYjTZtcWA8xEYSXY9+LtZRKaazZu5DkGPjAtyF6x0nwxsT
6OnUBJ6xah0Dt0iJya7sl3LLnlnBoTZprpLkmIW7zIdNxeSgO8gc2RkB8ckeSIQJ/du5L/BeMAAw
yEt0ou7YA6o9NYWVnDozIu81zxGXi5rMW6/bTJGvPve2RwLI6E77RGlCuTt2MQRnhNsmyasteXr1
CBgg4yILa+DXfMyH3kQi3+VWsScb3vzu9CFldJ3VCdOpBfn2jnDDk59a/BR++7V3wE5gPlAOFQeD
rTwp8n+auP+T7AIvLf3T/666+K8mmavy7UfRxa8/8i+tEoIkx3RtTD6Q+BwXreRvmgshnF/YxntL
//TR3dFe/d7D+Qgy+SnJXuGDlv9DDyd+QfGE1Zb7faHz/0ctHJLMP7ZwZoCd3RZLL0gvh4b0p/lA
ofy2HTNvuBYJLDbF0HLooKai0PMq86qqtbRAECm/I84hs9AOmJ/YcXlim5V10T5ahdPNQDY4jgnK
bdKmHlLCNEHIyYfE42r3wK6lZSL6dT2MTrlz7IFxbcm+6ZAawwCRvnQtq9DHpkeXwJRq7vqyq2/K
fGLXgZgdHXkga2JMwnQ8VUahzSPl/HQD3DoES63qE07iFxZCej9Al4vWJvYuLtT6Oi3YpRTpiGnT
dTPrMcbiQuotw1pibwtig1ckVgbUlYrtEZGFbIo9DuLLnGn3je8f/jo4AfomMZc5jRV3iEYb3S8K
BmZ1dFijRl+vG3IZ3aCiNi0i5Z+DoNPpuuV42ysDMxWNLGJSjnx0pQZyyHW8iE3rRXaafihQ/Q81
aumkKFPZD2vm2mH52i3C1eFDw1otctYYlSITzw+VKzHO84rypdmkrkIEu8hhw7nC0kr5BhKHHdNI
+E7j8oc6H0LaME8BKbk0oK3lNVtHZBA4ohrxbSsacN+VwE/t+APeKZv5T5LhtEbN4D+TTDBeW90Q
tPskdVQHlB0VP0Jy8hUMu5/Me+VlW6szygJDCHYcr3JxLesP4i69uLFGBqv9lfScptpgK8ND7emC
LBggZgSz9hJr7DAgJWMCWkSWjmC3dKxQm6iuIVC2+fCdVbP5Nrsi2mUu38YdRCT6AvCybwXKOpq/
pgA1zITtQZQohcHD5i+UoAuSUFNJ1UbUcU2indtYjX+LmJa1uRVz+sYV2aOL44SHRoxCk96aq91/
s3dm23Eb2bb9lfMDqIFAH6/ZM0mm2Imi9IJBkRb6vg18/Z2RtO6RaFu6vs9VNcp2yaKyARCxY++1
5lJjNFNdt/LD7Db1HoHwsB4aJ4JIFs7+qrKL7N7LbSYGbjzkr2ZqVBcgaayLvvCLjQd084suTjgR
pkJ+DYsReDaTwjEDidVYDyEH9osJB9fOykfwGRL8+33gjC+4cIzNqIJlA7AOFj5PQHJR+bWNjiSa
R+izRB1eFV7uHLPYxXnp2daehroXrlyiVAXmPJSxHTG/NtbG5oEkp/bUBObyNe8LsiCbSD0OIGJI
Ywt5BA18LumqNihzx9oAEl3N5alxMSDAaaMDs7JG0DAuOLWNIBPvoxc1/WoyJCoFwgs/9Q2AjRUC
x/wuowe07oiE2o/0vfuKs1frhw6sJyczb924GdYKBqDcVSV0cFYWQhcua+bLkLv7+kOrk4M7z8z/
KEWmLhrZVSReN5jdGbjhcOlfUjNxNjZ8gDXcIOeQ5lLiuLOe50l9cvOW/LEskvMGXLLfEiNlu1xH
pNBNXA/ezdQBzeNlM5fm/X89C//z/7QrukiefrUrrp/z5FvVlj+zKt5+6vvGyO6HPMyhV2lZ5xbm
/26MlvMfNj/TJPfl7GigjfpdjIjyV/iErpmOfrbPwr3vzU3SZ2z+QOAkb9um+DfNzfdRl6bWCTOQ
oD2PP8OxdBXwk3wNk02tJ7qncrLldpxgD/Dsp362zvxpvMWdpI4pNodsa5oZDKTKGT8y4NHkJFk2
n3749v5GPvheaqbfjWPS04VvatJ50qLOH9+NU2JClvEw0ugpxSlCPIYiAupajPqI3sVqnJzhs8+D
DPGxCBjdNKmWxoQLHPR1IP3yVfY9BDts6sPGInb44+ICAt4rzw3/QF8v5t2v3/EZOPPD2OP8jkHR
MHyQro+j+B2A2CH5kGur+pM98zxuvHnJP45IFO0dTQtqeSi6It0kHMqgZ3mKNTIz7X0xtkiH0H31
r5wqALYnRu1uGN1X46ovYobhYN0yInKqNL7JBnksOkk1zvxFPpLgcplhB523SWd41xDvxmL/60/1
bobEh0IKzQQSlSz3hv2esoOsOUI1QYgLgk35WEXEDNDqpHOwqkvm1zSc5X0divzp1y+r77Ufv0sf
kYoICDyyuBf5i35bP2BUXHOOHKKJ0UUEKEYB7g+nsgOMHoTx469f6d2wioMJVmPTQqUaeAIB+7v7
rGZXXRo2xlNQm4AjJmRr+7APlLXK6nhrgtRY1rapgmqd2viGf3fTvFfO8yktUkAsqNqApSlwf/6g
vm8nIN4gZ+jzzHORDu5zhlkg35MA3W29lnJKmVz6/ZQ3595y5f9BYHx3MUnlXM2e3Zpre0orTKBg
cz/abW3ZgPOU+qNmDrpB9FuAMQZq2x6wFizD2yHpH4E34q8XKvD1smEzf3F4VnW1/cOFMr2BnCQ3
NK7FEBbPSdujfqLR39OSoZtfRscpTrKvyG3qq3lp4p1XAWJc00Hyv2G/WWAKxhHRklU6/pGQb/QK
WiX2j7++xI77l4vMVIibiLESRgieTm3f+uFdei3t1Tbu7WsqujqURI8SUIhTVO/RIHCGdTs35i2k
DrgKcRzTQBQlhWNb73O91ZP0U9zVucv+75NE/2lKiwoOYt+vagqmj54uGcKmDIm21HVE0tvUFGHa
ladJFxqwUmwqLUH1YZwrEWuMi4NL1XZnpdENXQhSQvLBb064Jx76cz3j6dJGJMpibXCGBTz1FKRX
uS6DqG+dY6xLI9hfVEmTGTsEZuriiTEQddSkSyqhi6slnV/qrunvB9Og8gKy4e9wmw9MIyzroYnF
lO2JrKReo4eH2uhcxSVlY3wZdGlX1511kVVlfSEamb8mY00QGOVZdo9alcpw1EViq8tF+if1XiAE
/9BgANs6U9vsxLnCzDkLRutxisB0j7oILTqbcrSWH+iVU6EKUfUHthprWpe6hA16P3+aCzPG2STr
e9fuKXVlalhUTMXyHHgVwEdzJll1zAISl+bZfLZ00dyd6+flXEuX57p61iW2rYttda67W12C5zBQ
DkiS3RUbEBU6tTnVenqu3P1w8lf+uZ53dGlvn6v8lnofYzSV/6QPAcn5PJCezwZwZzgnzEjlrpA3
a8PUMJ3tU+rNTBW/Wau6yZj9gsq3ZSmvXqw/fVjDmy2rz/oim48S9Mt+lGgdLwoc7PXqDMsxEVRc
pAqADSU5gzrwSCbKmwW/G5nnYch+2IPfabYQqSNz3ea9CD/EbwaxTPnIIhT84v7K6842sunNVDaw
F+5IAcNrRjdVG8+wrdBzEnYGnAOFJu60/M2qNo+JtzZCyex3pUIOIeuqC5kPxnIAOzkxyQQ+FFIV
EJgWFVAGFyR6ME0Ygq2LWIsNxk5FHXIpo8ACHSXBNwMvW2JuzMrq94kTDMHJpWLFdmv7ve+m63KG
UqoOHUezNt7WUexrRsKI/FW2XYmOJ/cKhf2tK2oSohVaZp9WE5CspEHWxmW1Phl1gTLJtj2CZvif
aXxAgQpYfejL8hNyWllc2K0E8JvFvXe3DL1t7zjWWOIyBlOJH9qPOf7uw3asy3s2Y/uYRjQpd0PN
O9hWfU5UcCDmhSFDilz3uggUt7bBo9ISSySGI4ptN99EoR0NG59gAI6YZ/lBuaT28kee0STdBLyB
gjK/iJsLci6cQ5T4aEutLGts8JBJuFmGMHNXxtTW8iYNp9RZ29DSl1VRp5itkLWQUFaHETqmWPr1
Vqh4qS7IEpiiLdrTWLsjF5rITF+xajeRjXQb5d+y6ufE+NKWqlLGKuE5sk5iKZFlr4LRMewHIqGt
4eTVkhltKZv+GqsTW1LU+Rk/IAubbwvYvSg/w41Cv9uoAnVHN7kLKXp91D84qYXCew4RbwWCmxdH
+8wAt/MWegkFXC/0XXaTdetgCreJSBqSDCYqC6LOx3sg29PXuo3tw+hPGMCDzEUfA1aNP8fNq3Qm
hgSh/TLXtnN7Fu2L3uB3TDSbQcoKhXB1tIoUQ/hsWcyz/QiXwlmlVpqNvjnTtOkQ+HWIfGbloA03
G90ciaeSN1bhTBWX7GDykREed3fBKtluAiFnjr2dDK2btB2y7M4KCOW5mJ0U/XgPK4TikynmjQtl
et5WjFSmi6pakLyRO9EvezPz9YfXb51oeP2+6gL8llvyKYaGQRzaRzTea5mNPDpQt7Pktmx9Hvl2
oCp4038Lqy/jD41wFFk/dh2bXO6pnYfrAnG7zg0YmnkHfx94qhp1Xh7/n9wbPhELyCyFrpP7ssD9
YstjMCaAioLYzbgvVOQ9T6XN25jbVN3Z/Wx2l0g7cR8QH5al9wG7BRprU5waGTWfHYRNxF8QPW8d
UfjK4TKMq2jcqNZvEGD7SsdA8LXSGm7US5Zn7s08dGZ1aEwyhT5N9I66AwT94ptasAIC82rQM3IO
CJi1WUrDfrxCfiK6FlrbhMt25QPb2ap2iu+Squ8uZZFpTC7QoIhlz3XYjmILvWpqjNE2t0oek8UI
bXnhkLrcEBmh0FcGgltqO+kVe5u6OKJ2MyOELZvM1FyKdrCIj5d5T9JlbBOk5rfg7+E/ygdDUaYf
F7I5xGvfAZtbFTjOx4tksvijZlAKy9qZIi+6qLksjMIy6UGRG8f+elZ+fg8PqIGd3h2cgqDuwzJ5
XJzMFN2CoCKrquvSm50rozcJEoibshgvIzXV8TpwIX8/UIkgv8UFAX3BTzoQ1TFpWSQlw5xlF1DN
PdoTkTyJimkSYYdUYOpj3duG5A9j8kx3x8iioxHW01faQsa4zv3OY2ouTXHLLCNc9i26/2SbkIu0
ALrsU/tmZu5BKp5XM/aHdGF616ToOfMabfCEc520TkbUAUYGoKo+asOg6/KtmO253Yxw/wnnC3Bl
rjJnjgAZh4opL91+r/k0uUo8pDFtEB6HRFsioqK7KSXdkN1g1RIqVRF7EPeGzxYTqUCssmz0PyLx
pW05uRH6Q1yYwXjXwFVq2dy5o7cQ67iaHBxo3yV2n1VXflvH9o01o2S9COdK8rlmGOnXWWto4W4X
smbQFxr6azhovP9WYvqG3QqqdppNWL2Nw3MPO424VSeM/etzVfpfkdhvRGKcJLVs6p8HDHdx9frH
/0C4fC5ff5wy/PmDf3ZTsHYKTk6cSRGF/SwV065PfEvmW5CvVoP90EuxaPrTTRF0FzyLf/Xd2Mkf
R2eGKsYW/PK/MEPb5rsznaMViDZ2bd4DowyAvT+fNhrUu2RnwRQ2/K5cpSqu7mWG/H3LMahgcXOf
JhhM17lRJwxx6yeySYwLc/JPVkV6zJppm46ZdopbORblTT6Yj0ieo0QjL9Nd5WANXQaqwpYgAaTF
hr+jZU2XsfNPtQ4XJd7xJkWO/Szt4hr//7VtTBxp63DTt65cDxOWjZw+9Arx8LfBHJJTAdR03fg1
+veyapg8BstqdmkhAkC4rKR544nOpnqdnqt50kwdHjoHWQjK+m8dcpNNYUdq61fBybfn/ZT49bqO
ym8EBl5PYrxjTBqvnGTYOVZ2PajlxknVpRnxu1is0cwkz6ruobo3y4vbY9UYxQut/adGdbsqD3Nk
YLH9iVHfIWkDbzWZDBOpQaHEGMFJ9PZTNubPvglV0IymO7PNrvU30BeIPcho/ZbWJRkRUZ/u7Jx6
xmYOAj6S09A4jQ+RPd0F5YzgzGLpbnP5MhH/sWedO0SRuswGq7pYCJdeGxPrtwlyiICPoxUP1nrO
sAaRXzfV6CLs7BjN+TPbxTNpUif8F6238kiZdPhAk0PrsFc3Ts61Una/a2RN6qaTHRfGnKu5j+l9
W/jBrIovyopbFMguqHxUrvEWmQUDJWOsLvs6UdvI0N9lXDwPEFhXpna3Q8RXuOe6be3wG4xmoQNs
3vQWmbRoUaAB0vqGFF77FbzLLP5mY3oH15NcZ9l8aXFxDkElPfBtfMKKwcoS9uEq7z1ih6UN3qjj
hZhKpUTNOAshPOmxUstj6zRULO78UEDHnlXJ8S1u+w0xG89IUSQ78PwCr/uSc2yyZrFPYF/4T8ls
fg0a+wMRTWLtgb9l9nFY3KE9gDt5wFtx4OTTc6Pah6jgGhlmAEiwRxYxDMulV6l4C42JIt8WNpY8
7oQZDtWqsUDEI1x6LCPxIu0JtiB4cqbt+ZFN+qFphwdnzr8VJjNlE7vhZijmBzsU8SpLeuiTlo6r
5jy0RryCHlJ/76L0mGw5T9CHSFhy3FNNibHr9c/xOQlw9bkVbe8p8Vt18LAUEzg/n2rLqL8QBCNJ
+YoBjcJ/h+rFbZfPUbhmR3HXinHZofHVeCRrdrzoCi+4mEfD+JDhQt02S118KI1akQIBuYOjQbe2
jNx+gS34RY2tdyWCrMZYMFcJwQ0tzpR0I6Hvb/xsmZ5DvyKjMKqtHAsKoTqPWRk+FjPC+83idMhD
mNozawjBvmZfWpuwB2xa2zmGVQnda1P3qt02zky+cYu6G+Dl3JL9xzxu5dGeyI34pqyoUEhCeqwM
zvXd4LrbkfIUY2n7UpaICkjojLfowKh2IEvWC3UQQVv0YFWlwZNuv4pKbv8ltV4qUeHIbIp6BcZw
jZhU7Gy/4ropHoFh4TaEAQqBBY32B8f0hz0Jq5yAM//JN7zTQHl5EY7tN85Hl46X/aZrpOfAP7Qg
WcVpeuLK181n5PrvdeSkmxKnPmXVwRkNgIlD069DEDDIiK6XUHi/aaS966OdXw0gBy5u2t0ieO8J
wGYylJ7yy0PEo76hEjrC9ooBtbGg/7CZ/k1n/V0vTL8SwIGACTypfJI+8c+70+T7s52StnGw+uxZ
hqyGejlOxYRWFf9tdcE/mb9pc76bub+9ZsAGToNT6r///JqRXco46MLyoHo3RnM2PmBGI1rJdg6T
4RJPzefN8+Wy7Vjdfv1xbd3be3cdUcNoHgBmHpzg+vv4ofeH2n9aUhRPh65o7U1aFcGNom2il4vL
tEqzA/2Ul6mbwUpOI3ho2hWbVpY20kZ4ecwao3K5HCJcIIvtHqQs8JwROmIF0+XksXwHnlWvM7Cx
TZVSxbe7AtLlXESPphvTfJid0wAUaD1Xldy7blV/jjDyr3EdqM2vP+nf3EJEM9JMhoBhIiF4d2Gt
PJE4LJ3yEFvdzqnw1sjlptBJC795nb/7Rh06vrhYAodb6d03Kif0c/xL7lWZOxfdPN8okThbzsq4
ez0JZzbIrvtIFLf5qG783ixu44g91Fmib83IuqxLlTSjgBDWfEm0AJLeaXgwpHeyCe6JA5Z7F+8f
ECqi2ZrZmp8i+jx7puWwWxOVXA5m292V2fw4Y5DizJA4xz4JOI54PcCoMvlGhJC3Inyeq0jS3342
0m9htTwG+KqWvmPzru1DrAi7i8tkTduKsOB6viT1MV9bw3KDyBRNnsWfjXf6C007tfYFNdavv8i/
WWHAfzCL0lQOy32fWLn4RtXQbik5DZKhRDkxs7LBw/Lo+NiHX7+WNia8fwoYPNIaB0yBtV7/+x+e
gtZSiZ87qjy42XjndMkRCuxvFszzk/TuNfQswHH0X9GovXsNPMlZn5tmeajkWO+6ZLbWwLte9Eqf
LLZCEhIeM8s5SMM6TaGMt36ZH405/ETz9WvgES6GLKbFRJjS+knZxGPJ6lSr4lqI6NviTfYWZUR2
yBlk4Pi0J2zUS3eVJwRNBvXHAHjyyusCtPYqUWsshtMKe1SPH7Gpd/QJCLySjbWHPqbD4JJvbskt
2CTZ9Thnx8yFMRl4KQWq4OjpCqSOGlA4mv1dVVrx1rGXy99ck795YrkW4JLQNpkopayfL0pp1T3E
zKI8iJyDAkMB4ll6BNqWkfGZY74BLATpJlfBqXDxNoa0njncFx/6lHs5zMotZrlhN4ULEgZPVJsh
Np+mtLY3AbRXGKreKRwQyQyhe8JOnG5woxrrukJ/7afq0bSml6Uj18JP7meb6pBcX4iMxrzPYhN8
Ol9TTWd+b+fTXtbTXYSggKQi7k+nZuHrvHGCTwomrghzubfc5VHW7fh2TP7HCdPfPCTsGfo/Atyf
Jd59RxMKo7yfxvJAq2FDicMIZuLtOChmwjr6zRUR74fgeqdiIEfP2wUcEvzlmWwcMqwtZygPrUWj
V3hdtQnC9Ajy8iAF12epuCUXBiwQi1mm0pQKMMqvSaNb0OyGHlk/EhNqMTZb6cFYw1mNpFcFJJiK
KzjlHwiF6miea/pDWdkbu+5einS5m3N1SeQjmzG3WWRnz+Gkq1QS09PFvG6GcpPOFZMoIFRjnwa7
nkt6Pl4uzkyz2OU3Su16N+Csp/U07upwILt26eOLGVP0+RCEvL/aTLRGjuUwPSTk12yCLBrWS8NR
z12mh7aPzJVyJHKv8cHKxE1jJEhNqdaEP4ArzdRG/wMRT80Kugw3ZD2MO+G03VY/Rt3sgqCbHrxI
HyDog/I8AbjIG6olM0yvQcYEG7/md5O2+dSkLo8YE68r6c4vcHo208AXnObJdWJzZpEzpbiTO09p
PBLq5IC5r1wcNgW49/S4QFREMsUD3Pf5kUMx7D52liQauTF5OryJto5wv9AnK4+ZcE9jh0nfatVa
H4xmDTOYmrZCiu6e8t55sjBS/2Y/Pmd9vFsPqXXQgGCF5I4y3+2TOY0y7GJuceh89VJ2411nsu/p
RiCI4HSj66/zUbvqpdj1kkrv/MyXcb9TU0ekasqPYQre0IxOtzKTm2BkRsoIK2rWFu3nrZwHdcgF
dPgxyQCUYwTYNmUevTRGLq/rVpJ7DqJh2y/47kve+3rx7ZNlsMakvXocbcots7XrtWcm9IejHkR9
QGUdcTBkP4yBYwMXpsz20+GhZ3y3aq3+rmVwsZYkXDA5vXNcfLUVKsJt0mY2cWrLJYCDhzQswOsI
Zg2g3V68Ds56W/d3PqeDQ5Z4p5FNhEPm8ED8w42u5nv/+/763w7b7zpsGNOo2f65w3bzR1l2pOU9
v5MrWW8/+L3DhuOSXVwgaXmzTqJN+B6tY/7HhSkopOVZhN3QMvuxx8YvabIqKDZ90uAs8F2vBHJN
uJymRMBazsHK+Td9tjef9E/Pl49816Z6QnkgEC69qzcoN7ulqE0F3UkvTYOAXb5x84k7XPd7t+x4
hJcVRQJlcyJNRa6AZbUXEFiEuUP0gXA3JslDrpuuz13aG64WyrMiUv+/1GMffpg8ciiI6jY3tK9m
sVoKcHMEMXfdFlK0s1m83NLUcQglW3+hi0X3BtPxtk2RFxjCqh7bTrVHhXn+JLBob4mxIyrVIsl5
5eR+vG0l8WtbQsGa+yiDlXAwKVbQHzLCeWZSiJsng05FlhptUNo9taTXNsxoG+PykPhL8odBafQy
LUZyzSCc6lFV6bCRYAuu8OqQVyJ8FPMrhDZdjvgwsraVMbk3YLHyy9GW6QdS6PrrEcngXoTpsg7N
0MlXVT9CcKYTtiNnNB21JjJazzNqYKP1dBJ2wQgaoIq5GnPX/hi0fM3C8IFOIDM1j6UXDdsSPNuB
+OBoCzZf0v5zxHFaZHHTG7a3o1QjJXDJyR4eghYpAJjeFQkZ5dH1OU6lwRKuCa5FMkozpl+3QXFd
oiMwt6BoJ1ahrMb4U7rmJ9Q9/dVQOU8dc4F70XVlsA9aZjiYutIIb/8QZHtt7nycc/Ia08EOcCFG
KTkWSxheO1WWbJRt0nWtyuXadTHe+h4gh613pg9oDgHSqnLrgCbwxxvNlcVB4jR7JzJvnGFIqnWn
iQbC6IbPQlMO2sKeP+DKddcSDAIjyX7tnskIMVpRMn/yo9TcBFmn5a2rWQoZ82oITt4m05wFpYkL
pWYvqAEKA6q74jDhDSRstyfSN03vwgFqw6D5DaEmOURetc9SO9gWDnrReDCrDdJo5hlSgyBSGbq7
QcMh5DS9iFAadJA1P4LYGXHHTY6AVuMl0NPiU8ulvcVNPW1INHA2XuneVtxtBInIy0qjKgoNrQAm
9bQURJIuGmYRM7JbuRpwMWnURTTQmxKk1NDGBYSBZIiJmIZjuISLI2EHmOEHXbOBh4+DSMxMos5g
jbHhvjnTNmYN3qgZp9OMjgFyn7kcNTojBu4gEvAzamdZgvFjT8aUisTHAG9ysuukwKFJ3Ori0O1K
3zAg0xsUBEdcMNxboGSmexflrYthrMli8SigjqZb002TS681/ds+QLLxaXYWkBqMqXN7VwK7T1Y5
JiZen/whwKbWJwmpy1zlwLbGNdjwWAvMiTt8mqVdphdTpfVxebWkHCRSc3FKHXHQjvfMW53pvs+S
AS11FBnwpjJATOnnLOvbpdwANi+p22OXE6qq8fdtxs6aWdmGJIo+F4JKk1aqSLg+RlUAx6Dza25n
tYiIYL5k1qSTSfnRJk/LINhSOjCVpucSOJ+Hqpz6Fz+TIsPdJRY5jEiO+uqY9KVNlGYZZj0qpNIL
s4sUHopRrmITLcpDmQ00B83GZjRq9URx82CJeXvefv67U/9mp6Z54rCr/vNO/em5i4lNwcv74yTs
zx/7v7pi7z8cjsBtuLT2wBIglvxuuEFX7NvINpFlcvj8PgbDoMOeCS2BH9IGHd7C9zGY+x/Xcdmd
2dLZXQXv7l+Mwn4+30LhpA54Qw8Lhm1/wXAS8NGwTg3ebTESh7DG0TncthyIyKqemu7LD1/Mb/ua
5xfjjKgbmrAj+LjvDoqRO+sdtXduY0PVn0unsh4UYXmPHJn0LMYy6byhAn2WY9r+prmiC/n/LUT+
fGnmgMiwEQDzpf58jk+MTMx9JZzbBYI6pvSWufuoJoQB/uCJBzuY0bZ0ZgvNibkVy8mvP/nPR2T9
8r7lWDSRoFxw4d6/vGUnUSlZq27zQmNkA2NE5mGScVsfk0q/3IxY7OrXr2lpYerPn5kX5VZxBK1x
SHHvvu4SK/4Q1dK6ZSxvPZSYWMETeIzgfUsy0u+hjDmJzYsPYmi7PSia/tWr8SflBtXrusHmua+p
LuZDZ+iYh4XsjGfQo6hVQnc0xeVYhwij8aIhIQP3VuCeyUvAYb/+HD/rm9++O7JdaLnSN+Xc/65p
GkyBPcyIvW5xmHOvDDQ055z0lF3QzeKBSVl1OWs03q9f9ed++J+vSucHOK2eQst3NwxROn46E899
S/KSeCiNBeuUX8bfzHRubs+MWtepxcklf4JARE0u+vXr//XBxAIX2Eh3GZKbwftnZZSyzJpsFoj6
NT5SPzBKIueOxkb8JkH1XUfl/Fk5CGh9tckL/qVbHCq/L01zELdOIqGA1jFSwTERIJkQdHWvc+Y4
z4hL9NNpoiusfS0EM1KfpkVGwt2//+CM5lktBdzlv9y1lmNUssFfejv0+IrXjh/mFW4vckFWtDfk
/8dD4rPs8VzyX/8vXVc862Zi2KN1C+IMuaaKUZ+deZ9n+mvRpmRBjl112SBcJK4HmtqpGOVMCnMq
DLqX6VJdGh50RcgyM5o+0wqu+gwLn+g5NsfxiCCmVClPmcsUezpK9ux89+uv7Dzoevek+1ofbyKQ
IHT5fZs6zaNwCJQUt4Q/As5dfOB15/tm1qmGbctAJA8m1j3FF3hm2UUJeAYcgbI50L1FGJcAwcmJ
alxg5YnQ7F7PhNhfv8+/WQV9cFOcohgFIuV49yQbIMlGL3TErUtjneOVhjsJjXkSJvhKkHu/u7P1
DvrTEqh9rOfRFoQtMxDvX7HoIys1M9XdTjAHL92+cJ9DOeu/2JAMBx1Z2doe0MAwCdFgUeiRYzdN
St4nQ4aUyy5V/2pXUGwpEpO9afAQJLbDwqnvifNX1LFreJR2tG+60SdaEwvBlQHn7cLy+UALiXq/
aYG+DcR+vN5Mj/Bc+BysMQFx+H93rF6CTPpNoqLbip9ay1ot2C59g4AeBBTk+43xOOkoUTyalgsY
cp2MRRjvZBwlQDX4szGNz7VcW6lFyomWnI8agHGIvW4QjPoiZa+M0A2XDS50idE9noyPtUGM2cb0
q6pdTZHS0Dzp43PBucGTkXbTsGULQH6epUDeHPyxt7hm48ugK9Irqwiq05iGfrMJqpbzLvNv4wkh
aPZBVCp/MbNObHLqANQVallq3t8Yvyo6U96xV3G5SdBvVkdTukywGjutbxqTMzmDcsn8DzQC8EE/
Dgjv832jfhzKHFCtHfr+vaRlTg5UGmVEi1tjAz7GjVr8shiBWhApVvCVVhwc5bLo+oxsjqUHEDQM
TnthgSQ0LkL80lcEY2pDzRgeTSwM92oacQ/7xH+1t0yCwB+lbl+6tCmsLEZUjdAdkkyRtyg6nTjc
BCkI4ige2HYz7hFfDTxyaCXgH9OKi7aUBnLrk7zEu4Oo+9xJhzLh7KyhBGQhRtcPxzNR/Jgi8S3e
hDYaCwa2OaGInIL8K2Cn2cDOLGJBptQClcKvj3iCU3Xt2VVzZcwyELtIVUXMxCaZgwsnSuITqOr+
JSgzDw4LnYG9maTtBllSdGotwsJbBAlVw0h0Ms3lSXQB0poxmDfot6yvilSptZtopS4k1J2FPe1L
ITv3qdLZfo1Xx6/cKPMfEaSAHkF8VOK25fKs47DnwAVaiP6jPxLcGBWmjTi3nOdgpQzCGhA0vDpo
5Nezm0T1g4HJMrscy6DLyE0t6dA/+KSvmICHYiRD/gYvBOgIZAlM8zxa9GD7LP4uoHXSwya33kBJ
kihDeQUddSHrJyMePZu3m6UlEkL00cEOJj3Fz8IRtsoyvulSa3rMKKAYYgXHehRMWiKdT7VaFUTn
fJyNjiumwp5NQSn0u6OvkamyYq1IFHclkRaCzdQpG/4MxHD1Z/TxXFlP6FzVJGWiY5ptsJkkYk0d
n8ilz0aW7MSJbgc/WPr1osBUh+40raLEpF6F48xqVIDYPkPyJ4vQ4Q7E7oU3gOc0HNYh3ykgzLcI
U1YNT2hAg007qBVOWp5l24Vq7kfh46C5iRlhk5eE4OA1YRrOb6pyedX3I+szy1nIlMCRRYQHpOdX
ogVmP41sCh+kC/zC4iOI3gUuX05rsVODh7D5HW0s0tOA4V6u6dgFV9GZre1DKaG/yaaeGKyo5zWS
Gi64Cl02UT8FAEUud/faSP1VSo0N77qBfzy/22IYmMjYSF9uKspOi15ZQiTRuRbJcowiH8oia9GE
od5GmCLoX1MZKmsiN5jD9Nay0EwPCccNO08tut8W23M/ozM9g5WVxXcvCsWH4pHklbJ4JOsXp8kd
043udWwV6u0IfNWFqb34QY6CiuZq91prVOxZcJ1m6O6JP+vU3blQWLIGQfMZsWjN1Pdpl3NpdZAD
iJ301bFzvN5gJm1gVoZ5MmMeaa8KzVPXIji+4jbi2ln63aL5Y+PpoIef6etmalKEV1UjUYll9Wey
rNnNVWYBpwotSZVO2xWyKWF9IE86pMl07gDSE0k9Ib5tjBaz9bnAGXSpki1p//p2+DkDF1Uqtfzf
JV5y7RgZtmef7o4Da0iRZV24znPs27gN2HZ4g7WF1Wel86vSLXr58CsaJF68PD9CInRxA4xzq8sg
dp4ecPRt4Eyg3GXHNYKWp6385GZHgg24dFzWtkofVbK4SPZCCQoDXCYXHlcag6HtX/Bxqkt7NLy7
RA1KrYw4593CQGgP08SO2+vb0y0JzjajlJ0Jmwt/cjpSrjpYQYbreoqM+FBgbqJKIxeVnmhM8N5W
i0avrNDlBgYMznfWi4As7zHxH9IsaPJt3wBQeMMm53HuPscFSCxwPkwH3xYB1Ay0v5KSbyXPEnnl
KdfGPM4TVnv65YsJJ0Oqn3pMQPXnVBDFLSOuKuV+c2hCm6uaWF2wydnI+R4mAgiQlIePtOJmjBAY
ANoA/USGkKPYWskCgz8CQ33Vth3v5HwnOnMqusspYQlwYfLNW9HmLD5O1ETdjZxDbA1BpS9Q2qAw
21lV2ByKVshHsvtmic9+MTqUdr0mKQd481cWEa73oOjdZztNxYNlBJwBZMoxhDxr8TDZ2kFkWwre
HOs8lHsQd/VnSA7aySAmYgr0J2QnokbuPFagtmK0dz7wLhhXMajYPKIRR9SEpdtckcwmHoaGX6wY
ethvweILvW6wbLpiPG+basEQsqlzRLZ2EPPZF7dmfmYFBnpdq9hgyOAko7+1th6Bb6STyJdNq99O
7PEpsiR0nmttKkIUCVs2z8r5zlyUTaKgveCG6XIRwDCIWI4SELRrBG6sjpAmXHuFFY6cUhKK57s4
0SEp0+g3B5W4yO1dpm7u3QzbqV2Xk4YqG63pPjuzXln43fKxnE2OrTmEyqypjGpLENOUH4vR46fz
Ibaae8YpE7cIQbfFGqmnOJFlqtc+0qCNfRXBWkcbNUb6SI4JjszJgnvi/AW8rUX64D6mFuuCXljb
yGfHOd+7YTSzrZGv1h5mP1FfW7ah2/P96RDuuk9pBOzhpDjZtT8E3CKBiewTmv54jP8Pe2eyHDeS
ZdFf6R9AGiZ3ANuYg8FBJEVK4gZGSSRmwDE4pq/vA0qqSlLdomWta5NM0xQRCMD9+Xv3nkvgpv/z
hiCU1H9WXp/1a7wyUPvSEjHptARwYKBFxsldIQmgQ95AMu+lRO2ztxaLOIIQLkLWEkG+lmVpISMU
JSsREllj7dU2TQjEFIu7YflAxlBw9yGvQF6MW7HdTxRCzYazJ3Zjl4/ALWd9FLGsho2VRzxZXliz
w3iwy3eVorQHrctq7yTWFSOL+ZqTOje1ydBHr7uBRftlBXSzDgdaFXpc7C5kIrEKupSr5HgDj82y
AZUraGcT0I6+Y1EgEa4Pd7Xh42soX9joqWYyunXqxUUVKeJCfuRLKI5q98ECaI9ExOfWU+9zd9tu
Z2xSUu6sFSkjar7tLT8ZD53usQ2RTo1f6MV29AP6L/wl3z1KKu520wrn5mMnNEVIhHvl3hzUkjYw
Lp/XCwaGHbZ3q/2xuLId8S02QgjyQPIPIq8XowzPDh6q9DkienDlLTpNR3KkXkMC5QEe2R6Jq2BH
msjvXHe0PAMqlEmCDMMMIhKMaqtKDPO4N3Tq7JYA7H4FEhMRUA+ZMVEqvXCI3MMfX4niyMl+hByo
SnQ+SpUXYeVUzwFEuWwnbQRpLkUmxqnW7vztOLadeYb0FrxWGi4eRZgA1FTaRQhs5/DcFuPfx5Iu
G0TiPByM2yi1+XqaQvHfOrC4SI6Yxw90ANHZOwMLDsp1XDE9NU6xlHR17I83WQRpHqSQgetq4JlZ
DsoZcPETPIXF2IWvh0xiaN4fwhlkemZX1AduOPBOx5fNJIxZt2eRVNlT9YKGhlBIpMqyh1tGGt6H
SFEiGD7LYmeiokUzmSqWvI41rZKjF57opzUHL67gWQeRexxUADthFAHA9K79bs8ToR5O5kK6XDx8
pbTZP5uUzU0XEavVvEQx9UCp1y/rZpBm44cZkiVusrrkmciXenMxUJ8XWKqLTahoX0E5Ul+ynPF9
1bHuNTWPUAe7f5+ERnYGxWwno2Vlxu3NDsTZLj7YIk6e3F5iMRNK88S9GPjwoQXnxo8Ko4bTbbAz
F+QuEibkzaZ35MA2douYQgOq080eF5je5Uu+J2eVDoJRNlsfQWLTshMBqxJ9Hi6JlxLnswpDm5NE
IdlYZD/JjzEd681MDu3xJZMHFtKyHLyUzMIsniHvM+EMysLcRVnh+Vtypu0drxx/jBs93qGYns9j
dGZ3SkfZpuUJYXXmtDPv2BA1LmJZmAxxXGV8gGheEVA8B6W/hVY7Hmz8Ht+0csT3NNCYQakqn6t8
bO8HeyCHiLrKpnPRmhCq2mqf01z5jO5T4poOwzwmDaJM621NAtOZcMbkErsFAQypTD4VqotucaP3
41rjd0O6L8z95IvpkoFVeBczov1W1RP/EqxB0q0TowyiD3NpcGLNMU9Ya8SaTYoT6ld01H8nPO9N
eBgsMC74w4Tnqe3+5z5pouSNGMP58Td/iTG8vzwbyT39fSQUqIn4R3+JMey/pLADn6kHdIOln/zv
SY/5l3RMy/R8HDwOwwm69L/EGN5fSLEhpENFMDHmy3+UACn9180w4frOoutwyeDCYMW7fNPSjiZ3
yMs0ijE0ePpU+SWlDALH9oS/2d3kbkfhm2nHukErsZqKiPQb0H6b3LSGQ4ZPPN2GaBV3TRc0t/QS
sBk7OWWj3+X7ODDYMRMdVKcKQtUyzu4yBLOxODJO8ZqdTnU4rzknDhJ0msgFiBIhN30wZRsBBpri
l4O9D0d71UzEOEeExd5ZJV5ewm6acB3I9DPj8XvgWyj43LCd7uauXwyd+bRLesPcdG6qr6Ohss4Y
1cE3Hct22LKh5/16NkKm21OdnPNXoIoxRu73qjKuk1Cl7QaY6nBonLq6mIcJQnDrmJ/mpulPKVSR
j6GayKdq2viDHWCNXAXz8snzMiNwnNz2TUL3ZYc9AW1sPEzFbRQLsbOdEYlEy297Zm2d2J/uqgzA
TOR3/YXvTju/z7u1UaMEiPoKiFqbuN1tRlLuB+z/znWIVg3+ouQMvKsmzSfOfWMmDSIMMG307tZm
WV/Jqc43vOeXrG0XREdQIEz1PNIRnE/4n9WBtiTdAKb1lo6vIuK42E4n0803Hk5cjFKAl9Gize55
x/AbWV4pO9Tyc7cKi+4QDGV357ZTikckma2t0dvNGieCQ95FWwq+D6HPZ98+dKn5JcFPvtF8lm0W
dvdhOZlnwdDcTdnkkiJklg9oeaYzK1Ye+GY/3iDY3kZ4TRiER9FN6xLUuaF9ml/4aYGNpSSPmatc
xN5KFZW8inQrP2SOEaJt8PovkGDtayJd0q2I5Hg+zeqps3G4oeOc5TasE9ZM4qfORvaVJpXOGtfD
eJ6jAV3lIM03ujTCa4THn6O2Avfbedkxlk0YnYbOzPvrkSNL/dhEUftgDrV+TtKeQUyhBNTn2rnN
5BK8LEp9Ltq2luuuL7hkgyqaC22bD+y2+tLAZ7S1B/PJLYsH9LBVuy5EWR/7FAhZnjjm1ZR7Vrsp
mglsGq3Bj7NBiFVKusVW1mGO5pOOR3EwXS3SXSirMl/n5TA8xNFcweQgxg9Ur1G3I/3WBt0T3/JW
eB3uRXSMkFIq4uYzMzbPVU0neT1aU3jdK/sDxL0vcxt8MRuAdnSZt41nFuoQyIRujevFdQPAjTvG
jGz5SYT+xyhUTybHg2lFjrPaNkyRqCipq65i0CurMvAX95i08RqwdvAvRIiZ2viyrZOTL4PhOFq0
VrmZ3ZhNLyJb6KIN2jna+yHWJdKt1ZcCopK+abrJ4y21YB50+KHH6EgUTYYkpXf6TdvLcafNYD+5
DhEu2dzX1/ZsI2rRoVUAedBTekKqkZLw3KoyX41IJC5a4YRbz6niIydea1srsKvSM4yNpSCVug04
mVU3n0oYHoeoa+N95rO9h6SI7URIeRuY07ADg0jrC3HS51E406ZI6+HkJx5dvY7UenpRFDutS5Rz
k4prmtLZVsmsX6GCKtZ+n7mgKov6LM2ceQPfGiId4v51bxXRxdCLgSuQzjPTD1McRec3F6PZGfdD
tAHkh4siizYE7EH3T6KKQtlwil2qTnIaP6Ogk5uKAvo4zuG8FfypUy7M6sIC3MC4yTWIGqir2qY1
rpm0HTP6faxUTX3tBI3zEWl1vJaSygSULn74Sc3TPiR4xyNuIMu+zJQ+AIm94SRca8lI7B+I7Emp
9nWMw9QLmh3dPGs1zv1lPkfTM12Unt/1vF0sIjRqXqL0fgzbb24o640EgJERzlham8o29TEsppwW
VticJ7l+WETwKADz/lDONQD5PKwWCIYaBrnIA7tvdslus/Vcrz13FzhfH1m3EaORg2MU5onOKFbV
0k/3uUcUeTzTKCPadIU+0kfnhvvSopl7sIkJP5qTZ4EQyOKjHNxxuwyAQd8P5gpthr9rlWmfa4Lq
T2PpJTTq8ptQzphL2sjbU6y3PhBLTLn0nuA+eb4L6aNz1wPAbdrmdk27xyrwPoCR35ij86GxqrVR
jfa0FjyiF7GKKAfN0YdYhPCak28AICGxzghbgtWi69NYFDXJ84QdiqoZcb6ogfFArs7pVVChazc+
NnPwFYEvNHzR0C1Fyqez4WtRuHpr0jHbIka6q6wmPvpNGx30kDvo//3L3gpvACM4l05h4/DRvbjG
91rsGqO9jKb0RputcT3E6QeMk/4ZrlMib8z8MvKKeTfKLGBrJEHeXMm+lTsxtw3m3SAqV6LX6P/o
cNy5Gf24QXNdb2oEUfKMxiINt6klQXdrs3M2K/tFA9WZzoQgyn1RR0nmHOY2DgMOw0ViBsbn4UVT
lXg0wBHOI7WCuL/IrsgDyHN363WWNR1qK7rNsspLEWXNlDIkBbmMM2h3rSv0M8De6bStTKspnqbK
GsUKbnl9ZVe2EW8U8XafHKXHT0VljmeEDlknXZftvp5I1lz3hYfh2JpofJgyG1j685Jr0MfdYSrM
mTkXK6YPReRxSnHdUs+lBIwG2lkJ2ytufBANZ4VZtBvEt1vMPgMmWp8MQVsb+7ZD3dlOfr0b/Bo3
ZdOl5aqAEAHu3OECYboad7EZRffuFEJAJWpuBR8cATlUl8VgPbv9xsSQuxoqjQ+G3W3mXOcq59Qo
XcTbzm6U1TJG04HPeak3d+jpcGvCvwH633qatj3Jt2dExZYg5v2210cznvQpjzPjaNS1pPCDYJUx
KnCDK0sY8HKrbq4TWKd0nCs/YNwYOxo5JDn3X1qB4G2Dii699uOmvqF5PAC+AJ+3rjDz79sk5ASL
yuIwWzHJFqga4HaYUEhamhJT9wl0ZrCBE2GdF+kSVogvefqM19XdyVbsnQ415SoBwctUCO4hfx8G
aFs5PTAeY+hXRtJGxBQbxaU7LYdYKqA6XxcQCY5IWs1PYRin64j08xjpo+NzOp7csud26UxCF7vu
M4v3vHW4SBjpra/uAmefPI6YK77RsCaEwCTuAOsGxmbSmiZgL8Jed+hj1dqVMV7guvWxSkPA2+Kd
vFBiULsAkBcpdR7IWnIFFwa8L67bHCrNtqU3vXexIW4DvrQzX0Nb35DHO30fCZx4CKi57+xJeqfQ
jYkxSKbeO29NSrNNGFlRcIGb21nbk/e5Q139aQrpVclIuLvcmKO1PQrz2DBCbdZYtuQXR7mMgluf
dlmC2IK9xA4u8hT4nA3Qia5gYj2yniZnyWBYtBBc+bnv8ZOvM2iw4c6okxgUmznbYNWLZjeVnXOD
itvZCgm9vmJ+u2W4FuyDsdBbMfY9PZV+uCR8ZrhpPfDhaTmM6xTU8aqC1vc41QM0SruqwCLBiJEr
ZSn8zBh1kPfCEXfCrsYyFcud3Zved4RL4zmSJEI4sV3fqgHNyJr1PMWtb7Ufg9LMP0eWmUcbwdAC
1zuMKlx05pmpQnRO3K8ns47ktTN3AxQ2VR1tGsdbYxYwlzxXbSc0y9T+ptyCyNPryutiYJp5Ue4G
qcQ+zY3yCGlkXKkgHz5C/XOYEjbbTtUIsyOm1Wla9Jep59knFokeP1DMw+L1NgULK5+TNck6Nmq1
zYpUgmSwiOXI+qleVUXLs9646QksSriFYV1TQHX5tziTYj545Fhuk1rLZ1Caw3dZjDGTljwYL3rb
Hp3d0LjVDxXJf8//75z/bbTEf/RiXDy27eO3WLdPXdf+XeT582/+PP/L4C+8GBKmEGF2noXG8V/n
f89Z4q8QfuJX+yXn/KX0tP/C74lkhL9mIlUh/urX+d+1/rIJiwnoDUBQWfoG/7nSk9M/r2BS6QuL
/+fdvVEDBs4kjUwZ7FtJ/gwHKtgb5HKuEp+G6d+6I/+HzPO3PgOvxPiXIypKS7BVb16Jpax059Hi
lWx2psJUD6qsxhW0Wv2PtGI/PhOvAfTQXaSOLx2Pv1lmow4sEnujOnRDptehNq9aYgtXsp7v//FH
QotnAwDm5Uxe67V8tCfBIaiaWR0IzX2GlPUcGslzys//5GUWxbHHN/7bd9SRTINCn1i+0Fimyz4G
upY4cwgQeL/++UvRjXJpOwmQqr81g5RZuFXMJ+rDojkfl+0+rNCuNWX6zoeSrzRYL18SBntcIItk
+cVS9MrX7PUoM7qAlOp4wDyJd+IGdPgSD3pPRMx7wY2vdb4/X8yhC+fBhAgQF7z+ogxLVDybFedZ
NuWNB1DgkPpMOnAIPJoLZyVxG2fFWbj7T64nnlRkWR6c2LePFxhYbedxqQ6qTqpb3eBOF4GR3Rsp
//fnr2652f6t/vr5GZlYLf08E/L0GxkdmTd6SioqUEMjmSi0mrapbYa3f36V/+Mp9gHD/+tVFnXx
354tXLhQNTSRXQaCuZPdjPd9gVGzbP6zS/e3V3qzXgxZEVd9ySvFuZ42ckwfZxTF2EzffbzM3z8U
TVgk4EHgBUwd3lIuqrAQflHBm1e9XW2UuXBD8IQxQsGnsg1C+nFW0Fi7OhDiwByo2rwos1CdlGd9
jb5/PVTM+vwRT26DX+ObFwNB8NLQOSJ7h3PgZc8TRIZjNFv9hfLgJjRqXkbpAdSmSvFHsM0UWzPD
DazZMQ7eWBfXUxPYnzIPkhGJEuEDvNNpA6RVHEIPelA1lcGebhZiHY4lEF0mzRmXgbW/6UlWO3Zd
XHICzEtKf6+87YzURSg3D9/qkFUeHSrvXYJ6mFKXQRf1PqY6z48rypHc/Poi4U3oyqxf5joFvrxN
xqRzVwWRuorsudp0GBIk0WeoSzEOUYSgwOuCvQwbtUOqC6evhuRkNBxoC2CA2xfnb5F6HcMKMgJD
j8UF6WGJY4stoPRGvLTkAHHOwjRx5hZ9suc8hhbUhDHlF3Wyh8LFRDg37U9R3IvTGFnpQ+RXOabh
DCF266gvtSxsAvL4h1ZogNQXxfF35j3RQFvFnsL/6jgTz/ooXYavhtvk9+3gi5NvtMU12qPuIeTS
nOK0VldSp8+mxXeqU2l/KvzkeWyH8JYSvzoOy9IYt8g9JyBEJCXn9GR4tgMSqQn9QB40ovVkRQc+
0yNZ6SOQFpQBtKAZM5VnScRwbuWSA38ZOTB1Uwl3SxpM/awq5SIiFygx7Aw+zPHlts/JCjubTXQx
ZIOUWxKZ+JiaIwwBY9O6qFX00Z9tPlJEoiM5Ywz1CmaZm1DEi2ino/G3ruZG5vukxFEB9blXwUbG
Yf85DhWSF8jO6FNKbHWwGMyyOTeIWPyEfkd8HMuseLYZTp7xGact8YFMQ02/PrjERtxX9uKUKCvu
H4GmAQ6BK3BEM6rtq50eC2QoQDuYydmLEIxQSwFXU5FgQgAwOrdUgkPH0L1RrjnDuXLZ4uYp8Ped
o8ghEcjq4vuuNKJ+r/0yfQwGunAQB/sL6VUWCuWAaJO2R3QxMP36PDdztmc02ZEkaDQkQAJVEPN2
Tv0M2znnD71ChGB9nQPAjHQKqyORYNgVgLG3d73XoWZPXYEUkwDyYqx4sw3ItjNpgujauDBY11bG
NyFicsrqyC7PxjAqt81IN4JG37PtI7sBMuSc8UasnRUV08Yg7XPYxIWMoeEHZElGQBdSg29IO2x9
2lmSVnzkfkh2wtu05zS4idUYP5UqEAc0mGgJOfrM566lP6t26vdOURXNKtDcCDN0hRdOWRuSLFbD
oVy3ZKcETfTU6cYjjGW8RWZ46Kr+q44nGhDMjreahMkTW6F3HWuqCavkbZlW3l/0XRNso4zn3CUw
Y2WTSfbJt9R8grWzK2a4dYj9FKeygSB7GFy0QMlS4aZ+mY7HuZo2qB+CK4eiEjUETz3ODPKpUHSt
nDadtnPD6obgqd+/8M2Uy+cG+foIB9+/8gfkRMxT/WunR99SMdj8mLqhczZq7qiMBfVBLzNuc+HB
9SUfnzgRHiPcjcFVBxvhG5aUnDFRy5oTu5l/bUkoOq6ZPwrBQvkieZdMU6/nhNgZu2mmDdpjhvvC
0f51WGXNuTVoVrKXSksHZHrmJgisFKHnurA11OmBlwbuzsF5MYjaxMN+i0VJwCVJRFHQmtzB5AsR
l3XlqI5IvsGhkwrw+KolSGaVVHZ1yi2AcJuhxh4CjJTMLo+rgwYItqXUFo1qVl3o61+6zLeezIHV
inzJfC0g5V0yRklQzIzRrp+wF3sDlcTKMDpxmUZi17pYgfuqsdfCQWxad8yv+1lWd8nIFZq9sNxg
NmZcYxAtrvmGF903YoeI3eBjD50M8ENZnoWzLq5bzdpjRKweEOu3ZdaTQtmTaUh2IHF/EWjkSye0
za+BpbtTv8Cgskpf+WR4HjBq9vsUMcO+CCLjomuSKydxCJBM0/ZqGuPuAsvyp8R0hk9+hrLBn5Am
ubMFXjVI5m0Z18WVMprwQ56RitoUm8SJn6uIzoTbJXc8z/dNb0YH268Il4yKek3jUF0RxW5jgZ6I
55PuV0NUemV7bHp0I92jkcT5fV2y8jaQju7NAjVSYlqqQjoxTOrHIguLT+1mvoMdZy9yWFBmrNm3
y3U/5aM+FLZwm30ZY0dnYgW5pQ1o0k15zmKWcsiruUXSoFhjd86O5QDve+UrGKQlXRPExH1N/FSu
nKRYOVHdmSsRDjWjgsK+awu7OBtqpzij1WCqdeXr+szJW403vpjsHEj9CFnxNA32WMxsPjm4Fgl2
JLyp7QFbqUnip7F3EfTHZ0MKBWQEyRP2/pnbYyBldKFp86ypxRumhnPQeM8M8GIYwmSWPikhF2R9
5EEc8RSxpxNyZJRLwtwySGJdn3z40YjFaIt9KKWHcIVxVaBpIOHB7VTcYKh3tNUXrD3tg5+RMrKu
xvx2SJ0xp5cjkalRXLuQMBd8Hir8bJMo8ysI8YOiH7sylumhK4x4Zy/MPRaO/hrSBuEE6NnTTecB
8DdcSFI8p7azqtJ2Wunc7w52rbvtWIePzJSzLdosEp7Myt9UXm19Ljp7vNTs0UwjosbckOmjYeXk
znzJ4xp9ixi16VW2UDhybwwoLQ3jmNAq83eo9FnfXHDlG5cpHHplIMZoEANwA4oPfMigcTLHmUT/
jsPrhYvzqo4P2DuXGHbwDJAYFpvp3yvsdp5h1rdmfqjZQDfSHnqQXMj2kQ9RJ3SUlpeTY8Q4IvBy
77OgYbje2OIEHh/UqBW8d1B7bbTjXLG8HzoENL7Ecth9c8j1IjviGeD9NIV1r83p1GSsqYMHLjLX
N+HENvfnI8ZvJ0PYxYgheCVMofQ5lsPc344YrduLIhoUocw1RRhuRXzpJdsxVCfkf8i3j39+vbdR
GMsnRGkhSJYzkWY7b31SJfiGDAxhzoJSk0PGKlERFlCSwpE2xWOH82ybtTH1oPCHDy/bzlDNltzH
qMh3sQWZKczQ/WKa7fdj+4uG8v+ClJzfjie8P2EhzpOeZ9JJenN6VWNSGb6rs0PMMOdM923xTEo3
z9SARJqGdORSbOdIypjCpVZ3iWaUwyyAyStlUWhD0XiklCnPfBtCxWRz8mwThcAyB1Rwcm0UySVx
eOeZhMrZ9TV6qg7w1CECCbp3Rg6uW9crwls8mO6jI13GefBE+71vWN71FGJXXIXTmN+bSZI+vOyK
ZUmY33qYiZt555BrLafYN08HMhqJ0wnXdCDeIuwisgtSdi8CUJemviBMDyZ+Gq0Hx/1cJ8xrDcrG
lZ/G9k40AViDpnuPlvbbO3BwR+P9NPlKuE3f3J7dJOkBg74/BJy398KIkHG7w3vLwG8di8BhvsEn
dTyXLKW337lOdB/KskoOkmkAnXwWrlIxcaltYNcrmVXOako5PMQkpX7+8/Ng/36NKVGcpf8DKQbQ
3Zv7bbIyt2/yIT64LRj/Q46C5NwIw+Ch0JTGLQG301VgoE1kOnFPUGn9TPIRqpqpF8wOKuAPy3oL
a7XONQrEqFOUkyC5D9TfwXlalainCVbrjkbYcnB9eff/7Vf/6Fd/q3DHNdPNE+LeV2iBl4X5/1er
3ZVJ9/T9f267x+6pfdWtXhb0X71qeARoUunv/Ku1/FOrRusWcJDNYvwCKpDLc/ezVQ20G/Ypnclf
sIKfOjXL/4vJNrQh6KgMxj3b+yd96jc0UJdXhHtK0JlDewbh6tvHLrfSprSGTDz53Dma86pCoslR
QPXJfC+EVtmjazSiBcEytRB+2PsFyhID48zXqGxcTDSVDacRq62Y9CYLjLI+DAEqigvygRTmsiob
hfoqsg5g28aQEprhOqKtZz15wP70TQ46OH/0faHCb07h1PIykknN0wnfo+WtuEo0xRX61G4oN1Eu
YN2sljDo4twCS8lbjorCmk4Qj2mmGm2/HOv//OS+3qrdl94wKUnSDWg1crnebtVw7nTMZPGJoHak
poeuAMPG89u3jXeYQWknw3omPDV5zs0wwZv355d/U7rw+qReIeBG48gS+fswAe6RT+kvk++plTmL
u6CiM0p6TmAbANCbcWA13jQxWcoAol1jVuWHwXUo29eWu1Aiz2h1l9RdWJgcLDss/zgn37lGr6sL
lwANh7EKt5BE7bjclq+rC6DlBqBux/guka6Y9iYiL92rd7nvdg5ij6aT8iEjybh7p8p4890sr+sG
zCNsYSL5/I0trzR+xMpw/O8RmSu0/nqTcLbPMXlOZbQa0kQnlDpxBxM7jivbfg9T/AZcwMvjF8bR
jghb+L+3OCPRJ4Y5xs53w8Ne5qzFYErxyINkdEd8iV5+iReyshhN1pO+zVp8nTFThiTnovz5Lvn9
nfiYLV2KJROOSfAW3BB7MRGvk9l8d+XAI7ebLDmTHyGaQbfulqA4Vz40mkvAlIOCSD5U5tTTleiT
ylTDO9/K69KKu4EdlgGRoKfNVk7B/fpu6GSCExbU9rcwmEuBMr1WRThtaVy0wbSf/GbkFvnz57ec
VwXE8prodnlKeFCZ4/1WbkbBnIpAdcbXOGm8wjiAkV8eCEq0mDxRPaTu7AKiRG2nViPzEy6EINhX
3xZKgkEvDaspb4MiLppyU6MGsm9olZbt1z+/zdcFyMJlY3xGRbfwFsDBLckPf6/CqbOwK9Tz+HVs
OibhyGQyk+/HHAeHKfnYYLW7VTbiFB6abqiWH4mK9Dvfz28Xi2qXwQmTdjr0Dv3kN2/Dr+22m1pZ
fS1z0EYQnFm9GB/2k9lN4uSEgnW/jXSTEcEnSlbUBr0ljQTfIE4GSGzMarus/AQsDbzDOe9P7pgp
POJ/vlzW29sazRiDF3uZMPENS7lcz7+dWkbColVQzs7XFouxUWzTDnme/lDPGA/L9VBP2MnXhlf0
/F411UU14TieJ+N2UCo8tkGD4pUEiZkDFux48JpIKE3JVEULjPQ3kk7KXCwn+KXVCCJtssozkwAe
/lWULwNdvHc+0BtODB8FHyNAQHMhFFFqv6kCuTPLuucQ9OCJSgBFUwuOBAJmqIOgWVsz+WYxhf+P
1RPfGr+nX5YTZYU+vzUOnSPRfA/O+8+Q+3YVpy6mGCFTnBp8eXbf3BbZmLWgCypmyA1PUb11SPJz
L2jLONPJafXE5QjCPp/vi3ic0I/quKHfBhPYHiRMjjk0OM7SLLtvDN3KSz/Bjgbq2+0LerOZFsvX
U7XOgvZEaAMXXDVpNt/PaIVp2Zp5vmxaCVefL6iCkc4vMlagEvGLceS7c0Q68aOdzQh+iBKt06Kx
1C9t4jFKKDDql5eH52dAO/YrxObsexQPvHPcHUtt0Cnwc49jK3FM74K+sfpb16nmDltnFtJJyovG
JiEiCtHJRy6b65fSL0P3vjd7i5vM8yPqjL4uMb29c2+8XTWXU8lCZfeXwwEUqje3hhOSD4lZPn+A
Pdc2WAehkKgW5Vla5UcHDxULxZ/vxrer0cK0giHMvk0K/e8mBfDJbTwUzvDFmRE+i/Wg3WX5sxET
sXnLZQj3EBLQxk042JosywuOVGhR33nKF0fG346fVLmelJBhsWoQYbNYJ14/5bPT6xrceXFfIODu
HHyxWhhPVR3XrEZx1pbWtiHKIfnAMCVixVGxqIiA9Tu7r5Doe0NOOKwd1ac89CXsZhLZp1U7WLK/
6XzDTNY1drXqxE1kIiKCoMdhHJ2stTzsscl9WPUx1cUxTLNuefJ7ejZXNvs97AFURc743jn07brm
L/0Qyg0+NZ+WdtSbsXImw5hWZuvdobw2KWJFg47sZPfzct/ibHHdQ4x/ltt2zAKHHxGzpmWpk2q5
pR2iGOzwFlHy8ot2nczM3hPsecsSWc8to8867xe81CymjKcOV91SU1uACXk6PavmMfrzvfQbAYsK
CDgDKmSaW7hy3jaYaqcs5iotbcDjscOz1aloeQPwLeHm/XyOUbJMvLcwHpdHnLVyWVIaVbPRGDE6
0xPS0eWXKsLwssc8SD1EmAMeQoYw01DB767R1p+S2Fk+4hQVst1lhtc4O+U3vdOuJ/YLPu47H+1N
lYmNh9koSDEeFfRL1Huv78+O0ZaX62q6c6J+Wam6pubWmvM5qb51pp+h8AXPgRDGs1E+ZxBRK4sv
ZESlxmRvLqTVRbvAMfRwR5XacDkGL3W4+5x+ZjUpE8b+/R57jVpWN82yeUhshTB33VGR8IJJByXI
XnPGsrgUReRyKTqalgYwzRxJ+wAbHr8yU9GX67Mshdnjny/Cm2cUO5VDdeXB5efYaf42zbcGOJKT
rI2P6HXpA+9+lLc2Rs8+W3OyBDjy3rLwZjtaXhKRB0gbtiVTUjW9vuxmWlG1qtH7CCiHO6SbkIwx
fpk7ro+bKrcSW9yp1diuaM1NXPC8D0tKFhY9rtLQjHn3wZMtLtFd2Lk+iwEPZH/T5BV/aiwMHvwO
55K8/Pm1RfVQcinH3C95VniKlq8jysblizDSxOJHgPKxvzGrouKdiIyx7n0mu+Wc+uerjUXs9ZrI
h182ARYJ/GNUQW9PVJSDLXmw4/QxjidJ6iEgfMDU4QA5/FLas9tM2zpupPJXAXqgFAhsUyf1mZlr
B/m1otoxcKMXhnsRYuzBtztUY/TNTHLzMIR6wat6ELC/u2k+Nze4formcSC+crhye8scZyg6ZQDN
BQK8i610GITfXzZ1jGJhhZezsM4ds7GCTVk2gbVOx06jeibFpJ5pl5Y9CvU1/nfkrat+boYJi4gh
UjfdBbal3VuZA4+J1uZo6UHvFUAWK6R+C6Pu2MUeldnam/NhBiIQcyuq45hNoV7VrUrlrg+8yNmI
whjnj4Os7OReuzC5No7b2dZ64nxaTbT2GCNtgsQmcTESeXTAqN5t6sqExx2iZDX31mDRzSRtA6LB
VmVV4d4xdmB4fhegUid8gjTk7sJoGZLfsGN4+rtopGzukNxGmGVUVVlxex2Qak5mcEJ3g3hDF73L
KqCLaMdrr5nb2v9qIbMuv8e2gmu14VaZ6icybYfBRPg6tFZ66MKyFv6Gc4AgpCgEWUjQkuUZWbbv
pSLKN36K/dKBiY6tyPEb9wLyT88tjcC/VTFxSmYnzW1Zukp5Rwa5jOTOSzFmoIbTPiIr4HwQYZQk
uxAkhhY3YWk79VGmbhz5O+4VDNAADmaTbT0HOTQEq8hwZd1t4rAhKeY4RK0Rg4dPCnYbPO6DywLb
K6CtnytDS0H29iAGI6RZTNkCD0ZRdcG2mOA8yqucNiw/uh+/+L/snUlz3bi6Zf9KRc35gn0zqMnp
j5qjzpItTRiW7WRPggBBgvz1tWj5Vlz7VmXGm1cO0mGrYXNAEPi+vde2igKUC1pvdvWS8ADl9++L
7hOXoJlQisw9OcbCVAcCKKh0dDRt6TQ19ppxfS/agVVwOZkX8FKByDOD80PuDKg6u5snMYmIVFir
nGrEyJ7linOlkTyMdyFR5UWy6ZNkrUlE+MPz6gUoT2ot175fK+6Uhb/NIWSiYYgH15aXkjSK3xjF
dn1fllMZp/uJEDnE70C16fdtmbLWU5pHC+HM3s4QAeBBEdjDANsNNoa1Ly5CBo7XlGjunzWBz/1W
svXmzq6sD94gW4euOb+E82fJgpE5Wdf0fk4TkY0BebKQoct8Wu+YVw8Vf3QqH6yntonWKd+HVhzj
H5qGjgGwtKw3jthFG75PfFxqPgQLt69HMs09HRKVcrQ6d9hktk6xfjyO8HM3+OzUZr3PrZ+U1JIs
DYLSPVltFef+j75nQ9MfyGBmpbWdYjhigFOISaV4zpDXvX7BVYFqgvtlEbh7zPXiOwZvYbSecsEn
jdckZGRxBI8v9e+pZdYBFgIG5ZMPZot/AzO13ppxhGxe8IqlacQ5jK3isNtf1yOl5/XvFNxy/g3p
Zhc+VYEPXw5rakIBiEZo7nAvfo2eFOsdvxLH+3px6TD/vBmaUSO3v9a4SbAE6988FVS3nl1I6+nX
rbY+vv1fN/nj+6gUkNkXuaLhBHA55eM79H5RSPQ/3sxF9+5iOFaGP7Kwn9iAZ12CZ+fnB9XhCGWo
sfPWMju3TjKnwdpQwn9/lzS64y6R01uviHA4BZwVZY50TDZYItZFb9YELv9YR5ndvycfd7AjF5Er
RLq+XlPuFuzRCDRpw8k5zTped+f2x0f7MTzAGdfcnxB8O38EUb1ePITpnHGaOXI9DBG2If84d70d
5c/gUn09gKLOvfX2fgykRc+kJ++5yPW3OIVU/BydD7gdGzXk66l/3FALxCF/6eBU+dHesgOCc8+L
G0RGHLO1iGTvp0J3PNOQvNbKh5r4fIsRXsY77e2W4aPQEK4Xj2OW4aqoZa+/0B3XPyDCAQbBqWmv
jwPgifX8Wx1m+fSs66zOikObxfzeHLNP5p2wWkTOcO19jJWiVMkQHX/d8gSFEKdjCq/il/AG6Dh4
KYqK9/zo9EtoP7NyK+NxJ5ADkZJkqyzl4PhxOrZMAB6obdYUDCjZ8DHl+hx12fo4a96v/FuFsZic
korFopmvVv686U4DsVT0u+vEr5txkyqwgGe6R5rvz4cea/SGRWNQX5pe8/+5majbBfaES2jTU8uv
cWANKUWBSZYc3cmzbnyBsYQ9Z08HeR37E3BgisTGA/hS0+tG9Rnjf+AV2+yN1aaJOoPTlYt5tdGC
Mt9kdQeP7fSrnFwOdS7Lg85r9rvfZl/5noe2IOd2HMFx8cz0XVxzwxTBaeny4uVxNw3PvTflU3gC
l7NeOgZfxS3yhFkqrogAMhXsw8V2mOUGrBV8zTFiHTXUq9Yh/lE/BT838dOOdtfrHQqCQi1kY3PP
9/cF1UeyuuuFujLi06pN4KAVc9jcesKRfEdIv41BPQZaMa4+iixIYUDNH2Cl4Wg+Z2m/OlPQ9K2l
t7XhStWwD7DZ4cx0Kra+TcPeqSVQnsJEcN1UKMaRpyBXowifVTHCjZ0XpjPvPDUz05DT64XrzdOF
t5YKXFj71OLLus34cTnXXOXrxPIsta4msovIgFzJmBQpsbRxK6Mq9cLhwaeMNad7k5bWnB/CSWA2
3VG6QO69iSgChW9+Bq4afRLvaj78xfIXripsm/W10QTpes+lKx0G38edLIeOSrRX2KiFCB0gWzt6
qBYN2AU+2kBVYRF9Er4x3zK+rEks3IES/uk6jEgLZfJne7lWqWr0kWstAMjWJN5gOuY9Hi5Th/Ul
DHsxpwff7dRg/UWcZWnSPW80D/qAqql/A1CsnUi+UJGcquGTnUGJzGAbz16OyBCZqtd/T8aClO5X
lcaUJo4SQAFmY8tdVPWywNvxO+jJIRsOYGEryHITIT/QjmaUN2XiYvMlwD0akW/RmTK7X1fy8Vn2
EHW4PbhJ5vWyfk43dT2u818C6os/WP2vD2+h4NI1+/Zn9T4t6esjKXJsi++Ys3n9xtSjOtHs2bmv
vY2iTgWPcsZqMb0sw+yIPcDAaH0qk2b9yq8hy5qSmQjFy/qljxL8Op1apHUbpLMR+ERpx/c6j+Aq
kOraUrD35yVN3POElo4fyqxlLQcq+kT84bMsG879YjO+fZv+w4W65XrmVRHwo78ORLeeVxq5RXzY
Hzu2tigBCWIVE9p/qD4mrOqj0NhjZWE0WHW/FiGVhIjg78BFrhK7vA+19aSLQHDNw0QXb7wq3Gxd
xhGCzTGisV5PS/984Kyu4j1Crg+hASxl3LXNuMOcto7JKF3cCst0rtqm2edlzdN4+Lgh1IHXSa+K
w3WJBd7IKq9zF3Jf/A+Frz829NRymB8YwegNCGf7j7JyPtBDoF7tPuVdF3LWUZYZnoapY5rtkS9z
EkQHr0/XWPTruf/D7u73vd16+HDt1SBGChyO/8fGFmIOsSMqolT1MTWW1IA5C/YBPEl/f6g/Cug8
TaTb2xyLkhX//xnK9G8F9AmBbgxHqf3XGLErkhe3vUh9/y4CbMuVJmG+fqga8BmDxMcmh8DjY3L8
+3P5vYQQIHiiKuQgdwpphzPO3d/38+kIuA5xZPaU0FUL34rAWdfjCsGst186ls7/dJ//84DA1Skc
hPGazPMfXHE4KshvUck/9qblRZFVvPHPEYGpa1nz55P99xf4p46GK6R2i2/JcWMA9P6fhUxTl37W
DnX4+GvGmFbWYY7Q2JsBlRhfxSPSaXxUD3ryZpLidLvO555kagBvilbvH6pyzu8jnXvOVipOeHlh
PYJP/6cKa05sa4pmr38kyGp9qCbWdTzjRldwAg5FPBZ8BLmvZ57MxOPlwNLCytcTQeLda3SvPTv7
AyTgDje6YWohXLkXPd/O8wFxriAgzuu300c/Cy7ZOs3+/W3982Pkg/NtD6cthAPHgdL++7jhvdsP
rrHGS66qdWZafi6EBN5e/TBbsfb/gVP+fztegMvNXv/D3vRHcTYyrEbc2NaXX689k+VgOW1E/AGU
DFVk/63SWmBT8ndQyfFgEJrg/8d04E0pleixKC8fryUWyeunQX4Qz0Wr+vWF8fc3dJ1f/pR7MVBX
UQqdYuq1v9/QaV4M1vagOpE/JqtgGzVN5L2FuK7/8RH8z0Px0RHnCTebnT4hR78fqkndZtZZmJ0+
liJjQHWEceQSxvJPLfBfUox/uzBqhRyK0Af3Z2MeLvLvR7Nt+jJRkYM2XAitBhqES5pbqSE+6e4v
tbT00LedyqitJpsmXdgtgkXMBqe55m2NBCfb4pym8nPj+tQe7PsmDbKsO+Gkpid8SU1ROWbegrNV
LFN6UCMZ4VYuyOF9U+vFHcglskMF9lgGlNpuPIN9O7xPPvp5VchmxLtL28bpzW2F2yZBMqPHsHCo
iZRINU5sNCJAcrVVCj6KXwuUyOLHyOb+WFawQkdyCI9oncY+thoVvhlanjlCaWKWLPCXZL+OrsWC
Fpsh+wSCqPkGllihji6eqtfFnPUxAwqaozzttoidZeVFDo1DlLwi8rfYhSKqS735V8mj57WJJ+Fj
IfNzBUVnbeL+Ln28vsSjfqSyxN6iwgwh4o5DNhW7CsAOdCuKbFubRrGfop5fl/Wzx7I38S6g5PDm
n8vQttZigBqhrIBF/LkPS6ZZef0ur3RD2ZUKTESXYVPmA27aLQifbEKo2Xuoh9z7pE9ENO2zPvSD
/lMwJ+PSfaLfsHa0WAPabniBkEcT4RMi6dDPdoiQkBMcctk7TrltHBadf81sPVV8FYRmct+cwBAW
dKFsloqHNgH/5+7LVlk2O2EmDgOIYwCD7u7bbuaz3U3GXeQM9JLKxLhlaeYEMcy7OZ1uqkQNatnQ
jp6KNdgplvRFi9xWRzTAw/Qe2k01Axr3WXBDqIjaRn5pqbxY4G4+Wm6/5qKefngW3sQN83Z5aPM6
hNL4a51F4XtdJ8INWF86H0Oj/rkabKO6YssmExQxYjNKO2wgYqqsizgNtwIYMFXWmHxiEu/iJ9Em
Vk1KeZAFWMmy6SkAt1ruQFWmx8IfvRMeg+XcSDOeqGR0j5EMiRBOgvwSFSTeUjMe5aeUQX3ysxXw
y9OXv5dSgA+wi25nkhWyHtfecGSzS0nJbXGKCfutq3gc20mEN+FUQOPw85xP17YkuWvG35ddoe+W
sh7sPe/uYR/PNizNSoXNt1zoJwJ3xLX0rey6GdWwDxQlaLQv2WnsdEKa3RQ/RCLv6euL4nuh+nRX
A4gh37Ntd0Ga9Fc4vZrDnLZ0gVsRwNSp4rmFwdVGh4lfeY7Zj71jU9RHdA8pLJiqPhIaUsMjTsrg
kEMTfRI+tflNTYlGkYPXZc+TWeKvgA0CtvK6+TTFbrG3XQCcvp2g6Owsy7vxKdNBelPtD1VG6QPF
wwK90uAl3+EW+exnHOE8jm6ZF+A0WmvvqGZ4VKNPwYGpYKdmo688JQn/DJopxgKYpHn8pRjdZD6j
QNDflIunbN9pMbDNKZp83oxeEP+IhyBqdpBL5VWTIEfY+c5QPpjRq9gnwVEO1OAAuce9+NUulbgx
kW9fq9BZR2gKo5Q9yDhdGZazt3ZUjWeq39ZVUXm5S+BuUX93pgme67LE4OAHdIWvk+inH71lmS0U
nuWrUmXnoigQyAcXzNgbAkGAL6GYknonlqkyV6EGpbzBUYI834mYiNlSbcfJq70r0Fi1uJKmB40k
tHsd1NgZqPS+BNP8zYYNefEdHp9R6QFiPTRpsFLNGAGvgKjhY5a8iNyXr7Mg6ry0aW9nagPHzVTV
NgK9Q46h9ohi0X238cCiHjsKBRuXAIcHGFvVg8pnqHvVMGTPfT73X7DjNWQZGA3b0pGi3JScHx3X
mJobD57J4ecZlO6Jq3IS3pex/Fo2YsELZDcvSJL7jRCAzxKaCGfhEpGgpZ1e+UXrf1Ux2LWSej/U
aQquHDQFGqct6LHky92EMaZCUGtV8lVaLGp2MeuzchOUqr9HVU1qodtjpsUDFJ0G4hPv0emg7Zhy
+ex2LYgsbZxjKUZ41176PLGAe176ZomPvfDhkPVN9mPmhhzzIdJ6zzJwfsLPFuC29Xs6tmBeyawY
x3OYVOLYsw51sEuq5Dlph+QdNp/3qZRp9z5CDvqhGeA70HPurY+w4Gjzptj1ph+eWF9am2BqxxsL
aP/bYnctQctOijKLcvIlB6THu8wwI9llAXh6CKrwRIp0uhWqLY9VoOUz2i6P8x/dK8duvQOwHvVK
Xa6/T1q8Jc5cJ09NI8kTVgBDDSS2dRvcFJfWt4crqf3pvlWp/CTj2P/mVRi3Nm4/jxd/bnh4qGnd
Od6gr42MpnMxkRBN3SZuj2kI0JHtMQpLyh7JecFidQMHRz5ATMufY0onr/0SD5944WfABmR0uzjW
gIYpLA41eYQ3dLhJjBwaUhrjZW49xrtsD4SEdPcVJfh7QNyiJ3mktg9yKvtXMWgfcFqwLDcy8fU1
QqWK6kDTfcpIEIHIlTUgkqMqPjn0/LajWPy7eMw8KvPS+m6lLhq0mznwlyLZzo1hrbuLNCXt+KYK
PNyae7uTVU1cMpmWN1DDs3uqLPUFk0j7Ug/yKz8DRHEonBfVsIIpdVReDOzjcBMIkg6TTrhv2kr1
tAWsYoOUi/Rz4Y5jj7ej9kAU5k50TegiBLDEbtrkqsljsaOP6xMjTb97B/SoiTblQgjwpvHS9tJZ
9PuvZ6uPuNehPQ3ypk9GGj2OATN+bn2sbZ7xrYeoTQrie43EcZ0nQj6i5h+bPS3fOb9uiqordpZs
A0SIaepYx2hUanmc41bq/LguPexdgicMbjJ3rZuyNQc9DoFcORErF4IrdTreUi0p1RZnVvZpihZw
Z51dhzfI9VIHYDZLxOuBjfjwEhTs/iTziBRDELJwyvDbpqdxCKOrwDV2W35avDl1MaKaHvzRlctk
Z59jn47Asa9nojIIQwj0E7zPCluKi8NVbiQoobraWn5ingoP1QwZq3790M2ECx8nNprl1o56176Z
ktK0W1dSx7+FJbhMOwRyUPGobF2V7rDmYkTV1WDNRpV39WyRr4glsmlt0+yo0zTVqtISbkC8OrjP
eCCKsyTflQI71i/AVLQ3t9qZ3Wbv41PPb3DGlCFwLcq822UwfbvxmpnGT6TL6tQWftDtMxqFt1VB
mXSHkdvAqfcdCMyxnUeUxCArnqsMxMhG6CCaYeHT/SYzZrjgijDRtilTH4qVX3mU4qjZvTi4Gb+P
CUsTTwooigDuHIwR0DY1Vs3Q5Fa3pTePFG3aRHn4OFs+tKAt/vm5gFtGY4Nv6IjWMMU3JqE+Dve5
qMnMzHrH4E5qIodMWuEaUmJuHWsM9TPN3IYU0T72v2bj+LYsefac5eItS0RQEvoxNU8T2o49aGp5
tHl52EwSoaT9FS3XNZ7Di4TcehhzmWxFLxb89Mg0yWVtguZJtnWImzbEhRcXPvPrODTfhixdDrA6
aeNlJr2lwxjbWwfLfL9beNn494nKvacIAZHcFSO1HsbDCohFDzd9B85RPQhYa/FeET16A4ATXkav
hmyvDdngZ6rGWbSxGpOcm67sd27b14eqT4OntrKdfTJgDqvSwLp1K+Nfu4KmZZdhx8X9mXU7100J
VdaRPi7GxSWKHaxudnYy9mqPP7G7oB+chrOQQAYTNdlm28NE3/qhGsUmcRqY6R2CSH2G9ZqZ/UyR
+2mB+Pc9pe/d4+bOx53koZw2y1zJC295Xv4FnrIdFun6O6eQPvLWKUBBJOFWt3jayyJz3qi8mQOi
neRIak1ziERU3lulLbcjdvEvdts81yVKsIyN2yFy0/K1m9yhw67cda+encor7JApdmVpyngLMdG/
SoXLRWc2Fe6CkFY2u95dybbkapyc4luVe9FbBTHsS+V4081I53YXiL47A96bXyi+u9U6pxkyrkq7
vw3T1GPdyuS4DkL/m0+UCUHzbbO+tY2r3rsxtoo9Ias0Qikmd+G5Ddo1WlcWZqDXtMC3IKKjdLZe
zTyyCa2iDG5rodz3PM9JLXdrzmFDUhEgq4rfu6X8xZjIZxGccUO70W6AUYCn2+L1fdWIbvgs2LXl
20p4nv3Gi3fCCW/F03iyhircDaK0TkUfuM+rbuDgkMyq14QfcRcEpnzXYyx4PbDzPHQ6RQ3VpYF3
Q+tOXhOX5YCFzVjS3BilxXvlDoYwNMqMZMyNtfk2DDPPCg8l+zQtqGJ+H+la4YYrx3HflqOHhZf8
X16uZmExj2z0h4+END00UT5c+zP7t43FcmTY1WlvBXurb9D82ssYvAyqrl8jAf+7Up4CrgwE+KKn
yHmiuxYnqIJYw23CYcrr48SiChu/3U44X3NM4L1JWHqi4rC6i5dPDhj7dFXiASUMILOKEYcBihQG
0dbPm7z0q/GQjSGtlKbalkTYEoSybmPHbQoN2WVN7bXp8qVVuq0gIzoTPNpRpRVTWhJ28O2kA8Ng
Plq2W7Y+mAwvjbHR9oX3tUY2auGXtmJTpgcaZpWxb6u8C7tky24b4PxGL3mjSMnihRvMu5z+VUzU
CmpuH3bAOKdNdT3HqUsYmdJswMR9PVIdgtiBzDvRB6lB6XzJsooc4d3Eo0IbBTeO18rNaPouHA4Z
a7X2rHNtNX+p1cAc7HP0Tw20gJ5e21NqwwKE9IxQamh3cvYtuyTNWpDf80LMoCp0iZKZHgAhLpLL
/9FYSWRzH1XZzrtE5Cb4EtBlyp8+irWWWBsOQ52spVHXSY24xtq3trnRC6x9EJ7DJfqOS9M24RFd
9cLz1jsqKV61mHIr37QxhS6LnW1aTiGvCKbj4UXnFBTim4EFpbnYJcxZf+Xk6r46LnS3+LR45ZVd
+e7Fuh0b8tMHPbfXnubyyMroUFmoLaIX8hSevCEQRbgPEaoW3pWtdT936JCKgTUOe4esPwgBw9VF
pgfmBRXSrYuYi6W7SJgxZ9K+iEH0j8UQEWglqMKOVFJJImM1Uk/+PmuNX9R7MaG4SagdtF18s7D0
i/cpMXMpXbARjKfeOH6fwOmcF88/0vdrXkSs62cLdQ356x3mM4AoPDt71CbNdxtT7kKXxs5lte9C
leS7UaJTMZvF7Wk+LjCjfqrsr5IiG+8D1LEn6sDFDYHX3rZyQ31bOvPc7IXXINYaExrBwqqfysRM
EfFH/hIR5CdmktLaqSJ4bID7P5hYQDBEQl19F+BWwF9JQIiww2Jf7wZvmR8VeEnDAsGq96xA2SGm
pQiCowz9gVyFJjbv1pKaWWycbOqdx7gqqmA3FW37TQJikxtVjmwN2oWwV6gZpZPvWU5IddI42Mfv
mWXWigsrarfdLlWeHfBpjal1aLQTI85x+6Ql7N3vMOXOtjo5JBi81mPtO4qgEzfrthQUi4AdajSr
SwNHXu8A1unhC9IHZBMbKVDZbdF09CMLJMdFV0Rx65Kx88aC37MOvzU03ACzeVW0j6qwvrLAYSNl
1wHmCrR1okG64c5a7WDFJ7SkrCE/4lvgg4lMZm08tHWnXtR9udUUzN4XBAuMjTR50JbdcZ2LOISO
MPfAqs3OT9KYqAy0FT8sxEsUD0nGuLGYhtUbm8spf4jKRq6rLs8tTqxgwivpR0HxzhTpzUdv9MvH
bvLSW2SS2fdMEuVOlvZCdApOBSojC6gPQOX29BybQN9Pss65BGxsq4e96ZhNowazQhUkjw7lw2iX
lN10dihaFLsJbcznyVsJ1UGl/BPI5xJ5ogyeYCh1h8Ft7S+hVM4midAh5rJeUOirZd5gOZoveCrd
YudqNWLqqlsE8gk5Y+M5gwrGNN8C891k6WQ4XahBSCPYDW9FG80uBOWEPqvtYSyEBO+B3mTlk1KF
GUSEvNDLVM+ioJ3VraeFvsmA98Q7O8hEdEAIIUj2AIZ7mIeWq0QNEL35Mo+zTcMC/K631hWvAohF
0I41zwVu4jRBjlJB9dzxQi9RXlEuuV8aKgCbJRQi3FcjArudZzfFfukNP5MFyOmQjTRiN3riLyLk
272bKrOdhmB+jZgtxmsztFIQWjXGjyqQg+ZwQdCzISioAjVud+vVqXsd53UVIRNKZwDy5NxfW1ZO
iGBdVFfGEuoerV65RQPmfsUVo1v6DFEyb4tAlXIbQSomZX2aS7UhrHFI9zov4pr5V3r1dem4c3AY
wil4sVKIOhcqV5VHMaBrZkAcjfNaJCgeQDU78tKhMLEhSAQzm4LExdXQp3bQ7BunzD9VgZHTlvcm
qzrW52BuZR+v9y28m7yJMrRHYNYlrhvvS4/KItuMun71VNN9kYQhbkgKp/aIohKhVDYy5Gv5mlmT
nbG2MtbWYuVxKzX2HmLvprc209ZZljzUO1lU0R0BzN3VEPR4PWRUEeBCdcRK7fiFinERMQyy8F24
i7c3vq0eRzm750p1g7stxxh+9dzaDdKZlhJPpFR8Uh782N2SWCycGpJ9j23gjvUjbtliJylu7SRD
3d/2XqD3LF+c63bucrSBkwMpCsB4kg7ORihtY52EudHEdfoXsmJ75wf+8Byz3D86fuq8dyjQv9j8
SLCxDDcOyf8XPDfxraHJfxTjwFMX668IlId7oe0ZFPHQ2Q7PwXIPNQaXu3T85sj7QLZsM5S3I6j3
miqadTP1rvxcUuzYxZC4L31XtFCgc6d7seLafypzz2/IPeA2CtHC/tugtKw879usqf7LfSWoB8l3
XlBVM+7ogeNi+sKOFnjeo/RV5wd3Q5n3zPIK3h3aJNnjDEEkYGZSCOg10HDswM0gpZmPEFlW8ZTX
2WbIz7bOiX07I+Seh+e0MFPwLSDRvDqVXdwM/jb1pU3QUzwG/iSZvCrULPS00EeUpEGE9g7hnbOw
bIxtgCuyCqVtzno2VDE35CMFB99vp/gNSM/ApNIL0ntq5rEgt+GSjKRmUSWdwyxD0OKjsUKOzDIe
VdWMF5qHBhm7HyAFzUX3w+4tMkN3NDQR6u2VIDACqMhSZBVqIVBAq4icMdjTBsnKbLH7h9GLB7Yw
hWdCKV+6eErHckcjNmbfh2WoMOUFtraCnqGmECTq3hYeGON3DZbfmUlJzOAe0df1WZJtFpEzM5xS
bJIlnH4Lwg5JbmFmJ+SGZIbotM/ayhY3gIwUV3wNLXwUmmvikNgwX5czIafkgAKaiMbD3zcd/0i+
pvmHgRoGJmtMutIhwoffm3OtzZ6jNCL5Zpe4SH51vd2wCmg/STArqD2neISgYTe+dMkMkjVGpE1N
H0VtB6810XP5s9H19+f1e7eX04ro02NXBQxD85Be0e+nVQQz1qSsiL5XnVi9Tc2H8KOpkpqBaHW0
y/6h/fp7T349IjZu7sbqHabl+yf7haJhPNj4JX5AR1yPOH6oaryglbTmVZT7GhHcaBsLy0dR0qz8
+Cj+P83hH+jDGK1Wycb/m+fw1Okh/x/br7Kri5Yu/o92KIb5/P1//c9fP/qv+KH4v/AB2djWMHIG
SEv+D3049uA2UF/gmce/8fMrv4gOXvBfLAlp+RGJF/qIXBlodJSHnF/u/pdNuyIAZhw6gct08d+B
OgQ/+af/1gZnZLEuR8DA78RcxvP2+5DW7DZhzxTdiQfemfZJXnkT2wrQ4fnqegxbly5Cm5XxQ1J4
gGdcwpguU4h/cqzzGKIbxU1CWwvvc0ib4x6JVPs0qjBFaumYe7F4AGYjpqiT4LmltMM9uiZmtkOz
AHx4O5mK5F8W8awfqIwk3k1MTOmlcjoIoDVCpSu99DWZXWwxWDrPM0lblQ5zQ7hA2f6lGk1vieWI
j7dL+bAfSnNf5akPdgIN3Z4p1ruSuCUbimdBSzoMHaf8PBpFa7Obw1uXCrzYDi6gUM0eFskj3r7E
FHa7N8yOr3bDSWEVTYcfHMUhBclvsVekmshT2GIs2PjFNYjSmURRk0KP3+Lc6Ag7saaA5idcp723
EItW8IGfgjQw92FLuMieDnr6fQkDqgQV+/vPYrHW+AvO7DMYC/W5nezqMalsEu9o/t5NOm0/CRV3
d4OS43xtevobO4SO1KZSqKGsvhpaIFvbwbhCpLOIH0zFefUhxZpN6aQp2HwP4v/GpzMOfW8Rb04W
x/dp3aEh5BVvO7uUaajdAVTvwK8RDUMc/JlWlbijtJDcB8AI8puS18VJcf8OIzG3RPcU/XHJ8+km
14l7MPmISLkIKB06Th8/WGRMXiCZEkw6x2AHwTFum1Q6nyD9+WeqQt6VVYPpNDrq7irZs4FfVuJr
GJXOFfCbiVTBSvuETbiBOi1WM3DNjnfw2qJ/n+CZvq6ggs+CrTk5zgsm1C2daPUdPWq8p+MOyJ6d
ffJgBKkW8+wnT64ssgfjLSbbJwZTwTYYvTciW5SizWwF6GBza/oaLxXVMOUkN4KdSnZA85RdkeDa
FqBf+2E5az27MzF92iKZ1gLlP7lRsyccKm6RQ3pJOZzZTQao0SehHyPyFqqb3DPJvQDaRKsPf9Bz
68z+bY5GgKwZr6YIAjWp7JaAartcvGNmZpuYLZB9E95SixshTzMJh/FrT5zTZmU391t2Y17K57MG
LmAc0/20B/4QH9iGLa4mt1law9UQsrw7130/F59dgbDtKuA/WtcMny9RmllPMzmeW7dKb1kKjdfF
OKjPIAAv2CWym1qzSP1WBhbdso0L+dK3rsgFj9pd5Nb2c4AV4lAsM02LZVj2Kb3lg41NYIPitUZ0
mk0k2LINs5K8u1Ws6ljpDI+ldvJdUQswG1GJl5JY53x6CcM0C0883tanNvPSYyclxD4deI3YIhcU
1HJdln8V8EVrcFX2PWg5h9NMHhrdW+3q3TwYViixXZ47zYpsTtrHbqGGU6r0XI4sDhKc3lcT+sV9
ZKiY+ANLLgIBjxM4lO/BwkxTp3Lbp8vRxE55nAvXWUnEEbpt8zSAcNkhuj3GQxm8OBIFR6m1puSs
u7spth8djJFoJhY+trVckvmUBUdUv0wVYXZIW0X6Q9Be2+xFf5RzhA7XTV+xtE4nM/X1U0sS0F05
kkk1r6UXv1bjvUMp8dDj3aWqmc9HP1wuRR/Px5pO5DbPVQ2/o4KvR90MMupcQRuTndhV8fJKeGqw
Jc7qbhHyFhQ7DVA3H7eV11FETVu0EqFl30qZTnehqgklUd17wmx7bAsn3hcpIu2OGJRtmwaKzBC3
Py1dV7AmHa2rsinostVkMekoe+sKl32ykxegNGdc4QkhPPXQyc/0IKeT3WTDc6nlwMCYrGMmzV96
BeHCz5z3g5ycT6Pjpm9eFcBPNumamV768OKt2LXPOuym6uQ1gK9ayGgHdpZAdsHXsoXRpM7HVLi2
qxPsQYs8ORa4t3dlw5oZOnLDqAiXiNiLHiHCWC1FuY/7YnhM0HS8JD27Sw+J+553b35Z4Lq/g9/t
KoT+RfUFQVNzgNIrN5B64kOjQCvjy4FoPKX2Z/iu1n5A2L3tcIJe2tgFRExl4tR4zUpP1e2tCo11
hwsd/1jf0IhJen3I1BJeJPG7ZqPNUDlX1MSzm6RqYrx0LXvzeih0RPHMo0/fh8Wy8yf2ygH2j+3o
OmQE0S5G1ZiTIWUJAnyjLo2PdC2IC5UZ+1UIIKgytfUyCFt9ZsS1/a7Q/5u9c+ttG9my8F8J+p0C
7xdguoGxJFt2HMdOOz3uvAiKLYsUKZLiTSJ//fmKpBJLcScnpwIMMRiegwa6JZfIYtWufVl7rV36
VjWyD/Z8ndztm0K9MdZhPHELZrqMWAbm7lylmkDboG/OdJ3+zCo3iYHnznpp5OZmWW4gAbXp7AHl
Wcx3kPKC7ryKHU7s8RoB+4ltBdrHxC+rD8hJuU8Elqtp6pE+3c71T4qHVlsQrx5s3YZHkoCYrL71
EVVxuEmB7BOaIsxVadi5pt7OP64y82JvrD/BmvkIgM26oHmsOENNqxobQf1QV7VHaSMB+Ohki+0m
onPUUFEm34fTTNPT5WpOTjpcK5SdXGM9q+B7TsZ6U9O+YM+12wjdHQgFd+FdrNk3COrG15smK6fQ
VarUEldVUIyBPOwQckMzCg0m0hrpJn8qSURAjokrhX8RNAahslFFM0dbN8CCVBLNnjCuqJsIZ2br
jgszy8+A2BlTP54HC9BT94puJxNjt1U/+boTzBJa1pZkHz+UlfY8R1vPzQLq94rzN0LpKuwy6OLu
QxXUSz1vrlO1pLHD2P6drEjhNdSBd6hdYzvTdIo+NJUjclWz9b7eXBpVemmBDUWHSPsYEFpe07wI
pUlgQ4qc5d6Fvi78caquL7IKbExS7P80Gz+nXuPHANqtMdTWzRPpaZN4qkz+nNNLMQ5yWljRIERt
jZpzhdgMKsN1nG/O92VC8khxH+cr/UGjBvO3uoUYAVZ+JH9c626rQRWqW4/QrGqXQVNS9POD9G0a
V6jVbvWls9mN8QueckDoPnqFUUrPXL6buSkMubmZwku0pdBSubZ/gcfifECnACm2aLc+J5zfvyct
Pb8FOnKV8dKTiCY7XwUJkptjy0lZonAdT2p/r08yba3dGOn6I5h++8N879NTvAusEuFlUkTULND6
g47UqVCeoSMP6uK9e42cnz3J7YbuxeBCOJtbLX4PUSx0uDuPUmfybAWr2ZaOvDNfUd/Pd/n7JgJn
4xf5OMuBJ6SbT1mEUFeT7+93eXmbasX7Qonf4a1R4LLRMYsg5qZUXYb4gEBL6zXbnLoMVU3LCADQ
AKiyruM1wAt7s43Hvp2doTVkkZYMN80tAmrh2zaa+f/A7weBHyaLaOuf4z7YZOLlYxE8lsXLoK/7
s0PMp40cwWlqkySwW1a+L0EfkjMOAZ2qGmjQaZTr6ML4KjkjANZo1ZgEFTBkfI36THXk0TpruYbV
dgx42s9EfWabNngZ9dEmYXi6CoGKkLeBNuE46rP0Gt6hJKhmCTwyEx2WsanfxDjDRfFQ2+FnV60Q
F4XqZhpTAhyHaxs7tq/DK1cLccUK996tXI4cWo3f7cvounIF3EKxb/RtZsBorcS4dRWQIVHHoDrW
nJvGBnO2giwBGKx3nnpKMPbs0hs7nn6Xzit1QqaSOrTphlNtS41ppfGbIN4qNm/Mb6pbdbIO84cq
8u5L3GByb4lOeW392VZSdRLB70EkxQmRVE52mVbZg+b66bjBvwceZClTWtn+IuX7ATaNzxU+BH+b
PkRJAK91QXETMPjYsfU7zSeY0mOeBz4J8E3Z9sHW1jSpZ058BqM92ryUasZ76r+TSnEus8y9pJGj
mM5zpgYFcOg2N1BCrMNnPVT2Z7bNVCZulk/ULYNCtYLqQLj6yCMwDap7uQnyfDLP+Falcg9VasKp
DaoByiQ9ma1NxBwSOlQnNu7AGNnKu50L5bL4y7VJ2TfwqJY2ug35ec0UpGBlp1ahNXerJLrz6qia
Rjk/iZqshWDkltvfGfDPb7khAz3MidqsPtLsAoTBQSzCS+LnOt4ms60hOMznaNjuwlpfofm6epxH
isY8ePcQFhdTA2mQca5SkBEZ13OzgK08USt9nK29/B5USwjwysbnVKLmnFJeM9u5zJ6R86M7y7l0
NeW+XSTBFgby2tzmk9RhHWi1cbepEC+lWgcIVqsITPgHpfS7KuCmVmtCR0PJvHNtTQksAcF25XiF
Pq1SsYoKvkuZ7ybItRAWh1yfOhUqDfYcz6PRWVhlRDSxsawb1vPz3qMeAcWsexbtgs8kanj3Df+2
JlLHIVHiya5wKexVCX+zYZZyDWFO3Umbd+B2Pax79tC+782Kak4VsazoeGvOVz5LhoQdr35Lpai0
3egKJYtnNjmr2ua7rs/qdB2WSiL2wmpb1B8jyNLObJeKssaNsPPcsyoNgxswTpdIbN7XDW9+h+tO
O+NufrWj3/md77A7PCd/cHADxjZtWkJCcn3mshvbyYhTNsVO4atpuPlMO6Y+Rd19exXp9NaacxZt
FObzK8RMtA9UetIxdDJAyLIaZ6uAOLbZ6NDph4jbbjKTKVUr7mHl52/dXNlfrGxduza2c4iTikaf
huA1YdYxACrCzA6PM6sM12e8x1F55+psVEpYwE4rP5qG9SqaIgz7jLRvcFf51k27vQxkV2cqvbyU
UyLYLhIXxeVSSEZueN0m7uXVylfji71qhFOwK2zD0IVFXrxbZcPjK/P42qYHHBPCEohBWYxBsKbE
87w/Ghqb8yTNvAv0PMIpTADeOa0K0YRycjpuF4BY4Wzxu8BsAJbWmDGPAuLUbLxm1r7mogTeW2Qs
oz0QlWlFemWRBpYys3wetVH4LQq7yozwGetFpZTGJ16BFj6jPooQh8HuURV28waujrEea/MrNSvj
aycAaGDtrQtkGD4rq4Con/7U63kIqTqNjcG4bFT0cC32KWkC7bpGuvXcsVlkMSR714Sc/HqM+aJg
uwCf6p5pTQz4wbzw/AhsvbJnMG1Xjc3csIVgvQGEDBcCir/scmejz+DElDH3wUadqYll0N65wiiu
NIzbjlenOKF3MS/1O99AHqTR4voiLTAmqVlVY2vLY8NBEEANprGLnDSZbYiKZhuHwldrm3Rvr0/b
TQsyq4I4TblnbP8W1lZ1klnmnV6va6RiFJeAB7xKuEaHod7u03MUu3l/CTUuf6vG13vbhFceTR+4
Npmamh3QzrVNmmUSbhgSEKqHELAdTs19kU8U18IEmha1chjjbnWtIZpJthFax9vnrcN/3pTrKZs+
PQP0vr8yyUrhJmePLgj7KYSPNPtsnb/IfSTTUPFvlV154yTF+szYuaurOtjDBa5EeaRNwETQcxDu
yMLFe8UuJ1A/fQLQQdO+jUdgox4m6O6bJlt/1tfJfqKla1iywZPcWyvQarm7S9fvamAmSD+iNnMG
yAxEE4AxVGRFKenMT4LiFsJKciVnthatUH7vNAJCuh32rXJAY/qoCNjbrXKVzssFmJLkKfeqRzNQ
0WRYGfvw2d0aSkN2TKHgOGZj7GbUipNzAEl7L8WTh6EUMVb2/NqslMmKo2hCmmb+zoN5XTmPjHiX
38Au7jqXsWfmmxkUGIXyUNODMPbLVRVdz33PQCE1Q9d7vK0pbd9Yla0jLq7Hc+VDTMP7le/Y9y9c
sdvOg3kTl5tbCopF/vtvogBz4teYNr1xNgpcdHIaJ22jkUcHOCwB5cwJ6prOLv85EPIWRuzelxmM
3RZ8o2MzYKV//3dFPeqb3wWASmeQqzrfZNEJCfTaK9Jypu1aY8ceNILwKd6RfN2nP9TLeu3XKAzZ
OgT91NdOvLdmB+tO0MTlLKpZIMIT8MK5MoWgSO2e6/9MENA/yGRRLFA9ov5yVy4zuLnzMiryP/6r
Y/gXn7YL5j75z770/YH6ys8PwgoCAd18sai+3FR7x98bI1rwYOXT8vffTGdksrzJdApqenH99oai
66r/WNFUdSTIGSEC6z7mcwKZF5P0T9Pw/Sfs5vP73/neE3wtjekacZH8LKjoM8NzZlId5oIO7XgW
vBF9exoF727CB/T8GCZXehWYI5v3b8HW9eUtv3x+1xvRLw9dAH7EYX6GtQrYCoLy8SjGblfmT+wF
w+Uli8oonPjtReX8aBbUEVT1jkEUPtRZoMIsOwumOQKRoJlQgbw6C8IiAKIwPU10Uw9rFeimLpgM
5VaBNSInglEkidFecCi/XAWeg8CvaJU/zM/gLCKcHoIeVW4W3JHpwrcJ+//rs+COgCvhnRjIH4qL
vTKstUDnCi6V7CR4HlQtqgkzrLhOloKmslbMlkN3aE+vYwnwVKUe37RHECFq4AHdVx/fM0caQDoV
52Boj0/xW3oHmCMEuVngWr/CMaxHdkDHTnoaVe1+dkDhDGsHkGMSqWC5NaCNLN3h1HPsbg3wqo9m
wRtBqyNYLwY7C5qlyu4EEFLInINy6JfCqZeMfyTQVtiJ3lB0lmdAXiIb1TzFnv2sf2Ra2AOwijDh
fLH5L9eC7Y10zh4on8zu8+H5B8DRpNcC/hFVcUcz+x3xTaxgjyCawkt0OxM0oFVg4OHLxgoG/g89
2Z5h9/7hiV108KIxBqCZ+4hxcHaRHkIBmZSyi8ApXZxN+Cs5JMR1MguuODsN3YRnrbObnVs6pLXw
Chr1Zy2CYYw8IfcDS/iXp3xpEVyVM9RkI0Ah3l6Ds4s6QheynoKpI4rmoZAF8VN7nVgExxpxNqAf
o/V2cXCzwNuTDps4IjkbIM2lUieuk0lgQ3ACiSnqg+vBhU3Qi0obR1PjVaPHZfVW4dQsoKtnCbI1
DtFuQwzOLLCVPdm4iRSCS+3QI5PSPeWpcbRIJ1EwRUVwoGZBM/F5JY8IZsEAseGIjHp7ncyCppF1
Ez1/QO8HFzrgzUo/vzD+tvAF+uskenacEUykoNWdPunI/AwrgCLfKRs/4S3psFIicdSbxZNJYLeR
VHQIsQ6rZGiToBmENpJboX1I4idVpGReOgiEzyK+FPmVLvM+OJcZem/pRAqJZbxl8gQ07bTXaRBN
KsERYquHY2NwDgIJX0PaZfZEbxK9iJj+1+2hjT0UbXAckOIa3lowNMFwKxU4ALuj1CZ04F9fCw6H
AnkGXe0PDW9wQbSLvpbkJBjeSMUccMYcEirHZgGPmcAKzCL0B+01uAOSgEc6k6DTxicouNF3PH58
F3sAnNIESd5uhN45H1LwSEOitD3QeMkGlASH4PHkaPSwF8QL+Ad9xDA4/0BHu1R2K5iE0AZUwVQr
uqV+shY0XR2RYka5dXjmEJop6Zwi8AKcAOoMfZ3pNGwkrIREnLbVgz0cmn8ECkP0mksdCmSTLINI
4MvReFJ5dryRBpwM2v4+mzQ4B4HEsC7rJXIqGLqoNOh96fXETSKLJM5GlC/twT0/uX9X1jXATfRw
hjkTj48Dx2YPgEkg0daZiMElDUhsST89WTQKB7YlRGHb68QSeAZ1d3itETboPh/cGhB3JmkIbEqq
tFY4tE90rxrv7zhe0kc6jRxosHaR6ZB8AovuE8nnF3A0jjowOP8APmlPQ+gyDqHU4A5FzcNrk5wF
Q7TmEB7YvOXuOl4FnkZmRcMQul9XybAyJ0I3VbbQRv4Mxk6d/51YAkcfoZRKNxFFtvYaXnQASFx2
DZgjLD6v+FA0OHEJ2sNQpJHJzrT2cHg7QWxT2Vmg2MiJSB3tJHnqQmeC4CPsNb3bPLgwGcddSAbL
+YWsdNG9BwqnO/N4yS+PA+heOC0MUKt9knVwngEUJKasOcQzIEPKUwoUvLhOZoGiig3hjEHmqJ3v
IZ2JSAbKuoWivIiOlA43T2fuTrYC8BsiRNwG3KPuC0ObBcLEHh94gp7/CXAucbLtEm4TC3aL4PRQ
oLImQgdSa93n3fEzoLXwShfwz9bbKS/C0oSG2WESTncC0TJi5wCYh3ckchh0CRyJNUDulGqaCSLz
1Z0ADEtDuo1swde04rD8Im7PlfWLCJNF3dRhpffXyaFgczSCzKUzrdsJ/1tH42NSxoVonVlBTPyy
sV0XzeP/zsF4MsLXthXmAINPrGi8njYidwg4mYrKIWT+iTn4N0zGlz4gCPCip7YDKFjmrzUK/dMX
Dp0v337ed70I1jcxT0dfFA1B3W93/S/i3/9YPG2CeBLkRRY8Fm1nzosPD5067e/0f94/4Lc/ffRb
h6c6/MdZsMwW2aNftx/U/W3eLDZ0Ef13tPi82CxevmMcFiz01zv5/bej+3zx/n8wcB6ejCuCbOlx
s6BJjin2tNZnlx84pA12kR9uUbzGDowsO/J4EcEbkMXB0XR0JWrpsdEUyRZPycu77vDz8iN/j9qi
7a97tcvti3X43uqYLKPFbpEtX952V52Sve3DdnqTPL9BILzcfD6edg9aw8Ov/uf3f86sB09H77Ov
K8ne/8UyyVbHt9zHI7Ijz5jxIDg8e7u8O4CA7MCXTwv/aAH2GBzpcSPINJPgeEd2zoj00PFTsDix
It0BLz1ysjteFl2CVXbYt9/apq5XSHpgBigfw/poXXTxv+zQ10kZ5N9Mc5dlkx373SKIj6xHD5OX
Hxc99UX89HI6+gqB/NB5vnj0y3xZFEdruo+0pccPHn0kZI/9tQ4TKD80ZwEk5Ucru29Ukh8b6U7+
n6ZHtgn0jmj++BWjJ2V2OrQABkkPncTFiQ3pO5plR75Zfs4WJ95T3xIkP3S1OD63eoCQ/MC7N7PF
Js394PhY71MIv2L8q2WWL48sFSBwgev5FYO/W6LWdXSMMbhAivyKwf9G+O4wUhsfdOB16aFh3Hyd
drqvbf+aH5gswtO93xEYyA7/3g+OZ7zDJUgPG0Z4JMdRTd9gLD10tlydhsQtlER24NtlHOcQcC1O
wgQY7QWeV3b4D37ytHxzmX9ztnXQednh//wh/7lkwND9wLcLUdCrk5ySvf97Zn+Z58sjl6LvNpIf
e38cVRodBEt23I/Fwj88ubApPZBDdti/ltmGk+1o5K4mKD1yQGRzsrz7vjbZof9nwbkDN+vx1iSd
KOra0oMv8+LNX6/dfEddIT1+kD8mcR4ceW49OYj02HVCjml1mIR2nXSVje+P/Fqm6Qt5zLf5pwMp
zGt/dpxcE994jJaL7I9/AQAA//8=</cx:binary>
              </cx:geoCache>
            </cx:geography>
          </cx:layoutPr>
          <cx:valueColors>
            <cx:maxColor>
              <a:schemeClr val="accent2">
                <a:lumMod val="50000"/>
              </a:schemeClr>
            </cx:maxColor>
          </cx:valueColors>
        </cx:series>
      </cx:plotAreaRegion>
    </cx:plotArea>
    <cx:legend pos="r"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Aptos Narrow" panose="02110004020202020204"/>
          </a:endParaRPr>
        </a:p>
      </cx:txPr>
    </cx:legend>
  </cx:chart>
  <cx:spPr>
    <a:solidFill>
      <a:schemeClr val="accent1"/>
    </a:solidFill>
    <a:ln w="76200">
      <a:solidFill>
        <a:schemeClr val="bg1"/>
      </a:solid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chartData>
  <cx:chart>
    <cx:title pos="t" align="ctr" overlay="0">
      <cx:tx>
        <cx:txData>
          <cx:v>NATIONAL DISTRIBUTION</cx:v>
        </cx:txData>
      </cx:tx>
      <cx:txPr>
        <a:bodyPr spcFirstLastPara="1" vertOverflow="ellipsis" horzOverflow="overflow" wrap="square" lIns="0" tIns="0" rIns="0" bIns="0" anchor="ctr" anchorCtr="1"/>
        <a:lstStyle/>
        <a:p>
          <a:pPr algn="ctr" rtl="0">
            <a:defRPr b="1">
              <a:solidFill>
                <a:schemeClr val="bg1"/>
              </a:solidFill>
              <a:latin typeface="+mn-lt"/>
            </a:defRPr>
          </a:pPr>
          <a:r>
            <a:rPr lang="en-US" sz="1400" b="1" i="0" u="none" strike="noStrike" baseline="0">
              <a:solidFill>
                <a:schemeClr val="bg1"/>
              </a:solidFill>
              <a:latin typeface="+mn-lt"/>
            </a:rPr>
            <a:t>NATIONAL DISTRIBUTION</a:t>
          </a:r>
        </a:p>
      </cx:txPr>
    </cx:title>
    <cx:plotArea>
      <cx:plotAreaRegion>
        <cx:series layoutId="boxWhisker" uniqueId="{A03AF137-22E4-FF4D-B91A-AB9EEF3DD560}">
          <cx:spPr>
            <a:pattFill prst="ltUpDiag">
              <a:fgClr>
                <a:schemeClr val="accent1"/>
              </a:fgClr>
              <a:bgClr>
                <a:schemeClr val="bg1"/>
              </a:bgClr>
            </a:pattFill>
            <a:ln>
              <a:solidFill>
                <a:schemeClr val="bg1"/>
              </a:solidFill>
            </a:ln>
          </cx:spPr>
          <cx:dataId val="0"/>
          <cx:layoutPr>
            <cx:visibility meanMarker="0" nonoutliers="0"/>
            <cx:statistics quartileMethod="exclusive"/>
          </cx:layoutPr>
        </cx:series>
      </cx:plotAreaRegion>
      <cx:axis id="0" hidden="1">
        <cx:catScaling gapWidth="1"/>
        <cx:tickLabels/>
      </cx:axis>
      <cx:axis id="1">
        <cx:valScaling/>
        <cx:majorGridlines/>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axis>
    </cx:plotArea>
  </cx:chart>
  <cx:spPr>
    <a:solidFill>
      <a:schemeClr val="accent1"/>
    </a:solidFill>
    <a:ln w="76200">
      <a:solidFill>
        <a:schemeClr val="bg1"/>
      </a:solid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_xlchart.v1.11</cx:f>
      </cx:strDim>
      <cx:numDim type="val">
        <cx:f>_xlchart.v1.11</cx:f>
      </cx:numDim>
    </cx:data>
  </cx:chartData>
  <cx:chart>
    <cx:title pos="t" align="ctr" overlay="0">
      <cx:tx>
        <cx:txData>
          <cx:v>NATIONAL FREQUENCY</cx:v>
        </cx:txData>
      </cx:tx>
      <cx:txPr>
        <a:bodyPr spcFirstLastPara="1" vertOverflow="ellipsis" horzOverflow="overflow" wrap="square" lIns="0" tIns="0" rIns="0" bIns="0" anchor="ctr" anchorCtr="1"/>
        <a:lstStyle/>
        <a:p>
          <a:pPr algn="ctr" rtl="0">
            <a:defRPr>
              <a:solidFill>
                <a:schemeClr val="bg1"/>
              </a:solidFill>
            </a:defRPr>
          </a:pPr>
          <a:r>
            <a:rPr lang="en-US" sz="1400" b="1" i="0" u="none" strike="noStrike" baseline="0">
              <a:solidFill>
                <a:schemeClr val="bg1"/>
              </a:solidFill>
              <a:latin typeface="Aptos Narrow" panose="02110004020202020204"/>
            </a:rPr>
            <a:t>NATIONAL FREQUENCY</a:t>
          </a:r>
        </a:p>
      </cx:txPr>
    </cx:title>
    <cx:plotArea>
      <cx:plotAreaRegion>
        <cx:series layoutId="clusteredColumn" uniqueId="{35ACDB6A-2C49-C84F-B89B-799CC0A9DA38}">
          <cx:dataId val="0"/>
          <cx:layoutPr>
            <cx:binning intervalClosed="r"/>
          </cx:layoutPr>
        </cx:series>
      </cx:plotAreaRegion>
      <cx:axis id="0">
        <cx:catScaling gapWidth="0"/>
        <cx:tickLabels/>
      </cx:axis>
      <cx:axis id="1">
        <cx:valScaling/>
        <cx:majorGridlines/>
        <cx:tickLabels/>
        <cx:txPr>
          <a:bodyPr spcFirstLastPara="1" vertOverflow="ellipsis" horzOverflow="overflow" wrap="square" lIns="0" tIns="0" rIns="0" bIns="0" anchor="ctr" anchorCtr="1"/>
          <a:lstStyle/>
          <a:p>
            <a:pPr algn="ctr" rtl="0">
              <a:defRPr/>
            </a:pPr>
            <a:endParaRPr lang="en-US" sz="800" b="0" i="0" u="none" strike="noStrike" baseline="0">
              <a:solidFill>
                <a:sysClr val="window" lastClr="FFFFFF"/>
              </a:solidFill>
              <a:latin typeface="Aptos Narrow" panose="02110004020202020204"/>
            </a:endParaRPr>
          </a:p>
        </cx:txPr>
      </cx:axis>
    </cx:plotArea>
  </cx:chart>
  <cx:spPr>
    <a:ln w="76200">
      <a:solidFill>
        <a:schemeClr val="bg1"/>
      </a:solid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_xlchart.v5.8</cx:nf>
      </cx:numDim>
    </cx:data>
  </cx:chartData>
  <cx:chart>
    <cx:title pos="t" align="ctr" overlay="0">
      <cx:tx>
        <cx:txData>
          <cx:v>INJURIES PER STATE</cx:v>
        </cx:txData>
      </cx:tx>
      <cx:txPr>
        <a:bodyPr spcFirstLastPara="1" vertOverflow="ellipsis" horzOverflow="overflow" wrap="square" lIns="0" tIns="0" rIns="0" bIns="0" anchor="ctr" anchorCtr="1"/>
        <a:lstStyle/>
        <a:p>
          <a:pPr algn="ctr" rtl="0">
            <a:defRPr sz="1500" b="1">
              <a:solidFill>
                <a:schemeClr val="bg1"/>
              </a:solidFill>
              <a:latin typeface="+mn-lt"/>
            </a:defRPr>
          </a:pPr>
          <a:r>
            <a:rPr lang="en-US" sz="1500" b="1" i="0" u="none" strike="noStrike" baseline="0">
              <a:solidFill>
                <a:schemeClr val="bg1"/>
              </a:solidFill>
              <a:latin typeface="+mn-lt"/>
            </a:rPr>
            <a:t>INJURIES PER STATE</a:t>
          </a:r>
        </a:p>
      </cx:txPr>
    </cx:title>
    <cx:plotArea>
      <cx:plotAreaRegion>
        <cx:series layoutId="regionMap" uniqueId="{039374D3-AB72-3543-A3D7-44569A7CC15A}">
          <cx:tx>
            <cx:txData>
              <cx:f/>
              <cx:v> </cx:v>
            </cx:txData>
          </cx:tx>
          <cx:spPr>
            <a:effectLst>
              <a:outerShdw blurRad="50800" dist="50800" dir="5400000" algn="ctr" rotWithShape="0">
                <a:srgbClr val="000000">
                  <a:alpha val="24791"/>
                </a:srgbClr>
              </a:outerShdw>
            </a:effectLst>
          </cx:spPr>
          <cx:dataId val="0"/>
          <cx:layoutPr>
            <cx:geography cultureLanguage="en-US" cultureRegion="US" attribution="Powered by Bing">
              <cx:geoCache provider="{E9337A44-BEBE-4D9F-B70C-5C5E7DAFC167}">
                <cx:binary>1H1pc9vIsuVfcXgi5tNAjULtd16/iAZIarNkty27ly8IWpaxb4Udv34OTFKWYF9f64U6Jsju6A4R
LCJRpzLr5Mmq4n/dDv+6Te+25sWQpXn9r9vh15dh05T/+uWX+ja8y7b1SRbdmqIuPjcnt0X2S/H5
c3R798sns+2jPPjFsQn75TbcmuZuePnf/4VvC+6KV8XttomK/Pf2zoxv7+o2beofXPvupRfbT1mU
r6K6MdFtQ359eV2YJnyx2iZFs/3f/2v47f++fHGXN1Ez3ozl3a8vH3385Ytfll/6jQEvUtjYtJ/Q
lskTxgS1FaF693r5Ii3yYH/ZIrZ9woSmjkPur+/ufb3N0P6haT+y6otN20+fzF1d4/m+/H/Z+tFz
4OLq5Yvbos2buSMD9OmvL9/nUXP36cW7Ztvc1S9fRHXh7T7gFfPDvH/35el/eQzFf//X4g30x+Kd
B2gtO+8/XfoGrHdF+4+BxU4YFYRxKXdgyG/BcqjNNBHsAMYOpodGHa58b/B8H6bHrRcwvTtOmC63
eb2tn9mbqDphiklHS2l/eZHHAGl1QpVNlE35PYAPvWln1NMBOrRbQHMJf7g9Pg96VbRRHW3z5451
1D7RCgFNiK+x7GGs0+REaaIcR9k7dBZOdG/X0wF60HSB0avfjhKj10m6DYvs2SHiJ1xRzEh85z/2
0oHkCbcVte1DBNQHLHZx7mDW4d2fj3FfWy4Aen15nACFUfHM0Y2BChDOKdP76EYfRzflnEhbU67+
DVd4DZP+B8B8abUE5ewoQTkv+uf2GOac2BL+IhnbucwCFE3hMYh5xN5fFwcIdh4zm3R45+e9Zddq
Acr5cYayq6iu53/LMnpmh6FwCMdWUu1ne41o9XDCUfpEcOHYzHF22C2weWDZ0yF61HiB1NVxEoNL
cKX2NhmfGyZMKo6kDhNqgQ8/cRSoHOaj7xKCgz1PB+drywUyl38dZWD7zST/CJ9mYGQadJnsPWgB
kHaQEGnMSVztHIgfoNgFt4NZh3d/PsB9bbkA6Le3xwlQuq2T5557BDshjDFpO18J88P4Rrhz4kit
GAj3AYI9MF/MObz3BFj27ZagHCdHu777aP4BWBiZ4xmhUoqdVziPw5rWJ0iDkKXCs768Fl5zMOvp
8HxtuQDoen2UXnNV5M3z56HQ3GxKOdHy+5SN2OAFjBNH0EUGurfn6cDcN1zgcnVzlLhc3/Uvru6G
6Pa5UxwKhc2B5xC2d50Fmya2OCFIQDUE0wMKu4j21aTD+z8f1R62XQB0fXWUAP2Wbj9un18dAJ8W
gjnC1rvAtUBHiRPF4FqOjdj25XXA4n7Wma06vPnzAO0f5+VjsffXl7+9Okp0zvNP/4S8pk80hDWp
92Tgm2xHgE1D+xR6L+4sgtveqqejc99w4Tvn10eJzh9RfVvkdZQ/c5rD2IlAkYdTuM/BOx6yNWSj
SII05xr62vyCdz0Up+/tOrz98/7zoOkCoz/OjxOju7p58SEyQZRHz82qUURAjONSkX0UW1R5lH0i
MEVhDoKW/T2cHtr2P8DqcfMlXh+OEq+zbb+NnlveIaBpIAPSptBtHnoSEtKZgTOoOjuGt+AKO2ue
Ds2h3QKTs+P0oTd3eV6Pabd9fheCUq20EIf8xl6WEaQ8UVSpuUy3i4TQFR6GuoemHa78fLR73HoB
1pvjFEn/qVgH6Y04SlOxr2gvBB6JWAgUGVX7kt0iVT2Y9XSQvrZcAPThOAG6ivL8rv4HFoiIExR8
CGS2vViAWPYw1mloQBoVOawQOYCwI9v3Bh3e/nkHetB0Ac7VcVK69802fGY2R/UJdWaJx9mz6YXI
Qwg5ERLFbEcsqgqzMU/HZNdqAcf745QPbjDzYB3S3d1zY8KRf4K0oZBwP6089BXkp5TNdYYH6sLD
aeferqfD86DpAqOb43SZ3Zojb2uKNHr+lSD0RNtUQ+r5SqEfATXzBwaNh+ynnYULPTbu6Wgt2y8g
e+cdJcn+YyywbjF4ZqdCgRvOJBzxb2pAULJPOEcdAnHwkNY+dKq9VU8H6b7hAp0/jrNEdxXdhlGw
/QdUBSWZ1EhXvx/zOFQFG6rQrA3Nr4UrHcx6Oj5fWy4AujrOfOj6rtt+enYxATSBCzgHMPjyWhBs
QgTWIHCKRQo7frdIVXdGPR2cQ7sFNNcfjjKyzQL9xZ2p75576QESVSy8tiHK7SeiBYuT0OywfARL
zXfo6YVm+tWw/wlEh4f6Rte+vjhKmK62Uf7cnI5xcDYUHfiDJbsPqYLQJw7BmmwswtpBtEDoi01P
B2ffbOE+V8dRRv3xmuPd5LzLBh998olbF5ABcSyklox+fzkiytxYak2heX8fmcVmgn9v1vcXxS+a
P3qS49ipcP4JS3ifm60xrHDXWFzAvk8HCEFEQ4VBKnsh5Xyx5umOsm+2cJTz1VEGsNVdCqHaPHcM
g6fY0KmFc4hh+rGGIzn2+CjBKNnnrQtoDmY9HZ2vLRcArY4jkj2yGjuxTu8K1HyenaQ5qPgoR0Fn
21V0FhqbotikhTCHjPS7FZ+9VU+H577ho+fEYx6pBro1Y7rNPz1zTENBTs8LRPnSbQTWu6NIdz/B
LAqmV3tzno7L15YLYK6OM65t0sJEz57bOOqEo1xNHLoABhsRmJKUOfNOkfm1AGZvztNxuW+4gGVz
nOtAPtyZDCvcntldsM7AltzBP+j2h1RZIsxBx9EC66e+vBbTzN6cp8Ny33ABy4ebo2QBXgF32X56
bmo2hzGtOMd2g51XLGYZYqNqzeTMmA8Q7Co5B3sO7/58IedrywUy3uujROa1uQuKZ1fQIEZTBf5F
97sMFtGMODYETmjRdKHN7Kx5OiqHdgtMXr89SkzOUxQIiui5t/LOygySGAZ/2QWrhXCG1VKEATN+
v7nnAMTOaQ5mHd79eaf52nIB0PlxzjKzRvVXYZLnnmZQF6DaYfNyzy+v5WzDT7C1yubQZnYALoTn
g1lPB+hrywVA138dpQfNO8WK1jz38ijMN1jWgZ057Pva5rx5R0rMNnyfdS4AOpj1dIC+tlwAdHWc
087Vtq63t2Fb3zXNs8c554RILCRgqNJ8eS1YgcQyAhs6GyoEByD26zseGnW49PNR7tEzfSNAXx1n
Avqbiabi+avV7ARJJo4lOESyxYLQL0s9oFBrbCY9QPiwArq36ukY3TdcuNFvfx9lnLu5G57/xA8C
6YwqBnr2XfeBCE0xQ2Gl4X4xL2jEQ2y+2HR46+e9Z99sgcvNn0eJi7dNo8+Fef5loFSeOBzFG5Se
vwsOVndgBa/EXrmDWn1AYp/43Bt2eP/nEfr6UN8EN+84g9vuqKd/akUOck+KssB9nXoR4yTotkKZ
Woj9xqwFWXhs3NPhWrZfeNa1d5Se9ce2DrEip3n+nBXHhiEhxSaFf3MS1ZecFaL2gfwtUtevhj0d
qodtFzD98Wye9fgIsQcHps0qig2VhMx7Mx+pW9jVSYSjMRvs8g1cfxjpD+e5vSg+v4Au0mYfo+3h
Ez8fVr7/LYtuWB3naPUKLMu8baLb9tklSeyIlpxw7Lr97kQAZVJSFGCIs5AkH5j0dKweNV5A5B2n
NPk2xEF7L87rf6DKgl3rwlHYf7Z3H70QXJCIcIJFSjPR/fJaqJQPTXs6Vo9bL8B6e36U0X/WKc62
WYk54NlLyoyeCAVtBcc97Txqqb7MHoeKM9Y27a4vdgc8su3pcC2aL/C6Pvv/g9e/P1Xy/gjO1bbZ
rr+c3fngYMkfXz2cSLloup9cvjd17C+df/r1pUOFg4no/kzQ+UseTUvfO8DzQcO7bd38+tLS4oTP
2SUnkGuwsW0+z6PHRkFcwsFSJ/a84t12OFYRahvMLJ8PLMXhovO6A+z3xWUcEcJtCZeG0vTlEod6
R2yK3cKo0jk44eX+CNU3RTpCZb/vlP3fL/I2e1NEeVPPp5bi/uXuc7OxDFu5UB8X1JEO4YoRiuFW
3m7fgvzg4+T/MK3KWgzSeTXZnAXTaVQHY+OvCsd2s7G+shqm12Um08btFI8rVzE6/WU5qSCeE5Gz
uiutVz5sX4+VlW2CsSo8WUz1VRHkZ6Gh7YWqerliqRaXOHDRelfldYn4H1iXTaSIW7JMvOtUObyP
lW5yty1i65SUVeFmdVx5oq5HF99HNk5VRbmrO5+expX2Pdg9uCEPzpIovBI0MxeOZqUbVv7v/VS9
HupiJdGPLstKclbVJXVRSUg8mYoLwvyV3yZ6FQbVp5aTftXGZe1lnYk9Q/PxyjdBsO4bezV09m1o
icit0tpa+3FMNqM9Tae8qAI3D5xTK+f5H3rs4nVdJtFqStk6Hcxrk4xsbQVJszVOQzepzJRX8tKc
0Uzg/hmpXfQUWzW50mdj3UZvZRAWq4yQ6axMHO31xei7fVl2Z0ETvzajtr2qTqZ1VkXEbcGlXGaX
dB3anK6CyOJun7WD2xVpfZFE8iok2ncJzd5qO+vXjS9PddaelaxPXD91cnfUhfEYDeyV49unVhQT
j4fjB950o9c180OUSbNqWuqv0rENPMMtsU5V+zGr9YoOQ3ZR5iS6LE00etQZ1sUkN1aUlhs+Vfmq
TYTlRohybsXFmfb1RTMWtqcSp3Sjybc+jDQqXGq3fF0XpXJpOwwbhwXatbpsPHeKML6RcTmd10R1
Kyn7alMPhG+c2hpX9WCzVa65cLkKTodWMLeigq01if8uh5JdVpY6H3M/81BmrVZtbXqXpsFpSFvp
6qqsVmlqrZO4uilq8UEN06vY6aUbdIJtrDyy18SewlNZZtuJx3/HVcNO48I3Xh/3+drWsXVROfqO
TVa8ajrNVxgTN2k9uKLHkFAm+F0XcbFpg2T0nMBPvSRovE6RyWN1aruk4eeVE5O/RzYRLzH15WAl
H6eRDeshVOU6juLxjOdB5k1TrlwrxViI8rhayaBkZ+HE2jULx8GzU7yXEPOnVTfZKpGDvxJ53Xl1
MVanRAHBAosvNiLOzMan8XvjiOAqt8NsQ9XHQNf2xRDIyuOlsG5SRrLaa0XIVjKNordZlygvr4Xt
xkk4npaRNjd2PqgVkTp5O0nFVnU9XeEQ5nSj4qRfO34oNlPSZiusx5XrfCCB2ziW/SYSZlrbU5Kt
Sa1Cr+WJswobGruFjMU5cYzvRYHqzhwnOG9451zWlt2uLCcs37ecoheVT1cOi6UnAt2veJ9Vrs2L
yKt5bL8ffWa7jUUEPLeaNk1YSk+3E3HNlOTvEouOb/yytS9IU/fcxa7XMPJ6KwnXolT9amgy4bVp
nqzpWCcbmNq+klZO8UHrFcpm6WmRiGuLJR+jToRenKv0vKtk4Laqs1ZyQn+WU83PZJjGbkTtz4Mf
qtXQF/yi7CbHjUXzzlbReZt34kJNMnKZ4W+FH1fr3qbFOtRD5U59KlaMDY3rVBrsPn0bjcMbn7Rv
0jZvXDuOyOkYWXcZm8ZNaqZL08hXUY/P1zI/7cU4ujnL840MLONlpi5Xo9/VbgjO7hIWbasi6N1A
Te/qwhnOZJcEbppIy+1V23jYoT2unahwViavMKQCYa5GR27azNnqipauimLqdVnN3/lOGHiZ1Ot2
tFwbrnY6sOquq9PeldPoX3MT01M7JeTCV2myiVOnWydjWbtjk5SrXmfqLKT26yJ1/haifhUHLD6v
+fBB9bV0ZSQaLx2pOG/tKL/Ruvsj9U2/Kkt5J8K+9zo/arw+SG8c0l5K1pjrUjkXUWEylxdFepVK
4ea2eZOGfr7yaag8v6o+G9Paq0gz3+VTW5wy1kYrn4/xuuqb9NWY9uaUDUa5nPr6LI1zt6bh33pU
+mZk41mR5uRyEnG76Zyx2jQq7VaDwh3zabqpOha9qRPxKiaYhAbLH9yk1/BnEqQb03Lu2hl/VyZZ
uBJNFV2OVX0emKp0u45abtC0jpuGmF7CrBJ/pcnwZ++37Zkc5aeidTo3DNJw0zpNfzrkg7UJcp97
Muv06ybt3tiBDN2Ksdnw/qqsat9ruFN6mf+2iKdi3YtoM1RR7yKgpecktP5odRm7lTV8olHpIBa2
7bnqJoNYE5n16PviDPE3ugg71p8GFqJcryzutUZlrkodehpNlG8C2dONk5bUG1hJTgMZ/9F3ET+f
LHUzNvVlnVTGLa3gM7VKeZHmqb+xZDq5rBRkwwup1oRl9oUqbcctGGbyCVF1Y4QpVr0aJ5p/TEWd
N+9Z1Ph1gjFrVTo/G3orYqU3NJUq+g+N32USrliJOk7dCqMvU699bnRfujJ0ktnJijjjNT2rnCLq
iCdL4fjvadvnVCTuOJpaBWteF4jeiVtNZR8lbu74/C1lmRTmr6Ib8im/MLSrpfbiQinJ3TxOIytM
3bw0kzE4dgiccU9oHzGy26IcTRSE+3Pt7//875siw79f2nx9cz4W/+tf2LKzO0//h5/CqsRZf62X
H5qtuf+ur4e4z5T23tQFSd6dwP9vGPQPL/4cvZ5PVf0Ru8bBQTh275DfzFR112JPq7F48ERLR2GP
O8pvINEgyDtaDVUaaz5xwofGQioNJgTCu2fVSIQpw8o2JhkUUagaINx7Vs1xCesVcJXOq0UdaFSH
Z3+EYXBXfIdVz+tLHpJqmENApxm2N0DHw6lXuNFDUq1kN2ZZa7O70J7K+HOaTT61V33vWBVoVRM7
44c4xU8JbOqRppkHksv57eCnZf6KFCCXzqa0WOa7SaWsAkNU+7YfwhuTcHhv7MyKR8/AsybhRv4Q
dJbX0a5inQfnhi+toritnddEylIaN7BLq38fNq1v1mncBo1asVFHDmaf1ubqlNZBVHF3iGKujZf2
g6X8Td7FdRl5Y42QakE0u0+TvtM7BEA/6h2kthRbP3DaseDY1bvsHfAuUjT1xO/Kuu906mYIaWni
GqxYSK50wDVuOZAozz5XAgzzZj43HqY5YWvwPDnpg+H9j01yvjEJx2IT5GdYlDLLkGQBmIydIStq
E3wiqc2Tq5JFQXIBtlXV0emcAIA4ZzIKSewmYalaN4mHMpFubJdFsi2GeqwqV7bcii9Su6vtcD35
wdQiHxgAxbpppnD6EBrhW8NaTEklrqcpIfhYplnNQWqCupXa/fFDIVt92M04XWUeg/NZhTgxD4LC
IrPzw2SIrCTN7+zeGsU7nkdW8TZL/WJ68+MbLVJI3AjyIGOoomLXiML9Ho/2Mc0qPYnB/zTv4SZ0
XaZ+Amrm2PDwgcqYve7rgtPQHQVPrcYrSSC7t0nE8/jzjy2B6Lh45PkQbWojlUVSq+cfc3jod4QG
o62HWHzqamXENS/HuGlck1k4FegiqMWEtOHHd5wHxoP0Gc+OYIIiGMUgxOpMuehkJ8rTpIy48wmk
t47YnTOmMgzPQTwxFoKimh87HUXb6vWPb0y+fVaNbN1WgjvoeohFj581LgqS9J2TfapTxjN5Fmk/
f586DZzZa2TgB+XrQU++nb0qIpMLe827MJk+xLUskQxnKSKHD4bpZ/r3OBZYFOyFXe6kr5IuMGo8
a3vGMgO96Eeu/82QxBlaapaTJTYfY8wsbLZIYMkilfQ2bStTjKtqLK0ugbIw+WP/H5D59l4Y+BBe
oKBgHyCS+8f9Q01aGx0n9e1g61ZNbixT1b31HSvCkPjxY30zCLDIkGvUNjASUMpYBjSiE+UMjp3f
5mNj0LnG0kn8uSOjxf8sikwUdOVnXdH4/+G+5Ntn1HhAR+CnMZx5T/4ibPnQmIYSyfnHiVvEmTwt
edTWnlRlaGyP0NSp0zO4SSK3Y5gGQ7GqjDEabNEanO4myqbe5G6ILLj5GOQk1huaC2e85NnIarX6
D72klkMWBkqIWQBezzWD5ZDlQV+arDXFx1BFDlwxVmMzvYH8ZIDPNNrB2J3qGnrUtUX9COOjzhnD
ZJAj0UGw1AkLxltgmcWfRT2vYMP0x5IJXJewIv68C8DMLxFd+NAG4s860NpH/p3JBKB3+MkhoJOb
RmAazinpgEiY+XOItuowxA2dcUjV735YNsNf0zhTCLcaJh994cQxRZC3p0hUMdSKimPEVmEfDW9K
weLsTvQtgThDwV+nNxjQmv+ZRzk8zkwg5r1LyljnrUvylvyZ1EUZ5+tWDOn0YWqo7G46U4nubR3j
nd4N8xg+4YahKICZEw49bp3RMIKqENPSQlDxFb6DuoUdx2GwGcNc5Nyt+xg6mStIhDTIjYSsM3HK
uyFsfm96mWEyG6shRgiuDYuDcR0HGre2ol7j4xPt57tZwViKa6qTqPqrUhHvznzWVdFVynI1nvak
HvLLsLLG9qId2gFjaVD+7MtRF5HxUnV1iMnS9pt5zqyU7yCIlKpqascrWF4mydn+AXjchHjUHCdN
iXhl276FDuV2juFXD8EcMNNM2la2Rooj8L9IlmMWe9DZYnP4Dsg5llnTyOdR6GHIFf3g0nDi6IOW
RiNuPZQhAvFICzxTsOtVliQ9eo6rssUH+r4Jk4s8Na2VeiTU8x2pJcHaxtIX6JZylBUeD6FrHi4F
RMr4M02KHIMm9iGwvM0b5DdyE1Mcxi3ckscOfKrLtcaoCRyTAjM62PhCrBQjvtw0QZMoemGxIRpv
q2zo0IfF0MW4P/QTRfx3KsVPscSrSbYq7c99kXdJ5AUT6tVqFZOB4toowBbxELEuxXBVUb/Lg3Vh
mRl36XSIAmsz0Q4PUzj+PH4NrRj+ChStaHeh647hW4qxYHCFNsb6gRjIN5AIXOMUDUwa8fR4s2/j
2RamQ+z29YSUcMFRVQlGCp2w/fesw64FmBdnkZp5m9/ZSXRdQ3jmf0Ytwx+epqOEWTHTcx9XXYYe
bIe+RXdOSs5jLgUFZGdxMzD0T2CLeYjO1Lq7KVWO/1aQtODAMm4QG0AdJ7AM1kfw89GM0xw8wgRE
LK6omV2a6flLDUrsQILX4I2525SEdjcyShz0QljIsh7PusGu4+yqgwKGL6xMbWDfBC42j2qK9LhZ
lYmeCD8bVMoHs4rtGx3ySHcrgl8zmiNTmIbxtBG2teGJDkq6aZIxYPYKYzsNV0Fnl9MbPo4Dhr+q
lTMLlVmfjjmmvr4Q1zhhoEuMG9pNWtke1CEavS5IGPm1C64+I5xH3WhD/oYvd9Z5VNtpNLqDqZqi
9oa0rq3+MvFrCRt9C9L9bcVUVHCcOU9yPEzuxygZvNNZ5bP8Gr/YpgflCTtifbpGIEa4WTc0iMfK
C8q20NptwduHzvUd0YRnUA5bHkDWTBBmxe3Uc4uFc7Ad8cw6HpIpCl0TDmEYvEqKsCXyuhl0PQ+e
KJ5Dimz6sSo3CVQG/GW3Q40x5NOoSoLLYiomXKucrjXkeuIUobKucvTSKkuAR+4OtkXa6rruhYOQ
G+dVC5Rygl0a4boYsx7fpSt7joJQFjVGrh2VftNt7Kbs8UmkMBWuNcaf41Jid9nwu27imRGGrA0Q
nko2CPRfE1qIDh16Eb5AnKbGgOoqQ8fiHOhXI79UY4CRrtJ6guHhYLW4NSPpAPsRLjEddWMpMctn
Pi/heYql8yTbNG2F4TgIHhUWJmUzIj6MKrTY68EeTRm4CFGcnZVVA2l2rQpTGHfKnJmt2FafjLeZ
qpCN7PMQRP25c/qiooU+TQyiql4HYdxT67yNp8lAsVM0WFV+n/trZrd+9c6vBjx8VGDyH9fd2EtY
LOPeQi8VWSjh2HE7gU6fqaide3A/rLOon6+NrKAYuFM0zMRZFNYc7mtLYdIiFkYlXVNpNAR2sN7A
hn9aqEU0HlM+l8TtQyLLaydC2F3VOjGNBbGQjOJvK+9T887OhvRGO46OMYZMFVUXIi+7ZCOKri1v
ywxzzKUJMotd+bCUomZURtXfEWLutElkXqSfWJxO5m1WiAw/PDiRtH89aQsie2+lTXFZUt6Xuati
FAtKr2KU1e2m77nqrk0V+kPhiszOyCuaYlpd+6qBXlQBI4MgP6hqijELd4YNXjAk3UxSJ9OPqcvk
CFHeLY01Nn9pKJLsnUibkQXQpVgyWK5OndEv3FLj+X2MUz9ozpsQM1nqySntp2mlo3Syocs7U19c
DnCO1hVNctXjNMZy02kZ0BUHQZtugtgJC0x8opEX9Ti2KJWwxiHeiPWuxeiKoEE5xiocGXv43SfH
eAFPgzMsWm5WVWH306Wvc9s+JT0JnY1fDgSacgNVLvJCn3LrTZkUGXvf1pWJi1O7lGNZrXVhD8PN
0Ay0uUJxIbfeMovV0weUqljqciOEeT/JLsgLN22ENOWpGngwDa7dQW1b6WFKk1MItvGwmQqmssLV
SUGd0JNmqiv1kWSxyj+FTgmtbZWIZqzudMxp23qtLAvpOrTmjX3a+HnFFUpJNk/FqZ9ZEOM1kVaS
nHaiBK0N70KV0waqa6GS1ilWhDfjJNaCNtQKro2Dh4nf7Nm3Paa+IG/7ICuK2u2hDWJaKjOalfx9
P/KyZKvS743fgU/ZATjK2EkONubbPRzGDOPMNXPLxGBQhg7dPK1oBBI4d6Vm+mgwgcMdQibmCJdx
e2aYkTX6xN/E0JqDdH6wsleXUxVYoKQ8rDpMPTzMYswyTc4DZzodpcR3blpezOxPQGFGTJExmWDt
yLos1adtlUXiT57XOAcZdVJLJhqibQOtoWwrjjDJ6xrMXiUWeukUp+WCBfc2uJvl6bEvEctiFc2T
hm/1fo85HPK+ve5ILiZ6hnO/UlCiHFVnxJSszWw8KHiJgt7EeWbmgJilDuboHr9FBmrSj7pBB5W5
nGdOVHoHWGqCUOLerZxQuH3XMV7hWuHrAV9mQ/WFL9W8MLC/1vEcJxMmU3wEZTENi3K/rInZaqNn
vqr9DtHGaVojPvZ9lRcb4cQyfxUUcYdpsSnLmUvlpZwpS6ibuY+wqk805HNr1SOKvH1KujZ1MR9C
N3Bl6Q/oW20bju5HDB9nivRF7hF1Ns9S+xmMkQL9mBT2rFgI3c/WE+pb6MgS5QtdoDCTIelIWwsd
izATzxa0tRVi+Bx6YqrgQm5b0gmMVOYhvrHIGpEx1O7yUaUuCNE8FCMbPOAtzwaf/5kaAu1pByMm
TEI+IP1rmxtV+QOemMY5AUZt3UlirvMg6frwzdTHtq//6hLJ4+QsLEWQ9ef4STLR3UwSv5YQumQq
Z/EJRZEuCs9LO59Jhd3EESh474xzTqxEhcGSQa8jgxf1tpHNiiUOWErg+DOb74rSGH5ml0HdqTdT
E0JkfyV8acOecWKzH1BqbDxql4BkoizKZhepsmoWvFDFxAf8js1EjaRIjaOKzAOM+m1UOaeVI1Pw
7GA3u4ZdF2DSbIseRNWjtAQLFNTMfLMR83j00zgGs7bRA/Fnf5I5/sD786fBSsz0pk+VxHRJQtjl
eGEoZ2qYiDaYyTwtZ2t37pGgfgJj274AqKZG4Mte0YF2wd+d6oPInHEiEwmvrjAWUi8awQniDTNs
Hrtp7uj8KutJ0DWrIK0VaS/wBRkFqUURH9i2KGrjXvlk8Ah22UWzBkNmaq27AilfIHVktp1pI5q5
ddKWWAWB3JLRV6wnTZK7PncwzjLbmZPAuOTI2GwyzIDUTINeIvEEzs3Ip/GS9g7yJ5wZOw7d6eDQ
Ktl2IRnQKf6O+dSB3YFr1IUyeNpo0AmIwT4jVlOuQQyGILCRfeVBRfFXgJwFZSLLsoZb2rXV9Ma2
Otv2aFiGSEe60AS1daZESdsbMaW0tTyrJ+h/K9Rz0i2FmlmYGcic5Ett/h97X9JkJ66t+1/enBeI
nsGbwO5zZ9/ZnhB2po2QhARIIMGvvx9O17nl9Ln2rTc+ERVR4bAz2VuIpbW+jrWRrzuF/VHpaqXJ
TQtAV4Fd8xaQ3cMUS/QoeayWJ6z6WnEX0mPmPfZpJ61e5wdspyTG5QHtVctaKjvU5OTQpbEzdCtT
h61/IBmhGFV4hj7q7dGTk1hbK+G1uWwLKFWE7kHiT3rdGBJqi7DwqnBet2TqZ1Ze+5FzsseCLOvE
HecQwySlJen6iGNarrvLJOERmtfZsnpfUenGW2hpFn3MRkfEIdMBZgocbF6E/iB0ZkLpTARX+DU5
eEzUKtbLtRMNZIAqXtq3qdHxGqqWY88mgiKFhn9MSg1ALhDbvJ7WKfBtsBDVsn5otTg71yWesrnp
CpOB3TpFU8aw0TEk+dj9lkqJW9qQcf3oo3Q4CSE4GCtjtp6TEb9MO4Aj+IfLjB01g0vDXjO4jR4t
HdcNCLvEa/QCZoCGkn8OlVsn9PmtcuROr41uS/i6K3+PGv0bzAivscoRrZ8HUKK+hwwzpzJb5cJ+
cZVZ58yJeoLGGy+ae5EXehzwff9wyfeoGmAqRFzH0Qrnra8xC35GDudOysw3ifkSJ3Zlb962hsi8
Fav8/bf79VLp+t5U2JhBGIGaegdSglbvlgnoxJcmqtb6pJA1M6EpRLFG7fr9tb6jgX/HquHaAPAa
rgHreJXBL6yU9gkoU8HDLy5sRwwyI20RuVrGJqJ4DOnQEpyFS6JQNEYZxRogyiT6TJSdCTB3A4VY
mY0cI+9ae94q8w/uQw71OiLIFORqc06T3uJPv//4vyzV6ldFYwvtG8ZxvPvv57vihqo1tU1jvKGb
OHwOHFDrWIjDFSPU7y/1y56D/RKxzTG0ecBVs/fQMdqoJpBooD7nNAvH+VDNGbNPZEnXRySpavvH
LfeeQlnfnAPRZxDjmjGih9/tg6HXYVaDK/jcRXStUcbhYbsZG1T2uzrI1zOrytHvo5mY8eevIkj9
4RrVro2Pv//u75d5jZ+IV3QeNGlMoAH5eZmtNG6yeR1+AiaB0XGmFChVJtN1nP/9ld6vMvRXPr5t
6Ke4GsCxd+A1R2OYhQRaqFGqlF+aTqyjecMwqR0mGqxd4+8vCCfMT1xNAKPf6gXMEEiDR/z9DjIs
W1BM5uHTIMET0e0QVmuZQ1GccV+roReOFIgCnWlepjymOBl//wGiXxY3WS1ta/Ya/B/46u8rS1RT
QbpUfuqpP9dyCy5r4VugHjRn+7e2ZRro2hojmXKt3z9AcS82K+TVJkbiXLBvi9OyeIV4AP3PeIpV
lIeYFhaRSRwJmluV6U0WGi+zRUO4QbVObbweltM8qkltaOXjwS9gn1zxV5OOAI+IHZxt0L4Bottm
aOYDc2xALWfLRnFv7a30pNe2yxuCFFOMbvr1OE+6Br1NqsP1iO+6ocPHSt8Aeo3WHlWT82Btmlhm
vnd8AVmb5Yq1DJXE17XF+mc1g+7iFEwOMqULKjlg2d8v/y8bLo2CyMcbX7M8CH/d2iMmC+r5y/xR
0R6C0UPdmXUEyhezdgA/IOvfX3J9Wv5ectdSm3/naDJoAdJVcfB3QhKc02x6ndmPeZ2sGOPY5Am/
hBw44N6Vr318ggLa2BFDlCPV2hR6ol0/ze8/xvtvHkIBCVkWFMX42iDe3/FuMumlxb2kH7kC/Hlq
2sG0jwG3wXAOtEEO9j8h+SBNjiGtxcsLV3tnFL/b5HjzR93QTutPU9+x5Slm6botGIM6Rv7hewXv
Hmn8dqSzwSyVpGDeQhixf17f2jpfCDkFj1IbP4OqlySm3tWAUTHpNszidChAeLf4XwrABvvSwU33
hGEthvSrA6wLCAYjz8rfdzYU6EPJEq2NelNjQqEpisALVYyusJbzVhggM4nCQzhlyQoT8xbsyMPk
kRBfzuMxzqK69lamiEztWq8xEHDXHz0PdVTspPLr6E1CBM3Ov1ebvCsqWIMcI5yP5xRW9F+J4Diu
Td4mo3scW7aezJUCVcELzypMzr+/teG7/bzeUxSvBIILxK6gjr7bz1Z1wFRJVD1kkfp+rRES0is+
9WurP6LUowS9ce8CIh2sgoSEDZv7x5+GaVwRAs/6WNw4Slc8E7Ngh0oXtLoCouBxNnrLWeNRTcBg
dS23+zkcMTBtuawwHjcLitq0+0H8gS1aSSRPsADPzpL5C/5uUu16w6HfxVW870x8+gZNTAQIqNl4
MYTToB8JuhYoGCcUfrUxQ7MCyz8oNDyR2LsMnAfOvaoCyhEWM2ktIJDfL2n28+1LU8SfpnjvGgRL
SBOG1v/dFu7xDabM76oXMYXpBzbIONgFoEcPCc+6CBg/Nbs6cvnFnDWi2nRRJQ9twMXTVDf+VMhs
lCBNawhXvTnTRUJN/1hhftU3wumJljSbgkOTs9sWVNvL1EW6K5LBo3MJLie5nuJKXVC/0Zc4keiC
aZ1OfONpFj5D6ttNJ0gxWVx0IofuGqghf/IWz2A4EI7aUufDTYRTie8i4YWX6TxMG9PN/RacuHii
kCachAjAErDOAM5T3ILCM0R8gg4gvphd7TXFuPQ+2YTdkD4EOJ8/d1SRuKiGhALCqLXeB0zKB5uG
41MThhQ6KN+L5MYDbveRj7l+FV433CcR3lsAbGo8MDeyHWiCuSvhiUhc6WzeeMUYtROEiWprbD4B
sKGMPY+wzQI1hxlgY+ygHhY2AhKLiEeB9nlR6Sf+bWRm/0sAjeMnki7RIx3jsaQuaS94qptt1MwN
3rH6v6+f2BBov1Z1GjoV8EG/tOljrHPFo6F97aXEPBdCi+92bUigB/v9hb7rEv77dPp+JbxBe83n
+/6ekvezlQtaHkyQq7wSq7CVwgBVtICsljQbR0V6JwOoShtdeV3hizjvNuHUQRgN3WeyccJADQUN
W3INFWd+kl6fPuIY0mgfRmGe2hZnemBk2xWBIdGtPzH5rR3D7CyBWt5CVRs85wzjW0EU8buy5vV1
2Oa4vV7aJgA1OCgqYnPgTUM+vzIFHT3rx2FH6tj/7DsTlgvmqn/UInxfke+rjzYtCtCkvXsYFaC3
tI9r+Ypnxd3kQQV9eCKUYXhk/OTx9+v/czF9uxjy3taECsS845I/H17VEqGtHnL5mvhpC32W8x+I
BLZdtC2/nKJwxOxdq/YW9GzK/9ALvxPh4eJrG4A2CBsgxBn9viUgXqpdBOXtazSuu4w2Id2HiomD
W9xnSXLxMfRytxmDGqRHP3jJIZJzLDe/X4J4XdCftmC6ijVXPQhehoNj/N2BQnjVgj6g6Ws9gjgA
nDbwwmVxmm80WBKzmaIWwvXWuLFovK4F26PagwJudTl1yWQKAen79ULq6BAuM4Czoco/tQ3w9HLg
3mUzy/Q8h/Nehm34AAxUXCsPu7NIQIzN5WIcaBemoKFOuzy9Q9s4qZ2Nmm9zwpqrMO2aPQdSfGhq
1V23sRFmoyo9fpkFHR/9OOC3nsxwQCSO2F0IxfZYhJAAP1iRU1bS3scXoI7kxWRqUAAp6xmIEJyJ
91HsZeeGztEzAapdFSAdYveH53tdu/dri3RU9KAJplkkC/+8v0ZAwrjvafXaN1F85fUhe+qacJ43
vJf+FbGYJf5wRfKz8BW7CnE4q+oWeqQQErzo3fRI/EAMLY7Or6xj0QmwmdcWFUwDFwAq2Q5EhEGl
j+vhtQt98dTUzpybJvdvvSkPd7/fWr/u8PXtCpBlQRyVrEkV757lMADXxp3lX7MEE2iR25x9gY5g
Bi8FOzW69vR10WN1TKT3BQ4uC1tUMnXt/8eSwKeHxgxJQDly0d4tCbQ4utVLKr5WbTKPm0TT+SZZ
RirOjUjMzl+m/KEf5LibE1ptu7xyH2k2TN2B6oU8/GFN/s2WgEEP6CU2J4Rx7zWhSzvaSTnOvtap
n9z3CdF3gfDgZwF0eIEjZrwaRW9OXSTbo3AhuTQyxZkA+5+7aVKaQfIq7XRuvDH8Bm12HxdZ3/D7
33/K5NeigCEBxReu5hQa6vcyzsFCw5/VuEm1AzUExEVVn9Sw0GnTt3Nc9H7AgU21qhKFiYHybhhN
YqxX3WyAcOV5Caoa3otBJemHBqaJFbQH+SE9TS950uhDH4buKhlpfazjtI7gR8oDW+iZBBTYtN+O
xUAyVWbtEnd7Dxt6x7jxLvOETPgHNvXO32/j7CwaERY33a626LtKRRp+bkHQYxYI2wlum15IiIEs
A/sOuvopngAqoIvU9yZw8khbEQ7FkELohBoCoq9MgNfehHkjQZZD4unARYMRNIkQNcxdaXdpu1zr
QjVdAkV0FihyhKwIXhY/qYNnM6jmwyit+RY1AbwNemLVnyBL8suxleKNMmGMRxyaaQyV7zb01FZz
m/fR+BWod18/4nSLYZ4MorkYtT9dBcnEwSnpJck22RCrb3TxU14sVdDZfZgq/RTnoj77qeWPwQBX
TjniFNgNDHYyf6lh9op60L1vj+F/fBYPc/f1//2fn3zcf3dNBARox98ev19szP96wflb5MZ3B/Pb
z/xltVhtyqhfAE3wugCCN278ZbXwAJTDwQzpMeBkPLBoJf7ltXhzMOOvIE7F0PvdoPGXgxlJ92sW
QQo8F3hnEv0zB/M7s0WMSc3Ha13x36r9XhGHn4+5blEcEreZXkPYDDkA6B2PQXwSxGXcJ3w+pIqH
cgfAm7IGTr3uskbJKwWcOq+6AiRYpHULA1Xm094d6dK3slA6hdxpCPJtK5ssWk3E8xm4+CCemyXq
z0ov/isLa5cDPeToTSDBT+dN600T/FJeoh5TY9LgqPt8mk6Qkg32cugSuaWGO5wzgZgLPgMJ6kge
lQQ8DCg/7+yPc9cUEPbUJWFyCSASGz5NYzBsg4CKYwS92lzOLCNfkxju2WIO62iXZxUNttD8xLSM
4HG8FJOyx1GM6cEbxuGIaZh1xdBIdzv1HoapMYC7O3+20oXwNgjTlm2t1k81L+zZxbBnh2PYbcbZ
nWlOwH+yhQyEbCwnFbSCSjCnizQcYrTuoK2KQIlBl4tXcXgvceexyv4ykhtUoPgUsUXfQPjAkgsQ
Z/ELVmS+4CD+q+FhSeDxNUOkvegiHSCz2bJhdYTbxHX7ARpmsYWs2l4qFokmEgeAaYC35C5ZshZi
HRtRmEkPrHFUwb+oeTeN6cUyOjnkS0nAnMOZbCkfGZ2KvB6geD4SSMvy6QKHBIPrsHAEhxg/wm0G
r8ymQybWxwkWhjsYctyN6HOY5nK5akFzRvS3uQIHG15hSopbcp+2FdklpkFFK7q0Sj90VowwI7f5
dLZo5yBnGuGATAde0XIWIzs2US7DLQSht4SoYesDhivg0rDX68teIV5rGLal42ozd7wuvQB2Svhr
1RZ87LJbmobvIbK7Jk3n7kwyRrAzwh8Mi+NAZYlTuz5lmUkj+Lqx2lBTZNXBl/5ktiKc42PrIDla
8kV/VkEnXgLTk3CXc53ExdAvkD1ksG7CmwgQtpA6JycdGlvAIy5OkHYygvZ//ERZNJkSup74xsMK
xrDydfWneoj8i5pF7Q69vLefQhyKKS53KZKw25OFuFupDNkDMMrYdQQNbNH2GXplHvj8IiB1v2oQ
9LTJeCKPk/XjK7gAWVA4WNHPYPuXk6wWH5ZBH73rSD/jM7JdBvHWbhT1VUI15vcxSnCmpPoDdbz6
RAeaQ+G2TPsOGM6W91yeIE/sHplermLQVLfrzr6uiPY3qR/KbdKTy4WlMwahzpRZ2MW7DHbJASvQ
+d8UmeFejXn9oe4auHD7yJ7VxMVBC+AHc5PUe8amVfekq6LqO/0aWK73OKPz+zqCPR9QaXDOePq0
BP61DJFskHpVcubLFJ8ha/MOjGn7HPfKAipB03p2TRh8bOPZOTA+i6oLK/zwLglgACdSh9+8NKNt
abAaO74wc4R3+CXBexLKAdrRbOONc58XfEqi+y60jpZBOqkXzHv1Q8yi2i8UH+IvplXNXqKfwO8A
wS5g91ylFl7Rg/g7Wj9RJ2CXLXQVjEG5AUlXKOvs4OJkDSeQU1aM6Fp2Jq4RaJCOprkgOR0fDB0w
yWF9HrTrb7Gt1V0WzGcI4rwy5nDbeilMVAWUyOkpG7wmL/JIZK8ukfQmF1lzmColX9PGzzfCBxdd
dC3CMrbQKvsFZCsQRLM70w6w+Yerhgy7+554Cp07sXNwyJFaUFqzPGY+I5sZ0yUsxmnfXDExobKP
fvhJCdiiWzp6G2dJxDYOpMHHOLPINiDdcqdc3pRROthnTjVmypCpS1hfuS6m1L2AL5+2EzR232pu
vZLH/bJVgmpYooPwQyCXFvNok19P0BndzDJWOyJqcxMMQ7eKrvx76HYWXkJ0x/sd5Gg1xBi9/xlq
9GETuVHdschTppwtDUtoV7wiIqb+5pbaP8hJph8xZi7eZsHW2sLAKkpq5gmodE3tRipU/swO6B2z
KbkM+qUG3u2Fu6gmwWPd591FZmN6UvnQ3fQE/bTp/Qkrm9P5azMP5h79ac/KHo7+jYZori8o0W1Z
uT4pCJmC4zJAhlhGQf+1bZtwS5zKCxDO6tJh4CuBew/nRSp7K1IPXnGeX/ZTEDdFOje0OoaJxy+p
T3qIbHv2SegpeGBadBAfZPO9bwliFLyE5ndR7sxhyow7Klc1aM+rCC5w2vjXmIv4c5ur/rnO5HAj
R1E9dbxqLkbXIw4ExOwjGaJ5S33F9gAj520FAqbwEY5ANxG+rYKZOPDNUYpl6oo6HR+BT/hz0UQa
kCIsaWUSR2rb+9S/6TWkmNs0q9RJWi8yJcBoeGPY3HLoVEgAxW4UYh2N/RA5GIVhsEr2s2sBurK+
Wk6wgyQvAX6/B/mbbG5qA8Q0YX7+PC+xPvjRgoM+k/6qToN5bJc0sJSnTdc9VOk01IUHtSWs0FXW
RJvMuvPYq2GnOwA2b2DQf5rjPzTHK+4ERulf4OwvzfFR2Z89yG8/8Fe2D5LOweRipMdIDcrtR64P
In8SILffQQdA+0j/+e+uOMSbt1YiEO/lzoHtrgTxX12xv4Y+50h9Rq8cpetP/QMHMljGn8CfGBZb
6B6QYYR3UPuAeEN07X9nHufWGFSLJjv5sJhceLDzooEL+J0DhP/aymk52spEKQJxVoU/RMj8KgQp
+hFeQBAEVaq9G9g0/bqg3TzdRKGpnvgSVMhXaZx7oaZh9RGDbl+VlRxDr4RNqt6NpMq3lRPp0xwb
ezsOXaiLYYbp9ERZJl6naY7PUz9mT9QpBrG7WFMGDMQxM4qXw4EW2iPNo+Y4xZPYMhr20EZDwN0U
sg2T14wk4qv002MtxHLFcjc9w+8Y3fHKG5fNOHXVNxOiAIMAu+RipGhqZcM+wn3df46qenp2NY6z
ALbmbx4Ouhpt4eoVGlwKE9eUtxs3gzdhce0ul3QgtshRTL6lrefdKsnsBK6ora8mLwBqFHWInagh
+GsgKA6jc0AZhw4bzXJewNxCPy8dIpBEUmk4Lyv6kaBbd2WYtdleI80TgFSbiPuZUHoNSuEYq1HV
h8YiqqZe8uwE1+e095XrwOm3yEhqab1ACgfDSYpOnQZABkgwwiPGJak3MlL567y6Acs5G1K/pGIa
L5J8MGVQ8f40VpxtmSbJgnZdJWgXQSgNC2hClLMEuty8y66iWeXNrprS8W5K2/4AIYQ6cM/XX6gH
fXyZN61QZYS2/b4X1pwwRqKyBQ6LkwuAql4nBVznEITiOFrYdZPMaoQmPZ0+iBE1Fj2ryS4IzDe0
oMva2lQQP56gEsFcAcUq2woth2sJv07ZuKafMU0grydC/6LQHmtzMgwmOFBcrr7JTPdN47eMB98s
fbPxslB9Q98toiK00Nmjoi/mRQ44dA4VWtunanTsOIWy3y75zMJjJ5PpM+avDFwDWCvVyXiXe+EA
iCvswx1ReVjDFU/gKjC6Zk+9zys33SLwolFgJkCCmX1KpubOzim9aYN8JuIVdzewcNK2AyTmhYsk
9fTZx6mpmis/wchwVWMCQtCTChDQYqaPNrbJMQPw9FhnuEYFRSJcDfcRLHBbC4sivLw4eOWhkgRe
E1UhgARPaDlhWD/NJuI73fIWj3c4lDMynTr0JBAaE/StOY4xCAzasjerCB0SLzArJtgCOwe8VYft
RnByEUBBf6l8khZORXcY9g8C/fd5Ac1Yzv7gbx2kwofE9Vh3xISgyZqiudrIbMAOjGTvX3mxmpON
1mNYhkDfdw1bzAmuPzj22JweQ5fb8xguzcb2Ld/38TiCY2qX/iLR/XjCONrezQQpNkWjknifMGnu
vFzfLhQPJofwFXzvI/FQBkTGX7NBRRuGKB8gYEw/eGMgrhBZkJZa9qCLXUzuh4ijamWtFEUOgSzO
fubKigPZY7bOyimI4AQd+Q2mlKc8GgSMdXiwPYVJ0tR3CZrQbasIQ4aMlCUDxYpsBC2yw7AkLbSQ
IP48puwD1Ah0409zfkxVtGwRiDbts4AFd0k3amRMQdczI/HnmMZRu03wOiZX1HCgXMY597cwYboz
vD/Lcwhm/EPaxmxDgS4UsCvSEzrp9AE04XjR2UQ4FCmNmgJqHbWyiSvvxV+cAmXD6+Xax8hUIMyN
3SwTaiOvu+ygoGA4jBjQzpaAw9nWunar22Qs4TNqS6vjuqwb3l+1EIPv06HNLvgQfIZ6BBBe3UAB
XLUL5K692bYadj48hpLeWkFhk0FSCwDZWmC1A7jDhjLz8vylaebVJhZOTY+bYBz8JZ48NzHV1wzq
l9fJj73tBDPsvkX3tfWzDrBplI47BLK0H3rkrNxQU3dzWeP2f2AZsr7i0buKAZZcQ73fbFZ/0QPg
bPFNz5H5mILwuU97J2/7ntbbmfT+TqAxupwWkx2ZHyFCRnCPb4EYCRRd2oz3TRSqU0Z1+DnU2NJh
2GPKCnp5mZFOH5wXk2utY76GzYx4qux8X5M2yYrWI82VmXJz9mFGOOtYYK6mMSvhL+MbWFxQMkV9
TXLNDk3lNTceH9MMs1eWljVq/iZkJgiKCo7Aky86ums5a6+aQFSPVC6Y92BC0Z/m73jt4k3NOYDO
8qCDqtcFRucvrRl5uYTd8hACmyi7CnqaAq92MXWR9vqxry2y+2hlz3ATrYhz4jPst57exclI7oN6
CkB4MCRD2d7MZTIb+txhQr2Be9PdUK2qukBh6g840d1nynvxENIo1RjtCOATG/LSD6KlZNiVp3iA
kXicNbuuh5AY88Hvk5wHIE4s4f6H2auFPCiXDs0zOMdKmtKoZMRJxH1M/ouiU1DIcGy30On0m3V8
a7ed75bXzGAMqfgsy2FoUIJhNiVTMQwWzBidx7312wfrXL9vuK232KTVEbdSbEYpxW3YzWaDof40
1l636ZEZ8p/++A3t/UN/DA48R9/4P/fH11zgTajtTz3yjx/6q0eO/i/ejglkD1Tz2pKu72H+0SdD
5YCUywSRAN/1L+iG/9UnI38ef4NMDbTBa7Lwjx45RHYqieM4A84BwyuEfP+kR4as9eceGZIbaNWQ
HYMuPsBLotYQob/3yAOC7qRLSH+KjOeg+xAIkZvMLmxNdhtTSdUxzmsP3mE0GvGWD8noIUgnZq9I
HAsA+zlv6BZZtm3eVHtvRPPwANxFXGR13rAbk0igt0OTfoyXRJ4owsEuDAz6m9zjw6YH3teeAlfB
8QjzKnwITJ4Z/Ozqo6SduoRKs0O5nJG1ZZcJhxQsc7t2sgNsPs0cZgfg1XUxmH5OPkzWjdnNHMTp
JoU2DYmGykTbMJlwgsGUnDWfJ+PRDyMiMUCeD4rXuw6YWXI2sY+6u4Pm0I/KEV5t6orWNllorwQF
qJ/usl4sHYzDGl+XOj1gYJAzi6oDlDXh4HBU9nDMn2QMpR50AgEo5xgY3drpZMFSjRaBk1hPHAsz
uMe+rOLcR97mBPcS3PYV8V+sFdouW06b2PrwYeh4QcgPfGK8RFbE4q19owShJjNIF1GdkegmEFmx
9BHZxKxDaeIJ7IgdfGddQME0wZCnFvaKSJF5reemred4AzcRgARw5FO9D7irhiuICryjb4Ei+IBK
C1hHw8JO0VAwTcHMQey/r+MuQJBgMjZFqH0oZ4m0t/CZxrsk7+bPAIb5FqCvKGc+002jdL+bspaf
gWmFe6Wj9qiUGfdcTr0p4F1LCnCRa/qaK1M4MXZtKyE3Smh9DZWIBMIh3CaJag6kIg6RIFirg17y
6nZobfuMICbTFbwSWYFjorsWLHmEf7O+Dete31g6pbfAqKaPtM3cps5JdRo66m6xH9RunlTzhJTK
6kYEagas1XnweozjVFZpUG0sadKrPOfVE+1ceHA08a49V60xg4gy2U3pEJ4rBA7sPeY1C3IgkW/6
1PVZXKSVSB5BI8t7IOacFG1FMeQgJzaEhawdUleqeVmOEvmTSZEbjcqPYMOjdcuwhxWhfgrhBLrI
FwCCCMiI7QP0/3ousm6oGMyfg/hGYPMWMOQsawMF4n4LR9oCKV4Q3+CdMulxsPED69ONZmMUAq11
6ZnMHboRWNsEzFMwvF2PdR1cEOfUIUIGQWHYjHs9Ih/mlopEPsHzJfew5nRfbECfST9MpRFZdsKd
brdzh2ScWXfZ5TILd1uB+D1JBAc+1CRcPqCxbdsd3IHBC1ODf+EtMkXYXh+mJytcvotY93XK++pA
Yr/fAppecAdTdo/EmPEDOlPxPMNE/xxa06x0Vcafe0/Cs8jxhCWeAa2bAmfKU2t2YHwvrELv30IH
uAcEPl/LXMYn63SOGI2Zg+XBz3rXhIH5XeIFvmpQZ80NMgDcyXmdG0pV8xC7uIa3Oc6cKBrj6U3k
9fNWQSpbwhGKLl+shH8qaFl7PlJrtT0pP5cbwKzBU5R64bXxhsdmGe4ZhFyvLgb9hvlx7RNjC5yk
DCD1eEgHFl20/lydoTKH4JDpapM29RF5V+nlbIcej8ao7yFXF5t48NVLMvoQ5NpF3SCPcfnSWzVA
Q+ut7W9rO9ALdfRY0yguk14EUYEoUKjjl7y+jODB/mhiDwACOPKKt36JbC1Q6cwNp7Hp6s8a/d9X
YYMR6vX+HIyV3cLZ4zZ0GgHY0qo5IPAjyDC12/kcuA4BaTyxujAIMcUTF1GIZXoEMQ5qFQbmfqZu
OdO6hy+GIKUEVq+rSTcQ8YhqVWRSTLLuEFDj7pSNdIYIWBveIzwk+wL5owfTZzMGYQnpMbCSis4w
WFcZ6AQZfx7jQV3kCbSPSM4kqHNAq91NTaBcR+4o1QWGS/8StDx5mImnr9I6H+eiHkMLS2MshkJD
mazabGoQW0KyM0KB1JVukG+a21iVxncvPc68O4Lo0CN8yLrEL8UwwCp9jHkH62wfubNnAoR2ZF32
Eqkh/qa86LXp+uBMUljlyhkajELkyNEcwFc1oOovMaBnl3nI+Rm4a8IKtrxQHwFzMEyqAh66R+UP
965fkAFMBopQCkgZYW2hu4aQeO83S37bk0FtvSQA6B1pqw+1R68Eoqh2EAhUCCgdyDOCrZDFC/Xf
Ds/7C0M+7l0faAuZlVAPdUpQQejQnSxD3uwwVLG4jKHnK2MtJ5Dgfn3wrJsbuP4Ts4/AwN1i57Yb
6ef2psHs/No7xM8WQUcE2p4oe6qTKjrhE0KbDLKjVDESnDFVxO1NW3nxDjZ/dYSjPiih43ebWfvN
2RtANiRSqr1BOM4mGp35COCf/hd757Uct9Fu7Vv5bwAuNFIDp5MDZ8ghqUCdoCRKRg6NRr76/YCy
9ifb+7PL/7GrXLKrLHLIGaDxhrWetcn9ChmIzD61WnxJVU1Fz+Pxrh+KiM5WY+F1fEVvr6tsMxax
tZ7sUf8q7D6jVJ66p5QNBQqSodlWkY/Y1q/8jd0Y4ROUS31FP9juYfhQUmu2Wj36d7FN54AZsmOB
njaa2DgO3blJnHjtlsOXxnTyT4opFboVuuoCMM12mhnRcOx9iv38W5Ml+mgbPO7RbmQb5fJfQB2C
FaBC79AnrXk009zZwPxBrYwji4mBkb4GtG6cnbGxb/GmrBwk3be0ze2TpdNkV7epOnYUJNsO797B
diq9kyOVF1J1d0+H3p+xVOfcRyNjn1agSzKnuV2PsAK2ttTla+sOyZqf/TnpIrHuptg7DL2t1okL
JGOoD6VT4CepA2uHhPhVmfWt63xKBxDKazbRe45og6258VEkyFXAKyW7JJupMADubDOzusq6uUlT
I6hW+xmmNiDXbNiYcfnoG212SiuGnCUL+pVi6rryktJasYU+6TmPdqGTX2xGhY+BHod9jj3gACgl
2sx2cTOy8gE4aLxrCzNZzZXBniGfbkHfiU2WZPletzUS9Jm+2Ikq2K7AVPZlb88cwtK+N9qRxikw
5HPrWMlhTsNqHbjim4KMtIVpy1wAt/7KSmqXB1kW8zywu9uA5vI1KVBjS4PLr8Kn6419efMMNncB
TMJV73ZizeyvO45FExxSsOxIemf/VLTTLU/cT/B4vote/901/E0vhY7Nov/4773UGSbPZ/2zdue3
L/lPJ0XCB2Mf019gi3x2P3VS1i+m61isDhxU484i0fmRJIC27kf35BFjDD8KXR1qHlR1/0h3I5zf
awmXDQOmXFKPoXiyvfbeVHw/JQeoEChyGo0e/pnaJw3Ak5D0PXawlPlwEGqKfvm9Bciww4fXqpwY
ZzauaTTBBuiZI57y792D/t5LGPPYUPcgx4fp3dm9y1L5rf3IvvciRdMXznBtv/cpkyWZtCIeWRw/
rc4L7653lH7laXtrnUSGa2EZiMliT2I/CYJpp1WExmOengx/njmxWnb9axWI0lQrZkucD5ZotHkH
wDx316k2l0UqZjx9wAXbqYcUictTowAt6Hy243XDAFMwsOjT+kyvh3qzmoKPBhKYipeYvHk7AoNJ
9rWUJp7yqYQsViX+PfJb70VJOWyMoBo+JSgDH2a3lbuqm1w2izGi+LS3KL8rOzb8VVsZ9T6bi/wI
Eir+5GlXfbS0bVVI55PgtQr813ycrr7ZIL3Buzcd+SO89J1n3yduYh6CgPO9Te1gPdpmwd+xA4Wq
vGQdaULWw/sQUTGw0AgKFuRAiHIn9KbVIIC/lcZcPHSi0+9HUHlHq5mG/TxLzi5tTSeGjHCfGV4B
vgkZfh2goSdfuR7cWwo1BwgThrP7uCj9PaqB5qCrUdyxeCqfY2jN+9nv4O3OrKH6kQAEyEGtdXHc
3vpgYM53Vp6y7PvKibpNULN6KNAfH3nkzOe8dad+A18MOYRVdltjmSwNgLh39mDPh9xJxwqCmZo/
GVNRI+XIjT2IofnoxNb8ahaWPMZa1E8888JrZ6jqrjKirtjD9Z/ux272eiF2Yw9thw3sj3+3Ge1j
fDHAbdcdzA6IsNQ4feCUzSmtcTGWpyLUQ07yRBsqYIpWY/DcED59bf+9yzXfWt63Y+LfE/VvTlTo
tiaCw/9+oi5ptss/dZ38fKz+9nW/Hau+/4swkWUjWEfUChKFb/ljkUuw0nKY0kv+73lq/zSNYv0r
uXMCspSDZRz1j6ZR+Od+P41y8H8xioICgMcucBBo/34alXA1UYPr7FhQZlxklM07w9J0LXNBS+K2
sXlolUu2Au5ZOjihpsyByWKVd5VTTe8YtrAxqSKNJI/oApYJgVhWQllojbTKTraRk1G/zHXWEE9A
PdbBh0rk1G1JZLG2jHPnC+wp88BPSQ02xc6YXfu47L/JFBf8WiXJvGtiO9CQ/GzvURmTXDdpOO79
YRgfZsnPW9sERsjeCU+VO2Lt8rA63PFjujTiQ1l/toNyRrgVZJuSadlx6qZUsM5zjLI+5HTtXfMk
wrkzTj7mMrGaDNOXX/vIjrzdEEjDem/2YZRsiy4amwXFbLgvsRmwXFvU/W18rkBE+IxxUGwPD8pi
yIK4E4jLlelO7O+qbBIRFCjT25l5VihnlUSF6RMs0kPjN2JsWUfhLH8zggQpP45NVpd7T5kseg14
xStvWqRNqMZktBGITWx/LTJPRAkQay80WQiD8/hSzFN038up2lbmnCdkNQDBWyFz8z+iTmwNGHYD
o/VSyX3nzRS6UCvxXzWvzE36q/RTU68zM7JZHtviNifArYYw7D82+S3wg3zPbs28CO3nez/Y1Q2k
j3Wfe+rMmGinHIW0JyZow21rFrFtl1RrY2KI1HvT+C6r3eyjGU8Zkv4yXttuR1eYZO43oxzTR1+3
I5XtqAhYYe4Tk/FybP3AfkldFioDhNRNIpvymARle2IMd7CEyB858rNbP7YI3QHAyXU5qL1Bh3nS
VXkcg+lZlk3frNgT6S90ZOFjkcVyM9p2cswir9iaQ1ucpZnrLdqWYh3PSf6u6llrKUPEe9AwwasX
sZcA9tKkD73hqc9RL1xBXzCZVxIbFvViKoxTGbO9QyFWmrdG17BKlZrf21b+nBq19eJ5UR2tLSd7
TRBvAFVa+vzBdtjehM4xyoqex81YHBt7+LYQMz/PDLS2QV3RFvVxRJTPDPFzRg8r4sFZZfVw7p3Y
vc8zne/sniofIFtYHZrIyY5VILxLWEnxMoLzuwpZssmwhvYIkTg/lgDY1x3tz7Nm6X9v05sfMhxK
54FslysjkflQRLV7q+tYXFE1pB8hBKQvfKL5fhw7+8yAMwfjUtbXbHby1zpqPXQYNJ+npLHnB0WQ
zx1DV0iKSc0eJax9+QgKu8hXhmFzrNhjcvGnxr4FM0Oo1cAtcSC3KDRWDIuTU+lF9n3nd/qub+zk
w0h/iztwGswLA8bkAjBVPXdZNzwliVef7AySgTEmwUtFv/O+6b32DBI1MLZjJ9OTOcvZ2okiLh6o
KcNjDa1m385mtDHTwN81qnd/dftG7dkGTB/G1MqYXhrHMquLY+uGl9ysSPXoYrh+LFFRP0ZHCyHb
5KKFDgN7VWdO9xXPA9EWWZkfzAhdQenSTQmh+z26Z7mzYhr0efTUlzpkq2qqIaEknJK1VzrDLa1c
dY0zf2I03tk3SNTTx65K5lc3FP2NNyS8Z93aYYedxJoevNhwn2AEK8b0MFBp7Gsn9cDzdlX2rk4a
gmOk4G4xiC0KZFZ/talQqXQKVNNjaNrb0RsXmXDTPiAfKC3oxJO3Ti2cJb52rV9nKw4IWfGgAk7m
BJ7AEs81CMJLHBYPdd8GV6uyoo+Wz/0/s6TdjfZkIB+eEvOCgsy8BG0WXI2qsG5AoDoeFHoK7qCF
5/sgH+9z1dU5gzWula6LnM3sBAUKvwGxXUJ+yamu0nIT+R4ct84uLx2Ta5T8HDVlXp4Nz01PFpP3
J4/tNZOP1ghRMnp45FMIafzSfoOhV6fpQU9afck8iYAgzU48Sxh2qcr6lLJzPuZsUffKSZJn0aQa
BFYrr1Y7If8DMMXUa8rUOw2x6Dq6cr70ujY+1yg3eaKJ4TFPlvQt7h55VzKx+zoZFTywLFLuoSzd
4WRERb8PteivfdsweiDwigJQqfeD6+qH0UW+MDn9vLcRjt94stUvXtBVX3ysTr9OSdbmKw/BxyoI
oq9DNqZYfOeA9W29A6nR4VnW7kYKs10blOvZOjC0cfRFlg6ALHIUJYUvclQGwATW3kJiYpGiEJ+U
7bYCcHj03SIJ166XZr+WjlA7HfTqA2Ynz9s6VVR8saPI35PHE14QU/nnHqgu85C5QRblo23NrBz7
AM83avQ2v7ZgH+5Tv9CXTEzttgMKfVKV0V7C1vBYsWfudcgl8oa+7D5AEvCYbwW9XmvHGP2Vtofu
Bs3Nv5uB2H0zbVwDq6BDBblCYhkhk2+N5zh26VbQvOzHzKgQY2oDdDWHdu2t5jkMt4AXqnuZlfY1
MfGmE3iEShufnViloevvZVu9XRNDYq+twFDrAgXQeiQS5nNGOsbOTOzPTqerixGV7pMfRXqFjsm+
G9j0cAxO1sO0TA6jsLwsH+BJ5bbYz2237tF2beg/rEvnt+kxsiowY3FJQxFZ9jvJSnk7SiPfKcV0
yUBYUpPtZG99j4djznwLcqZdHxl76Zt0I+cV2TIiJtHWKMnIpXgSbJd2pdLWzowb8eyGaewATq+d
hyxUxHFY/Rjc8qiU+yHmITuY9h0kbBS58P3MC572C7iw8RS0FuE3iaG+xR0MjhWY6+AAUEAepJGC
U831xER00g/1nNcPpCapQxpb1gGhXgncJTHWw4Bufx+KRn6gFrCeRztIUWqgIfvVL4zupagQTIRZ
/dFVudwaaXCzrUaDEqlMNkbUKfpgceSxEmnT+DSALsXzaOlkjXEU2qk01PyaQGZXjI/D4WR148at
eLzBTou4NB29K9LMJUyLObJIeFh3UM9wcyI0Sze2mqk/Rg7hqx11aoOu+T1hTMV9zzINxstsOnue
d+Wud1Dp560xkRQn5AHXiH8vhRx5KsjkhQLN02sj9SlApvDQ1Wm4juIssFbIpUV2BGwKnrUy8gcY
FAhsAbNCJZAmwYNlr6ctYo/h0WPUuhogsx09cyrv20yRDJTbXsPFEcivFL7x1gFpiKmXYwXHLMX0
SKXKhtcyh6fezKN3Zlbl7xyLGtCJ9OysXbKk7knDC85z5lGtRG54NGXNtC0yU5uFJXuKfuX34THp
+mbejJGdnmBBBqw8e5FgW46C6lAoK9Lf7CKVkHBXWctwHme/8u/C3mXi2/rNyc1jxWhO2xfHaaZr
oBqxAcIerdtIjae4ZEcaUfh/nD3/nDrec+QlLFKt5FomruC3dE5FJsWnBJsWkssc0HboBZRkhfdR
zEi3J0MuTsTY3ijImFuYlJ+bePqSSOMGZwIkZtx7m3wW8UqrxFxXbTnsTRsIQuZCTaFFOCe5KIiQ
id7xsdi7bvKdNbDnbmPnFDdGntwTi2VfNCYaoR3QqH3bLb7mfJNlPtK0IueNKYZglRcT0AX0l6tK
OuUpgsazKzt/F0fldPKT/h5btPUeoAqGcPhvBRiGstkJaYEiBovLjqdDFFlNzEecYi/9cVjNRJW9
TIY17ln7EW8Q+JBDXXk/enG2xniVXUouv8+Gllsoc+Fzwfr6UBvhhM5Smxd8mAkrYuZJs9/wmNNx
ckxq6e8m3c7rWhPANTnssuuqja5Al3iyZ+l075r8cuhat8ncFvQJNXJLr0Y781PX+vDdsf1zSOfv
DZeEJSwiCNtGIGHj2v8TECIOnSlPOrLk0kLT1hmjZLc7+5zSLkv8J8cs1SvhAj7iGXb4m79+cfrb
n0zk318cpzDIV3hVxNYuXetPU745KRtvmuvkiNa/eZ3hk2BYyeN7PyMM8K9fCr3HH18KEQY9zdL9
/hmWlKgk9Rgy8VI1uixUXT7ogRJ++be/fh2xdNL/Mca//U5oS1BAgpFjEPpHvltWTUjzMhkduzqc
dritnaPXjdY2L5P2AV9GFtz1AUwUPvTicy0jOuphjuJ7A6cdzXUY89P99Y/0548Y2zwTTwkOkJ72
j8jBzmz9uKXLOKJpmy8AVae9nRJ+tsChJrExo7h5Hbuez1k04Xfmxb/zo7+ZHzEBX/ge/31+dEYk
1b1m08/Do9++6MfwSJBCFjAfCn4olX4bHfkBKc5M4gM80oDeGCv9Z4IU/AJ0A9/0Ypv1Fu7PzxN6
DAbM1eFcCiy1/8wD8Id0GPiV8BIB3rnornCmcwv//tZlzhRD3gqjU49xk2bfFvIGqHZmRlq2+0TJ
4NSbX1LWosdaOc6wIvAueOyrvj1gSe/3thJqb7YJtNef3sb/40BDvfKHO9BnCIdHlVUEUi6B0f/3
Pxo19EQYqO8dZU+rdo/2xLz3Z48jliG7C4e+q54SRjHONqFCaSObbNiaurVAvBx+9ctS3DQEHdVs
ieco5Ae2j9F1itUApovB7kuBNdQj76yvcU72nuFvcnI5zHto1742NiCLDP8wZOG8ccysbOMNWg/o
7cg5Zda8i6c+QsZogKdjzZarRz/UOTBVCHcFkK8ywLbWCZI1SJMcm+CZ7UDcdNsAKvbDLLzuXVDR
YyFyYKbABiAnNBSr/JdiKsxHJ4Sygoi6wS+FNIfhgg/5Q+x6MjbzU2tX5GcS+ZDnq7SznRv15wbJ
48DWMXw/hpFBRzs3JxWlYt91tn5NKE7vg8JFOZTqs4gqOjhPM3MhmEYEI+M43bVndAb4kA2SSxM5
M7Fnf+9dYeJPd2UUU5ClGXriTlSPhhO8mHaqV9Beq2ozZ3n8EXd1LVcYjgdq9Mq4zV0WoGCCmrgd
kn68i+T8ZHZRTk4xSqlxxjK7IrRBRDsw5M6XRhfpKqhRL4w4xWc2O2biPZp+Vj/2SWmTXOkzGujR
ABFgR613QWKs7XdpRDE3CiO5n2e1RXRu7VSQD8+TadLgQ6E9jh7rzjwvyl0tmUmsBQK9tcZOsEWF
Iyigw3orKSxX9oz4ZjTpvvAEDGsB5/rGu67O9ALNDkifeULNE5wY2vjo9CgDN2Fp5h/Rd+jnSiJC
V4t5eZ11BtYHncxXu7TGO7sHIUJ2nbdzqOfJZua3bywMsvnUY9lOqtbD39s7u1kNhL3WWR1/zrjs
AS01IxldBH/MbA0eTdkPV4bM/dkddLfNnSTYOwr3c4uciKkRRru5bO3HGNPjrjOZ3kaskrmkm0KG
uwG5MCgb5YCF55usjTFnF+MH3dYNBvHZikDOFOk0fbNUFF7Ae2EmG8fm4IDUHtZQob0XNjlzgxQs
Fker99JmUw32FIPHQeu3Z8JspSvArtpfWaqQ1pqhA7oOoL3TJo/yaCHVh8azy5hIrhwM5UdQ7wLi
i1u525H38djLuYFqJPL4LkKvfma4y7vndCGpyERnp7qPdznyxRSRX+i8kuwxEO1EQuvzjPLiLsiX
arqeFeRENw13dkX+t+Uny90V+0xxI/ZVPbkAuZ1vMDQMN1maibuXWeUds7Z5F8TD/EX284hNXjtH
eJcV4UgTfp8a4+iVk3B46WOMM4y/vIngc7J2lr18kwVrtjrDRNPbyE9lKKl2XdWMJBgzyO+vBAg4
x1GgvF5RcqL8IlIqLu6mSrbWiljw/lhFXuVuGHfgO0qxodyTWOs1qz6JrHvoaMPNa1BwrPD19CNm
JZ3fO9wY+8GCT4avqK+QHbGo6jeEj0K95jg4F3HAULkL8+I9izT1mHR2W21HolovoRrUHRmTlSb8
XJn3CRDoZ8kKLt+IDhehWfH/Pa7RYNuIKT71s9tcEL3FmPXBcdSFKJ99txUI10lzLuoBBT0CvWDF
/Dd7TaMWMWxCeit0QVjsDxqkofGxtnFQrEelgkfLHvxkCxAepkpUN16zc8wi+EYSkTpNhRheIj9m
ODKJ/lG0vTowV9vMhmeQUtlV8cG0gPqvWhU75zjo050c+uaJIGiyOELhxTfhWtaHqi+SR4nNUhx0
o6MHx3FqknVJGiZCQMb6U8UEuFg5oLTcfTOl+Tb0KP1jFSixcsXYX1qfMLZVJLDCIgbxsxz7W0t1
x2g+27i95uVw7Pa/cr4HjywOmKpLT3/ySHXDLRKY8x2se5tcBzs9NhmQATW4asvZMB5TmYUf+6wX
/MFFxznPTZ6Ra8ksr8KR0s14oAllt7CWuAqpYoTCGHusFS8cVJTIAfzV8NjjQTi3wOnePraD4cdn
shgQn3VMlaxeyK2OvVfaz2Ez+HTZmRrt9wmji2PKsvkBVq/gVYtXS2k66MDN7HsEgHdpyNE/u/ld
NPnh66irYyBpZD3XIOVEFMbGN8t6WzPPvE5kWu0dFs98wTxa9yU3Oqq7xB+ubmeZa8sCI1HEk7Xq
Gv5IfNP4BMxV3RrLHs+gfZ18reu4fAEE0r/2dq7PGWTJTVNU436pS77kRla9cpW6KL4mmXB0pLL3
t1Mcxne66hmH8jhtzraPLgsPdkwEjICj5OArBni7GRCs2LsJqS3oeJJM33vQg8ut8lT2xSH/EPsN
tIXFdEN6wSbVxgRVGdjFCPlPDmgxmLLv6yzpCRnozeYl0XH2HlEFH1f82XDS/t4wnexxMr0n5MIu
/v4CZrrtNHImHD2mz00GCBKLhuM+zErnSIlVfZqqsN21nVFsqtbk8wrNdKq4WdLyk+2qgu+Z9F8t
AVWOAS/ZMjJuiouvtLjTHGfcRXpC8kO73q+ouyymF36LQYOGIfssAvmiiTvfuJNAkzoQ/XVCuWxI
DG++ge1tIoKcSHM2bVujUsXjAML5WqXpdHOgUD2NeW/a8KdIyVw1uWXsOs3oNRh4WLu+e4ndKt4w
DbGsu2VB4hLlorWGspEgvnYLJ9oGOY5xAqXkKwJH9cUPVI1Hg9HhSTpI2CgwXVAlbC8Bw4u5dVbN
0MxHn3BJQmCqDrl5Yc7Oivaxg+1gzBKBCNiEOyXALK0GzpF03ZSO564pT5oP5HxMxg2aROHsOx76
N+7amSkr10BITE3unXriQ8I1Y+RSHTISrkb8/GFMILZ0qL+q3PafxlE4m0pJQ3N9Td7ZbzIO2jgA
TOFXXp5emIFkIwM4WVzJeB/fA31Rj8Ie5CcV+um+8iLUGEi0jFfAFSwmK6nKvdINZlUGzaaNQx5I
80rJuNsnRS0eCDyKi5NfgwCIiLT5lQgeJ1nnZmQeaz/NzXVZ9Qaj184zN2OnYrs9e/5EzMb3Ivvf
tu5v2jqMJgtJ8b+3dddvw/+7fBuT1+rnxu63L/utsfvuTeFSWzROIIpM+rf/ta0EiK0gHjE9+N73
/ae1W2wrNp4S2hukKPZP9m6bgGmaPpi53KbQXsHA/QN7t/uHUYmJkIsMC4RgmFo8ogr+0NopiDjz
QLDWXWN1yfTZqcD1r0pHYvswWR+VUBkGuK3TIbErXRjHyoprt6GZkfizhsTcM2icvjZMbLmMzdpd
j0SnzOex9OQ31eRyQ3ak18zqULaRByRmleXD5DwxGEOyE+GftCwgJzmb3ZzNU8QwZ5vNKM6De5ME
MHnrq64H2Vt75KFOTzbNC5OxgS37S24PS4Ld7BgoGxoaoBIetW9w9PnSYKYO82QGejDj/YvvcLCo
2n+KLTlXA+Zq3zatrSicFosI8/yCBSrjMrH1USTkJgph2c7dnhgx3yJV2yxK85yAZOu2NACvWHGb
nVT19OBaeSnXS2oHX+pNxvypxlSe/BvtzkAkaae/uQG5tv2/vAGP5dfkc/k709hvX/NjrOL8spAQ
4EciVWToyUzyx1zF/8X0g4A9jQ3XzHwzh/1QOopfJPejaSKRRKz4Zif7oXyUvyCx46ZZOJgYkP6Z
b8xxfk8dZ7CymMX4brDQwJv9Ka2hs5gPz8QAHkN7xjem8vwzfQnP6e7tmR2/Pb+n5VGuSf8Z2E1a
4s5bHvXz21NfLAVAuJQCshPgYsKx/BS8VQoReTwIRpYCYlxKiaKcy0+FG9pHcyk0mreaI2Urf5lF
7mN9eqtKdEBGWuL5Txhz8seGQeG92X8ulmImXsqadilwqrdaZ+7zcmb/UY+f9Vs1lLxVRoa9VEnj
W8Vkv1VP9VJIxUZGsWA3BXqjyWoQOBL4coQJREkWgq2/RNQcrALMcHawcUBn2+aVT6XWsKJi/+en
9l4FMQKNcSnr7LcKjzRQqj2jRN2yZm1Tvda6rl+ol+ZrpyeT+QDFYhTo4ZU6nQISaww9gx9NZ9Jl
1G2q0+izxYaMqAgkkHTdu74r6rW3lKXjUqBiFaoeXOIbA0rIcdEnFoPc52OSXX2bEEgnRwOxeEYn
KmBkmBxoKmOfWHbNynPQjViJfBBvpXNKEY37W6zssQAU4IqaOi9tnxBD6A3aMzKkhsk+kMMjGFUz
Gjq5bSQ36TR3Z/YSlPLzUtX3hIFS4L8V+8lS9wOvogUgQzB/Tw/ZPXVLn5B2gpahW7qHZOkj2qWj
qJfeokSPczfM9OEEQHgE/kzUf2M4382R6D6QMFsruvKiQVrZqHPs+/2vgIXpYyKY9xlQTCdmOVPm
21oFpDGWQ6BIMxOyv+QGvTp7UToktfRKEcgmdx+hw0dOng76U5rm7JIGtmBYYZQdPZR+UIoD4/bk
Ma4z+4MVFQk6EvxGK+TCCLhqi1SWpYcTb+1cvHR2ht2y151o96yl7xuWDpAyadmVpuOLUUbNCWVq
8I2Hlmx23lsDSRFGM4mIhyYs9Wgxdcv06WMa2d5D/NaE9lS/rKpJ5Xx13trULrayLbS0YhMsXaxa
+lk+x+wdbKH4QY6pvuil75VvLbBYuuE4LJ2N4U1RwSaHbhkqlYm7eWmhjaWbFhXAfsXysiI1tqgp
ErFYkiFYcJd/HMnMdpZuMQgwOWWjBcj9FPRMTOtTBZcDKP4Y9FPqPWqSV838jjjGkRBGSxPZdygG
5p1hP5vh44SNYTrFbpwe1OA9CLhvkN5pNVBJRSu2FQHlO3fPVo9d/hKGOPVFTjTeRnZOgFqstqp1
yXDzqYMlshDJBNZrIpLWcZmYV6cuRryeXsxYia0pXs58nZFTu8XQnm2RQHApcr88hnpkhJP0ff5u
DAe7uPO61kwfJFk0ebBxatqsJ2fWtF6wjL3SvVoCdNnQNe8dMoEwOfgo+8aG/avd9CdMmd6lIg4E
0/+ycifZes/edLrh97dILIUuxeI6gn6h89vQ2M1jTl+xdjKsIqEd5FtZ80HaXoCrEKq4UPG1SLk/
ipYo2Ta569NTTarFsbMNRdpgSHZlgswrjCExpcYpTelNicFcEQSm+TZLiaG08z52bJo13VRrwduy
o5jT94npvARdHW1YHgd44Xrjks4iPERLjzZ15oeS3hpaCTasjLJJ9+d25j0MW/NMVBC2enD35s7U
8bvRBjqTp9V7XwK/KPz6lSTyfDsm1qM5oXsP2/x9ZDf33pCmD60qPzohxkYy22QymbvCrJ76JQeu
GCVpYOZUrMwh6zdWSUzgqsOadmBIl61BtjBL6LWSJB97F5UIfWpsfW7TkCzwwO/3kKydjdAIabAA
SSB3QRafEIg5Cb9ePb/g5dUXhg3OzkNoiVLSOXt82ndm1ODmM7ry0RxVtTew8eydxYTTTtV8JRw1
Dbl+0JT5iVvf1MSExJ6bjKhjQLu3zBiHe6gzX2UVmyeW1+I8w4rdGnrwC7yEo1iOWQUU2ufyeybD
KNqwPCGWfnSt7QwpeRN50XRF8IICtRdEjWZRtzZcR1+tILm5DfoRpins/4ltuxZNVqybIi+e+jwM
bxAHQHV2KENd5uobm48pCBmRZBbBSvkYfo61qW5WLYcHawzGc9JokHqIGZ/I/lvYQ0gWZVGuyQ+w
2EOYH4iOVivX4I84HcN14PGTWhnt79hrhN0BNWQ3Tjt7moNdN8icVPqwvM7DVndzh4CFonTVdNq5
csYYd2mbSIvI+EI9suvPN4rMwjNAXBuNgVXvabfjVyfPubcC/NYkEHWPXIT5lUTWHCZRiPyU8nyb
eLNG22Y+0HQ7m9ZKm2Mx2/ZD7tuEwUIQvXcH8QlFnbdVwsieigXQgLvA+tBWDnqjwcoEV0bM2Iu6
wFsLgqx3KPgxO9D17EXdJGej94KTq4fpUPrJePRaHpF4V72jkTPw+L5h/rdR/bs6OfCXvu2/N6qX
z0nJavt70b2AeYERLV/xW5Xs4eexodF5tkVqmP0zWkEKymSAvCwSBRvlpYD+USXLX3Di42aVgWnB
JTexCv0gkIFjAGeG3MYUtJcoYv5Ri/rHDZ8k0sDk+wRcd39meE9su+2W1upQhUziMKldIID89G78
X2vEP70Ey3toECjw+ZEp+n+/RAyHLjcQ9szwIu1VNvtIq8h79nhL//c9//94Fd7LnwUQII3G0Y15
FWK7tPGpGr+17t/tQ//mF/mDxkImlcNQiJfoZtyHtynZqPnLX/8WDDCW7/Kz6sH32Uk4jAotrgzg
t394uzQxKWlErvnBNcrmtZKeOWwTc7DIBeOl3ZDWgRosBFLThSd4B91u1Pa4BZ8koBr2wx6NWPPe
imdbrJMZfVlDo2+5Re/ipAZZGjTYKauwMTc2GXI70YfYU01r0eAXXfqMmmxk3ifTs/Z6ufar+hOP
R4ouX9M0iP7Qpc2yWkLoazBI2WRQQi95XUNKVh1h3QnWaK8BoxubuTybbItfjALUFVb2Kb6YyvDO
bKPYhJmom3AG8IyOim6kKmvzDSvL7q4LivkdSbf5huxSC6KNevWsQp7CpEAWaKh+o+WMB8jSd4jE
2ndjOTm3ATcabA+Zbyu7SY9Ogc897/6HvTNZbhtL0/a99B4VmIGz6A1BiiCpWbJke4OQLBvzfDBe
/f/Amd1tUSwqstb/ojKislw+xBm/4R0086JNXeqXY6VduSqMY2Rmx9Woj/294QAGMlNXXjozuu8l
TF8Q5FOrXQXki36ZCBjXZRfdBUk//MCyeLoDPd616NyPyGv0dHZRWfg5FHbwNUIVNFnnIpu/2APV
KgIU7WfTjBhZWa0pfym1ibjrmGC4IvTYjS5GW5p3PY1Jz1km2DJR94K4L1e5XHKkCeeWvArkJbp0
BmZ7JjXtAOkcZONa4gqiZocKcqJcQ7f/KVuqysMku7dkHr+Ys/5TIMUHoh39KLNT4q+IWSc7dUIZ
DeBlDWF1MH/OwD0FSpz17Cc1ndokq1gEK5jlU4dvD5ENvyMZnXSfC6t9wiPbQfS4dg45TfSrKh+C
jWE1NLepKKM5pQPsLIx+jWJpc0FXTN3SjqRAhK546IlgCjYu7tyJh5BAuLfAjfk04BlAn22vrhNo
0bmb+omV9A9pOXcPEv0kb26g6K5SQhjwm9Tn1SxI9y5uZrQvART2RPM3rmA6V7WhBeu8qfS1zt15
LdGNTnZ4TeUXVQafDPvvWAu8rgm0e9qZ4d0UxupDUqAJjpZBbN3omZZsozDEhN1sgtcA4T/UAXUl
uNYHUQYeTAinW3pVHWDZwLyBX6KvpxBAOHKK5n6qmvqyVhztXkPLeGeLyr4NFEPZ0loxgI/n4eVg
Wk9BXs93kt4XIa7Vq34X1ba+qxugzF03IoCFsEvwiocKoUU1lHJlIFazLafI/WUmqftLCSnPtQRp
hwa602uEvccGLKdJYui6KtGbBAANzZD5CBAcwyJtfMvqlpls+zHbYGKq+hqJlZ9TfbnMwtB8VAkX
0F51iRQNxdK2LqXCrUVj96urBz2tVCu6U/NahUuOdNoapjwu2E7cG6vc1NwfWoraXw2n+bozxuGl
MYCiF10obmi2Go+ZkDBYaEhDMag16zBgUnMLV36+CKvGvU3ipniZImu4Q612vB2TSF6PoNQvtdGZ
rtDfsw5pZRRbrbZ6jzqA/VDRBoR9Pc1kX4rbexDPGKDWlssLTyl51+BhUKzI1FJnBVTbWqORU4LZ
GFScFmyZr6KsjB5qqKBviP20vtZzCaVK3m7ZGtZ6pJRExaFqt7LEenfdVsCPeVVoZqlmDc7aJntG
xTx6nPWcOlLYU5vh0ERguAVMVt0p5j2/NnzUtXLeIzdTo0OrT15mBXHtJXahEvTmidhRDrUu6PnY
a8cMxW7xksI9YiyR2VqwI1EaozJgY3SHxnUyk/2ockNi0uyURs34jNqdLmihKBsn6PB91tVMeH0g
mYcRm2F8it3xtsia+nWopeQa69O7DA20bZRAx5DcAt/jWCCI3DuOT2wKeUyF8qWHrnXQC63YDmWM
gI0L8vmlTUvtFYgBei8ZAkq/gJJmTxPc+RvAU+n+9x/XC9tC+tJsdniF5TrNS2e4GeZkvGld8O69
C5Zvwx7+Xc+Bz6OFaKr/HhIYKPQ4uzV7dAJ0SGtGJtXXNJXtszPKdt1biDSuzMZQNrBYpquiovuk
t6F+bxZj8C0xo/Kpj/N8KwUGa5Y1B6A8NXXJC5DQq1XhqWOX7u2yewHRJXf4FLrUrbvEWrtBqvo0
QyGBTE1/LaTK9BUREniNJuIrO6UHrSkyRE1BK0e/BHuvI3mjGTuap0i4qW6f7xHrHGFplcTea6QL
Zl9S725W6mjPvkAo+EEDb/FVtv18F5uwn1cQD2LPqtxi6wx4Na/mqmNY9NKC/Ti7gOpRwvHoXimP
VWwPeOaNLL1rQIQuHaPBMMCI3oTGn05RFnrIG9s6BFoptqHdtmuwIzRk60Bxt0Sjzc6olPQJWzWx
LYrafhD1okNAlcJzacJuwxQB7WZ57BCSB0qUgPIebCShDa0XXilaumYB6nNGM5kvWl5nm6Jig1Mb
TfczO9pzVBPtQYCtPxPe8B0QXSr9qT0/sZHCWztSwhuZdOKhSPLew3NMbOMGpp7bGPZXSUCKF2Gs
B5fZgNGr1+aF2OqBMt5Kmc53s6L2P/siUL7kThUAcoE7tnYV++91SuUY/JpUfuxoGsOFalbatQV9
+DFEnu6W3HPaJ5kO49ga429F17p3ouzHCwV41LPRTeZz3yjmc2JV0zUvlX0R1ZGynuJYWcMciHwn
CMqrOVSa+xJW9EZvIIVTZB2vf8+6tLCtKVvXvdGXegJCIjx8bXJAFkZb1SW8iaKjEFayES8Q3lEP
Th0Vm0IgAJ9Pkn4LFS9vRN2DQ4wH/L7Tp+wmcLUQ4wP6nN7vvTy72nwnFBN2GPnGYSbDu0ZcI9jk
mGmRDlKgW1lWkd6odZLvYA3aXwX0w60MVBO/H1Tx17RxWf65nq/SFq7qUisFKCMMoNpTGnEFatp9
pMSv6ESN11wK006vguLGaeYZmSyLbBJFpelJpd1srRBBTDYzqoIX8KbEJYDXhCKok9yQ59OkNnTo
Q11uHZJhBtLmDMomaKrxpnZanm4nAsroQAwwAJ7lTrrWAcjGuG5GYsPb1O8QQaFpHJgt1jkyKzSv
cIryscPw4qLjwiEGwuHoAGJT3tQ03oFQ26itRdmMSpFW7QHRL85eGjJkeAgoj62qwqmlME3EbCJu
nCG24qlhy9GUVpUA6IrR8nT72ljRHS+2UiuyJ7VjO+XVTFgtYu0VC9DpysxB9pnDoL5Sr9E7lGah
rygopuypUkis2i19D1NuvgOo7OztAVFzV04N1TId4XJj6isoZ8KmmS177AKRjjHmO9UeOfOKkZVw
4/gvj2g7hRC4QKFddlJB1JQ/epsY9B8oIiNL1VK/3MaqMe9AEtgwJuPt8kU3TjQCthdWdK3BP229
Ls4f9DFFfsaF/DPjo4vCSymblWFN+vepmNyEt6F+QKISzHYaK4cw6G87wJlg9OsIsILy062RONDM
4is0IwgLCdpQfAacELXk5rRCunOu2wyI6Yf6NghivC2JSw4UyJoOwWLV2RAhRvtqtqjVYKKlV7Bu
6E3mP5xC+dHO1s2ot8aFPg75ErfVO4Ae0Efm+HEoo9lrXCWEIEapUCq9ByccmlsAoA4prq9KgX4u
AgkluLC2DlBbXzSxjUauVReVOOiENDaciu8FVGQSVem2yY1dXGHUflUVUeghVYSJRJxBRS6NvkMi
IYm+h11v+SlqEgiWdSN0JNxmHirT1mdKxir6nrkeHaLErm4L6I5flTAtVrzqOTCPqvtR9Y794Ggw
XZAPqtJd10/zXo9FuqXa2vlKBG50XYa1eWu6zXybhHbzUKHruunzzpk8MH752p7hlaHHubBDo2ib
0RO46OuUlFzN4j0g0qmD8VS/imbOMW9QDB/EpyWa9VCGxoBwAn6t6aEtXgnv4bLahXulCYrCXqNb
5V1fJ1SN9LIbboMZNSQ5RWKbKFF7IV3IPnqeqxRMQVABOGlYxTVAmlcTPtyi5j9PWIHI5K6wZHlB
E7v5ZjfEV0A+I/16coX8BvbU2adU+p+DyVEDuNWd8aQuL6StYSupRm7kj0XRHaLYNeFwtPIZmKTl
o+A67JE17w+DMqU/pJnA1oo0FrfsZHDbO1X+lreIZPe2Zr60bVKCkQLiutcQeLhsJAVkWyHBpgIJ
Rc+LW1QmJkWaX4zCyTdpYEHvpEgeXZfK9DPtHferXjpQ4sTsetj8zRdWmyVeAq8TxCt0ZtrcmE2s
Ooqja3tquMmSLPGTqs9WFdZ0LC+v7X4iq1iXkTGju+GuwxYaGpigR3g1tBnQUgm55VcUblzI2RNJ
sVY9Y4NirFM7w7JbNZ0abCKR8bYUdv6ItFV5KedM3yGFRSi1CfMpCIFapZXbKb7RDkruky7Zys9J
ZrQMBrSKtc52n6RCb4i8092SxQwrXYmDL5mhyEsexQwRoyZ5GTWj/JLUaf216qrR2VYKkKRVHGAF
B1x0qVTSXUAZSZHFHeqgQ+G1WDZ+TxsbXFMHLmHf691PpKcGWGyudjnCXcF9rpx/FBUVyQn1+TVe
Eddz2QM0bQ0l20p8Ob2BpbpM+wqVOrBH8trU3fAatTusfM0saTeua9VXDbpdXtugxMz5f0PxGNQc
b5pYdYCoVkYg5z311e42VSkymGEWPY3UgXm40EjRijy4ayujfDWU6ruZtMN3cxofZjq+5oVjA39S
ikHbJvXMzV4pBtzdLntAtQfceRTVzb0FjR02rd1e2FGnAj3vu5XFjgfCV5pbBKecSz2l2bRKmw4J
EmqzOL/o4StwePAb3ITUYBVw0+HoPJLq8J6EIv8e4A+3rkLxbI7mcFArTd/yt+hUzWv5YMbmm5O5
yH6VcnoN5wAD5HRw6SIbU3IlxDxs+wbFdYHK8hbc+LhQ8ZkUI3CenT4yH+MeW4mkizmwjQB1VxBT
oawlLizF2koj0m/JQZ64kNObsZrtfV3baOMN0t5UWRG8lCKdvawZXH9xmLy2aUuCF1PIYvSG6Bao
f+2F/VDcF4CdiXCVuzzPJboCU34X4JV169Rwwe3E1q9xJDF+aRj/eWUyVJumi8N9gBz8TWEBBsms
1HowIToVoTfNKP5/S+DGYqDUbnOu201f4VqFpad6FwSdjY45Ii2lTMvtBPzwQXLj0kEB3yjQKtw2
WfeI5SgsNUe190ZYTls5NN8jUTh+Eka8WASCey5Sxc8NHJ0I5ZB0NFH/b8M6Jf4ti1+dTPoYSmP1
atRJ9a11ZVeTAqC+8FqqSaIetKoLDu6wSFkqkPUgFOqPna7gPKqAUhDXcdaEulcWNd4lRlPiOVQX
2K8iyteI62Jqsscih8IHJEZso7hFvYgS1qOttz/HEW6dikyN19RGA8d++OFYZA1WBvCFoIokqe5B
2cBL3uWxQA2u1XwFIPee8299hRT4lIfExiZm4T5RYbam3PGj1eNuTeskwMaA93UaBr8b7ReHFGRM
5kt0Gu+IoSCrw9f2lM7VfpgiGw5maRkbuzYopKTo94eB5vdCCX5FtmHdIvek37Wj+FWPpvIEF7L9
ousOkngWtjfodjRjsMZEYQEEWOVWFWMHcr4u1qg60WQqqACcL4R+rILiTupYNr6gQsNf8qjWaoOT
Lnpo6v6A4t6qVyjGxVXJnqy35OP59vxoS3H4fc11GU1ohuoiZYyazPvisTNaI3GS0/hTGVogfPlH
nDvjJgur7K82yr+1gT81FCI29Cst3bK4+t4PpbZ2RflR48MiN3wcE5MnI+m1K1XSOjz/VR/wLy5Q
Nt0Bm4NuFiMezaGWor0AC7vxC3xLL9NMpr7dwMEP2LyrOhzzLUrk0z8tkjOorgHuow4Hoeh4UCsO
0POi9e5PKbOom/zDbijZkZOan3zfB3bSMhTIHjB8IP/QOX4/lSmX/1xVSuPnU2Qssp5KwuXmJrtU
p6JJi66+rSaNCmI2R1ddNn5m3LvsiuNdo4NwMsVC99TVo10zhWYVqWnY+tC7KcAXfKBdD1/OL+Ix
5RCQljB0NqalLr2iY8rhqPFcSKE3vsQKjppBRBQROkZwnenq7M8T/g59h3sAfuDNxfmhT+0fkFOW
rgqaNx+cecEzjhocfZwFh3SCiQxmhroKhWBHUUEFGCER2BTJYHN+2FNH3wBSBjaMz8Uw8v2yGq2w
SydmWKdOsr2W919wPJj90GbXCof9e364UwfS4I5RTbBoQMbAxP3ZOAobJACQgWO4VlqPtV5vSf4h
C+CP8sktoy1wz+MNA2tQN8nAuWjUIziomOe/1xJj4eFH+3tvTkH3Nkr2pgJ+CaCWDejTndWXKFiK
SfhZfXJoTm1a4HXgQk1DN90Ph8YxJJBUtfENHHXvEBaimh9yxf7zSWUJl/aVSuPzd5PrDzqyOQZm
Z+ZcPb9vAextaUUIhEOwcas+Wb9TH2SCNoR2TVVeLE3UP9cPW0+ULCAh+cNQwysayu+2W34//zmf
jXF0k8YWAnM81GgK6RJwYLM13fzu/BAnNwf7DwIbW9ECB/n+O4RI3KHRZeNXxK5XYafqex0tRm/u
h/grOudsyaJfME+0WcDgqzs3gDdx/kd8PHqGCqfbcDl/yO0f9x5NqwKlUwo8hTTwDRJmnIdjRH2Z
KUjCIjxcrM+P93FeGQ+EKNpsFljs47NXk1a5KHfXfl6MBCj2dAduxvkklPh4wIEbL+ReSrvYnf+m
mf+xF0WIZBqAy9rHiwPiYVXGHtoUl05CL+P855wYiY/A9h6ihgV1/WibiBbttWlyS5+rDREHpT0A
onysmuTp/DgnlklzTGjDrBU312/g6x9fZFd5aojGKf05VjEqfVHczEvSwovrv0nn/zZa+cgAdqEb
/zHU0RtLjcrGEJ2hul5QuC/McAVK8y/AXLep+2L+MlnEY0B+g2Zdm9Jdq2hvfrNJWTdy1uUmofu7
1VvKaHljUADPzTndW25SwaIFmxsO0XwVZOSBZl0g947J64a8CjtUHQTn3umz8XooOyrYU2dnHmU2
CHd2PP/Frv+3H2oemUwAhuYFp68H39tChPsYqo8TkILsXcectpF8FmDSr7XevZ9sO37J5w4Zpiyj
f5oF35oRYwYHMCc9a3u3iI3EFp1ZbZGL1rsveUBiJG30s8v8vhoQpA8oLOVlWm/adKDeGGMqhkSa
AT90KGHm9HhEodjfeSP8AJ/e9rCW0tU9xknWlPCcyxSjARYYEg3Gk9FahIM3O+EI1K/MBLOlL3rn
c6u+OpCKPnm0Tuw1HQUGEBy8WYT8S5Dwx14L8r4m+piYlwSPrB73kB2rPvph0kDPBFY8+Oc398eA
xzB0B0FHWPmQU48Dnro0+36o8tIXroS1GZf5pgboeWkbldwGbigvI0qvj7Bvw8P5kU8cX6I5eCQ6
WJyPOUcTTr0SdTbaSPE0fe1B3H2v6fc8wu1Ifp4f6sRHAvDgNqLWwX+OQ0f6ouSbU1f4ed/QFYH5
31CuxZEK0aZmZ7dp7HotDXbUXXWK9ucHP/GdxFWYDqrWIn1wLDjggNWj7FQUfhtgLFsPxWM4Igjo
JlPzyXvycSRzuaQ0B4QRVIFFXuHPzUMNqA0x6UKB0HWfp6kY1rqLDXeTGcY/3qaEGwCmAEaRfajH
KscVLPgu7LsMXEE3YLtK4dVIbobBspEOt9/+6QSaqsGHwQ9ClgR2wfvPQkeyKsys5rOs3PCVaipK
eoj0dNrMwH72/GAfDyCDEdoQGlg0tI+frxpsSGR3OV+mmI+RoTyj5PSWjMZjONifxCDLWX4fnzIU
aanNp3HnH0ubYtoXT4UCEMOoso1BrVSUFhDirJ9hPvd7ypSfRaOnRxSEoii0cuiOnxezctxyGbHW
+n0qqpdy0h4NLHdXXYSfSNTpl+dn89SOJPAG4k7UwYhHO9JqyTtk4KS+0nV7/Lx9hKZwQFQ/GeZj
YIM2jkpqaECjYDKX//2PW7N31TGO+av9XtGVR8WBeFqNvIjnP+bjLcIoGpQSbmYVC/SjkHFESAmb
QS31G4OKFpUeL0u6X05h3yW1pKEO8wR6xSe35CKH/mGXLBeHg8UT3J7jo4bpnBSkfakv4IBheC0o
wxVVOl+Ngi49fg/tCinDTMeszwQCjLRDRdtLdbZyrMNdRh/5YiAsmiervkcpDx3JqiI4WMIClAet
A7A4+4vQB9sPZWt98utPLsxi6koz0BWQzt8vDJCEaFH6y3yq08UmmUSyV0bqnOcX5uQuA1dJSQlp
mQ8hZ27WPCNhmcHLc2C4lr2vptqj68jPopZTSwGeGVSlbWNYe7QBLCcziqpGThM7FAMgSxChtqGO
F+e/5tQNZBMCuDr68RQ7PsyZqo9hp6SAh1o0URyeqdHq5KZts9c+gTV7frhTk8cnYYjroPyDWP77
JXJlbMPK54hOafC2zF0T23d5EzyfH+bU4VmEbRwguSQGx9t4bHFknUsODwYKLoJ+Gi22wHqj2VJe
NKHl/hiyKtlRLWw/eapO3Xm/df0pHJ1Ieiidqvjm9amP3dGNLJSXOcHoK3mqkvmBg/jJaKc2PGmP
zmYns/xQJMv4RsdGEtCvwird5raFuJCeKOvzk6md2iNMoqPzHGFbcJzwi04fO4uSu+92g/oUYzBz
gdUreLTE6DN6c87wJdHc0utK2d/UU5FeW5ljbCMXTOc8oVFphZgfanWAsMrggsfouuSz7FY7OfMO
GTYn00Ct7ei4NEGrWkOe89qMJm0CWb9oUiBAb7jtLnbc5w57dM/B2/MyK4z4KR36dheI8juKyh52
uhIiS27uqCIJJKbxHBIR33F+Ik/MIz1tQlB4ycjzHT+ImcNviEfC7aGY36pZkxdqBZgSgxZRTi/n
xzoxHdpvjLG1FGqJut8fNF1Dowcpf0L7QHtTKTisc0t9aSfMIR34ZxtK5fKTCOPEoYPzgGgWo0EL
PX5++yabxiYs+bzE+hrFoeLhO5/Rx2jmlaFP9Ze6GRZPmaL3//m3ahpVTCpSBIjHN6WJA0LcuG3p
k6td1/YAhbDJ7qjG45yNv9kEw+mfx20MuJQBENESXGVHs2vTbWzNuvQVNaw9mHSgEgpD3g21yP0c
/7hPxjtxbTIeMdRCeiVYXHbWHyFHHjQm+qZM7diHdC7MBkOcuqzXBojY/2QogbOIC+WeOv/Rg1BB
T5J5QYqmibK4RTRnXjWOtA9xp2mfXF+n9iiSimxPk2vlQ/m7BxJXzFQG/DbvHruo/GlZ9SNOhA2C
nfWd2+Fden6jnJpGA9KFbiHFRoR4tGzaSK9Nb+fCn/UZjJ8z3Ddds66oA3wy0ImLmZI6EgUGlWdo
HMsP+WO9qhklZhXBYT8LredwRJ9/rh8/+RaDv+MooH83xtGeEApe56bJGAD6tRUKHNW+tVrrXu/s
AGYw5mlxqA4ra2iqdWsjGVoODTolFr3aDgkOin8daEh8mbzSxANWwUJ0MyD3iF6BbPazaUZ3usBJ
sJj64FtQqcU2bwFnkd1OHjDYYBdZLk0KdUQ+VmvA6qJKot3PIgdsVWjo1JZ5i3lej1kLCdQY3iC8
QXRYxhjJo+t0E41OtMXsZdplFhDN3ojyq15peh9Zy8e4TFuPGcagkVoRHGqAgj7gRMxRhrnaoEVu
ARZOB3wXjNgb4qS7OD+9p/amiYKExj5BvuD4/rTrtpaTzd4EJvxSj/LFjaob01BwJi03AW5Z/8Gx
I+Ym2KN8T0NIf79jrGgqYPZOhY/00lJzuoYjthtk8Unw+rGthmYFXUMKf9QIbHE0DBrgEZahAjNz
Nb3DtKMBM+hiSPeFJvQVgBSvs/TvIQKj52fTOD0uVVpmlOT6OCATVV4jZWVRE8GM8ms0YsaD5Kdy
B9FFzTZgZshxaitHyTrt63WGuCDN7YKLvNb7nQXK30KKc2eonXKhSbPwAoChbLhqS7+TDrZIXi0N
QalhBAqYOnO4FlKDj4/q2TrUggc9NfHZmy3szCWK3CtcvsJNwu9Zy6z6CedDu0VDFm7suCjGWxr/
Pp8tL2plsnEwJnyqUYL+ZClOXUb2ojcqaMOxIMuU/XFHxGpr5UWKr7wqXyY6hatpULepJvtPdtap
u+iPcY4Do77q86wUQ+G71qJ8Q73BQ5pxc36BT4U2NtK49BXot9mLj/CfH6PWelXWZlP4NJ1cb0IX
l2T8uUxRUIva6RPS2cnBFs0HAl/YbcdJhN1wGRUZZ0WJbMQgy3nbm4iYh6CPDBl/Mn2nLgKbsj+v
BZS9D8FvNk2GnYCi8pukudNbB7ZmMD2XWfNTxmAWIvuTmdRO7Yul500CC4QAO9z3Uzm3Vcb8Eqcl
Iwag8axre3duhp1OLX5dGkqEbGC9OPIJ4x6198ifQkgNeOtio74YE4rSnL44UIKgZwQhqtLnV/rk
z+NCpIxE/Zb29fufh+RBq6QRYc5QVz8NET5Fev+QGeBI/oNxHJdMkfR3ocy9H6ftlSmqwOP5ZKIV
1Rz5UkzKsC675pOH9FTYSnEK0AaqvygEHp1DYxAwOMBeYqeMrQjq1O5Q3DWlhbCXdoM72mOeiU8K
Fac28B9DHgesCYYhYPTUfLHD3CK791OYGeB2e9+U/Sc5h3Fq/5KR0iQjfCQXPsqL5CJON49OzjWj
T99lVP0aYmF7faa5HuXb0FMqJUbUVS02cb1wDRRtQWY2gP5wKXjGxSt6Dmr06zsdxgKsNnhGkWwe
wlmUaxwpMsRDW/didAb3ybW4NaFItwCmlBa/j3QpbZb6L3XQobNgmDlW6vek7K6B4lQb1Np+xm4/
rPLJiDfIEugPFaBrHnvd+mQ3nZoFsTB1KXGwb48bsFlWtS2mkUR+1byb5aytpGo+Yyd6oGb6LONp
+GTAU0u8MLMAyjgUW4+nvUq0EM8Ejklc48LSV11TXcxkv2sjxOxm1S6Y9PMH5jd24iggBDGj84Ec
F9LMo5UOUTKhS5rlvp3PwouGzn4wI633CmyDD1GZZU8VTqQ4UoCc/E0XQO86e8q7WW4kkL6tMgwg
18//qBPzTrCxUKAFxMAPKa+wJzeXupH5qQjNTdRM9lWBcbg/JWX7nDTajMxx9Hp+TO1EERNUAlWf
5dZ2PuS+4WjNFZoeXB1zAJTVCM0LAKnGRRs02Io6trFip4CctLKNQOEWKYc2hXmBmfn5H2KcuCsX
XjhwDMSVFqnz93eYCjTCzmWcw1tODFojC68hNrL5Dmx1YR2YGWcnE9DIUKxaJFQpImsKWgorDAj7
28EY1ItpCtSvkUngrWPY85WwuNhGA1sKxlR6AajP2gLJ/zkBxubK7jemnUQbsMLmulEK6Ud2jf1L
1DlrNzzoZWo8pEYx3nBsIaGhKTE/R24n9pnqfFOxUvkkMT/1/XTA4KA7S4f+uHBEuS3Bydrg+7N0
fIiApfk478TPMSbOF+fn+tRQAK/BGsBG59k4ejVpOtU1qqy5LzBsXFe1u7D5xirdiygLn8+P9Xvd
jk/aUv1dDAF4Bo/T/0Kxs27IY5KD3gowh6RhDNlrNrVtgE/uunAy7aCVanArR3241nUlvNOlIjzE
KKotOmfNX6Hk/5dv+ES+wcA3gIX+XymB9Yt8+Vur4fol//nf//Uctz/KAuPvPyUc/v5//Y/Qmf0v
l2oVmZe+bByaHv+rdCb0f0HY50alvAoQg5LYnxoOKN2BsaLcRJDmGPyM/9Fw0P9lgshUhWXTZ1uw
S/9Ew4Eh/sjyl+KItQAXdCok1LY+HCG066O0syL7IMKy8ZtcW7LtogEciGu9J5vW+qRweGpAOsgq
1xXi8LAv3t9ZePfplV7B9eJhdNcaAKXtLLrx1s5coENQ1D8JUN4f3L8+kNeK+aIORJpz9GotslII
5DrmAb0a+yURDGDQ93psrT7e/rH2t38d0H9v4vF7KJaataZZTZxyfEc00RDRHdfMQ5oP1kvsJOgw
yDmuVrYeatcSK/snJ020a4zLx/vzQ5/4ykUog93gouzhHBfwhjrtJ1VpzEOrJ+auAHlAC80q4P9B
Wso/qT4dPYC/P5QdyAVFt5eY7zgbGzFuBeEcm4ehRLJu5VSN2q+GBL6R10snCbGmTqpon49jS7LG
W9N+NbUyQ3s2w+tI1QvxSf7/8fNtEK6EJKDIbSBHR4W3RIuCLkPJCSS+yeeKHJKbip3j9j8ci3jD
IqPmxSWTer+BMV5Xswh3kQMEG6z7TKV9Qw1ivEdRqPp2flWXs/B/78AyzzhEgCy1lhjP/dBTj2XV
KLCPzUMfRL9awBybTs+VT1bz1NxxCaGwwmAfcXsqXThH6hksUYieh8TtI5x77ErxtDmFY3z+i46Q
in99EhAdDQzJYrt6XCIFd6j1s6IZh0SPU6S/esZEdBf50axpq29unVovpj1xSGMx3tMqNnYh2i9/
PWj/FrF1Ygcj7sq1py5H1STVf7+IAVCJIMDi6jBiR4y9YaEpUJ+Fe1nh9eaplNlhgaV6YxPEdLiz
/D68VtXGW26Q5h+FMX/NiUmHDbcaVvpD8pBmwh7ztOLw9sF4D8hsgKHTlQezasTm/PyfWmzbBmao
0VmGxn0UMaIu1pSNUxuH2GJ6hQg5skqGkIPn2qzE+cHeX/Vc3yZIUPrYVKgZ7sP2rSJZZnVdKfsA
+Y4ZX8qm+lYQonyb0Wy87YuJ2+H8iNqybv93YpYh6WE4i+sKuxlQ7/KT/ih6gSSA70aysFeDJgZp
i5HTqm3a8d4elPE+bgPW1bAgGUduoj/GIUcqH2V5cLCnHdZubNf+XPP8/b5BJEw6FA1nPZ7hICmz
to5hGH4ySQhsvf/NPPzIKAGIsAWdrSWteP+bkVtIKJBj7tVman6hztF8Uca2gkFtm3a4xuYUt70s
SxrERMqEbsIGsI991zRKlm8QdOQ3BnnAQgZWKN8wKZVvow4RjxbjzLnSa4WbV20SdDosbUhDbGqF
+VJH7niPpWzjq4j+vzVAsXeI1KfNuk10Y0eft/4me6c84A5n7JuECVxNKZwhEExKswG4LZ4kUveJ
F4mg1ujvW/zVLWrnA6TzyE4hjMWINoVdjORYVtSMQb/wYLfweuua5v3K7DFhg8YP/b6NSnZIZWrV
t8VZYd4qwSzs/QBP74AmZN6sp0YrIoQLIvmWoiv4zakKvdrnWjzdo/433ipEwD2KCIirftcmwZI5
s2EvAg2g5Z5ws2DvydR+SWOd3W4muvUyaaJ9a7VqeaH73nrJp1T/AYVb9/vaqe8bRD/QM4GU6MSh
2aPoKHprNQiLF0abNO1RMWoO6ei6l2aQKp4xmsxoEAdPJCbxNjCM9q1pAbUqpa49gmdlfsQQOPdt
GyJz0FvtWyVM1im3B/GkQVF8S/MQ0VPbkGIzt4FmeHALxBMca/4UTmbGTgQFfwteH9rjLJk3s1Pb
+q8XteClvqhaHDIQQ42axA9NZJFWk+Ows80I1dNVXkyzs4+WwOS3YENY5+JSTfTxHo0Nm8afqmAp
aRWZdo3yDbsmpQH44tgpszklSSW9vnSnwuvVwLH31XJfKr1Tt9vW7Otsq0PORrvPctBKaiTvol1G
nL9SDdGhzNEkuI7IPllKK5cuPHW3HtbOZPLeyDQIcCwtDPZynyjiqVUD/lrYdpR0sLK9rTSXt0iS
CY0XE5m0jkoqpWIPMPt8NTvZjKpBnFsvfVlbL/AyBfbXRSOyRUifWpIxIxoEdcFZ66Ftfi/6HhOM
OZ6ushqBzbod0V5IEL5zMT9Umz0c736H0BTDtFB/PPrpZbdW28D+f+ydSXPkRrZm/8qz3iMN87Do
RSNmRnAeMskNjDlhBhzucEy/vg+ypFIqVe+py3pbmzKVRDJIBMLhfu93z3ki65sDqPdDxusDr5hv
KNGY5xqUiIjrMoo2ucek6eQh1ZubZX4qI9Pb6TYT4qrE38rOyC8zKDOque+FIuldJLr+1nqy/x66
S3vy7EDfkNqB1zlPmLc3umRlgn3EwjWagPti9Irik1+VUu2VN/tfpiWwtgo186VVwBb3VEmCEcWn
yLdW0TZM6+r2JmJMbNwwnsnEOrAeoCO9uJ79zD90zZycEYsG3SFUo/8q8rrfz41Y3nwixleg+VNm
nEd3eWuqDleIZ4M8tgbexjCBrVOWY/NWCMYFt82QITIyZXBYN6MKcFan7K2UtbHr2AMyamTX+zoE
VMXClMQNB9gHXaJWbcoOq4Vkpnz29PwtSdsRuldu3M9RW3/Ky8FFtwNSVTQ5XUDkPDFeHUYWXT4f
+WJsE7tGijBIa1/j/ymgANyAzDJZ/p2EifBS4srY+uSd2h6NRkS8I5Z+EKYwKdUkxgs73fBoO9bs
bZuccqG7DsKuWrYEaFGaneCYqU3Vq2w1Eho7u271syj9TgC6VHvtldg9M/NLFaj2E94WqMWRNe2V
kThbXfF7RElf3/NUgmm1sLxffKbjY5GavKOI5wrgLFFzZ/Za3FHN4KY2qFfTs0l668awCz4SCjsh
U1oC2s6Z4Vs22LYz9d2G1bb/mkr46vBCIgtv0sItyzRg9CIJg6TQFCbP3IGGmvBftp05xOiEqoXg
hNG+JpY73cHlMjbBXDEjpiKex6EGzgIQyW3PrazWn2ZNlP/LvGcJYjVmYyZaVtuJcxSJLrZw/rBY
T4Nw+ejTNe2O7kRN98gAvXgVgtsWIM3QKgbpmurVRjnLfi4Dist8OX7QmIq4qN+8IgvF91kMbqyG
gKmwKujVrinc8Vsdjl268UrD+xj5SXSSWaSOwC9SeDtTinwT/Fb2WQ39eyGYUfXcPE03QMM69YlY
vjYeoQS1zjFE93kzyAIhdAU/IWPg51gY/rKfw0Y8L1FaBzFBjPF58GT9gEf8u10tnybbtW7L3u6P
rKsBXpYIB5irhf017bP065Ln42OqA945PvEFIw0lxB83DVYtTJaXAEUqBdnDQ7SFt6ISEOt91nEs
UyodGcqdzDMpj/m6o4r1wIxabsSyLrUV+7wLxYbNTvRiNMPU7Carr64nKd3bJV+q285y9UOdh90G
bIz64g4G8Lp+cT5DBoCK54sFIGhiA5KGnp/DIFutqXBlAO12FcsF5sxtUYfgx8bhcyKM8XHs0/Le
0tq8lnnqvZWjX6YbWWVUlQok8XFHnfMmwqh9LSfPuTKiMfLjbEjVu52P4lwTSdqhKdVnAjxGErs9
vJSDxZK3N9jMDtuJyEQCjS4Jpn1GROrJL4U4Do1DcA102cWcNYAzsl9xhKXzFWxLp3emUm5+NeXg
GaEJmoYfh8kYlkygmyM41Uyr44qvvRTIA57NXNrRxih1jVHLCMzyqLl5bkae8N+toVPXWojhMPEg
PDeFqqutiLJExejqnVPG4nYo3cTKN4KdhcE4ezDcp/bA0EWD41hwX1byFdAgAuK58i7QfllGHXOO
+s1KgSGdXkudbKqmta/7YKZPMWMjCndhFbgsiNb4rbV9nezRI68Ms9Q9uW5n75iRAaGkg/xB1Vb3
rK1ZvSBWdnfDtJQbIqd5XFL/jV0zQ/gzLUWwdcQY5HQJl+yrWfc8h3pzHjaJMeTV1uVS3Q0Qag5N
tQTAFtskv2V2ZXo25Whce3kP7D13sLGG6J0AnYmGiXQVeBCH4I4Q3eDe/Z5U2fRR0Oz8MnpJ8BUJ
DthHU/gADBk0BNVetFUgMZA57XdqvF2+lbA+9DHoxXcvm9I7VZAHx9gK4c0ZpwwqBxPw22zKuzl2
AylhujBFbgCDBj/mJz1jKezZ02VmltHMWlAGHkCH8Fxq5HmGGwyfMn9u9SZIl+LWDBivRHjfVLdN
VIH3QdRm3Gcw8zY8s5WFUlqM1aRfpgzH9m+p8//UQv+mFroOuP90GPtLKRQUfi/zL/1/td//a9NW
uv6cUxn8A2z7j+//rSgawLU1I1LnDJESL8Wy8s+iaBB8oLoCT2M9DK2DwxyXfgPbOuEHSqXRqs+k
cMC5if/0u/4hpMpKs5j/SAqVNpX/7xRF/1KAj8hWcXxcqyGc10hZ/flINgNPsrJ5MiH7tJs6/V6l
xu00JydIppD1SZnk5hVbVODq+pNVGnHhqO1PF+9f1BKjX06y9KWJd5HLdphLJeH146T700m2JTws
wjA1j62czZvE/TRH4qJguTf1Pi3RRpkskNtIpA07FQhFsO0ONPub3Wi/ugNkp2zbYMy8Nhcjzttw
30dlLAI29hnxLdcbYkugDx94jJriC+dPvoizWANaqnwrlL1b/3F2WXjy+VktLeIj9iHGbvaio9sS
IkL77F/YUTQgKMy+1bEhleNsTSwLs9MQimTgjXuChkwY1yw6ru2cU42JKi+We54OFJmgBKKFWYV/
Yez0jmLG7eIa+r7KGo1VkF2OEfX3fvRqMRug0uB9UfwGdbHKDMDc+MGm7iLWi4wNdrUd0DVJXT5M
RvJUdKPclareDb144zBgHhBS3aUqOBdW83lhlLMvyg1RzurggxWNR4ixsdM0X+rJJSRThHM8m+MX
JhaBlWt1adToxZUpNsJXvNjCXJBzm9Z0t3+86/9ZXP5mccGU6/z0+fjL4vJ/qvfP7/Wf1pN/fMvv
TRb3w9oIwQlDitX6k8spDD+4lBspVxMxt9aYzR/riYfLKfDWZIZDPxuN7x/rifnBpidCd4TZCIZx
IuvfWU/+XMdlGJEmLVleVNSE6f/apS4sYbvKcY1jZKCd4xMAkkBHrnr66Zr8izXjz8W9f7zMWkpi
JAHmw1+KmoulJIanwaAv7VpPZVsDyNdmeFuPAzj+//m1fi1a8SeRh6ZBSR6L/YfH2/dzoY33oqAc
4iRH+JbRrenL4Zq5DOfKJbB5J/w6/7tOP4vvL3UyOlUrZtxbS+IWRb61Lf/TijiVYIYsOGdHQGKg
h5Ku7S+t1Cm7C6Nu2SCyJX2hS+DYe5N5PgdUFgS6g9+ONjo3jw+9NwwokCEE5QdBpJte7kRVYY6k
+bmZcnnpcN0fuiSNDuNC+bD2Zxtt3NRcUXyq7ysKtQdqX/2z1fsNDhAiF0ZS5zfJ3Oc3bloQ93PS
JjtAS65P1BbnXccu+N423OUbEfLlJStd+RIIFmU9oz0JqmajRWUSF3bKa6qofrjJaOQTA9P198VZ
2tvFGYtn28zRpppJtfdgQa6FDuaz2mY8mm3CGXbp7EM4sHGW3TzuLLrSccVqeg6svr2RAgJXX5XO
O8pb41j5ROQXaYzHjjQHq/IUEWEIDbv9osIaG8iCPCdqF1hmZjeGQN1CF+mFjTyxZMuP+iOTgQKK
PSMsVq/wKrxZXbJGYPJsOMZikeE+37CHAwtnOnXzWctAvBaMZn8ssBQ8RKkZQV4yVfS1CBU0RYth
dOI89twyhcb4wl4yALcCUp3sc5lVobfJmZe8NashBG7tpu0l0KM+M/86voTzguUkyeXWtivuvWLB
QOPmhXebO9App9yEV1PMD4hB/Z2yTPlaB+2wbyez34cooz2It379VdZ1dsia7MssmSNJqZ7jJgoB
piEtzOqd4uJkTVJdd1W9fGQ4zLh3mny5mEuyjqtNVnnyoSsY2GSLBLJ5azy6fu6dElAeR6hYaufM
eUmdLdVfU+X3n0tr1fAs6eJjcexzpMRc0y241C9dj4fHGuUNnLABblX11YSNHK+NisToodGU6XOk
DAZvE1EdDAGueTHqaQNRl5g1PA142Zz5wBieC7qBADN7ID20zYp3+ksJXxy8OYl2tlnrz0AD/e4h
AcCNuErdedM4WjFBNpdbm0/P5NnDtVO69o7K8bepDoy9J43+urSb5XM/gZ/knfU+C+iBtwg27G25
9P1D5/XGpunDh66LyFx5yydDS+fGXjJ7Z8+LujGCZdlxdhwfMR5pnKTRsJ9rLNhj/RE0TWsfc+ab
KQQAh8rmL42f47ZIBq3bLQYjMOjxHKIfgsJZDNsyrUtv59tESzZz1fnLJRyZEjlVETXHepOlHWXm
xDCot5ZqdMEKTjbU8ZQLwXSDngdVPLmyYDCcSkQxkRV7CvDE7kDaBmhLQHWXGyMpc3QznUlBvUdL
fhiHxQ8+TYabhvuAkrGHA2ZU5pa6+BzuVaHy1Vdc9z77tHFJH4bS4ysdkQ/pDfV2MlBtLZvxLvWN
NHTgA3Yqw2JiDIAlVTJ6r7bIQMLHJgDbbDcSp7ZfCj0aHNSI4wRfA9zKIPH7rDeuIAmkWj6WgAOg
W1HPLl8NT5SPEQbdA4UhluG2DrzjYBLFCpLZwAHt2Amj4dp3rrxpaM14XIYRhJ0B2NHrHedqtBOc
SBy5j3ZtIAuaSJ/MWzJf1pOdtWjCVLf+6yDxk8d5Bkbj2w0pFdDPYu8iwj21eLhWIl8zb0tdMb2q
zOYqn8Zo15MGa9i1JUAgjXBsz5271o2CIbD2Fg0ofNd5s/MEh2qmPkPANnOGvRAZ0tsk+acOO/Hj
ws4bFHZjaLFl3L++nxxXfFt1cRd+kTzdg3hszwL387LVPvS/nZzH9hTCub6tvNx/Z4yU38+pBmuf
YIO5N8YyKDdlWPO7GT7VCC5GX3+3Q4m6y+wpkpWkCLbhUrePaZ3RLlAcSziNt6Wv+dz+hvn6zy7w
b3aBkKrWLdh/H7dZtZ7H91rg3pPffj5c/vadv58uzQ//3Af+fLK0P9BeZVtkEhn7LYnzuzLF+8Dc
P6NWFH8tctEOe4s/4jaQ2/ly8A4/ZqWd/5+dIFNI/CBSRfS3iGr8Gi13DX9KuzBYjmXjYdPFFRjb
fvry00X5f9gH/ngRDsJAE/g7/zKE0SOfFRyU2WOWNv6CQC3bjI/YBlp6v/ufX2oNL//Ub10pW2uQ
B/2MS+LlLzSDtk6mDlvbwuBYDmeZ0uoZckUSW62oAeDm/RGQk3GYFs9FNDC3f/Pyv26siU8xNEqx
4Me0nPVru5cSbeiNvk0ptxmf8Hx8DIHu/89/4a8b3R8v4ZEQojtLvPnX7ixd1hn3odVR0R6fqHy+
qMhiFJWON3DGjrv0n7fzv3jnaMX8ekFDONTM57Bc/SOc/udNrgPr158ipY7uiFA9LWtLQFM36qvS
S+qranCf3WTscJ+nXW9CEm0LSMgwfyXdJyhuW0XBLw7IGyHoKEKIwmMQ1bTthqjbTFXFZlmpqKBA
2lmCYHQWxbKI7JNNwe4zMsBDOqj+e+Ou3TbZmzaw/khsjDnCFV+CUL7JOh1tnayktWHO08tcJPKS
0ylCIfkD+egSnXjyPTKR+bw6oeH23NPQ8W49KpUPPlVyhOmyhtXTpzd6wO2S1vRZ2lAzg2N63X7Q
y3Iqw/RaF8bANFT93Q2qhzZ3v/hLeN9LLF4jBK0rYU5v6bqdj+rCB9XOz6zRHWxLsVDJ7TyQvI0F
gbIYv9Ey6E5Bkd3SOze2edTKnWvXeje2o38zTQ5SFMNPruzUeQkMK7kqspyirgrEigD+hlYuepoI
AW5nqyhulqhLn3of97kOy41JsXobtCmQ0TEZYCpVya4wp+y6UR7tkCQ2k3Aez15q+iWPcgOPXDrO
WBv6sNDTPqf189QFQ7jNiGxs7DAPLuIHV7QRVmLtGyr+/rPbBMbHrBzkbdNa/Jxwmuwnps+HM49L
fQTLwSyelOgk7M7LzqhC5HVb0XcE182A2xhxi9Rdcde1bNqKEVLwMGt7T73YfHHbMtzOQzdtjCy3
9St6085KN+ZsXbB3p0951i3U9emPJn7tbrGOKFrquRWdFkMmlyTJ5L1YGnlXS3XBWei8ghjpn1zt
MCltZNa1NTk+iC7uhW6hiqz7Zjo0tfOaldIDcZzrdF8EznR0VR7dmz5VLMMRcuXnt3e6mrechebr
dGpFt4k4K+1BC3evre9B7859QZhh8tjpRK4+58lYxlTF/bs8UHtEPPgtkz6gWmSlb4UusxPf9pEJ
1yu3TjpGBcZ7MZeMlqs0Nug6H9y6oXeifNDPRNboV6YIDxNgwLaTM5Vgiuo413CFyAF155n2JWLk
1Gtv6xnGBnc05ze69Kl57yTd/K6M1txUfGgu0NYNTEW+fXCmKNv6FT0Lui9NuS+TLth2ZserpeWK
JqdA4LCRn5J9IrL5ajLC5DUsewbSQk6laZKM56koCsw/etz4YLcPimY8n/0aSLfLuclN9LSpvRI7
NNDoq8XOVvayE+6Two9eGPEtNnWZw14NsncncT5GqM13ad+bD0yOm0d7cN44Yl+ggqXYdEw3tgKu
tAMzq3cpwA9JKVexc79NRrjuXWhlG8Qm14bqBOAQtkJNt3zN01CFMXzLmX5NOpwSI9Ukz837adZ7
jg4prTddxG0kxsNS8mOZTemepWUENcvTaJCvlgDD7dZ5p+0Cxz4TnN+mfSdS58lje7hprFI2pyYY
1J02hPPOuh2e8np0DqaVVZtp4LiRZZp3yGM85SapaOKBQxbzc2uF1YUFaTlZU0Qb1vZeZcswqx2F
BlmRpN1UIrG3yswuKaKNjAdAXA/m0MdpWgMKxTd6o+rwVA32c1ljsrITq9mkobxyaTxvl8VItqRB
wmtkEkz+RaiIOrULtO2+I4IRnwvtDLd0S+so9io+eywJ/m0+F9OF2kd18mtwnU4IqZlB1PFTO9GA
YjfEK5tRMWOD8fkAAdKdiu8RiYWP1tiZT0mwuPfOghHGqSJrY1V1QV/Lq5xDQF5mx+kUNwjJ+K91
PRu3JdAPLnOzKWVQvHgZU5PkZdpqgxVcb2gKu5sCdsyOQG510EvgXionH7vYEctwW2PkOQITWdVL
wRd4CbgHhoj3vUu84hQWYcCENTaxxssJgdjuzOZ+zo8MSGL19qMMPhYRqhbgA9lYz7v1cygayD7S
t9Db1Wk+H6o54/IP2fRssXJtbTcK91yk6skJUwttjyWq2MA2+uh2/s4HyfARIpb7Ng1+duNLf/mo
GmeLCRnWaYHN7EZbot+XNRO8/RwUR7esZEwZxNjy8PzelIrTZSfLvZ8m6sTzcTwNyBOAj0+wL869
xdQQZMhK6X/sK/6zyf+bTT40qhUC889d0V9qvS+5TPPmz82j377p9/2998F2mWklaQ16b20f/bN7
FDofGAF2oaMQqAs9FrY/qr0RWkQII+Qn6asQbGcv+3v3yP/ATwPsQBSPuum/2T3iJv91E8fLO4T2
mVgFu8WM1p83cZSWWGjn1DqGpKUqptqYWZUE+jdLM3eXfHTobiRvc8PEbKzDNHs2EdMyjk7YLSdC
fuO0/orNHpy9FyRWspMBlJmMOcyzxAr7BNmzYYvthqcu6Z8SQqOkrHX3bjqilPRiucDPivGcF7vH
wLP61qp4sA351UsaPntZGl1A3nvvjdmRBSG05b07wueLVoLPS++3xrdyomXME6mevkUBp6biCkXC
eENrdidrRp3TqTibBaDxgz8kzdPouGmPitrQ7o3ubcvaUimAXQUUtEdf2ww7EZJaCfigxaqmPrIN
SLDcWHKqtphlwzdqq6FN0m8IuSxIdY7WNKaXQiCT1SRtaFLZDnPxIVC2vdXxWEpU+dnlwH5OR87j
kAJWOblbfpKFooBgJQifGbjYVDAGX2Cizw9UiHHkuErnB84m4i6J8H0dpiRzT+Y0GK+9qvKtVtP0
nJkkfajlVS5bFpKAL8R+h34T+JNBLE8u5NVIZpndPvkRn2Xt7e1byIxLtzcIzD/JLmStxwS0xDyC
xaubUplYq+lPLObrVS4Zi0QFRj0lKqG2oV0frSfOSqRkKuGtcThnLf/JlgAQPTWbvjf9MvRWtLzr
XegNxHLCLCL1Y8iOXcSPsDDQVaJDP/6RRAzvayJYDeNON3wdVRS+x3Pmkv1lM4lXlJokc7y+Tl4K
NyyxSmk/vPSDy76/ylKirky5RS8hE12acl5CPlGjs6IczFGCW5P+AuQS/oxaM0Yxsh1ZDlMP39HJ
eu9dTKjjDm4fEleTk1rOUbNm6aDctWeOJuQvGRLkDwrWi2J30i3OaJuq7AqWMr/AaHVkl4K0INNa
D4l4rVjlkxjdDHEjb0aJsQ2pjbrbEHeWfYMje0z2CndReurFQFYxbYv+a1G0xiYvictQ5V5/LPI1
WR2qoiA51ZKqUUPsGyb/gZgwP55gCP8cLj1BVLKaXEE5ru2BpQuck8vm9zQRKiNiqnrx6sO02rgG
8LE40bZ5F+aDf/nxin5AlXI/GMRpx8ri3uwGm+tbjGnyMsqS4CPBeIKI7mgPy0FK9CTmvCahXTa5
Z9+U4rWzrWWIO2+Sx5RitnufIsLalU6XtafcyaXaJb52nE1nA+WIUwef8GGuiaFSivI/un0xGy8/
fkuQAzo9kiYBwkG/hV/WEz53mUHY7SaSFdmRqlQOw/T+yPtcwutcHvuxbIFrVOtbapvr9QHuaKqb
njTeOVpT4rNs+f/RnFMLDKOUjDEz8vmhbA1uiB/J6WBEG4EJlHQxNk1r3uedqL4vi8cdWfjGek9Z
Nt6P1DNCSPJ6oBSI6nDSG3zz02YKyh6QaWQTjVn88cH8kRcHx/CKS1kj8qD6FnKfNjUPape+OC4a
uLwebVvPRvIZ/2NWom6wocxSBTeM6yTnIpqjF95MP9uutZ6HIpt7LD3r2EHvapXsA5KwjwN38aHA
Zb1fHMvemEPq3eu8V18KCCZOTEMieqmianoMfaPeBLbkxrblyDxzygW4kEqHxtrUJaqnpfUatcE5
UdGLihoKnVwyrFJrFfc4MsbzpSM46aAkaUNnx7mesKytSveUpgzx0GPg+s5TlhDmC1hBMJ0PvGCN
+MHy3B3VbDulfwCowu4Szvu1dMXJmXLn0FYhXD3JE+O+sUTzwDS4D1MY/xg2rTKzn+nwBOSy5PzN
DWrnKpF9fiyG0PpaecHyEqZ6CvYmS+ClQ/j6zemm8Ul73nwSkHvWyDlB9Nx4lvQYGM93FZv+sm9R
/IX5YbY44hPIqSghNyP/DguXGdbzrknN5Vs+pyWfgLFSZyo34HiHggRwXC+J80q6XJ17AtKc9Jgg
OWnIy9c1HaatN46Sht/U2/4mT5bgAi3sRvqy/gZlEMPiEkpEO9PczVdNP4U31Wg8WDWEwx0IRLRP
ZTgo61KVrOb3i+tkp8GMDv3gT9hbIGKrrsQcpgFxloZO7ppBspqgtWpyHE0PVoPOKh05FPeRWtLD
QKD9IsrGtJ8TApEvY1bJx2p07zJv6B5I0KfxmCrrISHm8tgEmOwrPfXhbUdN8JgHldiZaWZ+Su1x
QnwVPi2cGz9qNduHFt/batBs2vWAIyricRT/+eCPR2gMNb1C+47sOKLcWmTsz83MvIwtLTDSjr15
T4a+3U12YO6YFbBiVUBiIaHHSD5YNLMxqVRn41siprpil6+9Ym/WWqMI6ir2/YblVruBRPsmpD32
ZDdl+JpjviDSmzvmrS5cHdemIU6D73BXj07xNvF4P4+V1je9bb6NMuyuhVpmFEbjJPxN0CChVZwO
twMwu8cZH92ZTLN1X1p+/31wJ/k2M3XYvU893b373Kere+7lUhK9BkjNGfATHaPknuBbggKppFRK
0P8y9OTiK8WWJvDllUYddEvtg/OhDd+GuHv9rerH6dIteYH3drbvi7wfXhntSLYU7/27SERoxDRh
8LhsMLXHjHmLm4A2zzWhc7vZYvUx7t2y9baBq8cdlyugZuVPVwLN4Fuue5dYnXhOtDDJdMsX5GzD
LmOggMkJ89Wy01MxFupiwNP4NI6pU/OZmyWBPWVB9smys0rd9NYJW32t0YYAvevJ+BGLzkxLs2q2
YnIvY9a7/IUhRaGMsV44l7buefgZN+QX7YOZZ5d6hBZuV9bHpHCDdbq7jqXduptm7MstEpRqa4mB
+8DGbJZNfsSTIkrg1XBuihufR/ieuVRkF7YtnHumPPy7MJL9YysJPceyGVr+nozE9IL6MOiH61aW
Xix0+uxTIjo30iBg7kxikzazt8dxXD/mRTuQaGf7scdHlW8ne1U2UakzYt37XocSMMvu6kk6eyYL
5idTyuE8K8f8CJeJBcpP22tWoOGYT4pCbl9H905vDow0a6Llve2Ks1Mv3UPm1RWkKFI5hHHWHlc2
ttaVdgt9z9i6uZWJfwr7Iry0ZTo/m6pKYATW+iXT2aeCWZmNByaJDQW1oOdBRLSz1QQXp1POFXx0
hsjNFLVVlIV7X/u8D70sRsY0ajNiTirQvtyjQPT4JNR9uRETVUs31zwdScumcRfU1UFQo3wREX/4
ICb5mBRtwDB9lxQ7HofjMaRJuKVsW1If4WQ/SbrVCVwLirGZu13mVJ2hrNC/NbNZnyfptoiR7cnZ
8z3TdVBPWbgJWG++Fp32v4dVhua79L3lmEV99UUEQXeMZESMet1aCThZcTXMHYUbq6a+sRZMc6MT
u6IZchLfob4eGRjdJlBQNtQC6avCSzmXmDdvFhUK55nnW3ndN/hDh00dTfVd0efORpVe+6DrKfUf
Krxyy8YzIhkPfcG2AE80fW7bTPeR3zR8gEz2gqVvlbcpD1nkt9OFs7fazbqMpk2hQqRcbAOubXTg
rLyEjTEYDcgxF4daRuJGr6m22oclGQsGLdJs35V6vsAj8266Bi0XB/bO2GrEk1dOW/XnyermQ9jk
053l9eopG+urbuzOIlymbRfZHYWMVtG5DMzD0HfyymLS/iDT8IWN2rgPlNwOgXTvC/QQ1JCGsiz3
xVSn1ZXKltHaI8BdaKK6UhSEIZu2IMHgLw/aMcXnCSoJhbjIrgZGFuo1WKa5IE6yXEotjfrLPEzq
DiPscmtk5Ex2qSA3/TnsxZPQ0C2DmKqum9gHGCeOcUomhjQyJ3horeqjQOubnQkrB5gVG/O9HyNx
PWHyJEnHvXAqRxRtMU5yqsRlkQUPEQlH8yNCoodIjrEsm+SOaYZuDzkxZoBs44nx45K5LewAGabB
XWqL7o6n36mveYL+HZ/912YKPRQMEcT+yGjRZ/u1/ZVGo57tlH0tGWD3NDqcRL08s+H5BuprJK2/
m8j2vF9O4uCbyIoS4yQv5LJV+GXescqGmXgX6MamltGFljkOLxbm95IGb7ZFa/glqxjkvkmHUOPm
lb5DOl+Bj6ivEYpXrHx8sHdw2lx5W8vBuqmZGRBXknHalyFjTGvAcMxasTQJ27baV1/NlDQZB3q3
Xx7xGMBm75BqHnOt2WaKwntvvWHsH5UVeWq/9JY1qg26acd9o6yKBSAJJw5saeI57PVTziIlK8YT
8XrxSrRBfeWWab6Hy9A8AkdiR993iq+HVypezdqdJqqWU2Csa6fJAcsyEmy4Sqv9yrBkomqd8p/5
QnnrtgKEmcwsBr8UeNXXH2fh2u/+bgJ/rXb83CNkBNRDiwWoY20SBr/SLEp2yImvzPbozeu4qZcX
nA20VXFc+6lO9C+6Z3+NzK7SLzgGIbUPh2r7L2UXyQmuQ7B3rLKKt1gQaNr1Tcf7w2cPCyS2d45L
7cQhZOEp+/rvvjoxwnVkO2TqFVPPeu//FE8TxmxBxZpaQF7CfkK/HG7zbp1OxKV9JGjGq/o92amN
AdpD/E0cz1rDb3++yIgAaBz+oAJDfPvlbweJaiRtIlt0r+s84zCm2r0Oys5+YtaBYzMwev74wZ1b
OhEMScYmXi8Ofk0aVOukoPX042r8p7z5d+VNx7RZhP778ubTt6b5ptQ3OsN/hONJmK/f9Xua1fpA
iD3gJmbZ4l+P31T/v/8XxsYPHNKdANaWhSmG//2jtul/8EOLOAG3ABXOH43w32ub7gds2D41Oqxx
rL3/Hi7EDf5S2yRj74M+MMFWmqQIfrnRAsovRgbZ8GQMJffaYQgSHHQrsnJkKLOG0BBbfmCPl96m
XVGrbt5aaqITkSbBsavdPE68hGS2DVzpRtHtfppKs8SrayLrTX3apqN06AT40yf4EV23nSkOv0dp
Y51sYdJ1jZhV6TJoT4yBfNWN6E+Do9KDlzcoJsOyY6MNOR5dlsYKSfyLQIbbxks0qb2XdTUTOmFZ
wXZsP7lgfN4bqeqTntJlb+b+Xqsg2DJAhzi2yNNbRNPhsZnziuSTM+TxoFyKYCw97afM0t3BHozl
ihYVXT1Ocf7nJIQAHU+1QHFWyzRlzzz3z2XRhxfsiuaDHqW9bargftBWdG0WTrcNkTS+VZnCwuKU
dJADZqVKZDzQr015kEHSHMfcpVfjzPetaIOTbOxmjzqV3L0erFtSl1dpU269dirvaBcaBLOQoFrz
GKIgVC2e7c57lKbDZEBHQBCvt3uJikmdtFqM4/9l78yW5ES2Nf0q/QKUgeNMZm19EUGMOY+S6gaT
lCXmyZ356fsjq/ZpKaWj7L2vz0XJSrLMIADHWetf/xAhaz9jtW+cC01wJoSRZYuom2DazKyvWjfx
kl3rG/T049g/gmfJHcCfd0musnOQjVXuBd6VfKpe7ppB6CsvNaJN3rMDTuX0dc57OrMxSzbkJui7
JYe5Nc5uQWFdT6HRTPM9fE3vS4/StanmP80y1QersTMyg4iIRvARPQ9+Wu+zLHJfaOLy+YoSIruK
nRLwym+mhBTkDlSUjiBME99HqafUvnUF83rTEsClDmE5PgQ/hZb6iw/z7hsj+GC/mBW4eRsR0c5z
I+/kPOrics6ap6S3sicfhuNnw7XICK4Wx7wyaubtvgFcWxN5nKDxpK8m/Uzj7hIxv19y/xyZbnVj
YxR6VYzWUzIZoN+GLVt6vDq/m+rWOFMHDjdIxQKEf6k7bZpCZmqLYVXpHXuD8Ji90uAU6Hdljv6r
n8YzgUX7rBLE2y5r55TIxt8Kq0W5QeQB7XvvZyh7A0yohezNalsIyBo2rD4RZi1Io7bKFN7jUt4a
hnMMHIwbk74iRdcVnzFooJJsX6vKhvrSTZW3QuUHIhct46T/LkShE2eUpQMun8HXRc4tNWtE+bqs
hazuhV9+DV7rW0mlW6HafnKayb5VOIehlyxy71FGOtshniSkuKiC81iDYxHIrBnwN4nb3DeTUWbj
Np2H+NhI5L1PAkgln0KHvNEOKQsxUt4ZUoWvjbB0MmHesFFy3cuhWfaRm9HQ7qBhmJ+WpCWp10T6
ct0CBngfTIbzrdqhlbbuqinoo5cMcShlyIITuwlNxpKG3Jl9/cDKdejIghJ56gpx58yRC16mZhdk
XwAIZuPoQ/RFpF2DMG3grJCAPfSKt2mEB5q8GuGyPJdzQ/GBEoGVAo0iPmFnaBJ03o7TbdV5kpQA
u8sPIpqG5ujNrVeFg0Hk96az4DnuKifnkEsRUy/gmmg9onCH85LrAjTQHJv0wN7HEf+WzItAU8cy
N83szQALt77xSI+vcaXr6Rm6i7wYHTMkCMEg+HHy4p2ZVO4Ns9Jp78iRv4K8ZBvlcI23Lsajj1gI
CqZMhlabvFatuV3KYDxk2EddVYEkyC3FEU5OThQ6eSG7reht79BbIjkwjPcPNYzZ20oUl4Qaw5BS
llNfTslKSqGt29djJ4HDYJXxUA1pAwW3gkfZEQx89j2gL6NiiETnzv4Vu+kOt3cckU0vNR/AzTCV
x1zbAj10DJD7qrr2kr6+98GBrju3HT45WSRmpNHBxWxDrC1aZYX5JONDp7pFY6DWF+YGk+n5azu3
X3hHqWvqbnc/ehGTgiE1/Y0wWxPrSSvaT2bmPznk+d5JaUS8HKqC8bCnb+rON/ZQfc3zACf/6yJc
53aO0NR6bnxi64zIZUrNj7kHAMKU3/80MM6oN10kmmPmtNOFt3jLFc2KT47wlIfNOGd/JiDyZweA
Fx3BtIflKqFum0u2JZzZajbZYEsCR6Ll1g2ybJfkwUEXq24ZHf9pdgmjt1S1HIgHBmTJrBHDAG0M
27GokxtmpU4Wqkn4FymJH7tA2E7YKFD/keM/TJjSbIQFiBKLKLltZgLChiXJdzIL4oPLCexJgABe
tUaZsDUu8iNeeDTzg0PkzoCc/wplu/XXAF1jj90VUSIwl46ubu0PxsTxRFCTagzJZp+lDYnPVVdc
5+bYPvc8h1e96tQtcExw6XvwKJgVZpc5zP1DC9ZwDQgHqiAKop6XgUAtmV7iF4FhaN2jiQP05kO0
SyVQLuskFcJNXdrmtZ6SstumPPm3TuZNB+pl9dn3Kkhdbh7a09LdKe2geZOl757KQAd3uZssF1aW
119G0p83gKTo5uH4nBIz/hCpClveqoTPU3nEGBuzvcNGRPkb0zKIbo/M3ch06Woitv3CNjS9NW9/
KEZQmai8EzQ/6LefDCA8nxljrFEpkBAcrDbfegCa27aO6W0XGJI4RMQC9hk+CZ5L2LJr4bfCc+8v
9jrkVUMXwvBzPouJec8kExpEDx9I3m4qh+dVDe6ceA/2P5z2uEzj5FG7c5Pe/U99X3VpN79T3wvM
2qm7//v6/rpWXfK/tp9VXaTV5++L/H9+9f+RGHjGMSv7R7C69ov/FPq+/IOEIVRsKJ1grWMO+H2h
T+YbpoDINey/mQr/RWKw/+BHLTpAmk9M4JBk/Z///YMjln7z9++97CDvvu0oIaIiPqWlptMw7ddG
4Lt+FqeVtlSFzo4ML2gdrYBcnZB8d0xbxKBIDe6GBtERpIrEPbHxominMg18+GAa9xIymLJpby84
W+1qp47bo1HUSFs2iOVLE2ATd5yS9JzLeR3BN+usG8aSPDGK481Jidd+KhqGqENqsbrHrGA4lheI
YRAi+Jco9+tPFdjkpwYZjtoNAKoNrlmWf2kxkaKqX7GaoDSQxVSx6276WvjNQRT4EyEzXWEZxGuM
wPMsnW9F27GTEFAgNmOzTjw7jTnS6wS8TK3pXmU4IkX5OoS2m8kj/5zxSH3GtaX2z24AdqV93tQF
Yz8IiQn2AVa1Qh0NNIvbuZjW2WoPSWrzt9+PEDGuS4BkjzRz+OsINPt1bfRHe0jsp1dzrMoGpwEY
Z1jrllhtxAIXJ/S7DJEzF3PVbdumgD9ekGl9aMhvfMnUOgyuZI2tlcZjCw4iVcdkK36M9r6+oKrD
8ijm96Aq8gWcVy+oscCKy7Rj8ZhFCXVGz3gU3kIwcdYy55h+DvJUZCbnjpE1lWk/mjZDiLS8qGgO
ru3cyC79IbI2akynqyxKh5NdB/mpSj1+h7hnruffpiXlBHoWsq75l79vKBgQhlNxCr9A9OsdhpgK
Y4VuQn9E8D9Pl2MTYb825RCUQ4D8PL0zSsEp1HPGpzQDPjEbX+PKs3WKnusyZgbfkdIbE+RxloZD
4LQX8zrpSmc4Nitj74NytbT3iLmMGqBk+YZ54AqIDFXwTBjwPbWCgwMOjknQR3BzWoTO7jxmWHLz
6pZC0wOqQtTHp1WIw6otWejUGZg7oMbhk3CQ4k8vifhuyUqj6FBx3SZwzqBmdwOrQSjQZxq+julv
MAP1oaekfiw8D25CE+NXFhsC/6VoEDx63th0L7zG13qtw/QpGdvVOQn3kGFTNzjI/jOFzzNaqHOF
zg7HD5wRkD+zRN2NtRou1g3IGVkemF0Y2QBVZGaEBwN56SFIlDnGc7YZA8yhw2LFRFavX6ZpLRGr
ZR3rD+s6mQOoI/16i3wbY77SAdP0LQZv26410wNqwGDnSdSV8zAEu0ZazScA8uj5dQmnhsf1XT0G
6/Vhz9ZFGrnDdA/1gEsyini+ncgyuS0Xga1WksFseSUk0QRy4bq6gfLQFD4LpvdMhi2Vyz+/PhJ9
QVnspjMXb04g+KDVAj210vYTHhjq2DoNRTKjHOtRjnX0bGQm9XDDdKve0CEBCdBmFxu3nuH3wME+
FIkzYmiZlpyOmcpTqolt3bTmzE8h7GCBGTYPOWUR14fsHOtxEB1n/Wq/A0SDkxr0HmazRXC50EPD
6EkJs+ZmWbyvC8NX/rb3dGLfZu1Ah4Z0fmY/xfI8NIvGO7qOMvdmkYGOt5NBL5cYalUbcb42EUjj
ftFzj0qNh4KhqCr5QpQH030p6jG5nzE1unqljKR0agcbU4371R77hGcVDKbSKvicV0JLnsM8zzq2
DBOJw2NHhDNXEBSZfqzlh0SSt59ypqLHgPrtEHWJePRs1rxLXxHt/YTopQeNiFoep54t0l44YfSA
rCgjWK3kCmFYj5G5AJnHtYeHkc08BGPQKMNI0YQz0svVjW0YuUtFGq0YrWBrphFhTUUArcNmdhdu
q9IguiZW+ul2qiANtf1sPWbOPCIxUyW1bGnWrBdLA8nXK8FpDAZ4Ka9odroyrcoSxjCk6yaOdkOw
rhzPwkUIzaji4wXkzxf4G+khTRxW98pLgsaIjVLqWNmFxF792APvtvvXNS+F5JfMjnPeCkyubO6m
ixdoivEStSylHVHBHGKAydTdDa0DI8hMNfub0lSARWKv6zFYWT9AUMEzszNu5N9bWqbR94aNN/Iy
wvxZ9ZhOILiDRiTxNGgsw7qVLk8XicJwi/uRy0v3vn994srBl88jFAhrO7WOSvavO2tdJwD9Y+K3
zxYdQPU8xvGcf3BGm32ikOsu9WrDK1fqVlAg08v6tryzkl5A9KteqmQKTqpp1pdBC6SymaOYHTgo
Fut6XJyVtUb90G/9GtvZzZQklZXciDmZj2w/djmGVkzdS39RI1/YujhVXZSVhhchvGhi0gzxv7hb
suKvzEwLjxzKzoifeZUqEhCdkltUre6ReT+x1/JMqjBhi6k3xiicbEsr4r7UVflcx5Y6B9HU4545
+yPQjmurRxyWT3Wwvoj0ypyEftJc8I7xb63Kw78jWjmWqrWxN7Ks7hojAOwGcZLdDisrM/VaCJpw
Lf9sO7FDI91e6pXFqTpva3oZz8Cm/3tK1jEw00nfXHhZAFf71lwnakHQfajafg9JDGYg9gO3DS6C
RFrfR69DOWAwUArm/aUbnSyrLtlVM55wrAqYepq9CBuzgQDtCnSJnu4AeNxWZttmRX2sVwAoXbEg
A9HlPn8FiDygInPFjDDUAj4yvHHGt7BCSrCfXQTfx4BlSSaP7h3m/l4SXHS2XG78qfPOOgt4zaUT
WeevwFUJhCVXLMtYUa10xbe8FekqLElRkvj1LvZx+cU+ZBIb4KH+Qk2DeeURL2/jFOJMnwtZZ09g
ME8y89riEk6gvGtzojONTo8Q3hYVIMO2h296ReaSFaPTI859y4rbtY6Xhj6Y3X42suBoDoyl5xXp
K19BPykBCXpbZ1e+SrL5iuvlvoCzVvulx+9xLkg3j9PxieieZp+ngAvkW/8JVXadP3lf6HyRhTtz
FVpFK/b2mgwuOkfdacg5lD+Vu6M/nL5mAJlYJcK2HbW+8tNkuSuX2cHTrC/3mMHJQxQMcCqDVO7i
Vj+2QQ9Uql5hU1229VW3RGxReUl9MgIYxtQN575U1lnA0D06Qa1POVjfZW0v5paLVjFRBK+dYBBv
QL/9nRFgG5exY6GpK/Nb2WbojfyzseTWDS+BmZJvqPYkn7unYsWIgUy2dmVXRwGGc/DXN4SNsVo4
xUF/dHJumE5n45NGuBfCjw+ulmwluJUixELQvM/pHC9riABPYhLGJb7/QNnGK6zNtNv90r2C3ZEQ
CEKmqj1Arqk/ZpTvKxUU4IP1LfJHseLm3mgb16YLhsSb1wtznAR6z5n3WZ2Xp5FJ4WcjL9FRt8Dx
llegUlN4GhoQO2toPKO5IT+gP5grmu+suD6bfxwuSMsOUZyA+lfOS7POAUSHtaG1zgbYrazTnCn7
c6RM0KWo1tNHKuId1bWiElxnDPM6bejWuUPUsqOw8ytC2GsczoxUeEdznVWUCbikXucXDhzO8TLp
DWREjd1nQc9G4iuuXeeY98OYFyCaTqFmavF2mbL7NLIIqbayUhZHb9FD/MLmH++hB+G74FtNiM67
gjOTREj26tiODsS9G2xMBJWSTNaPzwaSBJ/XXiTcDaF4Saiajg4kaXfwneor4jDTMLW78bkhjOO0
0O8DVs75nonHsusTk79mXrp3RWE+jfHks8TJFJPGOUV8Nwg20jINvmKWHl/i/3kNQUx/QPvdX5TK
v3JzuF28vKKHElrrx2AETd/09C7dOW/bOf2g3aY3T2XuBt3ZaK1F9Ed2rWBvB3bfjlgFGFROMY1b
dBN1wUg1uxKG0WjV/qeoxbXyGGXZ2ODqNc5mEOFIqxaGQ1BnycPChdowN7E2zDHexo7Z25/8pOSt
K/psxqYi9e14742RU160puLfUShBVTZf/UQH3N/UzumpQRNFLiOVrKYQcQfJu2nln85n01rwlF7Z
1tSiBMuskGyCiOq9aew6A/thGGuRyiJ9QQMtGOO9dZdG9wds3KXZMaoDjDLLuranD4tcenzQ5wWe
uCwDqpG6QgHkbkZIG+840f9sYLVOwC0ZWKsfMt/ijQJhTFyrXkQXH50pwMUjqnQMuz2wInFtGTqJ
KTaj5gCZOIFy10RLtWtcHV3HVWc9+maPsWy9TiG+A0L+f+bzfCGAV8ekbEfe6r0hY1R2H9VJJuNj
ZVD64c0Gy3tKa2rSVUG07VJB5dOXC8URxlTvzedfPfDf3BUO767/UYLjLPbjgL6avbyvhoVrMhe0
QpnVzkiJdOuXGTckmUGVsVvx7cccPPhkreU3ziMQqAbZNuIGV/IhX4Dkujg5dmsH3bRxlX1bvTnv
x8pmo/395frFTVynwKvrDTxrz3p7vYYgTjG180mCjoYShtM8YcCHszKqR+Uwx9lW8HF37qTbz6XM
5/u2A6tgNAoCAMnhvqza7Tvf6O3wl+g1aiCJsIXBMHPmN3fQcFpj6akb4DgYlI0ucvb7DkjqWQPx
6I1vrO0vTDX9Ihlhn5qB/qIaMRIFn+aVvNW6WXswruzvv5j9qy/mSicgsAN/SRKtf7y33mA2qlRt
cmzcmAoVGRcWdbgtj8qbNl5q6+qhwUxGnuaasjWc7FrnZ+ynh/teDoGGJrt6B5kz3bJ8rYutjjb2
lfwTEy5OnxxjFV5E9VrDr1hPFZg82UYZgZbknpr6qxlg8OXvphQh4nTfvxo+V3Mzwe1bqdxDhu/4
Wsd9TquctQW1DntqyKd0QL+/HOKtipz75BFNQDoDNCuS3t4M6RPLgHkyeMbBTphzbUS94J3tg7Wz
ZtaZEht/cDkLfzAeKrGsIqAy4WvNab8wEHC5WrFt0Z04CxQxhDD8LxeLP5Fd4OX8Cg/ZYqWRjCoD
pcGRJ06PNbO9cpt6zRDv4gHu/zKXHN0RMAlDJreoEH0agpfXk/0fpsk7SDRZyGs43n+PRO+LWqUv
P0DQ//zOv3gm5h98BE8LplgSvsVKKPkXBO39gU+WiyGGtSrlXmko/3JhtHBNgwCCCaMJbeX7aBoh
/3BAuSGFmC40FQwo/h0I+qe3qGs7kgBLXCzw8/tps4nHyVz8pu6PQuAWgJSaUIYtjvGo13qbZ9Zz
yBHFgQU1c5Cw0Xx3rX7xsnoDf/OS4gUO0g6naoXA377D2xY0Zlim7jD2Yth5c4ntfooUdPbI2/oP
DgU7h00emtxPpiDomQbLKp3uIC1cxwphjRtb0yzYvtX+B2fFpSSqziO5hY38x31ysaa8wdWxO2Br
nh4mNGuh6iAxd5PXv8PGQ075fRH0egF515sSzicjxbdEoWno+rxwuIAB8C7ArrirCCj7xuw5BGdc
Jez2mrkRwaA26ZZ/f0nX+ua7d/0/B+ctta5iZiFvzrNDNRPZTdcdjFoCgBIyuKss2b7z2vl5jTiC
dUnUonQFXh5vjqKxb9LkD/cH/AdcxdoE1tg4E4YOu2yVyrxzUm92dU7KEfgXInW0MLGBUvnjzXNQ
kjENpieKZxe1QK7+8mzxDUpnuUHyfeFGUKP/3cvoMGQi5wfHPXhlb81PoiTPKIjqHrDOcbDCo2hu
zOA9F5f1Mv14szgKHqeEYxIL5djrZf5u0gRwjt8qfO6DnQ7zxjaMy9jQNygGxXYyy38zqvH1Kn5/
tDc3jbFb3NKy9XjmjbhaYLoVDyXm8qhZcSQIOkjS+ZffX0bBRvrTGfpY8Thr/cmCfFM3zUnuIl3l
sbOYKsC8lcVzbPbRCTDMP/Z1nId9e49QHj4SL9sXtzP9c+PYxz5WNYKjYNj1JL0xYfGarxiWGMz8
ZYDzQNc+LGreMNUi/yBvl3c2ptcwrjd3hoRxz1yjpTyq9jcrztexK+qOxygd4SNt5OqUtcEZbNjh
U2FuUm3R4Pn1GMIPYtJfTPJPc/GmW+R5SGogA2xxug5uLPq2d54F5+cn3MHkEh9InnCH/958tSwo
3BwwoEN2muxgLjhhqpJp2/put9NtrJ8QwmVbc3QJgaDmq85TlalLAmCwrSDyhTgCMqJzqbNNO1fm
xrYafBsq39xUDCJwqhXqGka/cSIEHI/FoevC0XMaHMgUo8IxNZD9+NE2sFPAaWl4e3S6AL6Q6JGk
TOeOeIYNej6MZiMn2EwFCZkyf+pHX1/nciaiw17yvbL7NByN7gaIcjm2qUfMhiS/YyLC8xLpx6qL
aYcDkxCDcJf5Wz7b953f5TjVx/kR4KC74ZOr/e9X68/bDJy4dbrsSNJMf2rTJh07vTOuN10n19ip
ExLsmycrnR77JWp2SMasd7aZXx7RYbPG4cdb95sfN4AA4NAH5uoOKgIJ1XJXWDGMMnkJSwXqY+B+
/P0Z/rxvE7jMbmMRsrjyxd90gjoOBoKB+u6QzUWzESDrJzoGe+cLNYe/P9TPy5RRPRCtCQPXxPnr
zTKNe2fIxqHmLegPzkUNZHKqx9575wL+8ijIKShTbOJQ33aKpRkZJbpdXneuMhUSpMA49m3s3/7+
ZKyf9zHOxrew0oWd6/0kp8hT2KJuE+jDxEQ5JHkg20PzhHerEU/C8UNQb7PwTUDgs/I/KBEfapmn
721L9k/bKSpbiBiODx/a+qmTb9taLmSvIzGfCg9aa1Ds0QV1ezl26aqvXuTJguq3U2b9V1GP3j2p
7FhbOeZwVS4Lvod5/V6zLn75nfB8wIcYgYvztuKIpWEYUWLrQxX31clUzi4w4REuVddeR7pB2ewx
LS0IstgWrTHfkM+CM2dqijDwkTl5VfFXYU1QnnxyjZfxT+yvxLZNu+ZhrnrmnF2KY0qcjOdqLq4N
s3uvuPj1CTDYQvuMAh2A5MeHMLJUUDI44aIm832Mt+e+H2X8lLCLMaXyshD9orktPbfjjaXK85ws
n/GretTKDU59E0XbCRnujgSH4A55cf1Ins1fC5YTZxuzgv3YxHM45hnjzKwr9gpE7p1XwptsOfYs
QqhpWP7rDN5sI2MHZTSuZ31gYhCfoyWozh2IepgZZtilik2+d+dNlpkQFEhM0I18zxX5LQ7xz1dg
BuzwMFoYI/94Ef2ZvWR2en3IDLRGmx65+BfKqltPklmNK+lLXQzTB09YyVetth0kZ7IUxBq0lKB/
jPVeIFYKFejZarI1Ih0VfbNNOOBhcvB9klls/TUzAWWr9B48m0AeM8MZ1Qg+4LChjsjYzEvDsdZY
7PozsMiDO3OgGHrBthkD2PW/3xF+Lt18d6UpIR9xXCgrby45JEYPSjcbQpsVH6ro4A1ZERoLIDR4
rr37/cF+sW271MB0ntLjg03/x4sL+8Ot1riTA6b334IUBSdc6wx2y/JeTN76ST/WPZyWgEoVIFLz
sIX58UhYQPeNFzmsJBU/5pgcfcBRg+F/OdNNOHOOJtB0DQjfrvWez/Uv3oUuSh6XXGleTBTePx66
i9NWQP1fkzjmT1Hn305ee2/K6BuROF9oed3w9xf1Lcq4LlkQM+ytLEHD7b6VyAUDSeppypKlDa/u
e5u6Zya5CALMsLWH5S8zKh/rtJjCeG4obqRPyKeOVWhSrfz+q/xyMSEV481ik6v59rWMsnpwkoHn
F2FzF5oNBEiJZp3BTE0CUJJ9+/3hfvHSdCGCcJtRCK4atR+vNExa7IP7iZs8q+kQY7gH395P3ukR
f3l9LZAMVhKXFzrfj4dhnh/XliRDiR5Zbf1hSsIBjs4W9rpxGjX2BPEg+9BAhr8bI9gooAHFbhqM
i2Vx39sjf27KfWZtVMuguB5g25vndZxxZE50zpcZOnOXxF6812q5moeZgUtpGdtV435ICATd1ISv
vPMAv7Vwf11rVENcbOp2ck3fHB5L50ggW1W4RMjkS+MpLLixduhudGo55WZ0a9fd1j0fgPPvyvoZ
3LZwQjNrMIEuWy/Jt6Mxj1fw5LBcFF3X4wgWE6T3+5Xxi43GB0omWZ0pJEz9NysjMfx0diq3PcBb
U/uedPSd1G2wo5ZP37kkvzhUwP6Ju6gHDOe/1e2luA9idOC1BwbFWF3as3cHVgvab7jmf3BaqwBX
mu4Kqf20qzWEunWNL9uDI1J1F4CiM8JejVFU9/n3F/AXmxhHAhahRETx+bZvFAuaMHJrWyZMZhxG
XdU8lDFpR7zdmKBMJbEiNaPr3x/0l5eS/hrYm1hpZgE/PmhxbFZdkDjtYRYWMnUHrmjKNDpUptDv
HGol0/70hqDSQABHagSTtrcVt5/jhohOgCUi10GkO88dMp5EjkvoYMZdbF1F+J1LTY6vnj2Mxp7O
sZ92y+TZ5V3pOzxc6HuX4BTpuXgWzQDdT2G60YdNUWD/1UVt8rlG6nCVwwbW+5iceay3sVUg+IxT
sreeWxNHQyYlevTRNu35wlk9vBkle8uultAisKRJrEe3F4w8CkQbYp9hsuPu7KBJBMNdmEZ/uRlg
SYwPoukmF7j721Go0lwlTxq67nwqKtC1Q5JapdwZZmOdy2WajIPu80FfO2XV+1ey6+foztVWUe35
uzFiOYqIacIBPMirsMoHGV/Bvne8sF8Na/e90xYPg0Gc21lVRn20Vln6Zo6VYMiVpM+lZv60mXro
IycPa9kGj4IaT6I5h7+zK5u5UpfZQDtJmBsWksUBz8iAaILBmaewHuaIQEZDRya4Q9nAoimdtbhK
sZL77OkIvMSLumm7+LJWD40DL/FQd5pkU6xnhocqlarbzQY5gfdmXfrxDpv4uD9RxGJA6U9Bupcw
ipuNbOKFKERoM4fVC6NmOrTCf6Yh0PK02vGfmNljRVmUMDK0TLDiyJrGOZZ+fwfOu+8Hp/kQNaL4
CCHQvO8qdyTHleg8Y00HsNvgBvvTfdXq/ZR41X3kAaJKJrf5wmRKyHwM8yAnC6gfzvYwj1vR6M9Z
TlQYI/Ao7DPcIkrbfpG2Me5I6SG6Syrv4OrR3AUydQ8yWLDsIdhxk1VBfKFlM32BfkpWaD8TN+EN
n6Eu4hyPXGIzTDgrpQUTMiwXDbe9dTD23Vn4y9/iTrNsezO1LpDgJVf2yP2gW8DKHurstNgOqh4L
Ww6G7CQqRacokOiqsrynqNDelpkcvinaW+4gd5/aTuIiDcGGP/KbHHSJ5El1zjG8DRczb3dTp9Bu
JhHBk15eXox2EiLc8W/hCt6XRjLtrNFPoEKoZTsbXU805CwOC6XrfRQXzZ+Vr81LaMtY3natG05m
p765RovtO2T20AewPnh17ZwUjsob/Gumk22m4qRnz98BUpwFuY6p01j73Jk/lmbffqzS6Og58iHt
54/OFCGyNHEVJQnuY4m9v+IJxCt06L0KS7A2gr5iPOaBH511ZKchfif+zsykwX1osSnLApy66Rvu
U2UMt22s/HvdI1MZbX3ZzZEH/3ghr8RAYNyODcQLbJtSXZa4G/jDN6m7fjOnCP/yMMeOe5lJCWmr
xaY1F6aC+FinQUcujM/MUrB4PpTMyafQa+kjeJmySRBRMZIAuuTX7cgqQ3FUQQC3TuSpzDuj7uq9
ay3+Bf+D0xAPBAY7Yg0AweM4HvUn8hLWcJBZRJKokEUL9Ymo7z3JF3AQDMF3Pnhr1MhEFGZztHOU
imHpKw+WZ21hcWUYLi6Cuefj9lTMg0NydJ2asJHrNj0qxZVC9lYVEGnK4TEB1b/FYEY8IuHM09OY
IQF0grS9tkbhE6EMtRsKFWBckmrzi7tm1m7Ad5udt5jFRcNL9is8/9jdMdKsMWhz8HWaJu0+yCGP
vgWA+yTGVETZbJpoMHFl8fEGHPzym2qwYcTNTlt/VqgBQlo054YEjOYTCrwx1ImeDx0Vy6M/y+zT
oPmcmZBtAhpFe14YIW/TqZInTCv0B1A4xiAZriL7biBMfpPYQfsxif0WczCJQzD8qI8eTm/HTEVd
gb9Xl+/T2dQfnLqd6Q/rcQxdGDFd2C+ahwPKrbPNTZmTXIUBIpI4+9TDQA09IOQdXWmgMN+xhvJI
WCo/32FJ9txGY7wglU2xVQviMUq3WP+2wRbHG6b4VVKsa9AYz3GQJQ8m9KhN7SkspDWX03hGGMgp
MscOkotYLHxVNx+eB4HJEi64UXxDTqUfkgizXCGeIy05kXwqgRgHieb6YeiEs8B+9dqz2yTJTTbq
5k+gO7EDOHNuYqbW7q6qywVq34TbYT3J8uB5XnxTFM1qa4+F7Q0PUctDxd0FhG/PeRnIGy9Jmi9q
iNUdVEPrUUMD+JBm+XxY5gpzmISLaijSIA2W5l3jqOaLs3aY2HEsEObyFpIyVzY9wgTkYw1o75aS
7RkSN7TuQTdfurlRH3GqFbsFy52vtRUrzFcQvRabFkvBcwwaceiDDm+TUTs3cmmNETPQIL6ZUgcK
7ehiyPuyZLYk6qIRuGhiFjPCfr60eC034RiQMGZA3G035AplFTtUH2lkv4zwG+Jqb1LyHZ8aNyFY
xOlrEnuRt3V9ssCtNRYkGUTp6BentwUWz35LjJGJCZbRDxcKEcURF9PpyTcy9sU4So94gKJGNI34
pg+IUtlgSU4FXmFveiPttjipHOukDaSuPAvTfIzOiOz4gWgIUDLGY9GF2dIQBLfwnANjVfrDPANa
+5g0v3ixdLYRBkMnS3XrKu+TpmfmIpyHtEwGbMi73tuOREKfCyS/936nms92lrgP8B9blC/VmNzM
bolfvJaV+lhAtrv1Xd0/Qz/N72Hqy5uVdHjpZFZ038qBA+XGvA88D3kERUZyIzVXzcf079aMjfmb
ucD2NrAwqzaA9tG9KPHca5HHXrr2yCfWS35PyT49YTGjX5ZxgEG3KCDxnQFX6JtH7gqu3FC9YCI7
llYb5AiE8LhGTZwRSUQlklJc5e9lQsu1aXqMEE7lgEkx585KWoxWsfW6kpXGnpXckDECO7q0lvrW
sJH+MzEtuNem9pPh5Nq1X20DrPlrtPgOs4syQyM4tt+MOrOeZUzE9zBq6y93yHpcusXU3rFbLN9q
AcdzS0ALATkqc/q/hN8TTRoNHmu/abgsLm9yfTDH3FLwXuG9L6Iw7oMOP5nUcwn+afz2rosQcvat
aK67ARdG7E/bO6vz4xt8u9NDFxDTnWrfPrGPwcGb0amdKiPuPrRpWpl3yvA1ezy0z//L3pktx4ms
a/tW9g3QkcxwWlCjVJpl2TohJNtihmRKhqv/H9Tdf7Tl3nasfbxOOtbqaBUFBUl+72gf67nm4nmm
e2YmjnZyQH65QUvggpv25gAhbHrPKGP6qwit/l4VhTq8exUaXpuXJp4kqmow9Nw4Vid3srK6x1aq
aEMs61sf1/yrTkpUlkqar7Yf2ztLIm/BiFWHhjlVga1oo9e5XhsYTSvM+5bnsDfLmcDAdrp5d5hV
Fp4Vo4jx/2j1fe9bZ0IuMB4IkTLLtG04Dn521YD/iCFRJ0wFLYfNnWsxlrhzXKp3HBOF2yRS7Tw5
mrwmIS26R9FZH/2JxHsW3XKh7hyysaHv7Egt60nNcxGmPJtnEY/tJbks1SlOaFdkq88W0If+A0J9
8cmwOOZutVa2K/ObKqxTkwqdJc3jH2bXbCuHyoipty6mKbOe2G8jpBVT/eqPK89U92hRNYPk4NqF
LUvYkKqsnp888nbvRJWQfTXJg0MuQOjjVyJkv6kP3ri8gP+VX/IS8zLvHEYrQ0PIlzlMONRHY8oN
sjxHy6wh/laRJq7z0pK7bhjsi5JI+tAqjPKW/0F+MGTFw9DQ5WuOfnw3dByE0mn3ZhB+tQGYXkP8
sIL4qe98crq+OKSp+2nCgbYHLqWDW7CV25TpTO9bOibn1AO4IYTpGJmL/pqIaNwpchr2xBDT2ZNS
djUqHsZOJj1SS6DCeJ6dCzYX1lNm2QSVTzVBiBkLcJ0xncZO4+/9wvffFCkWTxMupiu/9BdUC6X1
IJMpCyb2sDsyCNZT64pPKPjc25kQkp2tuqnZuewLN9iaEUFNk/y+QDUZmLroiGsybgOM5DFiY6zR
LGsS9a5FWnswSWIgIBA2/tIbweA6bOiplHtBXZWfYipH+7wpaD2yNNTZ2XS7COOpT7Vyx6O4I3uY
Sg9YPTZk7nBVWnb0WOQ12wxL7chyE9lGen1654mWgozS9C66mUjYSCTbBAnqJjdb+7qUdl0Hyejr
kBbFcpzneu3003jtlJ6W88BReicJfr4uMhPnVJMteOzatmIsLWhuW6OVRnVGKpx9Lg3L2WPqXpvz
JoSBzSKBNIZUm278yGwuSZ/OmOpclSLib7P85I+puENTe2rxax8i4paV1+Xngl/5oqtGl1W/xooB
wbPKevtLcN9542BO1Qll/uzDmTLn4MmthgAl2xI00lFB5laJt1Gq1z9Ps9Uea8N91RfnOzFJzTM7
1uK56EoK42kVfXQLW9uZVD5se6T9t7PDjqWg9g/S2++XICYcS7Idmg7KQOV+0sx6tELlis49uPlq
HK0sp77WxlUAidK0vga+oVvLIPaaCJZiNSjWBCY/l2VW3RpoTm/xqyF8f7doZcmIdLAzqCHElPat
wTElA0PjAxtUACe7zer7GZnx+Lllx8PvRpLVjixLkuzVGjRcSMx5JNzIL7wtwc4WitspVQCQPGIW
Nx7YHzOZ4n20aJSZ8N3mdf+tG1bjEkay8i3HUIMvYOmjZ9FlOr17a+EACYTTTYdM9xkrF0O4FaWa
H8gFqxQdYzRKGovy3e2S29V90UwsDF0yjfXOjUnE3Fn+CKIxTAm3R2IMbHDqqqjvE0rcbPaYdfRs
6zZ/4xMW3Yb4ZnI7xOnDbVSZMwGWquNbbjMbuVRYodJyGWIICdlkqVV1F+lCe0BIr5iigGKUI61f
bF755EUjuOVojcCP+IT8Wdtr87oF6GFISR2b0D1mibAowMA2NmDwdPiVkCO7TkBldPSsWpVgVRpS
f9pEhMy8GcPAUYfGxIY60hj6/OfFtBWdFhuiiWgMp5AMZZqLuBw7dOzUewzaMc4kqlICsCAuPWrk
6t5GP1btC4LFP63KAhxoVT7lB6mDAl0bjT3pu95ebOKV+/reHlFU8BPCt9Kp2KytZq4NHtJKkWcX
HSoGtS9x9CRnX/XqTdHnwaNk2DI5O5qePKC2NPYkfFVPJUHDt7nrN1EgMYs+YEPpZmp5LT26tgZO
+mAowXdkV863TtEaM+XNU6XB/+HIDvhNeHbB/pM5BJfhKir8O8S6V8h8U6aXdMOXRU7aqe57mnVZ
sfeHlvzvwS/TbE+MsDEFheD5wfRri+VQgf+dRuxwgoiRnh2dnVgyOwqnBURp4VZIKW5Su+VRtxi4
eQnz/gpKWpjyTeUNyKqMZVqK60SZImjWLWThVsSnFmgDH/VM4B0qanGCk24PYzmYtyWReJdomdJP
y5KMj6NhqT9psP9qUH+nQfURHPwDpf2pzOGyHtIuffkxCEH/86/+VqFS3a07qL/IOVglIA6kwN+J
Z9YfqI88RCGwFhA1K7fytwrV/APiyqBEHDW/C1EHBP1X4pnBByJ5pksOKYkgbfE/6u41P9BENItB
xK0yVNcGpydK8kdYGTh1HOpUb492FQEcZZmm3wlakc4eCTa7usk8NH/SFa+d5kYPeOra41xW0Ulr
U2Ce1iCzu3D1yxoX3T6HSggM+J2Sos1ce/DIZg1dNmHptiZlKNCTbLrWaTb8nrUGxT1JXHyyjKbf
yhLaLU7K6MxgnkxhZbgqxLhIrHAs2nHfl9pyqJvSuSdRZ7r6x0928yfv+c8siBU4/wcbyhWAu8KS
yGXgmkJi/XgFshlev1ZSHqdWn26cqKOJaB78AP5lPS++96+P9wHIfz+eD2BtwVQg0vnI8+IZFlOc
5/I4ai1iqLh4jZm/SP7mGvz6SB94ivVIkGFASzCAAAo/yWExpi0d79EjS2wXGhmbCuz42t4zo/Re
YUfaz0kW3f36oP9yepj130V1aIyRCny4nNARIwbY4jg4yUwP5tr12SG0tnlb2qDT//nRbOh5nACo
VJGq/ni02PfGtCoz5mEx2vm5wi2+m5xWH4GX/YdfH+ujAmO9ngSGcBDXRMmJB+nHg+GSL5IyF+mx
SaYCH2LC/jhsmrLGyamDKMzJdD2QAnY54p0/LFDacpt2zu/omZ+vMLpjD+JJwM64LCo/fo1C79Br
D2Z2bAY2PeHUzR1YaxQ9+I7kdf/rk/75HiJtRUfBukqjLJDUHw/Woj4y+9bJjlJfltvaa0mq1niC
JVUGyXHuUtKX3MrPvd8c999OElc5QJhDxAiagR+Pm8cZux6HF2c1NopoT35NkhTGkdh6urV+fY4f
jrUWmAsLaY1gUcUu8JHPs1Jt1FXip4QqNHGId9bNN1K06CRJkXj89bE+rLfvx7J1g0sJ/Wr9ZOXJ
yt7RWo17aJmXUSftyKX3MDWVHv76OB+o8D+PQ6Xj6hlab1fjx+s3OAXKpXpKj5FAoxdOY8ZJWXO1
tg2b9n2SpqiCJ/ZiVIC0pFhsBbHT519/hw/3zvoddPRiq3wGee1Pigc160Q92j3fAUlFKHXV4F1a
tPgcmXN5qmOPPa5jzr9Zz392wvGSZQkiVdgjR/SnfiIVO6peIjc9Jh4VcG3mlCd2dvOVzGgvb6mZ
IVZYqycSwuYpdoOI1GZ1HJ1q+qY7RdN+lcqnkDKqokMsqKYkJIV/LJl2++ur82/f0+aHWUlW/Cbo
pH78iXLbjMbF1TQqDl3nla5hqw0UEej8RIUzOvgIM+luSIJxXdiJkQB/Zcxr3jYy0iGvrQu/96Pj
hG30iobHzt05KqmzsE58V+1//V1/vmvX9N9VkYzyC+nAh68KdEF9TzGmR3KXwdpytpw5Hcbd7wpX
f34SvfecX2S59Nj+pIFKNfiCiIQxVKT1cuun6xxBFpF9UXSWff/rc/q4nHN7kt7kImQDOvARNn44
qdnr7M6aMpZzsv/D2IvUmk/C1MSjsiPPLg7kNM4XOrDOF422lf1U42L53Zd4V4X8Y/+xfg3TpF4W
Fp4fGlfOj7dB0UrN4MmAaBvGdj66hcFi2vuTKY/otJZbjaTaVxuTXYCO6X1WScDNU1hsj/QkYV90
6E5O/jDMN73yDSzczYqKNkU/pIGBN/9M/ipwNsqru6Uwozc1DQXl8sVyXooWrMsnZOLeJazvZMDc
X6hWsOB25Wjc2UPu3BPwIg697umXSWXNQyhkSveVOy63cxyBaRZIqUgPF/1LEc3ilcb26Nxpcl42
lKNEb6ArtjzR3w0mWCkZHZaOiAVaMQHJN6aLt5t+ndxCmd6QbJX4kf61GkrzcTRNSb0v3lDQrSmy
3grVW2NY9pOZbDuQ7nNs8mRbNkuL3qr0dUhYvGvk3W9xrXlGUJVsG3F1CC8OxtSPh53AnrAfLcFm
qHIBCjx3MLZV1rhfvGaEjaz1NXWJpz+GmaK+kaA82Wq3ntGxdopucL8sVmQT1+THZ3f9286u+Rqz
TXxhk47diBez0B782pzPvGeKT3jKx+v3yxs5Y09haSJuJUVH+QkJaZEcI3IgzZMB5XTOY4I5t82S
ZDB476vVoM8XJDuyQnnAQM9VjTMW4mpCploUOvXHqeTazbaXdkErRPJgTan1NLSi0Eh8EdWNmRuk
b2YWnzMmKZNzL+Owa9z0lba2sdpEbTvHe38h6mSz+lbuqTo2H8kAbQ3oTK5tiej/tYhLY6e3tfVC
vCP+UB4agJkIiPfWHrWpDzADTDcEWEz0PFoqoVZET58pcmRpWnTww1lQvWKu92FJPBE+TToICDIC
sQuXSWcDQ2vDsqtUwb3klv1yjke4AYqn0m7e9J0ik8LWxBrVyT6HpgxJyysn0G2IVF2igLZKbUun
mXxJxlgQRe5x99q5Nd20UUJe+ZAwMTg2fW1OknPBRGzN51grslPuFVt/0ZBWtNZ0DXHZ7PrM1Q/x
uNTbBuMzvGbd3sZ9kh4FyboXsMBWkJY0qRHVKc66WS2ngTSmAwbD6CHuXXQpQ/7SOFV+njkalJDt
XpeLuyczCHMFjDvVJhm2f/DoDfrcvajpk8GEYIZCm5bAYOYLdEi6nT/VuAHbqsgDrqrxyU/VdUoV
ySnT/V2SNOZuHJL65POQbBKq4oG/Rn/TlJwWtZttQD4KZj5Mahujs6C1bOsL5LV5JjLxuiXyDtwQ
bhxLDiwAkXs7u0kfHTpwt3MnjYsCYESAZAWyr8Y9zkRBTwpa0GQRTuhLRBXkA991yfzqS+NFDlq3
zbQSVaVj0b28KOOoCe8zCBEEuzIlFT6Tx1uNhp/n0rROpDlB3hnpVeKk6Dws50Gp6KKu3PhzL41l
mwDNnWBlWYCtdY9UGvOVk5omcSMdzExadCdNwfmiILzM3Wb2kKuUmdv5ICiNEXffGwEBP+t1Rl4v
BYJw9rGZnfTaWot+tdi9HGwK+TZ1QUMMTJSxPNoUJ+2msYgGgv8MgmNIoLlmo2Ql4eiwXuSuKKBi
5viR4Ijxfq5RXm/qTsL8S7XM59wlGjQqHXdnUYL2LSvT9jgVznRMaIzmoOyiz20s7qiFGu/ccZ63
5jIM2/X9Y5N9RdJbQGBsSTeFuwQuT1pxJLeXrYCBmD9oZ/YiSOd5F1ZOFyAgTFmK6J+KrYg3ghv7
7kFmjD4D919Yss3bgZRa+wFeTwatNMrrTvSf3AJDpD6mxLA2C7HKcVF7Wdg7uZWtgH95ocHz7Kos
t2+I2el2jjvET30WjxcmHEdPA/EpGwfRg/uO/jP5ah0JF+BkSGZZJ4+V3yYns2HfvjFwAh0WVXJj
ZuwdGBEK7RbA2d2Wc/uZQjAbUqJXXwar8t56ayLu26Ez7cEobfdpGhd/2QukS0SCjgCV9cB+rCK6
Ry6Lf4VkwLklunEOqBSmvbtv3AMTtH/wJx2cTOpD+10anreVYzafmt6kUcYSIPftWARkSlwirqMd
Nq5I9nUL/7aIGoiJiLpghn8KaoApoNO1VAN96Av/xI/q30/2gPSN5AtgO01ZX6dFdLduT2HU1FRd
6NWNEXoOtwBZzXJDhJS9H12NIHCvV9vRS63HfO7qm7jvzE0Z6dkxyhrjzBVMQ7NUQUPC4F7ZNje2
X50JeRBBVPrGTYw+9GCjYLn045j+HLnY95Hd6HAWY70vANJ3BXTiy9BzSiw0TaC6ke4ar8c8vckj
29snisBiaAWdEuYuInpKTObVILz6mmhJtv2+WTsb2UGEbOccPymqQkWPYF65X9ALAOLUTXwxabZX
h1FkFceZapfvPeP4ZW+Owy109+SRG0kgWaDlNBnBKIyIDGplXzGxyz2kmssAoNenQp97nq5enses
LG6kY/fXXjdNB7OBWA1S3zuU09IeR6+iWEiPUOIAz5+zofL2VqzK17xqXGebU2n0ZMXUEjlOlr/5
dpmC/bqyPmpDBZaUFe0nF41FyUdvW8w0ReDb0L5BFy3qRUgrQ4mmddoxlgN7WdJBCaRNKvD5bBku
kCekNPBlW37xdJuXxtdR82WYYgEhzcA3O5re4vns+kP9SqSvOhGLo4WezzuQSOpljyYgCumc7G90
obrXrM1Zs5uCtwaLAFnaUD+W2+T2Yy+GyqWjB+LD2gDZT8lbgkqanJCuAKK3+ooxqdfeCNir6MCR
xlU62sOjRk/kq9WmHo1BflttqsrXCqRei2fz2ptp8yKjoCqrg+ZY84luUB9NoaOe5l5Pr0ReNqHm
qQKxXgMOncKLB+yi4qvZmN2wLxpQDer21gjwiXomq6e5vMrE2RrTIizykXdGTXAQmYLDgJaZxSlZ
44Ca6aBHY3/S21IOYW8ZNcvZvMT3hOcYc4A0czja/sRrRAcd4r4sCHeLu4VkIFwjOx+gfCt5KexN
IfuTXNLhq2Q2YsJIqNzWSq5C66XPkbHeyiBK4py40qiwj7TTwREmiViYtF80Q2pvhjOMl9TSxw92
RcK0XvOxkzX5j3qVkhY22C0lcVbKdlIQTNylj2yMI7TPjsBz3Nw55qc4XtA/LSyvGBW5qcpPwsZD
KTwNE+tEXJVbLSSkeTtrgeYl8XkOrFyUSDqp8XKR5cB9I/HymLFhe9aotCl9RQ2WIMRjTt4MSV/z
qowPMD7GbnDG71hJ/T2zvBU0reHvct1zg7x0SNEq7UBP0VYSzLfzYh+jgGdoIR0IvKCzSb+YbXjj
RX9ZJB+c1IO3N2YS8BHeFHurT6f7xjESYsy9+Ewd1psmIbCbpawIDlLGKQXYxU6aTKeUABPi04AH
jGl1Kct22EMpi9e8p3uRGZ+3DhuhkzXU1rZD0oEKtu8uRT8RaK1P+9whWMxkwxUwVDshFXXXI46a
TWJNzsEmuiQQxPcxmsiwwIXAC6KObia9E5u+IMLM67vvfavVW0nX5l53CMArG/+5naGA21k6pPiA
HSyxOCKfuh0gQ1PH2tVRMrNP8a+qsjuVWvNlLJfrIY9Ofe08yjY6s+QCGBVpf+G0yxthmJ9wTN65
8FSS3XRQZcWLL9K1pR2Q0u39V+QKXbC08RD6mm4/EoLcbkVtvE6+zsZKi1nkE+NYOG0fkmqzy8jE
Q75KUF7sfC2Vj9uS8rJ4Y1OLsI3HYXhazOXrpNKjk6Ena9wiHYPZn+MnIbt4gV728pOFwmMzz/Mm
rSm31JetatLPE90Dh6FPiMh8FJ4aHhoPhX7SpbiiCOhxUQQHmGeHz5qBJ3caVX9QzDCXAxVch3bK
1secDHfbTN3P5MFW+7Rs4Ay7ZGyPaeMAj9I0xjjh+sm0r0edLXTa5tYGQm6hKNfW2l1STndEPPvf
SMOYtZMmKVnTN7lPGDDNIMi5LnqvRCC8aRI13RRGu36e0eTZywzoTEwhWqWe1qieO9odc9luQDWt
DA1xVug7Ejdh2XP2QwfXHFztqh96or86FD8kshHSAv89MnLmfhqgxYu+eDGyxS5yeAA5KhQD8ZEM
IjipIGINr2YsirntB8rRowKcaeU05nqIvgykx1Hg0jBj1IgasnSZkCooRuAmms+UODMlp6627efG
EVeZZqdq21NfdlsOLsvSSNNkUOnrdIJJWH3PFmO8zpxZvxRU/e4QxeWnBL3Yl7jUALljy9Xv9M6m
l95umUTiRYnXuh4d+9wnah15/b6eg4S62qeGlt7QK/BC7KVutkf29ny05lTaNqkZ0ClEpLgFCwfz
1ej0z06B3j9tV/+IlcgbGxlwrqvqWMk4CxZe+Ucj73iRdmZ0IhoHUKBjyPeIpbt4Z2rej6ekpW3n
2mmPEVWXe+YEtSe5o/z8/p/4XmncCYexv4a03rs2rXuGmcuXruyZwabWACXwzPF6XNj2aAybcD1L
5dz7ORcTj7pN9nXf7N6BYllM0ChTTSo8hvGwoBgKV32Kil/z+YplMuYn8k8rcvjt7qlOe04A/rjc
sI4stx3Ayw2ybP0z5Ci/ekUb5TEap/ZIoQNapmmVTGqJOCz5sJwniUcBERPnBYkbPUibsa9RiawD
e84woGiS2X4YChStCGBHKuUWUBHASxaDAYVDJFo/rC1lI0CKYLy5/8WiXRLvL18A/1Ko3gxE0aPu
ucX8QCaF3wPJ0FGOY4ESi12fk4FADGQvrgifxg2dLTBkiw14FS356f2+09Jq2SnUnGz/++IT1cbL
bdIT3okGfY2cQjcYvWkV6NpGY8y6xcXNNSkGWDad/8tvNV3VruKyAVIGJBAvZ6ooq329QnHkki9n
d47G64WeC2oxiMt0LO6A3lrjWn21fmCROfcxkcPb91AZWdTg+a70wonEUDTf/ElOG9zRrZQXknvI
1dIdumICogrms+KDtjPBlnbYjJqgJci2MlRmFDagdqflUWN7rbvgrOE78KRrRvS24Ga5UBl3k7nw
odmk1S9AiZUZ8jpXj70x6Ze+juBSoTZ8iRJBEnOU8OhoCY+wZQ5wk2MfnSKp1y85CVNHv6F6YAMj
/94jXkT6HcMBZ1jhVB/QNcQ5O+BorPZ+lRqXzC3tU++vl7cURX6iU3M5q6427rCvYCJZH1ijy5Nv
RLPJl4auaxrQh06dCkTpR3qeuCHxfXQvFFcGMTLf277h73x8JBcsvq+D3akg0VNGj15+RVDqB2TC
ePtOtdFJ9Pw6fR/xsE9wpdEw+yAWFf28dB1s49oh2xMI/CxpAv/Sjjbhm4uz6BdFbFB+ZOIhsYtV
g9Az+dhhtVZj4IEC/IAW9UJ7vQtGCTRny9UQhE0P64DXMxOO/sBdghb8NcZf9gIVqdWUakqe6bql
36RmOt0NpHR88S2uVOzE2sPCQPDmRpIT9vv1HmwFRmJyIaJTGhtIIzxzXg6aix7S9VzGPs9J1HfP
YU6mllWfPnd1Oj2TdgAL1bEhb4FSZYxnGvH4xpBZc6l3qiLgux8eUjF636TC+Umam3/CGlnMm3jk
zWSlY7ObbXembbviDlBoO75kjo2UtWvNNiIgFIA7JBS7nrfvaOx/hQ6/ETqYWBchiP73sK1P39uy
rvp/9j389Td/9z3of8A1/5VkRTLW6q//S+bgmn+Qc4XXEM0NW753BcRfMgfL/oN/AbdosHwhm13r
4P6SOVjGH65BgAUGGXIQcAq7/0nY1gf+wvDXjhXIUlzHeG+tj2yip6thIaPTPnge2p4yQTiXxY35
Gx5xRer/ieSvMg7O0VozErDefmT2owEY36Sm6TBkFcIfBgxv401R/Vz17JDAEdCyLc0ajYlT8cs/
fo9/UTGsv9dPB4fHRBjCZXO52D/SCND8jGy55x9iy8dN5rYdoukJRUO5Ks4z3ahfgJilj8kuNcNu
mdPvk0Yo7tZpHTMsVgJ7HvAE9MorUHfhN4BjSq5B2smCpxPdDvq5lduO6ehMj1x0VzrFGP4fTsIl
K0m3fYLbjI9+UdFa0gQC9g8I4I3tZAEMl1pJRD2Q2WNjClZQPadVQCtZmNBRrEnorEYUcLBw9qja
bpzKoG6i8yivUYiUfR/riaIS7zj5KiePmXTUEis2DQgLizi0zu/CST9SWOtNQFYWrmv4cqTdH1il
jhfWQL6vf0hNZOutoLpnUu3Msvs7h/cH4Yr1fiR4OVz0NgKPj9oHW+ldKXWOpAilPmD54sdzsBi0
vdncChuv9a9/nQ8P0fvx8NVie+UWN/yP7mpD76qq1AqOF2OwZUWhdGqg4/bXR/mX60f7okXMiwd7
a37MMfVblgv6x7xDaxAc63HVpOmnh7zzHn59oHdi7cPjSuIYsXTvaQQ/LQpkTRj+yD14MOApjovb
GdvE556ZZ364uTTxuRBo1W0odMjv8Gt5l5JUJmAiPBhUzC0XpW03t+28xu07yu6AHlNB8pJuLgfs
eNGJ6uR5j7t/fqQGoQKvBJOlqQzaot28mxqQXxtb4mjSQ2c43dPo4C769Uma7yzmD2eJBgeRF6k5
yMwoK1hJ+n/Ej0VGVGCZAScZMxMcARUzrtOoO+LQyHd1zk4W+8UbKlVt7TxDxjy72YES7WGndNnv
mNvaK5mnI3sQtmxwG+JJN/L0yvZn69kdy/LJxsCE4sa41/0SMwswqx60TkSrpMghKxYSDHtsRI9J
XFEPGafzPo93eqbiZ5az/OD0NjYoxJ0Hldb1BRNncihlZGxNStIOGqVTQW2n5ZbiG33fYRV5aCM7
O2YasZuV3qB7b+LoK1tRhz7OPD5aclHXkmDrZqMW17osvabYq8ixt1IZVoAnZQhoy6iJ5CW74JC3
df6p7ygWbCpw0nLWrm1fzt+YyAn0LBJ2aXlv7u3IyrpN5iRGgLvPCTV3sW7txBS0Wnflkxsn+ZvU
k3ra5MInWhssHNfvWIO31FQMfHappwjd0mgPhLwUxwyVO+UZvnPtwNeEvZdW/sYsUwZzOn1fQSYo
hGi6rTaBlCVR/l3LNe+sVYUWWnEabzW3PZWlw7d29IZeS/9IpEJ1VUeS4ICpQkget6220dxqL2R2
uV5PcsJQpVOhqm2ARbqNXppf7HVQt6ZEHHFylpdWJOdHrcjJR9CZfq70QSMWZFaJsRW8X4KsHM29
UfvekaI084Ui+u4m4zpVR9BM0DQYpofc2lWJ5I5QSO8RFpsvddPWuzwBtzLl5JWb2qjaRyy7Q1Dn
08hPM6EQm+r4MM4D3JZ5a0RQoaxt6thTYoEjdCWs2sT4RvFXGbaOLm/ntjinkZ0EBHKjpo6LIRyi
vN1g2hpWNvQkDWpd4PosCIgpvq8yVCex85xMszgkfY9jVl/mbdY6IKP5i1FWVYitOwu0zKHRBmxh
Z7atfuni8jtRWuhvauIykcib2DkyCit6Jaj/IV2bJWogoL2s1viaerrQgOn2eYcZZ6av9ItGOwFf
Zop2iZFb8HKQFuyrG8XNpUY35DWE4zH2HJjaMSXFOnaMfYtm/8Im4+YSoYoI2smeXwC+BEn2neuh
wAcFxDmTyeulFvxCeqc3FzOpE8ekmoqDbqbi4NY8Lo5GyRuBao3BkLw1RgMOz01w8fUJgUYiq762
2Nc/ZxTifHPcbv5sqnY8lZ6njrnCv0NONTFlQpM0DOVRYEdCHQed50ubyRPEwQ2xBp7jdjqFSKS8
QS81kIiliIFDtWV6tMih25GzmhxFHsutVdRWkM0DbUuEwwH0NdVlulooKuigDZ7P6jKrhhy83Zma
k48aPHTqYSb4iybSphPoMjI1v6m+HesrQeF2GEk2BYuaxaatDQx+SBjCNObNoS+RtzHEILdCjVgY
+6Q9uQ5NF4gs8tBIxHyx9KJ7WvwRcx0P6tWcimYI84jkuY2QtfquZ+0Y+rAshznL2q+JS9S9U2PX
SdK+usTxD00k2F8UtUyu8xwR57tbELRHbBzMpHw7KpWazaCj2gaayO9wXTWfs8zEwiyWMUw19oXI
I2b4Ft08jlaT70gUHD7VPQJKVOJY81aEo8gopchaTrLBln92Cnj0xbf4XrMpr8wEoMHtCFdFrubS
QWLCjWb1WobYKs48T5NrX9BU8m6VbPrF2FpUP14vrsSCh2iXvzH8ont6t9QOrck3odBL7PGWcEq0
xGLpMt0lhurP7K1JCsU1zetFAASU7mVvLAdBbVfgu0N0Yq8CbRw52PmB504o972NbmIpZA+sPqVo
C7YmKOGJbDpaF9nbGHtdlM0+qjT7om9r7W7mAESkF7x5UXHh2LfnxH4mFh9MPSIU8E7gTtxEeTzc
tYLegdZN9M8C4UqX69neVU297zJjGTfsF80Le8Ir1bAo6O1gXimzsXYyaSYy/g0nUEWW7Gpga1p1
hgc9IpNs7HsU//lob+lTQEJQ+WqTJ7Hag9LOyZ7L7+ZfW8trksu2KxtsOLPdbyiLGBAroIIJWxOn
5qUflfAx1jR3GGaI0k+uptEAsTq+v97/O7D+ZmAlI1ZnI/O/D6xX38f/OX1vu+/zP2fWv/7s75nV
/MMXRFGRgmWCmbxPn3/PrPYfNv+GVFCEWeTRskn9e2TV/yCab5WN2T7hL+CD/39kNb0/SD91kTyD
/ZMni+DvQyXhryoKCab7MNExAgmX4ZedPXpG/aM+zWjaChOP3R4IsYLTrVqT5I4YrdoFCRH2xSQg
AO5jGxSzFmky0CVY9beJ1FS5zzN9tcTyDi5htYDQ3WgwEWBAcxhyAsaKIyu9hbMVezevzE3sNyDI
kzZexbmemKE+A6FORmV/dir1AnFLilNRPpAGbN/3OdK8rvUf6hV2pqcV2qB2Vjevrbtw1GbGgDiu
zmMv8/S7zqnNTS976jZ4Ph3qRVPjrqqAfrsVAiODhJwTyR+ODiA8zRPTVckbIaQKSr+LFkPblp3m
v5G2AKokaxOYS5WwxLHKgLmQDuCkVnq/XUag78WCj3i/UPmCxY2l4ZXfPw00bbWrofIFS8zbxdt7
7P1JRSgHElAzK4CC4A87eyTVhkIhEkKohi39J0LtmzioCk98fpcmvcOupI0tB8xyy6EfO/ApbeDo
Ogm4myrDlN2lWAbG/8feeSzJjWTb9otQBi3eECEzUgum4ASWZJLQyh3C4V9/F5LVZqxkXfL1/FpP
yqy6MgIBwP34OXuvnbcMDFYcgRe7OWmq8Sw5FhA/Q3o10kLjZRxRXBEGXNexPzrWhQglS+4M3I4Y
OYKiKGpG61mgbmKQr0z+WlWjLw+7yviOzyfaKKdPToTJZm9GJdVVh3778P795PqteLIR25MkvfaP
B25GQ44aUJ2gmfemGJsDp9RpQ6aV3uctP7IMGc43ep1QBERVXKShhYA/Hgf2tQsywLPsmFQMPI54
VteYbi8oCV+DvkHIXKKN1YRenrTbnk3CpXwcimncA1+wnzukQP7e6hbGRjwq6NaGmmch7GiJj1Ju
+fQc77fEJII/xbuHhFA9CsOp7rNOLM99lwHgaJzooaB7vM9YXf1tX/cOVdmYnie9mz0VS0ceMtYG
BCzc7BBZgB+XA4OdaSUhFmBJdigAZHPw0PXHpdcPc0zEix+rotMvTHrhJbj4PqrKdr7POOS7Dcbt
umXn0gDNUrvIy31UmEN2VVYtfysik49SwKei2rjOxB2OJ8HEZDekpbxDusEsROMddtoSldtgJpe1
X+dqM6VzeLCGyNoLYtIeGYWWhzqkIx6T0AvKV2GdDg+lZcr7oXWfvaEaL+jfPDERWIrNwogvi4tR
GwwJy+qyThM9bCQK+n0eIoWDK9htRiLFTynEGDvOx1Bca121N9LX9a1ESbpHelQzVXGt05hy5LDs
Hn0A3aSjpjjaQQzUp4wyhDRSJnxELHvOJ0VbL/agZyLFEezKs5rH2OWotSERNeehmhNUQ7S4dtCU
YTyYSQEzZ5bGoe8ceTk6UXGtQqc8b4zZuyHoy95N5PLwfwykOcZpXSUF4RoRw5Ooz8ctZPzgedJG
fplYkHIXURTf0B+fkZZFdFgHC6nxHc4thUXeCmNGh2OQyX/zynmKl94ohGqOYMP7+z7i8ANnw8qI
DprIQUOhoj9RTZs7XfQZ5UAnTppa79HwveVg9wGFmoPqD0x22jHraBZtreaDwaVibOTOGRvP4lUG
SkX1O5vbyfdRVyZde8vISj5FXL9z5iaIQs66ug0wZuhUnEZ0RRtj8UfSNGa0IXHdMNiKKTdHMqED
yAhBg2RXoBF48IPUJLGiEuXGFjXxLOSFL5tJYGE1Cxt0luN3CD6jSR0yIi2Zt9evrTb7ncgXG0Ns
H1y1ywiHB6shgwub+jSaFTNMGKxDt9GhFjeMncvT+4jnXWdt+xOrkvQZBryvLH05QIgh2vbEeAjj
kKUZrr6/RR215f27rFPMFNq+YbKsTnY7sWos7DCixQamUpbnrqlsl9cBFbHlMfZpqb9XY9c6Ta1I
mrmczZlBC/zVqLlit1+upCjbhamV/nuSJRCjn/9fufT/FeuMj4bu4f9eLl3mX7M8fW3+USz9+I/+
42O0/3LZEwN8ZB5+nPcu/n98jOZfLs4AcjAxfNCp9/Gi/KdaCv8iH8e0IyRr6HDe7S7/afBbfzEn
WBXvrhXgc6T3/19US2v193P7m5kzYFya+z6eMxr8H71uTATV0FfSOm+IISQIZkLpqo7Cm/IDI0U4
RzFIvrq9KErLmD+9E4oYGbPFxDLqSCnOkclZ28UsnEnFXuHrBebJez5Saq+y5yhp8L6j9QMn8tMv
/S+d+w9tXORdfOGQn9akpkSm9MHOFcoR2anQ4pwurrp7z1f+4TjGf381G2sq6+8/kDbqxx+LX4gC
mtEKTV3u5trp/aknaOSV0xmA+c/xXl0w5DWo4yaLGM3CddMe4zLt/6MlgKREM2uq2ozuFLjHyB+n
ZA+m2WrP8NdQmOgpWIkAfjLqgz34QGvIRXbW0xTRY8xKHoj7GPTBTZr2vJAW4acpE/Aptkp2krgX
mAI2nhrJNgUCQRaV4ZOYy4wkXBcd7xWyIr2Bol9rIDKxCd4hypYW0OwlTOxn3yCzx+eO9Jt6AMax
T6SxoLyGCSAsh4dgdmijCdpqB7KSQbcwdrGuRMimvAGyAm0PXwAZt9b6zQm1xKn/ni9lWQbBPnnA
FsfIsehfDNhuN6kPMSRWdh4SgOrZ3YtNQJ4m8dOGb6Oymm9ECeKcsWXQ7BS9R+cz7g3berCLzJLn
dsv+fAVwPzBQ1i5+92yznWSnQUievxSpxsbAJjndadEQy+hUtnpitIv037EHfrn8PaZ3GVoIAKIL
8eRP2Mn1JsERb8eQE/i23YhKeGcXhJBvlO7pRhtmUWQ36C/Ji205UGRb9z0Bqigbj54SidvjQsdr
GtEmxjATRb3tc/8280f+tAnWJ90hQOcu+O4wyOdsxsNxdDUCiR2/I4wBuGL8LDnq+XmrvKHX94um
httMa9zHOeZ/EnH1ekuC9cdhgy+5fx1JpBGccGubV4MR0MCZ5ssM4f0tsMBMxYXi5XVSDkX4K3Oq
e4kUDPpXZPEthR/QOGsxsO7cJEi3FYJYzjWzWh7o7wxXBlLDYFMXCU0TDTjqNS0G75JWlf9oTAGp
rlNX3ThOmb7as0uuk1G54QZ4QfDapOX01Dko6/aW5pHNZsQIE+KqcJMVtLo3lCroOW3lwyLxEE9R
N/RyuLVzlIBbD+wQMEFBZUz9X/vi2hyU5+yll9K4xeLfO+uQzQVQ52wLnki0pTWa5ZhJkTt/X+iL
EWyOLYCRhyJiK69BOv3IQ29TnhGJXgLQ+pr3u9jrna9KpNCxkRBjSF2hScQGTN698MvwcqHC4KUs
u5YoY0kHTz6/R7mFLPFiZ2iiUI+53dn+oayIm/ZsDcEgUVIcOVgxP4Sspm6Y0vQYKDQZWA5tuTXN
deRT0GARWWvxtkU7MDwrHSJaA+I4q7bEppe2eCi1NoxHY6QleDHYwhA3i4r4JtUCaO2Trucl+pS7
Zl3eJVMhjqo2RE/3jNaTRqZC4POyZmsJwntWMtEMNyOK3jPnzZqMxSokE9hlVclOXY+nG7wdDzIw
OW4cgXu8x/60vhSDcPkranZYQ39kx48Q+5D8hpn/rKpwtK+LJGKhCFOrbL8G0MnwJAA1ofGPWIly
MYVYGSSpKD4LS8DqjDl0DG9OQkzFk2CFgM+hEu2J65YOsh/GKjUSYrWr1BA7m/MuPWgepxOuG+75
wJT1qkDsqZ7CMenLbx5kB7uP3YUJBk3Tybava/Yf3aNTLVL/LGls9FgMoHzTPMtsh7kRZ2wSU0EX
mZ9zKk7kVGl41WAAffamEVKQtu6DKVVrR7odPy2EuO7KQeLKaakanTHNzpwqSrZOkuQI6aAIcsaB
tbaF6+QdDYkA46J1aXDnT2nmjnLvdp7fFGR7r7DECpF1B2XjUaJH3ji1+dloCEUdsKnE5dIAt8xm
FR6t0k6/VDIJvikiQGNEHM31UPnkqIl+2TFkUrd+G6SfPWdqdgzRXLIipXOHHq/5DDm53tuNmSab
QJOOYyJBuolIdN4EXcnEnkY2nf8urT7ZhYSvAtsDFdigYlqpih4JoL+pnrvrqdL1hedO426cg+qW
2MDucxGN2f3kVjdzYKriAMXD3fdLryis2+bA9Cm/T6VffZprV6Z7wXD8ImIDQ/jca9SfEfNjx+Wk
Bz2SVOggYNmbnPaBTad7bry6y0DEyWYf5mb7lMGO4qcljDQmOAeYGmYKDum+otmST/U2TQL5PRfo
q6rRdRlBFul+rmz7yktl4G4zJMdLrBbKge0qzDvvYfkcwqpf1sQ6pyWCXdn71LNui6TtDqbKxq3g
Gp+LUkD/QmvknzVLYk27pYaZ1A9ucg8W1z8YkmQWD4Elkw5Dh3toUf4V3MT+nAV7OZpNswAmsKIz
5hIzbiABx992xw2R5MWRI5D/MOWTfjPJbz/HVKnPRSM4uP6+QvmlmHPprPE/2C0ktf4y2e7b2gmL
dYKqhk4cweeidp4JNYxdQ6AgM6f2HEeN+MOsdK16fpqUUogFNBgYnSBUWQ3Ea9X0U1XEqY3ZyOxF
JwAr3Uvu5iwMdLepMX5/dR8m3O+fsxqiKZdt0D4fxSiYdP1RRim98nKtMAJTsGavqe4QVlkw/vsP
oyWJPI8CeQWH/POiLN5hg+lSdGKoTnh8m7lnKxJi8x7++PuP+rWQRXwS8rthFEah/hGk0eNC6gzG
HCcHdexVM1J6ezOZWuDuwFwFyED/689b1UQWj4lJOubH/qiFNgDoUu1hwciSxx9bEA5LdgyvgSC7
lSCo/vRzfpD4cO9WFzTWZJQJ3LyPxfpSpy49vcE9wUilugqMVVnJgsoO3KhVIueC5Hc2Rj3xz6ZR
sH38/qJ/fUhDjyAh3Mp4pG1AEP+8n23j9qYiKuI0jjkAoNlwzpQ1tz8Oyl/V/0u/tf9yJvnXTwlQ
4fjE0Ni/+LCrxJ6bBHTFCc2/OEJTyw8BFNw/PJv/9ikcKJkIrcIE+pP/vBZ/wGviGVxL1EuaCXlQ
oRZGi/r7X+xfHksP+g7+dU47HDc//GIlzcIcraB3shNGZEiUeSimZQ7UbkkG62ro1KT/cKT7df1i
TWc14bIIIeRj/3lhNMWSZSaF92S0if9s4b6gyzRRioxVG+0alPmoLqTmEfn9pf66sqyhHnRLuFpi
7T5eKhTFHEuYZ59KQq13Scs6Ofg0X3Thh3+Q6fzLJfJwBD6HuJAo1o+LZVDNSJu62j4pkdWbpbba
cy1RtVUuD8x7812tT81/f32gXkjrI4EG0u2HFXoyUQ1nkW+dKp/81aYGxFmZYXbgoPPHN51pzcft
AMg/cGuX+IJgja/8501ss1CEICNNuKgSIR9seQ+FLT7QOxyf4qotKrjryUKZrGbquplaS15N/cSo
3zWky+Gi9V7R8co3K5MOVSfcwewmLP2u+sPP8m/flNYHyWLEQdKgWd+znzauJvdmQu8TnnCQ6A4k
obx7WWXWklBegkhQQFDW//5OfMzOYyFECsZbxfaM3PGXcMi0ol9ChjuPOMhWAS7b4fwwKDW8wcJh
y0TIvj7vRW5d9WPVv0yTB4HbQaJ310sbRU6fjkSFUyWhWlssPBy//4L/9puwUvKsoH0yzY8yPLQz
GfMC3vpahxTdJnBCKzWck6ycJo/nngia33/gL++ev6pfVyqQzSP6Cyinx7ZH0b/oE5pm91VCBac3
3QNpY2f/Y1bmv30YfSPHpEHDUvPx2Qw1aLC0j5aTAsJ5Q4JedAFKl1OOZ3YEUf/+yn5ZprmyVcxo
mc66432MNalLw+rIG1hO4KI5WKY5LBCMbRmnxN9/kL2GcP2jAlszW9fiwePiiKr88CBXTpYrZoEz
FYTI5I3JGW7cgNcdyk8JxjB53hUTnRA3dcOLbMagxIkkcEiEq9ZtsO3VXZaX9AmMmcMSgxHdvehA
iKNp+LSy6HpBa6+c9XhOHqc+zGQh3gwN2Ng/JWX9en+gqRExAtwFqscvpVDe4EkPsCmdbMi127kZ
2/MaBsMhNZc/hTn98qD7HhNi30U2S0vvh/7vp5d/SE2b0QviFoEk+Sy0C66/bzGLGThvzvGV/rF/
uO5eP90lRK2shzavfkAHngDcD3ep0bVj9cJzT36v3G++b08n4SbR43tDZFURWdteV7jnlLL/8JLZ
Hx8ReHk2wx3f4ZNXVtt7cslPl+tWyZDjRsXNb9FJ0oTnhD6BP4uvRwf1hkrCL75VltBLW2nJK1Cc
vIGOIL/bHhYUeThilztzrOki6nLt1xBPsx4sRsE/Q+NxzkQNefUw8vdvgoE0Av7STDpdRPp7QeOS
wNhbD5TuI4pptjuDzeBAOorVnVD5djJGyIltaVa0xmRS0vcraRwlgIbRgG5D5iHlpWcaiMCxj9W3
M92GK+EPBh7V3L9pF8vQBxjbsJqmoSFNJuht84K2tNlsZOCNEY5K0V0MJa4VyHsdIqJ26TUHaJ2f
8JlbG+Dg3lihOYI80CDAy72B3jcaqPZ15egiUKws4r42Y2dV1hvYk5KmuFHwvkBYXZuhC7EqN9MC
MXkX4JpriXGlRXmIRJRkR38qORU1vebfanzpP4pPDFV0XqJqrWtg03YvWVPBRqdbjt+xXLnx2HWE
isozvHjqrlO6zm6cuq3aizLtp+FWOpIbYpNKJnatVXflHSMt9gsxDla/t0wfILRphxcolFrA5Z0l
35Q0uYrZKTz9jQng6F6K3lpbUXPFbQZOzX/IpXuv3szXve/WzG+EkoV7MfFrwuvuiGvZ55iX1N5n
4l9v6YPQuRp0RiM8rBfc/JOT8BeZgyfWFz07zVmvitG4VwSGAeEtNbsWnlmXFk5WOdK+bubJG+6s
3MAIXPK4ZDecV7HBWAjCIRUYuXs2TQKazHYcJmOjySwi3sBmCfd0yhPUYAj0YzuY8+DCBQkwn2XK
gIUyKGvKr8gzoKcVojfVB1Vxho1tINIC7aypxIPVeKI6hDl59JeAgX37ysgFe8N7HUDPnqdPpz6t
hsxHkHoC2UWkTkIjJEQOuLTqOyDg5CbUKNJ+tOAIEebLOJmyHlwwpK85GoAEk5kkm+PHa4UsYB3i
8s7MgVOEr+tQE3y4t1gPlrKy/Ei3l968Pbgs4wI/JEF6oc/JLKs8fldbrj1zp5DjlyUHrrxXqP5u
foxmoP29Jp6zFhKpS20XtoH7WlvF2okVtOfjruD4oyyTDvz79hf4I03GjN5VcOGhdmHSauaqwIhY
mvK8jlJe07ozmDRUi8sP6yYTxI8istP8VjY9X8Qy6Z3su8qWdw3RR+oz3CfHmGj0eCXI/jZS46Wn
KuvBLwpyW0eR5Ms30NE8skXY2+7tYnV0gbOF2tjh/ZuDmv2YMQA+14x2Bc+KyzSn5A0enOCJwrwc
sAqDYFvVC7jOjCJOEl3nG5ZwD7uxkHTrl4qmJPydRoe0JAoX26RpKlptdMiHkAaZHolg/bHj/5+s
7A+yMgdSMVv5/z4nffimXuXPQ9K//4u/h6SR8xdHcziijFuJ6HgXh/09JGWN+ouj/3qWpipA0cWu
+veQ1PH/glbHv6JcZjf9B+zV+yt01imdizc6YJL6X0nKcFGsJ6Sf9m6L6S1ACTinVHNUqzaj2p+P
CibsRgSSrXk297Z4mgwXrHW1fA2VXV1py+h3mQEoRNXrKjuHl1J20zOpC/191xr3vSnkiXFRFvdh
oC/JCCOqO8GkeJha1rqx6Y3XMQjaOAI73R/dMAmymJFnKm+awFucW9fNS7uOmYZYwZm2RGhfITgx
W9K4ejre9Nt166ASGrruMuyEGRBxTc6NQlQPB5pctSRBrUUAUmqSuNDNQvSfqrAZPAVtuq6sUxYp
ny3Ipqm/CzITzlgGN7k7DYjmMYWzUuCWoDu6UIbldaGtU9Au9qO7pBJqgm6tFhuRmygEYjbzqrOR
vgE673LJg+IhWQBfMrsMyqnfZq3XvhZNEr6lfrGurbZUxBOIjK3W35AIkZsIJUTRbQe+gjyUqrXP
MfNoyX5CkkxSIKNGbRoQfsaGVEw73YKihSRTHDFpkELR5GzcVeMMxwLEym5G4vqCC8XFhQkBAC7x
fUpCDDdrLC57u2mPhT0/FitDoBhmKhXWvGM5p6Qh9aAdn3KVs2cvsAiCUF0SoMZ0axyfZFo3m7GS
bMcruaBZIQYQFL8OKlmDnuYXXXhyY5OWUyrnLFXlo6IwiZcViMCZ4Uuat2LnJOV4r8ORYwH4t8PI
T2o4ZCZ7QTcfZJAF+xDmAsXyHZ6sR7+yv0NWGGgYgGeIyvRKZz0Du3F4aVeQw9Q2x3LIu22AUY1S
wY7lioDoOhPZVK9vshRlVmmXjyh0EMyv2Iiynr75eeMjs2ITmyOQNtJURgwVL4mxw2/LZSwP7uRa
sUK9bqMZ2k7TpDapRW/ZnafsIhkrcRkOSMXpCZhnQZvn+0aRJjIaaQYEvQ+/5KMNlnzy8i8hEmI6
H2CcOjpYd2m3uIj/0m9QhNprzxjuoV6qe8wkFfaLGmcyHahjU/rAP3KTTbUFwxsjYNsPNK3OWBey
vVjJH2ntuWSBGtFhAgvSemV9Nqy0kIS1I0bxvMYaABNpV6rI5DX1Lk1RRSPulghnnBpvHzASb8WS
kAZd7SxQinFoqwdrBZiIqnykmjjTK9qkluDtvMF4gldDdHCpilPWe9EG23n+fVWdfh51sCmsIS7K
2S1jOfWEr42LWV5AZx9RDgy88aMI+y2J1Mb3dvDRkU7Ea3ukJ4XkIooCMBadIWUc7dIc7xYLv8N9
5ZbdjW9iuCAMReRXHfX+3mnzkGwHRiIbqxqLB+nXcOVMS6eHnADhUzOmgiaTM/BpPFiljqHNfKWt
4GzMZJpuipVjM008Fmm0wm1CpZa3vmNR3aWBu5zGIW+o/+dljg4Dj5ZaxVhQ13u+bQnGax6+Wz3g
KgzICbo+NY4Z41iJVhDQVQ8dz+y7+QpErnyRHk+LzR6OrsqaavM8a6L6MOchOcYM+w+m3XJlJSar
pfAPQUZOcYH0e9MSy7Nj4AVVv9NMBbseWFSk1z5IkkOx0M+KE+VjkHfqqiqMV16pJ8KmwCISdbGr
++E0GL1LIwOTAzqxAjFd/pbIUGyZ4uaPtSiqNvY7L78k5X0FxowMHLVVWzd9nXzq36GS66zlosOD
cbKiYc/EYLqYoAjeuU5k3JeuDPDBePk2LaMe2l6EWJh5Ia/xrGybbmKj9gsl/qWfLC3AnEFu02EY
riqZtTv+TsPo1VwOYn1rSzfxbxGcOvsE8v/O6KvsEFTTTZW5OXoCeZwtM4O5QLHNXqJDiFl+czs7
ywtHZe/oTnX0VdjyNlBuNseydKajEw7PPmV6nJsI82xnOnMr5AHliC4oHrCqfU9a14VDNxjn5MBm
eD1Ha9uYRKJ0cHBBwIXpPiEWIEbqCkspLK+1YU6XSx4hGV7GYJvTwY+VLHi1AhsOHMGRhyxyGQ/O
driJCmhynUW46xp8RzjdZTSyamkHcsvalN0w7McHVbpe7M+oflNrvhtp1MA4aUvAgDUEi7HF2arU
Ac5TdAZmc012USYBQVH9dcFxsjMNZ9iMlmFsIbH124IjElaZ0JYPUV5EWycsl23vVtFWDv1ZZESI
IYzuu+qDT3UetDu8LFAuZUeDY4mQk7huu8MRlO3HsVYno+zfVuVdNSRwrhQpz3r2+k0FJfLapjK5
sBU3tjGXYj/ng3kGusI/Gh7JjH3HgXRqGrS1KdJQ0DJLPJZFBe6mZL3r/c9amwtGh8DaZeXw2W7L
8hxsQBJbC6a6xJmXmCMWdqpqkgeZk6czl+V3IMXRXnX6c9qtglMdsZZhp0guk9ZKbJqXLP1llH6p
cbluzGoQN0lpJ5sMMcvV7IYTmztgAd9MXwgf+Q4W7BvIo2pfeRQMk3KfajFmm7qU/WO1jtG1cAUK
GTV8F6Nrb8hywMzJIhoHcs5uCIMobiO77WA92vqC4pyfISg/j3VibllMW1btfHoKF4yDFPD3eY7s
lEn7iFglZF338+qL3ZBuA62wPRvd2t8XU7Bs4HM1e1kwjbYte94Ni3Y3k7N8kVmyIJ30iUKP+A4z
xMadiX71UZq2JndS4nxrgD6AdWJyjM6z7Pj6ExacF177crgc5iZ86IM1WNgxl3tCGc/8isE/Dt30
doTWe+MNSfESFP49zfR501bpFWQueXSYRzgblUEaxTzADw0c1P0UYXqB1OUThjGEO1cnvg0eK0i5
09O8bHVfQyjyp8japK39BoEFYtrCfcZQYLXXk6WHo0n86zFQXvh5LqX5wrH0a9Elw7U2HaPYTYh+
j0U3ONde7U87SxcgFF2AXxMRGRgm7SkCw+d5PBFmfdeHkXc3L6Y0N6ya8FIA8tobz5XVdygQINN4
UVPuKbPPNl4C4R+6zvJ4ZRp/aI907PW4GelmbnGo3Xf5QoLfYF6EoVk8Sz8iiibtT9WcJRqnVJZu
+tR5w3Hk3TdIlb5aKThLzAQ+REkGpeqsm1uy7/IyK0ZETov6aiJBgY8yynuNqOEMqVFAbLNBOEjj
32i/OSeAagi2E9sBbDRDFzzO/hS8JSl8tsyWwXWEPv3J64R7aY25txX1XO3QUnWbru10tRV9UBOp
6LR3wgH3tln4Ka5UacPOMpPWQ6TfjelWC2AfW1hRy3UT5tUhtUSxT4J52DM1tXcd3+swCN84FF6R
1IcVQPXEalY+scWNzxVK6/uyGBL8W+CyTW+m4k16/wQoiMNoTsosgFl/rh5TuDzL+WQQyRhpeo2R
YfNCZOSq7ToQbie8KjBQEDOVsXKbDvlNisTalOJ20Gp4MkM9vnndPB1D2UaQcYrh2k0z8al1PFHy
/rXFsCVRhvQmjzEC1ZV+ZMpat0RCeXJ+SMnciDack8Zoq6POITm96pZpB6pwKJEhuKsaDWj2pzkJ
tf+cluj3thPoBaqf0Y14EWGe0oHyVbpzS9e/8p0ye5kCFIQUK+N9pRualjJrjMuqUfkL5q1mT95e
7W4JBCbKYGzMbYEuKIxdtzTgmNVz/WQmKrmd+L8iX2J5FXV0P9fUxrQTxi8g+NqtkQXF3ofhi0qC
krRqph6vGLPhB4v2dUzn2D7MYV1eFK2EeVIP2bYF+bjpDF1hpxGdt5+tZr6tXI9cNo8M7bggVGo3
FRa+gEYjw7eL5jgGKr2xOydZ7sKgEO21SjPlbaNUmb0P4RBKAcUC+pRokSEMJNvu5BvlZh4S1lYG
/ezetwPhirR7xqUNAyGPRZTVEYk2y6TPK+UayCwLa1fRsRJbR2asowoNFqWT7xyHzPee7DCvxy1t
wS44ipJ38Qua32TLCDxJL/JpyoGwLqYodjY9UHpe49RtSijSrD64/i4m+ExHVBHWneoHzgJWbxy0
5xMmTwv2BNmsOxM8k/TNnPyiK7B2JPYYfK/hEn81G2wlscjFUBxU3T3IMkryFwvpw6YGRgk1Fr5S
KLX2tj5giG+YXtKjP0IVjq0hMzY9MpxHXZAcnPuszjuoWeVe2lK/mhTW5/PSeXHF+bgNOvNA2P14
0oSW3HZd3j1npHXezbOFCKGj12kTC7f1Mgsqr5XVDtZxcCNYdKkOerrUqpywxpN3deW6/dpwtNxP
kipyx+AM81JjFbuUvY7iHJ2Usklqhld1ZnTNtG05uN8NaR7tBZ3QV89V7rFG64MRkpUJwUoYB3mb
HfLUITqlBVbgIEHk9oJ8+1JFxnRAj3/tqAyeWyOuCViyYjGYRLfZ9nLsLRLxGBqnF4htQhXTLJ13
PDf9vouUt+sXPF4ND6UJ7DHPdnNSZ7uIUS+nEaP8LKnpY6A89dHIE2drzOwkDUB96CfVABbUNCAk
Fgxf2sSt4yYKjOvB0ctdN2dHMk+rS1UikPJS+vRU4EZFZG2Wfes6371EpgZ5suvTY9LiDivlmpzd
YYWpMvynAjGiKIeJTWdeAGmZ0dWk0nJXNLl/LP3c29mVyYIp2/ZEjOBNSLJuLCVmc9rf6asMmmLb
gGAm7sHqwyvklGKjarPcWVWCcbyKnJcU2ErszJIRXp1nNX5u+dI78MDJyj24Hh1IOsnTm4ll7Yjw
i2C5euVGcPBEKObBX1ZNCv+4dOg+BKmPH6R6xXmY7ZCbgUFs1DN6uvMsJbNZ92/4/p9lMa3P22i2
O1gAZRsrx9n5Ia31Ko8SOGJIQfGXJ7AcTNKzSO4yN0ajSNUWtFnH1FX9RQuGlqdFBphrywAjiZtf
VHCxbug/mOZ2dNUY7qbOnK7kQL1NP9ze9mv7R4WyQ6TbV/jpJjAWRWh+m+Fq7QscXcfaJXR6Nnr7
thgCOgIdGcOZGk5kQhYxLIfghPifjOelOws7v2cDNsDFBfV0q/HQ7tO8/8J5jVJsafJl6+qiPmtG
hMu4C+XyNIHJgtoyXzqISR8ppR5yo+83gRiC8wxT1oYUNgrHFm76rHsZZ3R8t800fo6s/nK2FifO
CvuxMVjyisnF5+uLcDN7TvhED7uOnV40tOtDIorGxHvQLXlqni7t82bJLnKjeRlwIR5hF95DGPjO
yJv6b6E6atKuuc9a+8XJwIQgWXTfpEef20yFs+2M+lFBMvnedWQU7dMm9IeYrgfFt+rw0mm/vsNZ
Z6ZxmxbWduhCQthAa09AYSYADdEy3/UWsahxFSZAw2hAzHtPuktO8V9bnHGUdyixUN0Bxcdo3Dle
63N5BCHGocgGEMmrINcsxQkBczzrPFUcdRIg0FzOJX5tpJC+S2FNYGy7qidzK/ZtXTU7/NmW3I1m
1l3ZBOyc8Q/8qxIgs53ad7AMWDzCPDutLvzT4rG5Ws78NSm7sT+UKGN3yh/dOAiYnHiVOhEyV/Kq
W4+CLWlTWQN8AHvtBXYNuPdoJFjT8qGjePDyktzyDsQiu5tU2iwJvhLTfCza8Yh9+3Ma6pPigd9U
eWeelalxmURA/hkp9jtg/SQUT8MeEXuwC0q/OnUe7T+cXnJDDmCP9kvZm8TtL0Q63UaFfDPrnCc+
WbwdeQS3vds1WxozwVnjljYCriE7cHahgahr45rwtKeceIJzAvUIKBY+sVQIBnBawTHL29o6Qvs1
tsIb5VnD6JXOxdDGZum9dXMS3Y74oY5FMueotJfPZWrRORsWZx+U0JiLwfmSAO25n0P8+b5awCQX
Yzt/82Qw3bP2oQnyPbEJsIWdRE8zyrTg1yaGe1mJ0KDPgo90J8yyxIjRXLpDJTeJdtxxa+dQkHZB
atVBXJhZeerZH60IJmGZL6AbrbZ9YeLu1NvS0PpraWeJYiZVGq+tX4trJC3GsWDDE+QxkE8ZloW4
CEqOSEFEzsJW5elJkIe6I0d2+UKdxauVdvVrXljhdYu4+hK4wvjVyP3vqbAWpNqZIU89behbrVyo
EXlAdHAH8e1TqLzxxrYzV18JFbb/w955dEdupFn0r/SZPeoEbACL2aTPZNIlWTS1wSHLIOAR8MCv
n4uS1F1VM90a7bVSH50mxTSI+Mx795GZJ5G1MgXNiQZt7Qqke4BZlEAyufHSeNxUVkxkdTxP1S6u
oFc4xKvemDG+nrXLZXCIw/5xityPVAjugw6jchfpqT3wHExbr27w6gX+08CKeFWpwnqICPhYN8q+
9c0mfMvHBW2Vh/7aRGsXbzKadONqsChqzviaIU7ArbmihmjHXeTV5bpOYq87OQXnz8pr8RbuI4CU
y5AIZDOrVE1Nk3smiuc5obwbysrFclvWT3Xl6Cut4WoA6ZWBWHWCGd9E7s564lx4JaknsG9YM4vH
nl/gbXzdzc9dikmSxzhkaMSAGio01JRru6u6s+Tbo9eiGtr9oIv4PFdVhZSYAQ+i9y6iYppgwMBD
B6uBXJFKiFPmNU89+cmpFdT6tEvaA6mHhBEaIMwZijh+sSIXoV+johsf3K5qGT4B0vfIyRHAIC0j
eGI5Fn1xCb2MAPmEEVB4/KSXKQWLvLZ50NgJjxPRjw2N92hxRVOC5tUGn+W3gfJ6y4rgHntlspob
D0ZL6rUwDLthH8VELo9Rbz0nCRX4hsivnH7dNe8aXZooLHXvXxp2ZVS8dVTeZbPRPxtO3ME51cxl
8jnwr7GItM9pZYgbYBe4OTHPBDSvjX3fuL68BEZI+1KbYXBlGMp6n7I4PbWN3z9Yls0wdLTQAADr
4VgFt+yDQvYbQBRAOMiulThFpk03MBVc2XUQJTdM+Fvuk6C2syvoapO7a73B5ZPOky0xyhGZS2lz
N0eNg5l8qqytzRjqUcwyOiUORyVisOlbVuXma4g3J+KmaP0Nk476RgVBHIGJivVz57nlbjC4daMS
k8rAV2pDsxNvRYRGoTIGXwD6ya/qcJTHfhDwahsvPVdmgUI9laY4l3M5fGyTAoW8N8b5RhlkWHjo
NThOWuMeTX11406Df8iVGW1J26j2gGactV2lfEuMemiv8ULYL0xvDS6xoXoU1HdnMmaHXddS/TPO
lExpDHUhTK5f+2xaGdqX8L2rJr/u2uCzgbVsy+EUHjzlthsDgxSxnjwadmKpbayJcVWmf1eMxCUM
k9ufPOBKGLTDbOO0dB0dFeOaeXN9alTQXRsYbM4omt8xRZtblJZwmP3pLZpyQNcO4p7QTxgrmmHO
rKyenmAnhDtZ4wEmWwJ0HF90oPhVg30Kw2zalMxsyrSYsG/580bZo7nxTCHJzCipZcVcv8aZAwC1
VfBW6pHoeGk23Z0v8dlQ6GUQyl2rzy6jq+LNpLhsEjctMUTMfXo2pGYhzvqGGSvexKlUOyQkROOU
842bzvx7EaJ+GKfboUWXZvXpU9BYL3bEYe0axTZ27Bn55vgWFEivgoiFxzAoYlyMTBBiY5Q7y0yd
w0CWCHnKl9kncL3E97cOOkHaczTfoqlivZzo54pcoDsv6g5gTg4UVu2+n53+kzGyBrFs4wVdltiJ
mQp5ganuq56LevS7tzxI9P3Q6fuutGB0itLnajeXRlBlxi0oxInIXgA/uhAWqgXjiwMh9HqBPBFb
PpInwBqMQU/gvLSDu9i9x3NfVeOxzvTz913s32vrP1lbm4jykIX9+7X14W14i+Mf99a//8jve2vT
dT4gKBeM/F1Muojq/0nvxNv/wXJwRKDzBb4BDOWfe2vL+gBQBdkpmBLH8bjP/4lCMUGhCIKt0GgJ
Bk1+8JdCSt2fFWcLT5M1GKNOyxPsFEEI/bK19ogoSuAGPLCPrpjCzznRQL3Jfn2N623ZaUT1vUJ8
8rmSqfWoVGpcrEBP+wLFRUUd6btrGBmMAaBlDRvDM9cAgRl/jn31SkPE7/GAu3Pe9WV8Bz+gWvjL
2BVLNaY7hsWM0kxCgC0DP6AKCshNmPL3pTWllzmB6xFEAEyUSS4iC1BcWsoBKmWMgJdG8PPZSjXt
8BawJnyTsJBYsSjeNqQtgF1WNUCSncyEPrmTUb3j2E/e8M1Pd0bKUMryk+l1qud6HVQRrRwE3vZr
X0cmc9fMOUaWMO8j5d2brQGEoswa62Nnj3P6J3LaX4QD3z8CD5M2nyopiRjkFunmD7q7fHacxMDm
8DDXdnB02RBynI7LmVQyAljZTETkKrby4I4xiXUuBkZOq8pDgbuOU9HvCbaatlK65ZHJbH89w267
sTqn/IKMz3gutNtcFKA3RqBJct25LWlDvloQ2RldEaPCatfB/rv1/fpjm9mEolTDWaKme7SUxZot
+JJoT7//8JD8Hy6IQP6kluBFO0IuX2DGwsJx/peOv/I9PwoF7Z9T5uGruXz6UVmaL0iwxztDwlbp
ErjtBFG1W0cVNLa50c67xgaBM3ajeK9wm2NdRg54G9FvnAYGng/hxP/SaEW+WlWJRdYAKK86zzzb
kUYJ5odP9PDWPmDy8ZQiKVt7WDQPcQGmWZEduU/7ZaxdMh3Chst32m5FfyVm+0vhdeehtsxDS4N7
INeW4ZPDQCYep3Q7uqy2RRUoosRfsypITmyHhs+xAs+TEeXymcAEm60ltqq6NXsY7KpfV98pLnhR
eSjTG9kbPExNCo3TXtqqpOaSrj20bsAhrnwH4ijg67HbxMi+GKyC/Ob6tMDrL8ToohgvY8GnhF8w
Tq5zZevz5GcWAL6i+oq1DZxPMdQMIUEz6QOJ6yYkwaYh16eKrzKYfdfkPYxYzM3+2k3x3a4wUNP9
ajUn3MwqWfg/tK5G3I63DQlOZ9siWTwGeXEY3OXZRF9yn/dD8+yoRr8HpNmfHacO1gIV9Z+kUP5y
ZrnodaAeLJJp0waVygLw5wfGIpQvjHppXBhLgQwPQO4grQHuMwLuriW4RCdYvjt1OX9mvzivm7Yh
2swZJvUloVTEK2iFJ90K/SxpWjcMvATyueplDJx0ozsv/5hrfkva127GWJguNeOzP5chaUaixQeJ
7xiPSw7oHFQUAzw58VJBg0zXzpImyHE17XqHbBYOVOA9tVu15hZJgLWNRQfIM6EyuAHKMd9//9rC
7yZbgBEpQkvXPJtVGSLj8MWLb+TNc5CYzTMjQn2DMoXNMdNm1Gs2Yvt3mog9EYtsVLoRB+bK7jpv
70zIb7epr/xbX+g/SN7/1sD0Xd//g9CJtx9sl4/aCv0x1iK5PNo/nFeDNvG9zXV4IZfCMzYt+xAW
ANp4SGbgPLUJGWmNd9t4TKYYeok7VkF1PdagOve+WJLnbJ5B0tMyIEt+2ldvae8BVAr0sORCmjW0
dsIQeaetzDxCrTH+TAu/2Et+eQE4zPizQAjj7fhV6FzMaUPNGslLRkTCdkxM4gyqKNpp6mKgFQXn
TKgHzgtr4c8WCsaR5xeQ3gl8vTIHL/zGs2dzME8If0dpnr1hJKnCqrpwpxk2PWYSZcBKMZ78s+ze
7/fxr3+7RIFsImoLLLIDf3nzc4bxszO4l7JbsO1D04Tf+DaHQH2bmkjAOZ6X7KvxNpM9ePx84TtY
+KeZGsb96TsSbAis+pi5xJWUUhuPLTyuPaRGIhdq3RW3s9/EZ4nn/27IA5RdLdCrbz3XBB9R7Lw3
4dAdxTwz7MO7O951zpAWe9nLes3yAEu4xdC8RRz0bCkzORi+4Z+aWKNyYOi9yxo7QgiqxldcfvO+
HvrwGE8KfkQhCx8/rDV+NaOG84p5v9Gvm8oytzMZWIyD0ncThzojhkKjqiFVPEPI+1pIHnVqAiz1
y6MXIib/UoeG6reEr/HnFYTWzGNtXWiwiTDJoZCwENXqi6iaecdMB0y/HvqvTpYvJ8jy1iQyPCG6
QIZHTEW8cnJOviquxWpiKf8o6HWilaO9+EXmyWe7zMujZit0TBlvsIIgi8BwMuusxqHZuDIbb9Cj
cZf85wuUIvHXb3FgYxT67vH7Xg7+UjZwVucdYdj6opgIyvWEoWpcfT+bWT7q/RSSDCRVyAtQMxNi
SrHqzbPa+X5mJppuo7w5KkNLWo0kO2mS/8iVIaUiXbMMinManGLXslnhcTXJqJ8GUvo4/tt3a3D6
r10sHWMTeG4uWe75Zbxna51d9wgGYV6Jie+BU9hgJewsRDZghsCMgjnvDn5kjMzjK3lkvfNxHEqg
AVI1eK8NC6a49ox7rDITFlMSFL5oGrl7vl+KvYsuESXPzd7hqT2wbV1KzuVzrVBUPAPwOOB37KcN
FJF5G9jTs1kxjoRpbGMDnhQCLtAd+yAilEQmJDeuPcLIP4O0B3vbE/tBQil5JwjtDajNs97P2lLl
NXRZJ1jD/lBP3APxE2Fui7ijGmx/VSJzfGa4E8wrbOyETinqFkC2NqfBitRM6HGBNC9GT4KNadRj
eRL+yFXV5N6mpoONUIDDt2sBnAhebsqRBxSKN6oZUFeg4Ol4DCZlgR/zCRpyNtlsFo9R1DYkT7Nr
JVEosd8VifMwBE2vSq8MoA6UP8FEsmbMUmeOtHjP2WDBF9VApSZO9mWjMZvnyAUTCE6EQNxogA1t
OJMizwXFz4tZzrHP96mb75MiYEJG7Mh4qaktDy3MaMAtLPy+WV7qH32AadusY/iFFZ/I1ZWo52Hr
9GRn+I0XK8YhIaPzekkIiTVVJhSHetMiiDBWiFjEJrbn7JuUw6UtSXJbu5StoJ1TyZh7SPMbyfTy
zsolGhWLOLNVs4QHfX+Q/u5s/6SztUw8VD+cOZu39u0fwN7idrp5y7/+939dxw0rpfqn3vb3H/q9
t/WDD3SiAWydBVpF5/gHtcr9ILmcfiNP/SHFdsQHzwR0JIClY82nhPhnS4tKmybAEpL/A8UFvcFf
4VWxZfrlZCSNwlp8rNiel7b717CI2vQS3XEkn2ZXjGxwM2LLKdfhrqCV8pz+FYayhGXjlpe4moqb
eQgMtHIwYZAUdcnWXBTGSZtCsa6tMb0lUDdJV54BrCOQ9X4MYvvUFh1KwJ5k0Y3rY9FclWHg8NDC
INoB1VVXfTaUZ/F9x8lw51ypOr2Tpe3vcxGo/aLI3Dtp5rREaxnh8vh7+zlW9THFx0cKBFGH89yw
Qrc7LFCrfPCtqymzvGeUsiWKm9xK1iP4lDVnSL9PDIuUsqIML6V2nAF9yTAeOyLmUH2/yTTzr+eU
FM4VmwHaKQe18tB74y4NR+92QJONN4lBgACHjn4dQqkDu90yPi/SnG+yioNbOyl8CHh5/TUarVAj
SKnMu1hV3b617friNM5wSlJmHKspTQgxZP74NREAtlHHzKsqq2yix8AE3ZCeHF011Wx8LryoZo5e
ldhpZl0cp1i/9MGoL8mwoHOU339UVds+BOwIUGvT+78vTKKX2kjTYN25DsGmXsSEei44gTu/wLCM
7WxlEbd2VG6wLGcts37TtAUd48vhmSGIxTtdZO9IpNsDgQSIeQBMfp5Fl51jUd8ac+Se0rqtTnU4
z1dVyMweGHWzk2xvrQ1Lq4m6dOqsGtR6lL4EccDugHep47flRrOzGmbWkykJli1zjxcKZH4Fnas7
m7HLKsgVaj9qAP7QBtQzelmijIeiYoU9jSViVM9llYnfWMDvIxwMCA1fwKOune4atc2icAd7j3LI
hBamluIki1AvrVmiK64HmxMYQtPwLU6YuK+rcTHkFhmmpipRxV0MW4nCZZLniNYI0ctEFV77+XXV
GgkTGBsYLWHHBCmUziQnoOFV9BTKGYF0wPL7XY+DQxxy5aK+JdSA7bzIDzOaW9RY0iEhnJrkBrJM
cB+FE+tkwuFoVVAvTf3Gq90b5Ez9Z+q19IjbAYQY+z5UKE037R1ql6t5bj3Sy4O2+BiUSfhiILIw
TqG2dLINCml+0YNoIL+KoUPsTsrhtp9S87UNsrBYRyiD7k2WIJ9geVtMdAbzLa1ttFP91E6XBlKN
f3DsdACj6wclgCYyCILcZooatkrFqy407Se7F+pKwyt77zwtipXJkCtiTT5nh4oF9KeELJ7r1IV0
T+hJGjxyi5fsiSkYc3LjwG5vqqgpdz4DizeMYcHHmorZEAOyraq2kaN501cX9qrmO2GWBTVxWLwk
UdeY66xm8c+HVdSvrSSeGuVdwq4/LNtNbvRdztDcDc7KGttN1db3GMHRUOuY57kWSE0ZSThbH9ci
Iknprea+azajU8Ubh8E+ioNWn9LSlCdXNIuyViVg/4kM3JcIsJJVbU9yTRgrYPLMiS9Wb7j7Mhbp
uDGCNnS2jqzFq5WqYDujgUBbKein0VbGUMHbKjtGk61vUCbjjiSivb0QKUo8QEh9/JzGiZ5W2mQO
wokWdkd2W1T6vjFUn3o5AaFxsCEftADbgrR+am6dpjY+l66k+mnIsribNDqlJJ0VSQFGEtQrqNP9
zkDK9sljF/cVBfTwOjmFeW03cYjiZ0CGvLLdqQ7XQWjrWzUFYbrxrSrfeGoIj+QlIBs3RfWAiKja
+GkwXNUeSsCcOm7jFfLkVFO7QZWb3QeqyeAFx+ERsX6Eg9LRexZvjxEWg31TD9hPca4jfaEvk7hs
pmIdtL231UCMv8wQp/Jtb3p6A7M4J+9SsdjIhA+1VZhZ3105mfaKljjyoYqfZyPKisMkHfL4Xvwp
9diiq9o22/al66YmuUUVZ6ysIPFuzQTiF9kq9cXLM3HxTBndcSyOsETS+QgL98l1iuKisUtdOhay
ZBrESfjE2r14sXFOkt4NrvikcKQ++YVncUgNPFZ+XBV3ohvzO5iKeoeDZcn+SR3MvnmzJqfB2ibA
4jm2ufLQ80zxTWcF3Q7Tkk5Qr+X5TRII/lwvNXaMZBRvDD5eHnV62ZXJBOoMUM67RbloXdO/hojL
5jZ8cPzaO0ICRo/YGbgmVR+qr/ZsoL00oi4nYlCXWHWn8CYoq+oB44o8ArcVn6tYz2y2ancPo7Lb
jaGeP5G5jQpp1gYiGzObdonDAmo0226rkWfD7HI5j7rYnK/ohuQRiW65zofkTmcdEDBypm5Dhr0O
h2waXoY5PCL5sa6p36NyXcwOrZbfkTcN522/vJ+PdbnE7CVzfeC4kPtE1waRBX1vby1rcO8zZJ1f
whYcXgwF3FjVegSN6Yp2ov6W072V1sM+mILg2Jtd81SHZX7XA3Y9LEp/hMpdiXigkgEdzBCBBJsR
+21YO6phjXiF/dGyHaa7sam56Te2yiWiglxkh7zWHAGBDMZjw8XIzNgaborA/yzKOPhsNraFjahx
9UvcZeqTADV8bEryKOAPoMOMe44avn6KSxryLitF4n52cZ+kd2FQDp8qqnbyCU3v1cJicmtNWGZa
tRyarOxp5eZhcOct7bBVPhRT8AIFEBJbr3xVQdzSnbkW0PvVGqRY8BobYfqAGb/Rd0gLYoTUEoYh
i1svdcENmhoFvdfG3GOBWQj0jq2KAe4W5JKfS0AAD7WONuz5/WlnK5LiK0yEa8XYI1yTsU7Ha5UJ
EQhZk8PINtSLi9gnfrM8HvE1wD/hbuuBbFqMQN6oZ+/aNEe8WPsySpnXnfjKWkSRMlABi/mmw/mV
2nd8TlOj+Jz0o/UUtJ18NHVUnUAqPupCTtvc1vlR6qZay67HOl2OFy8DiB1235xYvSWt9yq7oXsH
vUUF4dQubZXbvRJ7khwIdsju0A1u2T0aZz4c9uV1lR4LDOLf7NntC6QLGn34oG2fxqqLs0ON1u7e
pqmb1l3nKL2qWKVHj77X1dt8tuZ7RfI7PLlycHPjt1nE3y3Un7RQNpu5/7gc/Ni+qR9Xg7//wB+r
QUH/RHfCCsQDBfWTpdV0PghaJTgXgl2JcJixsnJr1X//F+l9AhqF6UP1/cfvwF9b0kAJmCUgCl3Q
EfRifwH4S7v183yUkYVtCxtOyGJjhQnx84yRSQtH4uRP18GyckPlPJAAu8u9IXjKFzBQOo54w/so
qq7wbAHhmaZ4/91h/p3KUmugWexfcMgvrKQ8NkcWUJN7R8/Q0CEQgM4ug8XWIDqEkHnuOeFwMeTE
CmPdBT2FzUdkVCTqHTraHPJehp5nRGShcRvkGJhOZZ1gQ1hb1FD+N87GKe4OxACLsT9GsjO5rEMJ
sfIEZoMch6rnTX4wilKya3QU7Gxywur5ivfSQa5EE7QkXTOpjioMhFFuRZro0nmijMkdJutDFt8A
K4CFJFE5UK574SMLKfVILrB94EWVlN6d8T6oPH70Ewf1UJWr5H4s3Zt2xMIwu+xKVBl2b4Ep2Eo2
OVT2GOHa2gOKvA7KfsokjIiZ+OxTwhnvSkQrKd6w7TCIXl9ZKOgKEze+P94oQKrGkcEZzhFOoGh6
gPXazRhpoCIsNqzKteTeisEWkv8kyhbcMMhHk1VpzrQwXc4hOqTramwQ5ACqJEQy749/D1X+XzRw
9gpsG/69XOBWxeWPJ4L12w/8MVARHxa4zcJUktx2P0Z9+sgIeOpNHm8bEBXP5r9OBPNDINlFQCfD
brAkhP7rYPA/2FRq6AvAVy2Hhv9XDgZzEQP8sHyA1sW4mZ2PNG0OGazzPx8M4WBEvSpc99iPogo3
VjKnTJ+BSYL66tmfuyyrWNDuKogvOxNiDGhEwGUBhuGPbuFXr46XNM/CLghEGskD+OGd/D92yr+M
fZa/zhK8fP5A3EfeMmD6cS9FWmUN1yNwjkiUyzdXMf2nlVvSpEYaZSbc054OZ9kplAxP//N/G1rT
L++NT9AN9DQmYeQ4es73odQPW7FQWVnldTGGpSh8yTW+BK73OLhOA8j9tH+uPFuCUpu3yZNXoxPE
HwnBij+NczF/kV2j+001T/YpyqJmm8KI3sO07dJtrUvvXiqfhmvspItAO2/ZENrVzhEVM2DMaawT
c8xjTt/kt8qaBDWHiRtC+JrOazCl3HTdjMfM7xj4s9P28PAlnvUaEZyHzwQ95dz45ZVsHAq2Musu
wEixnNJSAblucUai/CTtk2ZKJWsbtvCzUdfGFlH6Y4cCCdMe0avQNr2quKkdjEAGUriexAK8pZOR
h7hRZnuVzC1BTrPkMF9FpE2tkY3iIcQZ+VIkC27DwKNyhs8eMiyY2md/wLSMJZUsiJWA+93T0vne
gbSLaTeozGMOR7yJ4Vi09MKz9CXojOReNHFsbkigFa9ZKTzoPWgJNr4ag+3Q2XW86+2R7hAVrHeB
aISkO9TaY6TvqPbR7Eq1LVrJhgsAa4YSE9vhZWTHrtYotBuaPfbSu5zGgKi4sE0xo7heZWKfiGb7
qhhrMbA4ia2BYKsA+yKrOj7WxHAOLgRiY5U5mAAH132RAAmo1L3iLi3qkUZLM1LCWoshGq8NalEx
mjvYBfWuRtp1x+QP0w7+ni9aWf0O/sqOLrNnvQRO1sMGcJmtqcesW3bJacZOtfHdVr4pmvPDTNwg
jpKqPUwxY59da7HBhmFtTd5a987YrntoQsjjE/MqNPzxhEYlfGKAx7JmUEO1UFrUV4eL6NbEU+uu
4kLmX6G84p+wZvBDSKJxWQZmpLEC97NrrzxZe8mGZ+9BRUZi33Rp3JHZhU/OGx7goMdjtdKyKIlA
s0NSgJIxJNTXr9oUmwZbPB+lbbK3RDl8oZHKyftNmSOpFVCfXlw3moDwtz4G0XAIit6xbpuGPPAZ
WzYjQDsBq4GuOjhPLsG8M7bfjq1gN6I0xfrUfi7Cjvi4OmjZj2FoxDXddnVhbMuQiqefTNJEGyHZ
13e9MccPE0SB6UA+DA4QIyzY65ZFnePB71RUfcIEhSeFRoBdLIh6BNXRkLJHYvrMVUCUXa0GcAta
2OVbU0r7aNZTxld9FOVxglF7oQhZDkPF60+J87xN5k6i3oEyxkIs4L/GWjc8TSp0HxhJmsMWOQ9e
DtU7zXMbe4mDO6vnrx8jOR90SXISvB+UV6Fbvg69RZx54PYoF0kGt/0toTCgGzoxdu8iqTtxDerH
FTdBOMDUqqjZ3uomIw29MjKyTZajPOCVKyxGnbVtk2WZnBptfzPG1vzELteIy3U62CzU9+MSh8pQ
0XHM6c0FXyCqk9/Hgn+kETBPvkeTGaHYLU38Ly9FNGZxQ2SVW7wx4aaDRYnVXJX17N3oxuQv7mFs
GrsBwECywInJSfSt7HYqFCkSRAVazTIdGu87kpBuHTje9YqqMrtFsqHzdRF5pbvxp74HXidbxh9o
LvNzjsI14UhkesiCuXKOhWn6/Y2ja4IyZ9sNuw0xFPKT0RNctOLNYdKcRbjHmG16E9pyxZxtBVJj
wBdtlBDNpyDfkIpUrkKqeDRj1GzMGMv3xmw/EqjlkbEeJO4STDTcY8q2s41BX9/vUWdoJiJY+/oV
sZ8kDGEj3ZlEDF0ruw+ZlhtTcVawQB+ttBuBzqvO/Uzr5yWr3jbJ1sMgmlilAavedMezkyWQmxW0
DcDwdbNqtZ8dR0Qt7tYfa/PKNrL2GFgWimK+QGTYcM9AZWNXuHECqMwrU+fSWntus/gYS1huNNkk
6+4LbFCcfr2X1IvHIcJM5joMWjjwm9xu/taZ/rZT+7NWkv0+9cy/Lxwfyq5V/9i8pWX79mMBCVZp
+cHfC8gA3hFcTs/1g4VtxAr7n0s5ehxaSgwGzh8bu38VkO4HYLqgk+xl92b/0FjSbCIJxSkPp5LV
HfLVv1I/fq+FfywgUTjS6Ar6Vw9b8dKt/lKiCcQ1YaiNK06J/h5lKrkKzD6OeTanWwl+bSPm3rrY
mccTUlKOmP0UHNFMkhSWlsMjM9H8ChxcvjZ16x+YzmDoC4GGrQv29xhCCsV8L4IaYx8c3Iur0FnK
E6d4Grr0DgtSS5pD5K8NjDor1oTjOmycgD0AKAWslnjJQEBYD+QEc9lU1jIpj/IbsCTNIzlpatVI
4qqmrs6+CKNbsU7/mJCibVetXmEluZ8Cmsak9Ny9Hpi/AmDr8kvMkX7CREqMrFTsIUedp/venrGh
4cc4T4Mnj3nEnDihQjo5dRjs2qYjeAF5mEdAmhA3tWdY42pwWAqC4q/AKozaViskH9NhFrVAfIgZ
qIKIdha1fyBr7VKJxVxJHNp1nqKOD8d8kyARW0U+Oa2pShnJaz/ctaLK13xhyi27G2ifUcrycNDr
KLXrNR9WfjW3DpH3riFPeZJ465Al4KpzZLUbLQb5h7GAJ7l2G6o+cjMetFugyp/UUzCZ1schdz10
HrJ/LcySWTY390ZwoYY37EAssc1KFSOc04YyxVVfhPb8UNR2Sp5uPJS+8TnNRjIZGBh0GAA7fNLU
SEXZkJ7ilg61qdMupm83mS7aLnyG1AH8ksHX9riC1KKHfY7z6kDyC3NxQiQKyj5H3o45RZ0BswDf
emzkql35c2P3KyzALuasmqWlOWIFR9KI/LbtA2BzSeekN8YUE+6zMfKRHK59WdVzXV8DKwZKSA1Q
oidxV/yiBv9m1Y/FXJxkWLRe/VpaoYuAAqUKgcFNGRusk4HT1clwTxGZ7wuNNTy6JQiWsJYdZTba
i70zV3V7CZqJQu0jo5JGPBj9hGx2a5B/mzP+iPKOpALBGnyku0+58cR4PUBIrfRON2FBMmsmzGdM
2eP9wFwzJ9Gt0NbOik1ILMwOxg1uQe4eo2saqF1Tbzyp1I3J8J0l/QLKsPGaxDxBsRvoL4AUFxwm
CLALDhum+pwkmqourdRT6BbINYxkssx1Xk3idu4Hr99l2NDDdacV5B6T0IcTpBJ1AC1vbONZ2hE7
wo7hbagYeLCWYKbKjjBlCO/Zn7RyrE0W5dGtVpO+9dh1bdu+qtaewriPXrcS13AQ0BtR7G9RH1H6
TAUEpKYuntgjgw+R2sS+7uAsWnzDJnmNScL6B6kKcjhpwJxuWvzGEVkySyhmCxTUxOrZ9nMKDsC1
22ll9iR0K9G0l66XxR0XarRHNIoivXdvA5LWH8OsGq/YcFvuSqOLfP1+yv89W/2TCxFpo4ei7d9f
iLdIDcqfU9V++5E/pqsmdyGUeBMXhbThA/5wFVrOB9ezGbxifaAs+zFVzfuACIBMNaYmqBWWSeof
Q1aHMQt1qgQEvCCBPRH8lbuQ+cvPAwPBcNH1mNt8p+36jHx+vgvTpmPE1wWYIlIq7WCNNIvVah2l
3m0QVo5z73garGeZARXYhSFgRHc19LG3TkOwuUhWCdOtVjKFrtewo2vti/IzIxufXb83UiS4aZ2v
qr5IDxSwYrhrMy2+5Pga6VFlUyDxQgSLyc3qzDJCxECIut/vywA3ao7zj+O+wKsdFfgY2cv474a1
BAZx/pwwsGqScyKyFFuZXVw69X00oyiw0ZCw+opp7Arb67oVXS1wpjmramiatmN8lMJ490fgEyAi
YEMxvLrxFOC8eJ6T85g6IPR6t/s0LP0G843AW9WFpy41a021acpxuuu7OQywTA45cLyKV8xYYwar
0+iswoOu2N+TmckQFc1bNHjv8dC3H5veU8mNa40G0RWVvEXMiUpmYkgarzNvYskplUK9E4xkUjei
jacH6baLCTGsphegXMXKEAGEsWkMowfg7WGwgiIUpmuQjf0x9kJ1NQ/j+IKaBP+154ziCHOh3wag
P4jQNJPc3MnWAwMouUOeMbvRKUY6aUCIMNA2mgLWjuH6FXbScEa4jY4Ia2q2bNuTOaYal6NqIOpQ
nxPBlMnplWmK9u54JcitLbrkcYNVlhNddDZ9Xu1hmEjUN1lnzlZFcXqADdXthgiDg7tEgTLqkPea
dT5kQnIbNhbxZ/eUV/VpKh0CNnC13htuMGwLbLOn0JEII+va9b4M7OA2DI+7G1RYMzqVqcwVh+jE
3GCnC6M6O5FIpmtRdEJWJyt1BghuAcEhvr/ljXCqNb08B7WTci8c54JLeSVsMuOKlfJj+rgub5wz
68gCeyqNsc+UugLIuRBjePfuuybis5rNXj7kVREPG2mMQfWU1b2Eu1c2Aqtg4NE5i/9h70yWG8ey
bPsvb440ABft4E0IEuwpiWpc0gQml0vo24v+69+CPCLKI6oqMtPsDXOSZp7hckkkAdyzz95rRyVO
pHFcukIhZZaHpAwa92RVYfQjr/Ee0PdjpzZ8gIk9G/DBkNi3M5YXqTjxCS9rdLSCYgDdFln4XuTQ
bSaA89N+DLF4efIriEebuhrRYp/p5c5VAadBTJtazRvmUIHb1OS2X4RxDHx30mZAdj3FqmUT5FzZ
OKIDVrtT3EL0K7uBcveq70/zHHf1WlcM4ZWcBCAh9Pki5xVKM6+SxYF5S0NKjNc473L7DMZxgBRn
qtsmtUFEhCKc+MQt7unEpvKDZ3B8Ucoy631yE6SpTfilzTrPnOFZj2W5bXlYhgdDlVfW8sl8h472
rsxuwTWlkJ72HA5YbDJKgV8a0SRv/RCWzfOIVwyKH079B9zgekkVYdUUW/5PmnYgc+Gw4k403Ru1
S62eblpt7aHZ4O0CHKJD8UsIxQhOUZ+DYjyanbVwVUw53/ep3le7IV26EJtgGtdOpTDASsnzPkj0
O6MYuB7x5SacmUPuZmbH1jmd6mQ7j8I5JEDUsHsMyjiexqXAxRay4OBSNenWcQK5ybQwULyY94pM
ezUnHHcMcadwbOl90UXZ2nIT/VhahbuhLIkmNiVmoYOTBl5zNRvxWhV0V63alFzo96a2k7dEbZVH
0WQ9kbexb1BRgWQMZI16OnNJxuaapbT7JgwNLxNdIjdWJMPmyF8wsNcqyC0rprBqCleWA8D7YEjF
ZMiZDNusVMBtON3XY4dmSoCeIcW0mlAAFK160qaNKElF5wOujNLMO+NcFlUHH4ZqpweI4+IJzOs3
g48wHWJfPYcuadKd5Qz2nWWilYZtMK1bPar3Ni4rlaZqJoRMMfEWlktXXsGIdMlysEKrvLFz7Tw0
ZQmXYLaSrVOX4rlux2dSPj35eCuetTX7t8zx+l5tJRnxZOzOOVnsyzxp8pozLzVeyfMrvNNGGgdg
txjZNE+7XED1MhPPUBDQDzWGQudCMkrz/3Oe+pc2Uzq57b87T10+vjdvMv2TuKD//KLfxQXzH6gN
S1iPvCjHl+Xf+wPBjLhgAoSzYCq7XwrC7+tqwWqabYkDtZl1q7l0wfy2tTbUf+cApf+1alUlNIuE
YCwLLlK6/GB/PkBxISk4gqL+JGAU9BEWV8wm4CiEUSdoZ1RGGlOV72kMij4A2mArSheHkbl4jeTi
OspyBwNSwY+/pJasG33xJ41fVqV2cS3pXwYmXTSKTwdA92ws/qbmy+qEstohwTvxRV+cUOmXKYq+
giXNGknPnExxaRf3FBj42ld7J8eepRa3MGi6KyA7Hug88NKnZhqGA+omhqxx8Wap9RA8AY5RQC3D
Rb9mkZNfG719shZfl3Q0JtnF62XV5nzFQtZclx5AXyyesDlo4YEOoj2kFYjKEY6L11vaSH7SWDYp
aZ09dDGBd1z1NZTjMiDGMsOFr+tK3qIBRd+QJjoeHiVsZRH2uu9GtsZJqI6u5mjBGVSNniSvimzR
EBA9ObV8zPHSgsCh9q1ZGT1FESrYgoei7VIeQuN3vAKokaJPJVUhfXyq44Lht6hM+UrCBlJbzXv4
mKVJfnGGPvKBxszw3hYEfzQJGkh7B1YucGlqgsiy3KJoEyrKwpshTRKfYEK6niNuG5AH3Z3KVvyE
lt6dCkWLL5GWW6wSIFbcT4s7LMWz6bW46m6cZpS7Sa+Ls12rw8mQCCnIauItMQTHBFdr7y3UZsIc
4Hg2hc5mYtVEurNHM+7OIOxVv9ZsZc09trhTWlXct5PRvghXzz4nXaoPOtRWMCtjcZNLU7mI2KZR
EGMcrxWLvHos3FuKufJnNlK9rzkLOKdFEBkA8G4HlcCZIpoRw6uUN+B+qJEY29FzxcJ6S/jgLA9Y
130XCEyNVzcachUrNppQxyxKNwYy2F0hexXTulu3lHHl8ypXy94HuzGv8Fe89XrvHL965JhSqovR
aKEHiS9n6QDdkYfT6I+a4o6bHrHhxEPP2GVh5ezU3so+kiJMbjmco6ekYBBSM6mQAcxAeXcwuOer
IJQaZNPBAmOHJtIdYYbZzINRdMD1kK1gUCXrhcT/HGu5+g3tfTzBg1Q3kSG7c2xX2JTLqu7vmmWe
5lzPaK18Tdkc0R7IaJo3i3jeLLN4v0zl8TKf68uknn4N7dhKGOC1ZZY3S3AvgPCY8K2vYV8OBYN/
vGgAYlED9EUXML8kAudLLgi+pAOCK/kTt5HqFszqvINpqULizc1NvOgO9pcEAWiPVeuiSzSLQpEv
WkWzqBbWol8QTkfK4Noev8kvgWNctA4cbcgeVLiTzlm0ENMK8kM3Y0TjvL6IJb1Sm71fLBoKByRN
89iQLNIKzJAnWysQXMDeBJVn1HXAnSSugFjk5Y/sS6YhujqexZd4E38JOVAGlaewX+Sd5EvqyRbV
R3wJQFSWIAaNX8JQtWhEEN20b82XcBRWeoOKlP3UlLTfJCbE0EVxavoqRH8Khy81avySpoKfOlVo
51V7bZdQwq5c6uEK6H26ZEvROkk+Vmuj19PhvknG0Hk3wjSICi8ioT+YjzllC7W9YWOhpL7SdW3y
Y7KrSuPQxlvU8OBCLPiPrvJPdBWHiNffHQPWHxlEi+bj1x3Dz6/57RRgm//AkkY9mUMK1aJe/r9O
AfwnmxAnW/gvg8qinfx2ChAuZQtEhGiK/Em6+CX847CywNeiQuCi3pJk0L9zKtC+wt+/elRcFeEI
wwumF3b0mOj+fCpIEwYsbSblPllT9NwmJOBxX4iBByzXCZmZhgGmqqfbDOPo4GFR9jC2ul4BjQCa
KY8nlIpZew7iDnJWAVnei111+Bhbss4O/7jnBCQwsrC9LehnA+SfvS4P8LWA982o59KYJFTq1EcX
9y4vYryDeWqSJxqKEyVuMwxysx1QLVRijMi0hkfvenPAWEB3TRlQt2szpLURMVpq0ZrjWDd44HLC
lMpoJlu2rTwbRWNVe3vG6VYqqMTMhPRmypiAQq08x1muPIR1AcuVJ822o4llA1ZMrCoQhHivaYTM
R3nXYyfgWuOXhDkJVJPJCuqG77pILZxflFUSFu0WW9kn2YV4WKkuuHyo3+3GrPD3gKWo/Hrmu0e9
fmcJaNux3Z4J8lHRout3seY8BH13hgrFYD8W90NN7nAcqoS4JM4Snec9/5Ofyik/GU71HOTggmat
HQ/pFL4ywe+tuqQkRoi7dEpfuS2igpTlPZy4+SXN4MZWAopUimjid+rUk6AHdWm7D6MIQN4nuHkD
a/kR6pVl8k+79Si29myrNyJVFL8lu3EfSjd7KqfOeNIIy2x5hFYAiwPhWxqsTmZYvOhq/inn6pbl
2rwLDOXQUir9Vhpa81BhwgDxHOjCExV2XSIGt9lg7kDlMoCZbX0zEZx+NlLnwZJxuS1HajI1OYUn
KyCijzVbo8jH4vmROY8QYHHnGGJ4DI2AeTwvSWpQXp/f6YQw3xUVyCJPG1XctXomLnlcR9p60KOR
JGpUzxs6E++FwnFPNEUTrfVSXGXWuj7ldeRgsUV7AVcOx4c+XvBCBGPysXa3FEhhLYaNqlE/N5WU
MZqcmZzeKmEXjt0xRMZAN2oU89GmHewIfVvF9tD2azkRGScCAt7N5LUsOcc0AV510jGQXWuz3ZeJ
CgjSTNrpE4fErGwdRsfgc3Lt4ZzpDSusBd2xyVB1mpWW8VzE633/nxv9vzLw4RLUWa/+7wL6N3S5
uAh/vdH/9jW/K+jLxtgUxIWwTy2eY27av897mrbMe79ujH+f93g8aLCJftfIFx/cH/PeIqBDRiPj
yS0VB+G/c6f/byZlrNPL8GdiRDQwLPOw+dXtF3QDiTowDZcu/xGS0Ymy77+8Gv+DnXDZRf/yIFGd
v3yDRb//xdDXjCLLq5Fv4HAnYQxbde5b3F9il/Djj7//Viav5J+/FyImbk9dEOk3GWv/8tBCGdEy
k96xc2JSA5FUnAVZrvP8oKAgrc1X+XVewkLstOpW/XmgKumB43iFK7wO8x+YtpcVYoj3n3bBbdCE
6nZyiu4jpnI5zk9dg6ZkHFWrmveZdJOgwaqsTkfLoEj3Yapbn+vYPEhcYLdJXSb4cZKgJpqkF8Cb
HNFASNV7S8FsN/TCBS6Y5XWU3tc8XHoYT3gF7XLNDwEVEZCJTl9Npx8arYofpzHrjllQd6zTcToP
PrHZTORHm83tmrlyvjhaag6vCn497EUhXiCW1I2HRxZ/NpGaaj4mLeTL+4FWGqPYiD4E81B5APvp
0lmyiPFvlaP/OR7+k+Ohjp2ED+f/ftc4x0XxAbjvzzrRz6/67b5BLBybCSIQQpHQLGOxKv+eDLfh
mi2nMsdSxW80tN9vHO4/6BYQpg0WhzkZn/N/3TgELV5c4S7ly85PeenfiDcgPfz1cmMpyMKNs+rS
6Kzq2l8uNxGlbt4ahXosVIVnJ3tyg8PdqBXBLm61sdoQwgY+O4m+avyRXKzYWLQrfIxjhpCS49Nb
VQTyziNJaRfMJ0a5b+OcGZwiXEpQ14PUvoeOHj7mWHa9OATiDjW5Pdcqp8YlbR74cQl1jQe3Yp+J
NxgUV1gsMbasbFIgUUlxRNogGzGSH2ta8R20ZDAdVVnztCeV0p76xDWKR5EGnX2Scz2rNE1ZAzFR
Ixfdj2SeID7pEn8LfWErN6n8eZIEMOF5rEWjCoYu0b0MiTkADSGgpJxTxPelsjPH2pHy3t6HQZbj
Vqb+iiaCLMCuzJC7CqOhmL2GegBrjxla/rAhc9xbRqfvMcdEW31MfmTU525iEmcYKWvcez3e1y23
F+w7Ir21EjtIdvwVcSbiGuTrdhTxrqWNC6ohwJtNqylvrALRDtQkH/aNtOlzLFyx4V7jjl7vRD2a
j12beIcUedXUzDz3Ll04RPxsbd+5bk059+wGT3Pu2PeVbQYPTTuh3jRBK5R1IiszO5LwI4NsN0Hy
3A9NhOCC3QeIq81rUPWrmmKQg+WW2RFKLK9ll9NhpFuU9bJpmIZj27WLjyisoo0dW/O1LkIjVrdB
CKIm1VAhW6S9ld4OrIaGuVjbeBHxUQZ14jtTEOzAnunP1SwmYKyMxw9uZmcGFpSBecFQVCd7ihEF
i8cQ/hKifEcV5oi3pc1cKbcUupH63kfhUrGSJxky/lsoCbDxzrGAMs2M2A2IE52ipstsBsNmVINi
Y7mFhhw6X50osDZuZGReiqsq8WLky5XBvO5FlgvVtmsxAQKCFeQKTZpVsjnoPdgBFaR6+yFFSyE1
sg+75mxODvMSzF4I+dgoZwI8Jm1gYx6wJS78gvXnIynvu5Hswqrh2/ghSybACdOLpg7A+ew48AO2
RGqWSHLuUbSZrTo51bmi7isT61FLAJxSDGoZUwlUWyrsz3JjjA8Gje/+AHrmqLBA2Ks1l6ZOAdqj
O+mvResYXq2FUJsjSN7ATnsfK3jbHkxEsz3lqd8bSj8P5LPDY22xN5vxSW+AHG1LxfWkwUyBAYfX
Bzp0nCsEzGsFSgSswshj/fhhzvWzPWoQIQJYy4TFAY8aTep4quEMa7fjjE/uAPgvmOhtncz3LZ0f
qwW/vOp1E7tnw4OWnz45JrAJm1UwttUe+kr3gZVkwrAueHG42HY1VtjUZngrwrlFU6n3xWDe1yK7
ghA/zVpAfWyHZUmfH2KLyKIq3QP0vqt04z19wvraUScCT7z6IfsjpzceZV1vnWk8J7oy4g7uRr+p
shbc6ywx5htP4G+o8S5yudby7CMzVGBMdA5gV4u6e2juZ3QyjZSztVCcTW6CsXM2KtLaCDwjrHoX
gKKjG3dqB5Y4B/zl2W4/8NmqpFbwflhbXZImVnDI75wmeycESzxDV90D9WD2oWsEJbOBSKD1tsmu
o/58zVWxsBjru57dmeLwS81lcRkJsL9ly90s7QKbcpNEKkdse8Y11msLz11LyICQhV+BIHux6+hZ
VSQDpT5+Ri3AcciSNAnH8NiY9ih3UwL30OHx2jCUu3cE1qtVOFvuPk3sa2A1dzgJwJLzXKFmRRls
TwJZ/sZ9BUx4bwe0Joo2ueCb772aKrStyhvlq+iPFyyz0ZVFtEuKWL3OjdKujSR/kaFOV5Lb3Uxj
7hc1Iu6YVDY8C3mVFhl5ZbEkdGriJyIV/Hil8UbJ1yUVEU+HOvDGVHNpcWsfMlQKX8/n4J5+iDNj
JF0LWps82kryaIYulAilf5Oz+2yF+l7vKD6qtK7y8wyBllWsD3BoCTlvXT0JeBUpQ9Nx828Hp3kv
WGVsTKzZO5XWgCqw08WNX6IggDs4miAZkNnFtXOrE21lT4jrM2S3mag7fA7utBtLcReXvPRQhqg1
4F5aKc6tI8VWsou40k+BobDqQ5bD1uy8pkGoPWdITOtG2FxqCl4E3e7PNp00pNcOtqO3vtnXOon9
xFnVPQlw7P1l5KVT5myzsZv3Udnu2io59HGQkqJRIc1zXFzFPXucMqXcInBtyOIGkerS6Ix3Q+H9
IjuhOJdpVo27CPQYQZWmPmddDN5h6MsNbLPoezVahjfo3WmM64WomD1qRr8rghLo8syDNXHdjd60
9/0kL3Vs5++4AHeuMz0nMFg2Pb+PNcIv9tDI4mM/LWkAfCFwyxzdC01zvoymkdHZFNTVuqMs+WjG
ZuhPiphWsgvFS1B21VXQbo0dpUHYIoLDnanPRXEbKr0kzNMw5rc812hMgSRQcsCGyYMs1QE218Mi
8GJdJzXREUMMhPJITmd5PA+wOyyX8jHzMqi2/kSLaHGjhpgY1wa755BhYE66a8Fmfe/KlA6BXjzi
cam+Kw3sagSuokt90x4Eq55MG9gEGeXU73jO6pseTjUEi1stsmMaQIf2Ks3iFhWeephUucunqLtJ
x/ibhNbh43QvDySwvznSyB5wYR50fHkbjV9vrRdZ/crtFSYziJo3KkabzWAGzV6MgBWTso+2VmYx
PDhVyuIGR2ws+xdS0JLmNUc5h/2QPiHZUIzZS+fT6sxw3ZmVTkeWyN4YnzD9DPQ7pp3zIlITm4qT
2082KhtEFguTjR0lD0VI3eMIiGTr2hnNF2Is4WwsFxFvWIL4IVJoCDE3ZETrTdjIfJMnP7AefJ9U
BVI6gZVvQlJHB67xArCGpq+lVhHWh5Z7TtxQ/ILv01hVapMd4WxRetB1xLxkEZ41Pdu1KaYjhfbP
Ddna8kr5Wh1yu426O6UWzm62rfob5o1d2U7jQy9Dw9eA1MSeSz3FCT3rR50679ydM79G2l1Ttdw9
0jZwpGLSJV3fTGtzUOJNUFk8IOjAxhkAMC/C1V140OX1SyFE7JW6WZ/AUkI+a+V0yo3B3YFyG9d2
VL/j2dS8jniHdltVlDJwg5SoUp2Ahmi1RLfAvYTSN3Ij5eElqQep0Y2PIT4sP+Ms+KQO8Ei80skc
xFBjEvcATbXv9J5b3424YGU4t6ELRZWQhJZxYOh4zXV38QSxp+AA3B9suGTk4uF4C/2G4jPMQ+R2
icodIjdb55w8PKxGPe2jeaDlQ3SkjtX2qToN710CQ4125qDl5UX/1LgzAavhRxlY1rau7Hmdt9W4
6YLQ2gcFpuZ5NF1yXeqWd+1gJjjM3biHKVqC4sfd8dq3MJ70uYK4UQGMNTMAZ01Q8/xLy11kFBUF
jRXtI46W7USr4yyl3fOAYW8TNOKSRIl4jEmNbUkXOkdqckpm4Sj3Utu9n+bIz/q6uTbEgbaq9h1U
AAemJCg3VC88Ug4PN6nW1/RcCMgnVbWG879y+iQ4NNZUbOw625FtoX6HdShrQby7pVJUOGP6NRVU
NbeT2FwZDt0ixBNxSafR6+C2J4sDvk/xmLLK3epxLItyY6uU25pxfhxAJK1pr8jXjCoovS0sxFVo
VzwTs3JflsbVHXJja4XiPSu6x7KazBvFmu9oJMOKCJrDHwcqwJsKzA1IOuxRZgOXfuz9Zlb0J/Iw
ZFuyHHRgK+k513GTjJNCo5AGkEhQIJiA66Q5LynLU5rPgFyr0S8lZ7q4DOIfaYM/ZbSBIMZ8ysfM
wkT/1ZLiBI+2lp3qqDPIMLpURdbFJ4dfWP+RxLY2l15EaoC3tL/BiRf5M9i7x8ZIlm6LDnaogVvI
gNvDodsxVxOcwHPKFm01wbHzWVrUF0q7vquyCdduOlrbaEjHO1hMiu9KoNkkwDn1aJV7Q/fFpRin
7kL+zcvLeqAhlya3yFCni564B0Wjv2W2SriJ9OyucF0MJzhoP0rmjUxTXgDevoUViCZN0mSGWM2L
kfpDNu8J3dOFrCjbLPrEDoHzyJLqSZNJtavT5raOlwgjpaBuVDteR3bLryrG2x6ldivafquXpkam
ITk6muABmqgHNXUeTTuChRrPb6PdvQdd+L0sUz4/pbjr2rNdBo9gY9oV41T4qijAMTsj24PymL1Q
2CfKJZ6dqlw3rltS5LxECkOnulCdSGV1oWpAhKu7ZOB0pshE9dpupnaXVah6SQMajsNZue2sundW
aT7OPBISmh91ngT1SlWqyJ8cR+4bPsGvQIw/oD/xGQlIdkWCYACBimzR782cqCh9oBu8m/mFR5YB
vbIURPJl2dhrPWqKu4HU5K6nzsNTEyvdJjFNpR47UjWi4KCtXnTUSBwXpFFg/daPQ0f6qqeVcc+p
Ot27dlRsDbeg3WWisQ4zv+U3RfdA5I3ESeneuE6X3Baxon2aseyOcxRbh0o4ZBeyKT2wFZp8czCa
B4Oag7XT6G/M8Mk5LQwG/BCz/Rwi58syPInRJniMrfmMyc/Y1BR8b0U5OuuEmk0fShd7D2w664Ya
jEAUxbYv8FWGwBJWeR1iSpFtuEbboEJZqDeh0TmeVSWQbKIsuLG01oK8OX138s5dweB5s8OMV4xD
7bnoQBc1ybQ3mx6oz9BftLzkWCEjKudS95XQe7wGEyQoX4IKBAK+4BjUzGt8HBy4XWA2XDuhRfmW
ztTvL+17KAP0R4xjAjxBzfacG/fEOBIvy3KsDGhIG+7mE2+9WWyyNN4mUXXDMAXxiMTtllEYxUWM
yUufkl7GMEi2jkc1TyGSxdVlku6RnLOzqig+X+sB4Q2AOZ7SM36Uml4f7UmqwCeyeCdTYymXY3OV
tlI9timdwbIUn/XcnScXZvAyW1ApfNG4u2/GOcwh3fM2lnAxEzfVKT3LaA8dFFqgStyeae1QhmMk
t7EO2Dwt83No2U+lw+6Q83XtjRUffzmOfqGp23BA78hak1mGMk+fLC3/lNPpqzhuP+ayurPK9jzR
AUvmBWhgKDaoDMxZuii8XKEMeqD7kGwmco2QnhqN3JVpXt9FZQZ2N63MZWNzGLhSvS6gE1ftWu6R
ptasOQB+7+3ke0zs3DHq27Etxz0AZyB6dX3kFv1UBX3hG924YdTik6xBEWt7QLJcDSql952+dcYB
GYXWTVqzxL6ptOuUKHsngUnW0yZW11pB0jWai2+1Qb3YahgGxwf8/MC986pPIfWoYd8SiB+YvJzB
C9karVtFXc1Yj+GmMaQGMSArtg0rIlffi7Z075IQIjanWWJYdbS2RjE/Et2/tWd067HSdEhVKiEr
0yZt3RBq4qCsfJmqVww4yUOOYczR6ouc9WPqWG8I9zCL31qN/vXW+Wx6ipgQ1afNUkbkydxd1yTQ
tKRK6HLtP6u2Sb2M8j5aq6NNbRAclpXipXpJFRnEdPqwEpdsOcZnYiT0qXDXesUXedtE3KA92TXW
6FUwYW7yrtcPCmf6Cm4qKOahZyjv64loVseTnHo3ctdqVW8KOS6lIQDkhto64rY8AoXzyLctYPA0
63xUnPDAI8skZaxRnJJoU92dlHJutoYErYqpxGj2MUjuW4e7GlZSqTVmztG4jhwia7PVPiiGlUs/
dyRwcyCMdGyRQ0Vqs5gRJm4fehf7ieFqtb4qeI3MoEJzgImuEkl1AEeno522pwDKE4rF6kuE/v+t
128/ygVuKr98Iu8cLrjPRe1P28gff5R/2EgWJuqf/kD4Hz7qXffRTNcP2WV86U9u+vI3/9X/+Btl
9Z8p8Uwyf7u/O78RFX8rWDV9fP1U+x//9//oP7/oV6sG6qBlqYaqCmT3P4R4G42eQwfrM/NrE/cn
q4at62RjXORb8eXH+H2BB2aIDNtCGUGl/8rH/DsLvGV/9st+bcGcWJQ/OIRCAXdYf7VvFmqXNAQH
MEGEGspz0BvFKcRZ/5hjDCYcQdPOL4uK/2Gh95eN4fINbYHwD/9GZdVgsWD4daHHiR4pcLamHU+U
5g43IvUP1hBv//67YH/5668FZm2hOZlUu+h/jfW0poTYY0bjDsshgDh9rO/SEgwlwOxqQ8ETSTTZ
DGs8qspVDvb4+PffnqXIf/sBSOouYV6DMY7Xdll+/LK3hBTIZDPZaIUZBjyO09HsZ3ak7igkcE5U
hzUHDHckiyb4jBp3PAFPoKk4DyPX06FROiYY0S8aAuXdMRqYxhHemYfUB5XG380wbJCrgMhKn1GV
wOE2cX+RoXGm6bNuKW4RiYMtc6QcIjKokwsYSg+gTWtMNTTHBKwbgNGFGto3ZpEaewaAo51aj9qD
JfTq0gyp9qCP/XjbCka2wZLVm0M1l8qBrJ8+OX3Pfl9k/VPWEVBnN1pwV1Eyr4EcQfCCWMYpgnz0
GqG9vmihyhcOY+ye2J7wKLYsfHO9nQN4lNWCYbBbGkhDTeVrA8cwxHYpmIApYkt9w/CvP0zAsNb2
WEb0sc/FqTRcTIxZqGeryo6bO5IVIlz19tB6SWvTYGxF83kWI8YfNR/W8LmbQ9rp9Z3M2wVTYY9b
C7rbvm6xC2scrJ8SNe+fEImte94dfTNL2DiFbmZeB47ufSopKglBuniIOtNj1AblC+Yh3pm6KtQd
WC6uoQFKhGgL0i3UouzQEqfPoaumR7XhSya1kd8sAqqnYAwNaPWt9tBls/z205RUlu4pR+xo1/RR
QWgw8kGhORKo1CoFsrGRcHAZn3t9Q/gzvVYWJM5OCynL1Mvm3Qj4Y5hqgNxDVOhwp4wO21+jq99H
yeXsKO20tWAM7kv8MRc8fQNZBsTktRRFU2xUS3K2Ixy0amfaGzmijltFC9JrOGipb4H5vNAlQ8sQ
9WcfqQqFARkjRbxUVW4aWvkaj3X/hAQ4n926558S0bStqB5caSO/sTsozBPpcrHjrLxRQghAhsvv
YhkJiQWXWbpPUz6KZJL6D41ax+0U0+cbGrwTQe8iKGDGhMEqIMVnHI0/B+a6NxtMBgd+suecUpW4
WJdREFwtNajfTVedz8UQTY+E1ADjl1wMWVNjakyL9gfzg/YQG8SWohDIhqbw2kpEJXSe5aVePqLE
wvuPqeG3n9OJ7Xs9804YVgknlzz8Z0NnxksWUlJAYczLoMjuQIw6vwmdTzhmag/9ObfIqge5vo+k
+arqU/1MRURH1zifzRXNsfECV3HWhoF3LbD7j9bgQIzEyYdyZEQbI94oy1ZaejCM6qbKhUGp+mDe
dFOgPRSxrF4QkctXpTX4tNrp7Dd6UL6K3JyOiVDMexA7LIuUxIFJSVrnjS0WMbhYMFe4jZuuv345
Zyl9lczm15FYFSczkvJnRj35rZJKep3KVnNWrPozT2u14DBmSe5Zg8qusNSpeBqDMd6aY0wzFRGs
RfdJWbZOcDWeKT5yT7gbbPa2OmTalviXo39zUldLrZe+LIb2PW464yXWijwNd6TxCwov25laOKwr
A6d6fPjmgbRcZ1wBDpGWN8bpkS1B65UWe42VZo7NuuZc5PM5NNVVq+vY3Er8fX7fFZeudGnO4BN2
MJT0tlWlcscIc1XM7mKQhoEQbJt3cwM1xrRHcQH/eB+YwSVHxFurNhdRqM/RPtfTR2kaoGgywKWd
MX2PGb3g63c/0kjP90oRvuNdi/bRTM1hgaZ/Kinh2WQmxXMyCFsqoGS9CWN5HNs68FFPtAMNVu5a
mxrbA+wTcsgP44sxG9MZ/m8/ec0cHFDWD0oK2pwDYQG+2w3qvaGrGaG0kbWaGpqrPE77csUG4ZME
VevAZirsbSdp82MvfZ0KO97oueIeEyg5Z2klg29FXLA1QchjPAUoaK4T7ueJN1LXenVPuo0SZLuc
PBbtzqYcFPqzFzN5T3X3NlJt4hhKjrHMjN1dF2r3mMhdn6CuPDFBiGyj89q/y2oYLM+sXQXD+8x7
uAoZ8Xd6hf/e0oZXCOnNqePA6xW62u3DgSgj5wLmDjMA0jsFkj6PoduGZsgzjwe44/cRj7kFu0z1
tVVfyfRqRNlTScS0Y3cepYzOrjO+Oos9kcjFiIYSIpZlafrCor+kX3G0II9huxsAVBDIc01wUnZv
CE6Ior5jcnGYoUxh7yvur6QXuYkgcqbYfFYV19XZyGR1BEQ7b0pdZYEzVnKN85GrSm5onq5XBcn/
FaFD81BZzfg4DyKhUBXytiOL3ZCtRa+UB62x5rcqU829PuXzQ0UTUuhp0qUOynT3OTW+t3FKJWIf
dLCiCTp4lp7lfNxpVM4Gqr8lKuodkDDWDAHIQdoxh3ylVo5fK/SsKxTJgbYSC09GJM+2xdaA1SOT
fDD1eKdYvtQRnJkuzO+QqXiW01q7j2MUc3Ij/TpUQkpQnVDbZjGfeEtQRu30Y7Bxh4BMmwuoCXaH
cs3b0blo9Qw912n6bAXuJELosJr8wwjrSxTM9skdW92i72lgrZ2RwGb4jNIzfS/aHiC5zaopwljL
Vlu8dIk90d9kDnCB9CGTxwWJ7ECASNSPKs9zijLtwhrXaqL2+7kGy1QBEdp2+LVeBtZDMZ6KODkZ
NIK/5yKx1PP/Y+9MdiRH0u38KoLWYsM4GrmQFj67h8fkMceGiMzI5EwaRyP59PoYWXVVnerbjQa0
EXAXVahCVWZ6uNPN/uGc75itMzDWMUszct+CQYiDjjOmVqIqW4ZaYwlOI3aHb1VqVusu10tdoOp7
pMEYD2sg/lt/KFhqj3merUIkEpLHr4iPjT0056BuK6ajYwvRQFduAn8DR+M6TSr3drLC5DDjrP1m
Kd/AHqpQ8/LZEJuxlEgpW8RNnpszFPq2PAcwKTicVffpJ6FWqPmtKtuJrOXCUZzCP8s8J5p2MsKL
ygBT8KRTJkhU0uEmcpfUsTgp1nWs3Ns5SYyLAZiZHzex42VEkfmbCC3PuqDIwznpjerbqPpZwTzj
QzJnbueJwd3pV/FVJ5b5SEvafqpUpv7GcqFur4g1ZRwxThMAhkR5D2NWU5YtBWO5tQaSutLYIjUc
6Ms5b+b5gINVb4oKXBz0MGZZhbLqcBO7LZd7UFTGBXF2/5xYNjK5gkqjBN12w4J3eRVB/WobS9pT
WIMwWbng8n7CuwKDHEjKE2LbzTuOwfLTVl6FqZNECW7tgaOSOFHy4htezkTI2H5JKnwmqZTPzqwN
H+930Uz7qPBQ7wwpP38/6E0UcZdXFFtvCsT2up2W8jfwqjfZjfnRavkR7MgxH/1inH76k4KuOjPU
L1nIrMxEk8lDdy0sTDJ2fsysoL7/502E+Y96CMT9Fv0SvElOoL/vIRoryKpF+HsgQa8+kWyRL+Uw
qSw1dOv7fKloZrv2NwMfzHs7oX4nQo83u+/cf9XQLDSj3xqqX68EQRljZQwHf/9a+oqEJQLSugPc
5JYN6ty7t9LDoxp1GjKaQ0EYI3Dakhk+3smowhTcuvYBOOt7FJY8mKVdn8CyTFelVjUkdce5HYhV
eNJU3Lt/8cb9ToEMBHnuJn5HD6EalrPfXqwPp0AOht0eiMYVq6EtvYdJ8UWDABDfGmhjNlxFPGDm
wBPPMNHfCO6pU1aO1UeKPH8lHYqgf/6ifg9sowlEVmehyeNFLXGivzW+UV/zjGBuB7Vr1/BmA5vA
Eb+vz7M2hn0DyW7D0TxvJ9vm4gl7KqhU0bySHsXX1BkyIjmc+gSVaT4Qf1h9qiSX974XqS0UPUTx
BhqwRQtibP75K3f/wYMoGesxvEA2Ynvy9ygXtzcQ1hPIfQB4lK4nmah0WxfBBJ2SobZKyAsNYlv+
HMAfHhKfcDHDtD78VL3okklogiF6a7jst3tVVNdDYzlvmLbK62S2syshCvvdcrJ4vMYeUQ5XyI/8
Y+iZ2UY4OBzAFE77gqPkgIbCvRVmrLbNWFCvLsmoFJDzrhzt6cqJqeabutebajlhLKc3LkPUeA/s
aaefBdsKFwWNg6jAbjljPcej7tVVfux7DrAlc4VG2p/pS6JsUR7g+i4ZnQEi/lWrgxKq71l+L2dK
sJTtGQV9ULjtyhGJ90CqhdoSVKVQhpj+Oe1ralCTkQOw1uGZFQl0D6ip+XtjkzJz6vJZDuc61BFv
UsIewBhbjKNulMWICJUdElm/GAsBQLlWZ7TMxp2+tJ6r0DHZAy5uAenNeXTMFidBSDhbdgwp6MON
wJ+KywBGpo+IgYr7CiACCsHcHvGraWp69iWM9YlR5CeOyqAC2+PSkeQjpTxqKkFGDEU+7bQ40H1z
xPpgDkVKq2mVYKawUpIny9KRDNCGxs2PHfVtStEeNEmX7PHj8X3KNE/k3NFQxKR2PndJ/i4b+seZ
7dqbr3M72TQTQu6v9y7ItJ+c5pk3n0vHuDSMzY8mF8d9htlyH2Yxhx5ODlZWrl99sGqsPpzJpDa0
cos558jnaXd+c0cn6p+nWuSrXtP0ezmMW1AR7cs4mvZRMDp/75bermRlgYC8GzTU1HwcVgii+53J
ygChIzm4KfkoLB0SeV/YTf8smKFvkWDDs23xjgiHDkuZXwDLcuYG6CqyIVmCanqRXN10MpHLpoPT
pAtLPEnoxX3+3SEgriLvZThAgAQ1idTV3xCeWX+vypF3pZjhn9EdssLF5FLG3Im1wmJMScSVMwKh
KlZxwXHpTqjsgAHUr3qS/tnUjFlaFQfnyFTNKZlkefZgr+wbLtA9nAGXNT5bdB8Oz6rTYML9ZQIU
+LSbBWHdB5nQJvtISn/6fEvnbeLP6g0Kyd0wSvUNkSXttnCjW7N0EN5q1C2mw29aGkvhvLzqERUP
6NCk4sGo8uUzsHV+NJev6ric7yLLNGBdrikXItRubArU/KkgsJUFJ5ORpXlNRkEDH49OfQ9rh0+m
SilFvu5ihd4jXGY901WG5wHDSqOZ69ho3xis8tNBYrmakS5cjwPTta/H0MI5m/B41+IwMv6+diIm
HnY71fdfEx+AaaC4yaNZeyaTk7qgC85BnRxyh4Iq9+Fg9KHnEmHMeMCIyC3unJrOloEjb/0yyCOe
bdplioGQjuOfjT9P1zNft5JNeEQxokdmYX7E9EqoMbugAR2XdJoMzh0uBBKE5HhXL+T1mLQ+ksw1
u7Vx5icCroyTKZr5ClaBZgQHpZfxX8YqQfVGtQ3gFe9LBndAYQq+MUDr3Fsr89wHCh5Ugq03tC9d
io+dMyyrX2cb+t4Ks1v9PUqZuADWmZ5wZjO3sZr8aCzDFRvF06K9IpD1a1IDu0OsfEqNhqyNJeOv
sBj21OyptrbJH/81v/m6JMeM2W1Zxc7REMYPIealXJak7a3zgmKpbkW2+/VoJowulcNoCEhguLjm
y7OqLJJeiSU++8ilXiuTGZrZRszU+qVW1oUd30KW5dyKRMfhbljtZ5UH1fsYUew0og7OWnLOVjrm
LYzduvku4P2sNfA6c9vSPm1b6BqHLuU7vTzPNV7mZSZTtSiPcyaSQSKpebOGX84lOl0lxMg8ouh1
19Qlyy1Ag/a+8EE5J/r2s6/D6iM2w+hW9oqxUbM8P/CSDrQ6DCM9fpxwmX59lbd+wIQ0ysrsUuiB
KRLElI0nTevx624w8Raeeh9CreTIZ+7EEHUwXOdWRobLVaED/1yTZ3JdTyR+a0h66wW7v/YqKmGH
dhiVcAoJhXUiGhs+SNyg+XGCU3We7b48uxZFbLF8BuQqgaJFXahQb1QU59rkNHOi4XnSlMkKV/9Z
VLn1yJqSw5Zz7LVqffUWe3l4Yn6Blm0ZCQ4dQ0vfgjMOjUrDMaT8bDlNFClCLawnnyTxL/Rt39Hs
sDRL9qSSMQUlQ5d8DzFU7/CTGVBrZsZ2EtIqdBTOtlfrDZJuteWy5+H5OmbHhXnK5Gi6aioneqGr
Z9k3WcXST7QAzcfGHu8ahjZPBKDMBwOS7MTqfeDNFBxv8cD3CJ4Xt5Y3KHo8m2fNEOEFFGz1DlGg
QJXruPVJI/Nlfc5LRc9nbRuU8SSvWhhLPTQ3Q2S0WxtwDm0XIxO+kw3TacjU0zWeQfPRrmX/Q0J1
3KOkyFclBZ6NTZUmRJH2+K0tWP+t6nbOjymBL6tEEZduyfJ9GFzetVka9hHNGF+VIeM9QCJJNzTo
+pWqBKJwj6+BS1lUAXVL7yY32hAcsuxSh2f8e1SQE0GbA9QdUqaz+TqzGKl//evXF3NayGFIs/rm
O/YC46K4VJAid+PdaLE6JBoh2Ve64gudUFVG0KXVagA3c+sgr4IT5hJhqzz01baWyIHa7GfvzJW3
jVsa2K9BsWwhL1t0pgj3oeSM2EQhgs39nkECPzFsoTzVKIedNzTx8WZeNjFkmaKZQ6wCyanq/VMX
4vD4Klf/Xy8hr5PvDTmeP7vft5CsEv9jCfm//j9aVZoOHrK/VPb/V5TkMc+Tskrav64q//hFf3qG
JPtItmY+EAKTHu8v4NrA/BucF8Ayi5978QXRrP7pGbL4T16AFZ0WkRexxKT8YTYkU5KMH+njRfes
xXH0b5kNMS391oXSA0u2pUJAAGQU95Vn/5etWuIlTpqbbXwaAX8gj1cVztZ0YtleS4T902g6G6dP
gweVUYmtutBNwjXcF3fcRG1X1YeGcQZBrizlKDelE27zoZr1qhMChjW7BWdvMooy7jNu2Ze6ZDm7
HpQd0fSEOfv/wWqHc64LnzzL0EX90YN1J2Kt6j2ypzxZrThm5+Nszp2zKtOKpLZc2s12gJEdr23S
8k5ERWNscXyDfPZ0kt99vO+bzg+ibTSTybCKcQG0hFstAzMz0o7FjAjpSBsU3rVmBYNro8dSbBk7
2ZpsvKZ8EAgaPTN5UGk63Y+x6G6ayCqgPDHm2rIxM+J16o+Mi0tXRKg/U3XJXTXs+e3rLTHE0wFE
X3CyCIy4AkZIiIyFjC+ukmrn0hlA4Ikz3kxtZSDnkEXvKGStF7gaqF/AbT2Y1vhlZHmPOKZv3WoK
NuVs23c9V8lxIMFgE5vWXezNJDGXntxCcPXYWRr5nS2N/MYu9cUVaNPdPKdSUaOMv3uhpfYOSZ3r
RpbZlbmMABPWcJcBQTpve5xE1y2D7hsdLwHHKNL6M2LNGnXHDQC04ifOqGA3ZM60a10gi1Ej2wup
Hd/dMKwQq5ghiyj0aV7L3ygeXgLHMFeAtcq1yt3ToGHWySQoH4i4sS/2GIxXtpL6LsFLda+y+Bsd
SvzhVh5urmi8Yp6LZLdfEAFWCBPFU8b9UI3FQ94gZiqzvL0hRzJed7wj6OSz+yZPuxsD2T2CyKR9
ypgsrZCAjDdT0hYbNbrsJF1eqTHSNYshjB5nX7IOzH0EHpB4qoDflmACiksFlS2uxWkiqTnn/1/c
p/k9MVns9gAlBheZuOqeLfWwIi4ea4GK5vnGQWC7TtVg7DMxVvvZ6MuLsHiipdd3Z3CBzhJ0uoI5
gHaZx/66Qr/zNtDCJVsCjoGjpRjfFeGp9cq2B2dDEpbe92lI71/3V54dtCcRe9fD0NaYKTzQzthS
wTakI40ta2N4mTyDm1HQ1PSh0TFS6p4NI98BWCQBbxK7UF45QzDS7Zavk0aaF9vNrdERrz41AZhF
5wIBKN+SaMLGQYJvTqvnyWYrRMb4ewFycZclVjeti8S6ch3NtmH5pKZPI0ITUwH0Wc29eHH6xc1G
NuFB6cFg84V7IOxVtEmF88Zh2N5aqhh3RttU6zyL3ONUt84zTkW9HlOYhkXY0DATHeqlBqThGBJ2
Yr3hRKm3vSxQDMvaOqbtae6Sc1d0rBS6eTWVyQ1EN1LNF8F/w06zGOHoafIHd5kGiO1kaXsBcZHf
K9+NjkPK2zyRHntk2DXeF2M+78suszZKqWY/o2S9dprhNDU2Tr3JIWdRm62+10733JuTAZ9uwlTg
mHHJF6yC6iYesBE4OZops7HSu4nogeLMKPumaPxvuJjdrefNwWNqTyScWASUINQO7yaCzm6ZCn+U
jnKOLmSZ1YzpzVMDvuQYwdJ72/AjiyJWG9xM1hVJisWO/pNHWkQ5Hgkn3+ZTnN9NHLvgKDjv8goa
wZp6730Gw7oCjgh9B+7MOZnG6T2YCJFYITqoH+pmfCiFh/nRL4tbaJcgw4cg79Vd5Ibm0VY6bvfY
jrAgsXlj3D6n1VFlQ1iRlcFUv1JlcOlS+VNVAgUb/eFOw2rtV65vAnQyPPZnyisLFHi0gP0IeK93
036lEo8UxZlaHtNLsZvimjRyZOQal8tznE+t6RBMUXanohRxz91i1N9ZR1XoWwlsgIkca8u7zRq/
IooEEegBZ0M6n0en8e5HLuwHGyG6ZKvCo3dsusF9bU20CjG9OyLr2Xa/dTz9ydpcwpTXbKqls9Ke
kpc6XzxYoSmaExsp/1RP4aIrhQt1COuOJF9G7HHe5w8+6R84zwZiEeMs5MENQH69KaY628FyioOJ
POsDLZJATuo3abqOps45R3YD+RO9jCTIVPfhkbkO3w97kTvb42zcK472n2XmwH4kwUxfdwCO7qbR
qsVGetPYAAelTQVJ1UMCd8a5fxHkgH7UjUjeuJMBjeqiv27tubgNBzf4KQjLmiEIhDZp7dnwYoAy
vymEPEoT3BVTU+/TLQOXqL3YRjbdu0O+jQJgtW41HAtOWwZVpjVtppw0XRyBvIurNI395x4Z3DlH
4PBppALZfQEYpV15uHPu2ax7z9wjwVYhGN31rDmMdSWlCtdmZsbRsUnG8XuWUNVzGEXhcwA05W4E
AMJTOcXGXZLSuqwsu2jeUki0N3au4IINJE0SfBwU8zFg7vvpUPdelC4f6DoJPU3mMjxmZlZszCzm
y6rIB7ud2amE6/YrNtX6ilCdrEBcqyVX1V0SVkNEGO9IY+BSfQWwsqrDgDEuuayA84Y7IpKx/9kt
ua2o1NvbqSHrcWUvua49mNXmAGtbvQdfwa/TkgGrTNx1mzRZomGDJSUWy4wDTHTJjk2/YmSNkb29
t2TL8p0jZra3BOC0aeHh8soBc8pGvIXBEk5bfgXVmrSw+54ZyiUk5WlfL4m2Zb+E29ZLzi3HM3Yx
1ySL0c4sCXa/q09m3C3RTA471yUvNweFsZJLhu7ok6ZbI9pHQ2nBu4lLwnbNVt2bfdvhoiCJF0sd
bmu55POOMlW4n5fQ3mLJ780adECrJEKeivyyrV5Rcahy2zkBBmpWGfMPjwLqOhTkAtsWppYlKRiJ
ePFRLenBNs66fMMRjzFu+goY1kvWcOoCVjkm6PKuA0bE74PbkEocAw2FBO/OBAbbk/0NIVB81YVk
GQdfscb+V8Rx3QxIcioQtTTL/GM295l/SFHKXMi/q1F8WLH5MSCLAU3mqncINN29G3RBuU5HS7z1
X3HLsFZ7nqUlhNlf8piDr2hmQn2IacbJGr4mS3bzNOMM3dlLonO/ZDsPKQbgDZkk9bpYsp/TKLsT
c5+8kpN5ExHFWpHtg6t7Iff38bqcuuDe6QJx0y+Z0lFQSPgygbJuvZza0MfTu6/pkbGbNIPzLfiK
p3aWpOryK7Qa8TjTE9OwCbM22THvyXGKbtrOmrfaIszVSvNhPztut5nZnu16IfqziU6XoMziR4x7
s1knvSd/eKS/xMsGB8KQ1zVPkSvDb55ThbvhK4KbT5M4btXAA0QdAEHnK647DF2B07CJaKMZ5qef
Cmw0w/zlb4qYAI4WW19XLPhf8nDMH5MlEFws0eAM0Ptzo5a8cEQq/lXWFCDWyDqNQbueoMKSLl6y
ZDj4ScCWBipH9tr6ktCGOAScCIbI7cIt7leyh5fs8sww1UkjUTzzE+Zna8k5D5fE82LJPmfjPOyi
wC6PdR7ZGyubX9S05KSbFpHpEfOFO/asxg/yCpvjf3XJXwLcfyHoJVrCZF34n6M1jp8f8d+FA/7x
K/7E8SzMHSQWzAGhr3l8cv+h5jVNCVeDoA0HdD1Exf/TIJMwSssqhOX5uNy+2uo/GuQvnD07Slg9
HFcukth/R8zrL632X9e0C/0VaZTnITyFBmL7vzE1MhPAC18R74bgPePI5nWsrwjCZXlv+Oa0JFqO
VpHZ5Wlk050/MJF3g2803T/ianYfHJkRMWxW9qPnmcRASCO5og0HFZBbPioAVXrLzTq3AZ2JvWRz
GvmS0xlHWtdPgt0zjpVfWJksgAYzDHma3kgrDmrmVrm/S9q4PBbhhGuKIei6IItqUxa5gz/Wd3dx
gpJ3ixX7HnQqHAoWBOE5t5U6t73V7SdvqE9W0OhPIrffnaLzPx1CDd9yXUlwPCwXwNwL/CyFd2Qq
ijsnRUI7+jGmDGlxIM8TgmChKmfHB2XcUAGH40bKYRejOiWmvPlF0ZGqN7G2uHC7+pWV6PQWC7j1
Mkzj2eltBVmZgXSbxOIytWV16fCoMRwVLwAggqeR++F2ZCFJKRqwdvK97SAmEtaG4t5Jjfrg9I11
0xRFc8RTz3AiTZJzQZTAkRVcch0Y+QeDaJeyE2Oxq7zsChpssM8rY0C7L8PjFLr2Dig7FVGeYB1J
ffOHjXipRmbUAD+3kh8sNBsEO8n46ppsdSCKwQKvlR+ta3jj75ZFoKErCRwc/eqlSIoXHBLJNVBL
kjdiPbyFneFubRsNjJMlcu0q2uKVRHq6LJ2GxX2WBMWDnEfHW4UiVsfliXyqh9bbEVqXLMvrPDtI
qyeKLpay49UPcoO0bLD3YrC9ifkop9zKy8zo4lAH3U1TO9+GmtVnPDv1ObYtpjmJGF3+FMDagZTO
nslPg8EBHMYDWuT87JJwco4nz762cMwjbAv1nW7qZle27fgd8kTOgl/Q5faZoX4C7KCWZ55i7guZ
6jMCO6b24PDPHZy4ajV6OvpEyWKsc6XcQ0xOCrOVXskr3ICELySdFDe6ZC3iYUbNCURYvLi1N6C6
9dv+GfdOr5HFTNaOIXJNTKTgxrSiGN57zK4sMwgCWIEbCa6GgmaP7Gj2ueuhrppdoMdzUvOiZO2p
Uwsj5ol5BVCRgYCkn1U/I0by84A1XeadG9f49GaUZmjPUpRMzOfhEBoaUyTrSwh4ZFLKVAQvyM+z
FQ37lQrL5K7wfWyq0G+/DZ6ZL+Ez3neUPPNpHskBWHsDQIgFL7dqzE6/ovOy74wslBt8C+Gux84T
McbQ0xWSQJy0ANyrk+9llE5FyLU99dZ8J10CjOaaasXzxsU2ZkOjIVf9wnTE3ftsWJ/d2K3uAQTG
UAnCzMA2GaGxUjjr3SLwWSUH/EhexZARfEHQUqpoWkxsLIyphpR0+RCkjfbnp2Gsic/UtbmLXeFv
4mDiI+mc8Dr2y+bOQ0Vohn7zmGSGdwns/tCU9nyrexq/apQnJneQFAkLwEgVFpqERa+6SwvL2Jr0
zSBvlD89ZG2urot2sB4tq07fE2HWG7xRIavlRh/9KYnDYwnlCxJiDdawgq0wAqUtpLEVZaXvI6du
zhN2pDWHp7hpqYLZ/hK2SSVtcyiQwhTZWiBnMz9N7Xo3yqnLIzJM61i0vbdKTKy1Y6nYRvAh79H2
xpswUY+QuKaQZYjdPcxBPP0gTIRlgiGJRyTW4V5ONeguQkUGcIMku8Nny/ayB/qaQDdZCWvuMDD3
41OZC2eHdj1ae3AGr8VYGqsKJvwxiFjvhFmA/75aQhXodNfo4IJt43TTAu5xvTcuQfY3QUBtkhIR
j73BJoTD6X+ChwZB4ybVpa0x1CpsvcxdxUc0F9EWvT3q1WogVmxoDaybVGBviNW7c1Pkl7aq0FAH
Xrm2cfldWQvccy5d8DLIMu6EmQS3bdwgtOx6RJhOhB27cKpkbdmIUFpiUza9jJ0f0VQOWywd3/Fh
D6BjZJivwkzH68ZzjXNsODWKLVe/UOQla8dU8wUKf7Dp7Mp76/2Y74btqc3s4h1FwTxel1DLObAi
/HSsUN6znCLShzd8Y4Y4N2dRmR+6iJwNouOnsOdIt/RkHdzBIyFMGCRGYmgdmX/McKuD/DIL80j1
AA6qAdu1zQR2DupIN9jIZLjXKoteIIwW67QvGGjDkL5L83YCNVFH+llEaAIC6sJT5MeKUW4WBgfO
TWPdduIMosm+zHN/10dJt6pzkV/1vGHkgvX9Y8r67BRWyDcNj41tYKIRmKOYiFXjkk2ME0cSBdgE
2yQOQAbwD8no9Wz1unzb2n2xFn54TjOV7Suv7Y+hoI9D+5BstCoYBfUWgsOiSvZR1yPhHPN6O/ph
cY7chuNbh/qD5TRgrUF4V/PQyu+mzPNvDY68G7dt7ltE6w+z7zyJyWlvMpTOZ62R4jZYhfZ+L/tt
7crhqS3i/uR6xWIx7o5xKnF8k3OzH/opO/SM2hkrG1F7SiyE2k4SORc0/dXdXLO+9Lm5BuYB92ak
rDdDl/occCvjbTfD4cVEPHnI58E9FypJT0D4dpWd4jO2iNLxnOcR9BduwyLfJiXOVFaG+SPSabXv
O7++VT5RI2Or7J2owx9+FnEEgifa+22gVoyl8kNb5fM5dhx9pdwseh0CZn+yHSpEEXmNMtOdf7qA
4WPy0YiRSeVDFvISOjPrsPfhpvZS+xo2WblVsfketvRWReXEt6iHWUegbhi98YwrwHnK66w81ant
bMHhDnu6pwBlRRa+N/00goRKmvfRgEmLRCrYVoM1HCUxPyCm2/eF54GRERZKBBOWWI1im/fxB3q5
Ca0OQjrJ3OoUBBNxR1GOlv1KVp5jgawq0PHk6JhjH7M8KvH8KTW88oGiKrsqa5+r3jVDenGd+elt
haNgH8hI3eRwMQrPVthTRcNkyYG/PrrGPk4dpoaxFZ0li9MtA8r+EIXpspHVqXdXu2o8gs0yd7C8
m82UpmzrHf1OXmnK7Abr915rc75VqInXZAKYJwyW5Y6ApPGj90MfkU2N3zPM0AZgrYmw6XpT7Wzc
ah6/l1ms3j2W7YIy96OIArSrVvSz6It6lxaIpdYTCTBHTMn+ukgzg1inBjixrLOCltHJyms1WhnT
DcfbYhQltdVwos+wa6yNA2mfK81ruhXmlPGSZektde+6Q6e6Y0aITCZU3KA6NE8z58CaS1htYuZy
SF0M8RNZo7vq2Pes+k5XsGK6aGsmjHwoPZptm2f3rmREvGrFNF6FYSvWdWmlR8FH/Y5AKTqgTgu3
EgoNhKmpzU4NGxQwWka7qRFRO6tahvK1jkUT7ExCrlfJLO4lAhcsr1OU3pi6M7+PSua3+Nk5EAYE
/HaYWbuwnJHOPPgjmb7hJgQNV31P+mLwnBWRjkHxSGpSljmn0PWT7ArleFA96mngXau6z5GI1VVQ
Uimv0KyYRD3CT5BEV4HFY+KQZJIgoajcGF2Ydqzkp/GH8lT8qQNeITWC+8qvwQQT6RBn3KBQwYXM
Hs3BRy7eIivrB7++hhniMvhG3GvzzcNLAlFwZJyJJ73e9NFk7RGEqmoVqbH8bEJhXlfJ6MMcWbKV
SJIlZqn3HueYvXXdEL/k5Ioc6lnO6ip0iWdy5wAASAF0OfXASBu4S+4FuqANCnryZKpY9wc4B5je
Y9h/VH3WpnIoYSzdFktWdXbwGiKiJDr5K1G2YKRFQwngCnvLgnBkvzcV9koa/HkiU9XTmAzOSwuw
k/UIsThy1ZpLWAWC5zXAq/SibTRGSd5Nb7B5bqMUTeZK5MH4MGpMz0MasRdlaSawrEfQr7q23TT2
AhtpgT71ZAco0q++vPZUWj37C9aEq5bYpdNIAOVjRKL8W7dIQ5qgHW6mco4eCndud/7yZgOyTvdG
0NF9uWjmb4wQth+BzePAfEeJ45S29UMYFqLbJBX/az8H7jEjMPACUaZZRbVZPzdxY76aChFsWUXP
YSHF2bEU9D9S1FggWWpBueC6XvWDuJJBoR6GeGwXVaMq5XU/xs59GdcfpPCiKVHziOzHiMW89rXg
2k/miOQxkYcM5vMpf0nBfTz5KQlqPkkE0XoC3gAbZOiesqbXn4OBrY7VQnTVFpHa8IrKXUpuJNCh
BmdO43XutKL1oNapkwX1Erv620zVR8VvoBdrlsi0GlVyvCmDPLk0EXw/Uc/AxYcUaWHrG+YW92Vw
1IiJ8BERw+YugWzFEs2WLyFtcolr84TxLfer+SlmNOjCS/P44VjRVFvhZtMLQh7EiOagIZOkcr41
JtLgWJCE+84a8ku51En2zHPVzAByWJ5Fp3CJk1NUvmC7g+pQpqFJ5KkZVfSfSyFrus0ZN0nOCkW4
ywkWbRmfauSNcMMKJFud9otbk22VzWLHoxmrv+LsBpAT0Eti0CYkQzne/EmQstB3ZmCkBy+uCn7D
wZheOoSP4+OsDbTNK6Oj4e3uetGy44WshDJerQK7GfUVb0nj+7sqqhEf2q1Z9dnqfyCHamOnM8Yb
drD70JD1I1CK8fkv45+7X17o/wY58q5iDdT+z//+u/QdbzSCAxfRNlUZ0x33NzW5qked5rapb5AD
uRsjWEJrLZAvI9Yv39+E0btV2AxYrZOduTvDaXZubG5JFbvGa7GF4kp4m7EPSLjKUMD88xe38JX/
Yt/+9doWLrTjSYTu1uK2/osgojBJjRehpW/YA95IRa0IPHW4+ff/kCVyCNc2Knb5+xsAOXyk6R30
TWJBl+cvjzVtKatfsv3/Eu78q5Ek4cF8bv/5SBIRUhMlH3+n2/n1a/7U7Yi/+UQtIIoRoIPh96ID
+oP167t/81DLWEKSHo26cJH0/BkHwcP0xxjSFn+zXdI0AREwrHYJefoTqfDHFwQawy/Ewj/4wrAX
/PunEg0Rrgt+M+Hx2Fiutzy1f3kqA6vCD1X5oLT86I0IuXHVtVm1xVnwWhreA5vIQyn6+tUvTDb7
2tz1SMzacTh1yJlhI7ExtzUJf20ekAxFc8wWLcv3zSTURhp1Cd4kaH5O4eCxtoCjU/kQlIwoV+9I
mMTFsLjPZ6PrN3YOY0z5SbILjRK3YyQvhEv4dxqaXOaTq1xq/IDd0BOHo+sarqllbSbtNCfREekz
FLdTS+yNgh7GuGBcKLjzPcnt7qaSoCdNFrOPVkKeEWUJkbYJ5QE6knvN1nYPw+fFc+jFLa3zvSzy
+LoTiYk1l9ckBDMZwE/N1jW8+g5yFP1K/tyP04ptKQKB2nMxYg4fVQ/ddLCxKzWOGr8lZExcZRo2
kh1wI6u89vYuTiV680bumU+1lML5uCWu4bNLRxtLoxVumBshUpL9hzVMYGu6gXAleFiEF7D+I/px
j1Cfg10GlCeyvBR1u+vyaTdXxm1IpuK2N+rxoOxAr0ZZmRfWQPkri2r1gttyVwT6fja74pLBfTsn
uQ9WJPVllq0ZA143qKf01vKHpRqts1eGWQmqfvTCdovogynjqFGkDA0wVSN8sBzTvcJZMcuVUbjN
Ieq8+hzGKrlpqly/hgEKYHLRguexsOEvMjFAU1uhgY8JiN62XJ/Hus/9e6k1XTUUaKpJa3APuFnV
m0xSiV1eDvlzmZXulZvHwV6AubnhYkNZxVgZI0EkVMMkzlqMLfRemyT43+yd2XLcxpp1X+V/ATiQ
GBOXXXMVySJZHETqBkGJEuYhMSSGp+8F2j4ty6ftPvHf+qI7oqNFF1mFyvyGvde2ehAxPYSE1qpL
quYwhLZbmfRZxkyshWINp1ZJvnCtRFUkZ7OrqquJCf3OogX57Fva8DZElpZb10rC59TKqwdmv8UW
HWr1ILJKnG1vrK6cAZkyGX7p57omZWuFRi+JdgmsmN2i5dp2JqrXydXJue/oMTFxOuO2TVo+vwHg
sY0TC6E3cz9sMNJ5U6adP08oab40vW8fDZvMwzUyON7VpuLfxKAdeAONtQYei/7ZNMWjZkJ1AuqG
EcTqp35jltF0Z0U8mi7W1Ozgtpo/XkEEupAXxO8IMI5Oxuurq7ZyQQnZjBK2tcz5D4pujNUWLHy5
nXQxMSApEBXz/dsnqAn91TjiX8Q+3rLujZH11AJVDI1Y+56oGXUas/Zv+LvHu7Cv6tuP3ywNU5yu
uhf853F++PfRzOwDcDIqNTuM5b0z8gw6Rld8zxGInEoXvlebOoz9PKqTdbL84Z1dTJepd7snrnD+
YU6c5dHVHCIbSbUOFLLVe+qR9PPHk0ZODK82RwHBs2Ky3KuEGnqLl6K6HRgNs/OL0n4NiTh/hrBq
fYKpmVTbrnD8ewzlzrHKwvEiRorFpiH/xIp63zkQUsep1zslrcLMp2Zh/sQYXnTvHY7OMzm03i02
nokYXWFdlmnLZVBGsY15IonyDdzwc2BRPg5uESdEx4DJNrTkFf0JZ2tOU/dQQUHaEw9ZPaiIhJGK
FJLtx6dVDEX1kNABSti5RKNj7NcStwXv3AQX/logcApX3ocwkTFGsupp/9Z+ztB6nvlfiZSvbOYn
GHtM39p0PrOePQNEuuuN9lErikftVp/JNl4tjst1IG+srr81h+guXtLQ8i4+FGnz3R2Cq8CuUO/B
BSwt/zK29o6JzL7z5meYnUTkmqO89rylGg3dbdYaK6ueqrWEhn7puMdYz9hVvxcMsy8OFXwrUnH2
4JxvMiEjxPa1vRY+IMOkmM7JGGyGMd2g/j/ZpR/eCSrHWzGyO5BVxI5owFmy96osXclAO4TMwnXy
a9UcWGMRcyAJyt0YjXhHRsbc3vqmSl1dKcT1VynegG1pFaiQLPcrE/RDKd17rknQ3rq3b6GDhq9G
ZL20hgQVQPULXbiAGpkD4V7GlUaBYztFKY7+vcFxVXte9YAeFSB9nM7vjK6AV6Jsc+e43dUdQqi0
r0+Bn+1tOJRroLV8wDi+djRr4Sodpgy7g3jyJvoBXLXHbJyKoykt+4BBFF+d7DHmlMyyzaA/oQes
d0TTviqTIcBYVub1lJn+qeHB3yOuNTeuDl9NUai1geILQdl3eo5LnUj/W2L5ycEZlPnZ9wyElVn2
2IEyfJvA5W75rrPFwaG6xu7UrsI26E5OEDKA1TOg3tHW+SFKZxtWOpXneq42VhA+qKJ9jye26GYp
p/MYNwMadST6Hcp7y5yYOjYLtgy8TCU8IneH7J7HCiWkF4o7lpIOCoO+BNrY02rgviDtrDVgZwqr
/ta6VrYFx32ciorOqa7fwJdbG8WgDhiXfjFDfBVAk8GHWsrdG17/1XTMVxWzuJpU+DSIemJEihff
tYeMAY1r3EDLfwppbtYeX0OCfcroReJcWpetvemEKa8RVERbigTWlb6rLygoxRPewaWGgLgK5dwD
/NaFA+Mti+BjDIPpU+rT4DitA0ULFtq3roGSHpAKAH+8DTeVNvSOO33YkSQAH6Owt+g9zDNI/+qe
3TVq51hRWQEBQSPdyHOta7AL5pR/Hixho+hxqrVLhUXrmtAi8i3iJO8S/E1xidwmzAoZrLwxja71
2GXi1FqhgLLQzt4Zn3O/k5Eq4EAShtd5o3HriUauM9sCzDhXlbkm98TY6iztr30Xim5PpAMzEOZ2
DAvngWtw7KtzJYV/YllLSpRyi23YKtRVKukuQzYnKfgdRRof2heDCE/pHqkUsr0wK7VNxjxcE/BU
EandjN/LwrJuRRF1T0OTDGhxfPXJU9gKMIWVm4gdyXrwh3ZjOHWyhupxzAqqsEJr42RWHGCQ6NSh
Ct1FRtKla9iV4Q5AvOTXytV+cvIveM/lqm3CgVGwYd40IVHwuV01e2WxYeiHjDVu3dyMVbpz4HpG
FnORXM6vadNU9SYtNYmQAzTwGUkZ4rU23xWOCcKkyZw9ge03I/a7fVMRP2z1hF65eavv5owaD7hH
y82l5e3E+vyBoHJ2VXZmvNpdcEZc134DyU4B4k3dLqg99Gs50lZcedGqaYAi9Gw5VyZroJWW5oUb
tLot/ZHdMmR8xoSD+2zX434kBhgK0PzALtU/I/4mVFlKxFql2EPmatc5DOVKV9E3NU4gSLnyGGBB
0k7gB47mOJ4SLdp1n7bhcVDhdRKpC+MJd+OHMj1Os8c0MpVg5DepEWcLVGK+BGwSYJD4PcsIvU3r
OBf1PiuGNLq3vVRt+Aq3A9rBdliyTgODCMpnktphl2SBGU2Is4d8Go/sGbwZqxPz/3UaFZm7ndoU
UbFc0I1un41pvuLe7qtN4SXI1YEFxNPXOJODdlaeHVbWgdvw08jebEmW3zHg7dfwNoeH0J/nrZjm
9hylrKBS7To3+PRe1Gwn27n2LoxLjHU6dwSvBaW1AUSU3ipCM7+0I16k1CrnL+QJdTcDC8FdIvS3
hinjdnAtfSNZhG+YNjgnZ6T7Ae/X3gVDbmFmg20SUapsWWDYm8nwP7MKDXEn9unb0JEoniAWJoQg
RMRoIKKPUtNcZwqqj9YJFNJaxlyVdc6m1En2uLkfA6MbV27mXIHCgkybp+++xXTfUUVz9gSExMr5
GiOY3oRdEpwmQAwlGZVL0R9NTffFhBT+7pMtyj6mbKnjW+dgo/s6NpgsTA3oCGGBno1NprvsOEOU
aCkSnOnaSRoUonkxf8obM79p4+IrDSgrhcpSPSNVLGVXE8z2Dcvgr6oouPUNVbz72lvOrLDrdn1J
KGuDuvWV8sXbWqz5Ll1IpC410MVOUveWwJeINAdy2E4MLtTGn2a+aX05PHv90F+pGtvXTHQtYXJT
l99mpVoMyCQZfCnxJYJeTZNxV4iYq8AMWLivaA3hRQ95IN9lZHJw6MgVl6SP5Keu8evX2S7KLzMY
VJwgoe0YHPmkda9ZK5dk7VbV1hWzvEKMWO1aDsatFPMRzA6is4Emq0rm7IwecXgVHQHdnkKHt2Ih
nECJYZa4snjxWxVRlKSVJCG2RMj3CBqwicItO1QsFeTCcQ/OiAuSYdbZxm5RqDSq1dDYiuLg211y
aNRQH1jxfMNTQHAIeDnax/aaOSaA/6iRF68w9R08Rhj2aTBvskFR3S5eRzeqyMALcWangQxP/GJP
NH7hxkf/sDPSQh5zD+DuP3atX0mQfzP1ITlsSUv736c+52/67f0PQ5/ffuRfSjSC4SgBIUpirxI/
BjyJBT7xP+6sD+Ki71kOZAdfMKz5ferjokvD0wX+0bEs6ZIK/tOY56/GPuSk/XHsw7THZ8pkEedE
JKb1pzlh3DmjLmn4b/yw9TGXOpglbGE0lK054t64UArwa3XyRKAEDgwFgJ9v8Hag10Ba3KpreCq9
9eLGfFEqP0eypUYNNN5iButymznTM1YT/dJlRbPhOMRCUE8WkcxackvUxIxuGJOXek/HIi49nIfX
Uof6dm6CcMSmWrKJzObGJ2EpbIZdAvv+4INognpMnU6xP3V7L+BXXNUxmdbgLysn3RgTbbczTb63
i0c5RIfAEXO/GbPU/AIuDg4MeOjsHQeauk0iVxerYSjGW4xGLbIryGnmhnUQYpyUJAX/WE2NM+9m
gSRjD8WX/6+NE8ZavMAsCWJXTceInMZ0UxTTiKSXX5DRQDjj/iEbqLDvLVlX94GTRpc5zfStyhmg
pH7ebYYYysU6BM9I+9r4B+QGpVqnTgXJLBk7HLOyz9ikOc3Y1TcIsJ+6uu7YYW0GQI2dOoTCTfp9
EVqR7e8licfRzm8SczbRQRcNJW5WyvFs+3NRinU3aePo/DqKrz/m8qnnSKJat4nMjZy85Tp3ME9p
avBVY3uCaBjseHo8Z0rTBmwX/Vqwgn/VFLsayU3E6MuxvYiMlTgNb0OMKzvcGxhZUDB09oLg67Xf
XbdAQ+MNxQB+u4PZDiK8Qt2XhxtGB3p5cHAE06e6+PbHlDFQVnhYjk9d17N8OoNCSjubkKu21cNc
4LtgBydeojC2rPl1TPKpbN4xy3cF3N1snvPw/uNb/M+Y+28OvGX+/Ffn3brC6vP2/gft7a8/8/uB
Z1qL9BYDlsvTApDmB+mticTWBdniMv7+sKf+z/mHXpejCo2t+DgkrR+m3rhTAwGk1fNdZKyCOfZ/
cP45P5lTTfbv0l+yNemjXcKZfwL8LK4nMzRm40qSlpWyQw8COfUvjYbF15ygiy61OrIqycrTpz5I
3Gs7yIthGxUBWTSoArBK1mTOBkQE2Dflb+GTRhdHSxil/AhY7LOPtEVSp1yEoy5KDWTo+AjSsMf1
M/NaT6aLMA72WdTjYoqvhQYIOcP0lj6mTon9x9Aedo6T7Tt2T9s25AlkxTDU5qtVEs5Gx9E19fSA
RQKcKJMu4tDuZTz2cXAL7Xw7dIHDyKqQoADXbl8uJi46Ddb4OGfJRYncSsn6nzLh/1gmCI/n/K/K
hOH/vdIq/rgdslCO8UO/fW988Qt3u8Xj6XyYun2+Ab9thwBQ+2jPHW7rX6XpFAe/1w0UB2yCWH2y
NQKqsuTO/lY3OOb/TxLksgz6YYXpSNezGXzYtmu6fBV/jgoXGtyeaUbVEfMJy+isjKjsGfqc53yQ
f4OyWla1P78WyWfLV5VL+mMZ9uNiSnN1zEqK8ujbgzjPehJnEEvB88Q7cA1HNNj+8FH8u1XYn1/P
MamtfNPHFPAnOX6zxBnW0uT1CsEqYjBryDDpOItzNzr2sexCz96ylhePg5dYj3/94j95AZY3FvqN
B9SHTw+y/k/nkTJMWlFUFce5IXGoyAsG7Tm6mOtJzER+hXPwHFrm3/3J/+YthhAH9xqLryf95bH5
8S3uWtAzHDWAlCCI32V53L1rFK/sFxJG+ZE5/ccv6AkeUl6O9SUl9c/b6dQ0xtpqm+AQw/m88ikk
KDWXWbe0jc82O8LXv35bxZ/eVx/ZjSeRZAa8uZb8aeeO4ZOqNRz1oa9Gla16L2wtwj+UCW90cKBY
T30izjIvnaM/ZeKitFs+l3XtDyBbMixikd/6F6IwLZo37fZE1tVxey0wmb9Mlvybp8D1/83vK4hn
FjyCmFCsPyHeUVZHadH1B9eHZwjlheTDqzbKTbWLOKk3RI6I4SSqeMqjVdu5IPHY+lxAiZJ8gofb
OyWttI/FVLt4klr0I5BheJba0KquilkKZkZxEZ80q7RiC7pJnAvE8WApM5c+l8IebIvRJIuMzJrl
rnZHcTYa32i2vW9WV7UxsSChX74Lk4CLBb135X6R2gb47DUzqiFG71Z61djueMcwjGVaIkkTOQAD
NT6BsA7Ci2qshkcuTBW3kd9OBjsDJuYCbwSGaSzECDzT8Qa7mHbux3IarjHr5snac9NhxaWJjPHj
IGgmSMQrzHnjnTFQMQeZYrQ5EgUHo9RiAtCY9tHTWUc8iNYLs8vWd2bbggsIwCORPmOmAQOUxn2T
DZsx0i2FBbIhrF/tuBsvhjLEo9ux+ErmxH3DEmSVx3IKxlev6nD2e46oWt5Zd7z0TsNfWmcIlYq8
5QWDkuUhKUJZs+nl4L7lPe8jwDretwZqUR/woc1SBc/c/u6bZ3jjBdxgsFX2gGVkIvJEroPRYEfN
Em+8/PqsxmlEERDbCbhl1M7te55WrPWIByZOZ9J1u28Hnc9ro5mymI1DmBTHTDGq6UAdEJiDn9KK
PwGxCZ4l4GJAvlnvj9tiwt4MNdhz3n5lCUU1X36YgdcB5v1nBkNYUpwy4ckYM2I5nIj9Z2NC2WAq
X4138PPBdWmASgxoLUjXbEXB3UdVNiv2fw0fUhCDdOvB2DBNIiftkgxOACE/qprDx/vvjJ27tsHP
bOPM9zfonOOWHTSWxo9/04UhySzEfHNuzPHB4G+9j/1Ob4YoCHY9MzWyMpevh9dhczhgHwnDK9Fq
swY0NPRoedAxEgOI989mXmqbPYlYKL7OncIR7K5kkVnjA4Zy5jcAQsZQ7/KU9QVSTn6gJJfNPA6i
8/XIlswoY8AghJPuoTikYOQiY4L4igs0h8PhYrNEhd6F19YcTK/wwZCkTQaG0YGdUXI3TIY10G7p
Kd63Je1va8XlsJpNgpwMqTE0m1myMly2SE7UPtZsSrdjQqxXWMJwBNu8Vpjaj4OtiEaSqX0Gstcz
URwOIf77qy6qxkev6JH21mHCx25MKPwRvbZ+LF5a01KbGh/Oiqw7QYpYzAQ/VrS+Ha7uz52TBQ7P
VzvANAuS8UoDBzs4bNzAPpgW2z+zInq86aN31XJsekXin0rIwOfaLAPMFsswUZQo7Fc8u23FqCpC
vg7t+j1IYvQLrYHafcPDDeQ77PCdBKjCALT6fvhsl21XboThPFFDsydu1FspfNJBcaQ4BzXYHNnC
h7W4akzNIzVlRCnHgv+DDWY/XrjmeJatkFHYwTNCbukZ+NnUdvWrK7rgeUlNRJoXyQIMjdbjZR7j
8BnDv8DMIepXRLZjjotneBsrdiUptParAubZY2qY6ae0mfliBZNrI6dn4574tn2UdWBC/wJyu+Ea
rR49ViOsQ8oNAk8n2gm7kO7JzWcMPnNbi89FYxgAZ2Knl0dM6LM9rEXdjjvM+012grtufyG6x/W2
TZmd8qAOryHxR3dQDuNjxHzYj2P1nHfN21SMy+mfiGeidPpN2vM+YYPlnHdrkZyCqrY+90bYA3aL
B2zpweA/YKNDnptozGt2TzYkGhoiaWMBuCOsGrljMF7ejr0F8m92rOcilvWmGls2G7rAY+JMFuAD
I3cQ5hd2WJ6RHDpfcmHz72turObJjQEkfwnkgJVfqTqsdjNRw+xJoqx31lmbGddMEXreuoLFx9y5
0QsKouqQOKW8JRHNZKnKEtMHi5itITO3r9UoqUVqOJLX9kCsaCY0H6sKgmabEEbNYeHkUXNuZDsx
vEolkJYpeG4Kosk2Bir5dyKSA+ZULsdb5s08NKrnSWkjXEjRSIzAikcZt3IUL6oOK+AsVZ7FmZ4G
/He0xW/jdZAa24GPhgytgHOQ6T6/ky+Jjktq5jpAnksewdGOCJLI66TYRFbGed/o5jDF2MfW2o0I
oEaeQLJCjWctlRWvnHKZ4ADz5XhX27y857I12vvwEA5Vwwvb4ey8zVPKgf9xBPpxHzZb34iWRx/+
YHzXDaVEV1IPzvXQ9+YePTLMaVwY7XsJv6ZeCZu9PDerct+YOI13LRZwiHJukiPEZykULxlZPhUD
gz9v/+uvJUo88nsVp1QSoWFwffkNp73KG1brU0++CCDgxwITzlYgJJ9OFmJ49sX9RML0jSAt116b
TVC9DpaqIaixjebDKhAjrwc985JlA/Ly4qg6b7ktluUmoJw4UkCLBmlq34eR6HinPmtxdCTKnR4w
KbmvXiw4WKfGYLlRNyPOmJwdFleGiB4HHywS52buXTuzLVm6o5t7wIVpnuo+Nr53DZKKuB/A0/A7
U+Ukhh88W3hovKVR5yZX6J8f7UZxPUUNu/Zd4zsZcXtjsryjKCdQsLgT13oP4YULs+GoIn2ATxRE
OB9TX/DE5S0foyEUXQPWebNhFY9lJtnmkknpszAmx2W9OlFaPnh2YvQPeETgVBFREkexvOSZDDyu
qjqYbQYIkZqS3ZSRmieeUkm1HLH769wVSooRkx7Ql8SEHbMmcj7ZgOkDYumhpCNAgBoEF695ypwm
PttFRwiKEU9b/oeJruMGpzyd6xs+fnWpJCdLpmPjZTSC5GR0MCiQ6XL1TLIgUMETYLpYieX94PJ3
KG+DgDVemX5w5UxtuFZMOCPJkW4TW7UTZiQ2zSyKVTOO6lgBIVxFXS4ugHwBu1CGYBPWTYJbn4qk
84rsu5E47k7qKjygkCsSJNnYbPgGDiRqlt8x738nqfw2GJ3hyHNNYdArk1yN2rx1CzgI2iTfAtIq
1FBXbamNwweMUNMu5RLdpComxR10Nftb52ZEZ3DPp829XI75iZuv2JN/ga1xgSvJwgNPkt/0GdBU
m7fq1kRs/1QjKnhtKss+Vxpi0dqOTArIUe1zprUbT9/ZhbhQ+UFXNwbzu+uRgGEz9U7Y0FtBapar
0h+cUB6MdP7mKo8PBNJxRPAvkoR4U/QmeH8qAl0j9AsRYEy9Xk6Q2OSE4L7iNOwYKPfKMo6ePSly
IbKch7SIOW0SzCns8PWCfAeMwF5yAkeUrDVl99+04kuX9IdWnGEZDYfLYGFJSvq57UfAkQLftOtD
7X4U/XpEq9Ishe9ft2t/6n6klIypmGXQ9js0bn/sR4MwxpFWdfUhLz0O4973xaOCkUJmwSiW2LSl
dfk4Dv/6dZfu+qe/D704Q0lE745Dp/jH16Ulz21wP+zi0tx76wwEeqAriYJCPM/5VRXldPG8mLNY
6aXK/etX/1mByx/NHJSumC84vwSbnT904WzBmZ4Irzpg/6ABmWVjPcrl1AVZxWnfRfiLVogWaEuW
yhtsOYf7x6/wz5z7b+bcInD/cmD3X032VrZvf8QwfvzMb/M6GfziOeiU0fMzmFuoif+a1wXOL55A
Ws0uj5E1cHueqt/mdaAW0VsHlo9E32JPskz5ft/z2YzyAChAboSZKKUl/5M596IG/8OjLQT/NdM2
XV/ghuA3/enRXiwuTm312D5zicnDNfS5KUmmncN4POGncw8zIdVcn8MwvbtV618jQECTwvd0uKA4
NVc9t9hbjoL0JmOSfgaHZD96aUqf7tExwWp0/DP8nZaYSp08Fq2b7zOOsWMReeJzVYdymxNRcZJg
VrqpVV90m6YsvSUXQZIO2L9a8LxfzTqj6MelZK3DMbMempYk84BU9avQt9k4LjnpY1feVK5FNHce
UuERi3oS9HfHMiF2hORODyyLEfmnAtUCPuJ8vK1Qt+7rXAbXE3ISyn9vtO5How/O+PMJHpkSXFU2
B/BKV7baEZKU70VlRS9LBPhZEEQkuFBuQks8ziZBssILsTIpJzCwBNX2d3uiM0Ob5a2l0KW1hqjW
3QWTAH2UEqVkOy4x0c1S9bq5Wb8PtG1U+0gJVEKZVfZV9qScFE7amENcgl2XHoK2YzvoDAV2/onN
nbD6TxVAt9uuj4f7jlrkazAN00vZ9Fy+mZwO9pSiD7HT8d71eHNMy0p2CuLllTl66kth9+NGl5G/
qzUcHx8J80YgXF7hf8wPugRGoDKnfzcCGwqPO63tAD93GR2dEBlzn+TIeAhiAeEU3hRZvfhojGOe
+RlbvWr+5OhG7RVjs+9RkGI7S7vkqkPttsfpADqoiIs7gfXO2mEmyk4xVYOxtee0v6qdKX2OpiR4
haRAAkUCToEM9eGhZiPyiPIwuZlNz7wZWhOmb9/YySdAXS2wfjN/cCqnxlCOAWw1qMo8uGPuEzWL
kv6egKTkJopY204+vmVyc6V/KZNaaFLQGBEkra2vkUqZd0HDs1KhWg/RBjn5134cyT3zvPwwjb19
taC09kXtJTjNfdhLuHnPZVS794XM58MYT+OZ5aZ9ZaFuOzR9Fd1SzLaPaCSD9VgAfi4MsF1lSKRS
ULryTEFsveLl9m5U5GTHROT1IU1zTPcF+ILd4MTubV4PV1aMvUpXaFkNs9v2cdS9xb1kGjGNCLJg
OvtvTIkoJ/A0RVNNOzYV7rFSobP7daDql9az7WRf0RTW0dqIHOvVl+VjRWbXc9sS0DCbpXlfMSws
V/TAxsk12qWPZSR+jjV383rA5/DWhk1KOkgGm9VBRPA1gWm2LzU/FM1J/iQTii/NgGRLO15ckTgA
ExGG9NHrc28jnbx48NG8fGFHqJsVwsTHriphPg3eqRrUviylt569hVaS5Gl2bwuRX9wwP3hwxk5e
OJdHJyuqTVsjruw5LF/hWiRHHw3iDloeAiIiGBiKjOmlbk3n2wzSGCdvGq/neFnfY91+8Rk3P/kl
fM/aKqo1HyhW/iYGxQjuoL4jI52Qb09dwfqCdskkye3SYh+2tMzc2LRB+T2IQ/1ihAjCM88W96kZ
2YeSOHGEdoOp0X7r5qvNMGXJSt4M5ujvKzGMW52L3tjGvi1fOiAP9QqkQA4D15/IpJmn6HYm1mJv
gCFIVhOon3WjR4/kNwNpUQQ3oy/nFnFW1TN8DAL9FCGVJYQ4C2py8SLFMdfSWed9MV9VRGzfoM4y
t0IYLykMD6Tc0UySRx6g2/cU4PSmRORoJJgOYVjkZmtuKzNVS8p59SUnexEZVBzcu4X0jm3rwr6f
SbK5TzqDcEHSHFzUi29e6o/7FO8dFbBXdBgRbfOsJQpS2AFAVoAOedvCroLngFvjPDtx/KmRDsCc
WX8OIJwduBHnNX5SfW4jh7kQBvHrNgUhAakiuC6Yod51aahuQAmpZyNM8vMHFX6xQ7OfJRp7tsgo
cAnU+JQNhXXwAC6igZIVUo/U+jb7UX8zwD17c2y1XC6Mo15iRg5PnSWIvUJUGOyQUUV4WONsi9WX
7aoI4zshwOAMgbNAxNX4YPa89SWc2c00dUDpR0te4SBA5DHmBFraEGl40ARkRgMsOZ9sP+8nBrP7
Et3GMQvm+invw32Cw32bTeF8l2kc/rVmGknimEn+cW+UDgquceeB4T4LHVknjKzZ54GsyA39NBl+
gus24St+xeC+PmAVG6sV4+2ApAcv2RTlYL7kYRMeOJniY9hhhLI8924mxvtrjfPsVHfS2BUsL25F
UuZH1zFCUlSi9p5oGPkUDYBihKnMB4yrxF1AQDXWyMA9SHo+A5VJfSlB23w1557jv2+6GZrQ6NCC
sorb0GPbK6s1rlziKnS3oqXHjNxX+Bsw1ZS9SfeTJeY9c9aGuz9No0faM/bpaa/yaV3aQXePzSE/
VDFf6RUu9QybRNtAP0KFqr4HDfkoOo8RII+DcZ1YxXZiB36ndZkdOrd/xULCQLpq2aZLxINfss57
dZP4zQz7734+v8pqvBA0TaD1TEwXYUZsGwBrbWnwH5H31yd0x/6jrjPrOUuH8uuydvjUhPwgQ3CD
Rz2ZOgZydcRfgeRetUrDRfKWTOcbSq0yArJpZSYtuFV1zpaA8piUWNff9AM2mTvVqcl7ab3we89o
RR5yHNXBqzHFFtJ9jWid+Jo9hp163iNDqG6SWhnVa80BSu0V6I0YQ+j8GckUJ7aszaYdUmtDkQda
OZrKU98k/qs7ueqz6YdReheOcX7lx65oHvt4jsN9PgPjLGFcDDOzrKhz03cUAa3x5KpwdLfQZlA5
sjjIqqPyExvYk4mkOajKnfbaT60PPaUhPHtDcCgdeeR8GhlZH7ykJiuS1dSZfznugtynnMzjU9I4
1z2bN1oUBjWrLOKWMXxcg9QiT+Uc59uYjTZtcWA8xEYSXY9+LtZRKaazZu5DkGPjAtyF6x0nwxsT
6OnUBJ6xah0Dt0iJya7sl3LLnlnBoTZprpLkmIW7zIdNxeSgO8gc2RkB8ckeSIQJ/du5L/BeMAAw
yEt0ou7YA6o9NYWVnDozIu81zxGXi5rMW6/bTJGvPve2RwLI6E77RGlCuTt2MQRnhNsmyasteXr1
CBgg4yILa+DXfMyH3kQi3+VWsScb3vzu9CFldJ3VCdOpBfn2jnDDk59a/BR++7V3wE5gPlAOFQeD
rTwp8n+auP+T7AIvLf3T/666+K8mmavy7UfRxa8/8i+tEoIkx3RtTD6Q+BwXreRvmgshnF/YxntL
//TR3dFe/d7D+Qgy+SnJXuGDlv9DDyd+QfGE1Zb7faHz/0ctHJLMP7ZwZoCd3RZLL0gvh4b0p/lA
ofy2HTNvuBYJLDbF0HLooKai0PMq86qqtbRAECm/I84hs9AOmJ/YcXlim5V10T5ahdPNQDY4jgnK
bdKmHlLCNEHIyYfE42r3wK6lZSL6dT2MTrlz7IFxbcm+6ZAawwCRvnQtq9DHpkeXwJRq7vqyq2/K
fGLXgZgdHXkga2JMwnQ8VUahzSPl/HQD3DoES63qE07iFxZCej9Al4vWJvYuLtT6Oi3YpRTpiGnT
dTPrMcbiQuotw1pibwtig1ckVgbUlYrtEZGFbIo9DuLLnGn3je8f/jo4AfomMZc5jRV3iEYb3S8K
BmZ1dFijRl+vG3IZ3aCiNi0i5Z+DoNPpuuV42ysDMxWNLGJSjnx0pQZyyHW8iE3rRXaafihQ/Q81
aumkKFPZD2vm2mH52i3C1eFDw1otctYYlSITzw+VKzHO84rypdmkrkIEu8hhw7nC0kr5BhKHHdNI
+E7j8oc6H0LaME8BKbk0oK3lNVtHZBA4ohrxbSsacN+VwE/t+APeKZv5T5LhtEbN4D+TTDBeW90Q
tPskdVQHlB0VP0Jy8hUMu5/Me+VlW6szygJDCHYcr3JxLesP4i69uLFGBqv9lfScptpgK8ND7emC
LBggZgSz9hJr7DAgJWMCWkSWjmC3dKxQm6iuIVC2+fCdVbP5Nrsi2mUu38YdRCT6AvCybwXKOpq/
pgA1zITtQZQohcHD5i+UoAuSUFNJ1UbUcU2indtYjX+LmJa1uRVz+sYV2aOL44SHRoxCk96aq91/
s3dm23Eb2bb9lfMDqIFAH6/ZM0mm2Imi9IJBkRb6vg18/Z2RtO6RaFu6vs9VNcp2yaKyARCxY++1
5lJjNFNdt/LD7Db1HoHwsB4aJ4JIFs7+qrKL7N7LbSYGbjzkr2ZqVBcgaayLvvCLjQd084suTjgR
pkJ+DYsReDaTwjEDidVYDyEH9osJB9fOykfwGRL8+33gjC+4cIzNqIJlA7AOFj5PQHJR+bWNjiSa
R+izRB1eFV7uHLPYxXnp2daehroXrlyiVAXmPJSxHTG/NtbG5oEkp/bUBObyNe8LsiCbSD0OIGJI
Ywt5BA18LumqNihzx9oAEl3N5alxMSDAaaMDs7JG0DAuOLWNIBPvoxc1/WoyJCoFwgs/9Q2AjRUC
x/wuowe07oiE2o/0vfuKs1frhw6sJyczb924GdYKBqDcVSV0cFYWQhcua+bLkLv7+kOrk4M7z8z/
KEWmLhrZVSReN5jdGbjhcOlfUjNxNjZ8gDXcIOeQ5lLiuLOe50l9cvOW/LEskvMGXLLfEiNlu1xH
pNBNXA/ezdQBzeNlM5fm/X89C//z/7QrukiefrUrrp/z5FvVlj+zKt5+6vvGyO6HPMyhV2lZ5xbm
/26MlvMfNj/TJPfl7GigjfpdjIjyV/iErpmOfrbPwr3vzU3SZ2z+QOAkb9um+DfNzfdRl6bWCTOQ
oD2PP8OxdBXwk3wNk02tJ7qncrLldpxgD/Dsp362zvxpvMWdpI4pNodsa5oZDKTKGT8y4NHkJFk2
n3749v5GPvheaqbfjWPS04VvatJ50qLOH9+NU2JClvEw0ugpxSlCPIYiAupajPqI3sVqnJzhs8+D
DPGxCBjdNKmWxoQLHPR1IP3yVfY9BDts6sPGInb44+ICAt4rzw3/QF8v5t2v3/EZOPPD2OP8jkHR
MHyQro+j+B2A2CH5kGur+pM98zxuvHnJP45IFO0dTQtqeSi6It0kHMqgZ3mKNTIz7X0xtkiH0H31
r5wqALYnRu1uGN1X46ovYobhYN0yInKqNL7JBnksOkk1zvxFPpLgcplhB523SWd41xDvxmL/60/1
bobEh0IKzQQSlSz3hv2esoOsOUI1QYgLgk35WEXEDNDqpHOwqkvm1zSc5X0divzp1y+r77Ufv0sf
kYoICDyyuBf5i35bP2BUXHOOHKKJ0UUEKEYB7g+nsgOMHoTx469f6d2wioMJVmPTQqUaeAIB+7v7
rGZXXRo2xlNQm4AjJmRr+7APlLXK6nhrgtRY1rapgmqd2viGf3fTvFfO8yktUkAsqNqApSlwf/6g
vm8nIN4gZ+jzzHORDu5zhlkg35MA3W29lnJKmVz6/ZQ3595y5f9BYHx3MUnlXM2e3Zpre0orTKBg
cz/abW3ZgPOU+qNmDrpB9FuAMQZq2x6wFizD2yHpH4E34q8XKvD1smEzf3F4VnW1/cOFMr2BnCQ3
NK7FEBbPSdujfqLR39OSoZtfRscpTrKvyG3qq3lp4p1XAWJc00Hyv2G/WWAKxhHRklU6/pGQb/QK
WiX2j7++xI77l4vMVIibiLESRgieTm3f+uFdei3t1Tbu7WsqujqURI8SUIhTVO/RIHCGdTs35i2k
DrgKcRzTQBQlhWNb73O91ZP0U9zVucv+75NE/2lKiwoOYt+vagqmj54uGcKmDIm21HVE0tvUFGHa
ladJFxqwUmwqLUH1YZwrEWuMi4NL1XZnpdENXQhSQvLBb064Jx76cz3j6dJGJMpibXCGBTz1FKRX
uS6DqG+dY6xLI9hfVEmTGTsEZuriiTEQddSkSyqhi6slnV/qrunvB9Og8gKy4e9wmw9MIyzroYnF
lO2JrKReo4eH2uhcxSVlY3wZdGlX1511kVVlfSEamb8mY00QGOVZdo9alcpw1EViq8tF+if1XiAE
/9BgANs6U9vsxLnCzDkLRutxisB0j7oILTqbcrSWH+iVU6EKUfUHthprWpe6hA16P3+aCzPG2STr
e9fuKXVlalhUTMXyHHgVwEdzJll1zAISl+bZfLZ00dyd6+flXEuX57p61iW2rYttda67W12C5zBQ
DkiS3RUbEBU6tTnVenqu3P1w8lf+uZ53dGlvn6v8lnofYzSV/6QPAcn5PJCezwZwZzgnzEjlrpA3
a8PUMJ3tU+rNTBW/Wau6yZj9gsq3ZSmvXqw/fVjDmy2rz/oim48S9Mt+lGgdLwoc7PXqDMsxEVRc
pAqADSU5gzrwSCbKmwW/G5nnYch+2IPfabYQqSNz3ea9CD/EbwaxTPnIIhT84v7K6842sunNVDaw
F+5IAcNrRjdVG8+wrdBzEnYGnAOFJu60/M2qNo+JtzZCyex3pUIOIeuqC5kPxnIAOzkxyQQ+FFIV
EJgWFVAGFyR6ME0Ygq2LWIsNxk5FHXIpo8ACHSXBNwMvW2JuzMrq94kTDMHJpWLFdmv7ve+m63KG
UqoOHUezNt7WUexrRsKI/FW2XYmOJ/cKhf2tK2oSohVaZp9WE5CspEHWxmW1Phl1gTLJtj2CZvif
aXxAgQpYfejL8hNyWllc2K0E8JvFvXe3DL1t7zjWWOIyBlOJH9qPOf7uw3asy3s2Y/uYRjQpd0PN
O9hWfU5UcCDmhSFDilz3uggUt7bBo9ISSySGI4ptN99EoR0NG59gAI6YZ/lBuaT28kee0STdBLyB
gjK/iJsLci6cQ5T4aEutLGts8JBJuFmGMHNXxtTW8iYNp9RZ29DSl1VRp5itkLWQUFaHETqmWPr1
Vqh4qS7IEpiiLdrTWLsjF5rITF+xajeRjXQb5d+y6ufE+NKWqlLGKuE5sk5iKZFlr4LRMewHIqGt
4eTVkhltKZv+GqsTW1LU+Rk/IAubbwvYvSg/w41Cv9uoAnVHN7kLKXp91D84qYXCew4RbwWCmxdH
+8wAt/MWegkFXC/0XXaTdetgCreJSBqSDCYqC6LOx3sg29PXuo3tw+hPGMCDzEUfA1aNP8fNq3Qm
hgSh/TLXtnN7Fu2L3uB3TDSbQcoKhXB1tIoUQ/hsWcyz/QiXwlmlVpqNvjnTtOkQ+HWIfGbloA03
G90ciaeSN1bhTBWX7GDykREed3fBKtluAiFnjr2dDK2btB2y7M4KCOW5mJ0U/XgPK4TikynmjQtl
et5WjFSmi6pakLyRO9EvezPz9YfXb51oeP2+6gL8llvyKYaGQRzaRzTea5mNPDpQt7Pktmx9Hvl2
oCp4038Lqy/jD41wFFk/dh2bXO6pnYfrAnG7zg0YmnkHfx94qhp1Xh7/n9wbPhELyCyFrpP7ssD9
YstjMCaAioLYzbgvVOQ9T6XN25jbVN3Z/Wx2l0g7cR8QH5al9wG7BRprU5waGTWfHYRNxF8QPW8d
UfjK4TKMq2jcqNZvEGD7SsdA8LXSGm7US5Zn7s08dGZ1aEwyhT5N9I66AwT94ptasAIC82rQM3IO
CJi1WUrDfrxCfiK6FlrbhMt25QPb2ap2iu+Squ8uZZFpTC7QoIhlz3XYjmILvWpqjNE2t0oek8UI
bXnhkLrcEBmh0FcGgltqO+kVe5u6OKJ2MyOELZvM1FyKdrCIj5d5T9JlbBOk5rfg7+E/ygdDUaYf
F7I5xGvfAZtbFTjOx4tksvijZlAKy9qZIi+6qLksjMIy6UGRG8f+elZ+fg8PqIGd3h2cgqDuwzJ5
XJzMFN2CoCKrquvSm50rozcJEoibshgvIzXV8TpwIX8/UIkgv8UFAX3BTzoQ1TFpWSQlw5xlF1DN
PdoTkTyJimkSYYdUYOpj3duG5A9j8kx3x8iioxHW01faQsa4zv3OY2ouTXHLLCNc9i26/2SbkIu0
ALrsU/tmZu5BKp5XM/aHdGF616ToOfMabfCEc520TkbUAUYGoKo+asOg6/KtmO253Yxw/wnnC3Bl
rjJnjgAZh4opL91+r/k0uUo8pDFtEB6HRFsioqK7KSXdkN1g1RIqVRF7EPeGzxYTqUCssmz0PyLx
pW05uRH6Q1yYwXjXwFVq2dy5o7cQ67iaHBxo3yV2n1VXflvH9o01o2S9COdK8rlmGOnXWWto4W4X
smbQFxr6azhovP9WYvqG3QqqdppNWL2Nw3MPO424VSeM/etzVfpfkdhvRGKcJLVs6p8HDHdx9frH
/0C4fC5ff5wy/PmDf3ZTsHYKTk6cSRGF/SwV065PfEvmW5CvVoP90EuxaPrTTRF0FzyLf/Xd2Mkf
R2eGKsYW/PK/MEPb5rsznaMViDZ2bd4DowyAvT+fNhrUu2RnwRQ2/K5cpSqu7mWG/H3LMahgcXOf
JhhM17lRJwxx6yeySYwLc/JPVkV6zJppm46ZdopbORblTT6Yj0ieo0QjL9Nd5WANXQaqwpYgAaTF
hr+jZU2XsfNPtQ4XJd7xJkWO/Szt4hr//7VtTBxp63DTt65cDxOWjZw+9Arx8LfBHJJTAdR03fg1
+veyapg8BstqdmkhAkC4rKR544nOpnqdnqt50kwdHjoHWQjK+m8dcpNNYUdq61fBybfn/ZT49bqO
ym8EBl5PYrxjTBqvnGTYOVZ2PajlxknVpRnxu1is0cwkz6ruobo3y4vbY9UYxQut/adGdbsqD3Nk
YLH9iVHfIWkDbzWZDBOpQaHEGMFJ9PZTNubPvglV0IymO7PNrvU30BeIPcho/ZbWJRkRUZ/u7Jx6
xmYOAj6S09A4jQ+RPd0F5YzgzGLpbnP5MhH/sWedO0SRuswGq7pYCJdeGxPrtwlyiICPoxUP1nrO
sAaRXzfV6CLs7BjN+TPbxTNpUif8F6238kiZdPhAk0PrsFc3Ts61Una/a2RN6qaTHRfGnKu5j+l9
W/jBrIovyopbFMguqHxUrvEWmQUDJWOsLvs6UdvI0N9lXDwPEFhXpna3Q8RXuOe6be3wG4xmoQNs
3vQWmbRoUaAB0vqGFF77FbzLLP5mY3oH15NcZ9l8aXFxDkElPfBtfMKKwcoS9uEq7z1ih6UN3qjj
hZhKpUTNOAshPOmxUstj6zRULO78UEDHnlXJ8S1u+w0xG89IUSQ78PwCr/uSc2yyZrFPYF/4T8ls
fg0a+wMRTWLtgb9l9nFY3KE9gDt5wFtx4OTTc6Pah6jgGhlmAEiwRxYxDMulV6l4C42JIt8WNpY8
7oQZDtWqsUDEI1x6LCPxIu0JtiB4cqbt+ZFN+qFphwdnzr8VJjNlE7vhZijmBzsU8SpLeuiTlo6r
5jy0RryCHlJ/76L0mGw5T9CHSFhy3FNNibHr9c/xOQlw9bkVbe8p8Vt18LAUEzg/n2rLqL8QBCNJ
+YoBjcJ/h+rFbZfPUbhmR3HXinHZofHVeCRrdrzoCi+4mEfD+JDhQt02S118KI1akQIBuYOjQbe2
jNx+gS34RY2tdyWCrMZYMFcJwQ0tzpR0I6Hvb/xsmZ5DvyKjMKqtHAsKoTqPWRk+FjPC+83idMhD
mNozawjBvmZfWpuwB2xa2zmGVQnda1P3qt02zky+cYu6G+Dl3JL9xzxu5dGeyI34pqyoUEhCeqwM
zvXd4LrbkfIUY2n7UpaICkjojLfowKh2IEvWC3UQQVv0YFWlwZNuv4pKbv8ltV4qUeHIbIp6BcZw
jZhU7Gy/4ropHoFh4TaEAQqBBY32B8f0hz0Jq5yAM//JN7zTQHl5EY7tN85Hl46X/aZrpOfAP7Qg
WcVpeuLK181n5PrvdeSkmxKnPmXVwRkNgIlD069DEDDIiK6XUHi/aaS966OdXw0gBy5u2t0ieO8J
wGYylJ7yy0PEo76hEjrC9ooBtbGg/7CZ/k1n/V0vTL8SwIGACTypfJI+8c+70+T7s52StnGw+uxZ
hqyGejlOxYRWFf9tdcE/mb9pc76bub+9ZsAGToNT6r///JqRXco46MLyoHo3RnM2PmBGI1rJdg6T
4RJPzefN8+Wy7Vjdfv1xbd3be3cdUcNoHgBmHpzg+vv4ofeH2n9aUhRPh65o7U1aFcGNom2il4vL
tEqzA/2Ul6mbwUpOI3ho2hWbVpY20kZ4ecwao3K5HCJcIIvtHqQs8JwROmIF0+XksXwHnlWvM7Cx
TZVSxbe7AtLlXESPphvTfJid0wAUaD1Xldy7blV/jjDyr3EdqM2vP+nf3EJEM9JMhoBhIiF4d2Gt
PJE4LJ3yEFvdzqnw1sjlptBJC795nb/7Rh06vrhYAodb6d03Kif0c/xL7lWZOxfdPN8okThbzsq4
ez0JZzbIrvtIFLf5qG783ixu44g91Fmib83IuqxLlTSjgBDWfEm0AJLeaXgwpHeyCe6JA5Z7F+8f
ECqi2ZrZmp8i+jx7puWwWxOVXA5m292V2fw4Y5DizJA4xz4JOI54PcCoMvlGhJC3Inyeq0jS3342
0m9htTwG+KqWvmPzru1DrAi7i8tkTduKsOB6viT1MV9bw3KDyBRNnsWfjXf6C007tfYFNdavv8i/
WWHAfzCL0lQOy32fWLn4RtXQbik5DZKhRDkxs7LBw/Lo+NiHX7+WNia8fwoYPNIaB0yBtV7/+x+e
gtZSiZ87qjy42XjndMkRCuxvFszzk/TuNfQswHH0X9GovXsNPMlZn5tmeajkWO+6ZLbWwLte9Eqf
LLZCEhIeM8s5SMM6TaGMt36ZH405/ETz9WvgES6GLKbFRJjS+knZxGPJ6lSr4lqI6NviTfYWZUR2
yBlk4Pi0J2zUS3eVJwRNBvXHAHjyyusCtPYqUWsshtMKe1SPH7Gpd/QJCLySjbWHPqbD4JJvbskt
2CTZ9Thnx8yFMRl4KQWq4OjpCqSOGlA4mv1dVVrx1rGXy99ck795YrkW4JLQNpkopayfL0pp1T3E
zKI8iJyDAkMB4ll6BNqWkfGZY74BLATpJlfBqXDxNoa0njncFx/6lHs5zMotZrlhN4ULEgZPVJsh
Np+mtLY3AbRXGKreKRwQyQyhe8JOnG5woxrrukJ/7afq0bSml6Uj18JP7meb6pBcX4iMxrzPYhN8
Ol9TTWd+b+fTXtbTXYSggKQi7k+nZuHrvHGCTwomrghzubfc5VHW7fh2TP7HCdPfPCTsGfo/Atyf
Jd59RxMKo7yfxvJAq2FDicMIZuLtOChmwjr6zRUR74fgeqdiIEfP2wUcEvzlmWwcMqwtZygPrUWj
V3hdtQnC9Ajy8iAF12epuCUXBiwQi1mm0pQKMMqvSaNb0OyGHlk/EhNqMTZb6cFYw1mNpFcFJJiK
KzjlHwiF6miea/pDWdkbu+5einS5m3N1SeQjmzG3WWRnz+Gkq1QS09PFvG6GcpPOFZMoIFRjnwa7
nkt6Pl4uzkyz2OU3Su16N+Csp/U07upwILt26eOLGVP0+RCEvL/aTLRGjuUwPSTk12yCLBrWS8NR
z12mh7aPzJVyJHKv8cHKxE1jJEhNqdaEP4ArzdRG/wMRT80Kugw3ZD2MO+G03VY/Rt3sgqCbHrxI
HyDog/I8AbjIG6olM0yvQcYEG7/md5O2+dSkLo8YE68r6c4vcHo208AXnObJdWJzZpEzpbiTO09p
PBLq5IC5r1wcNgW49/S4QFREMsUD3Pf5kUMx7D52liQauTF5OryJto5wv9AnK4+ZcE9jh0nfatVa
H4xmDTOYmrZCiu6e8t55sjBS/2Y/Pmd9vFsPqXXQgGCF5I4y3+2TOY0y7GJuceh89VJ2411nsu/p
RiCI4HSj66/zUbvqpdj1kkrv/MyXcb9TU0ekasqPYQre0IxOtzKTm2BkRsoIK2rWFu3nrZwHdcgF
dPgxyQCUYwTYNmUevTRGLq/rVpJ7DqJh2y/47kve+3rx7ZNlsMakvXocbcots7XrtWcm9IejHkR9
QGUdcTBkP4yBYwMXpsz20+GhZ3y3aq3+rmVwsZYkXDA5vXNcfLUVKsJt0mY2cWrLJYCDhzQswOsI
Zg2g3V68Ds56W/d3PqeDQ5Z4p5FNhEPm8ED8w42u5nv/+/763w7b7zpsGNOo2f65w3bzR1l2pOU9
v5MrWW8/+L3DhuOSXVwgaXmzTqJN+B6tY/7HhSkopOVZhN3QMvuxx8YvabIqKDZ90uAs8F2vBHJN
uJymRMBazsHK+Td9tjef9E/Pl49816Z6QnkgEC69qzcoN7ulqE0F3UkvTYOAXb5x84k7XPd7t+x4
hJcVRQJlcyJNRa6AZbUXEFiEuUP0gXA3JslDrpuuz13aG64WyrMiUv+/1GMffpg8ciiI6jY3tK9m
sVoKcHMEMXfdFlK0s1m83NLUcQglW3+hi0X3BtPxtk2RFxjCqh7bTrVHhXn+JLBob4mxIyrVIsl5
5eR+vG0l8WtbQsGa+yiDlXAwKVbQHzLCeWZSiJsng05FlhptUNo9taTXNsxoG+PykPhL8odBafQy
LUZyzSCc6lFV6bCRYAuu8OqQVyJ8FPMrhDZdjvgwsraVMbk3YLHyy9GW6QdS6PrrEcngXoTpsg7N
0MlXVT9CcKYTtiNnNB21JjJazzNqYKP1dBJ2wQgaoIq5GnPX/hi0fM3C8IFOIDM1j6UXDdsSPNuB
+OBoCzZf0v5zxHFaZHHTG7a3o1QjJXDJyR4eghYpAJjeFQkZ5dH1OU6lwRKuCa5FMkozpl+3QXFd
oiMwt6BoJ1ahrMb4U7rmJ9Q9/dVQOU8dc4F70XVlsA9aZjiYutIIb/8QZHtt7nycc/Ia08EOcCFG
KTkWSxheO1WWbJRt0nWtyuXadTHe+h4gh613pg9oDgHSqnLrgCbwxxvNlcVB4jR7JzJvnGFIqnWn
iQbC6IbPQlMO2sKeP+DKddcSDAIjyX7tnskIMVpRMn/yo9TcBFmn5a2rWQoZ82oITt4m05wFpYkL
pWYvqAEKA6q74jDhDSRstyfSN03vwgFqw6D5DaEmOURetc9SO9gWDnrReDCrDdJo5hlSgyBSGbq7
QcMh5DS9iFAadJA1P4LYGXHHTY6AVuMl0NPiU8ulvcVNPW1INHA2XuneVtxtBInIy0qjKgoNrQAm
9bQURJIuGmYRM7JbuRpwMWnURTTQmxKk1NDGBYSBZIiJmIZjuISLI2EHmOEHXbOBh4+DSMxMos5g
jbHhvjnTNmYN3qgZp9OMjgFyn7kcNTojBu4gEvAzamdZgvFjT8aUisTHAG9ysuukwKFJ3Ori0O1K
3zAg0xsUBEdcMNxboGSmexflrYthrMli8SigjqZb002TS681/ds+QLLxaXYWkBqMqXN7VwK7T1Y5
JiZen/whwKbWJwmpy1zlwLbGNdjwWAvMiTt8mqVdphdTpfVxebWkHCRSc3FKHXHQjvfMW53pvs+S
AS11FBnwpjJATOnnLOvbpdwANi+p22OXE6qq8fdtxs6aWdmGJIo+F4JKk1aqSLg+RlUAx6Dza25n
tYiIYL5k1qSTSfnRJk/LINhSOjCVpucSOJ+Hqpz6Fz+TIsPdJRY5jEiO+uqY9KVNlGYZZj0qpNIL
s4sUHopRrmITLcpDmQ00B83GZjRq9URx82CJeXvefv67U/9mp6Z54rCr/vNO/em5i4lNwcv74yTs
zx/7v7pi7z8cjsBtuLT2wBIglvxuuEFX7NvINpFlcvj8PgbDoMOeCS2BH9IGHd7C9zGY+x/Xcdmd
2dLZXQXv7l+Mwn4+30LhpA54Qw8Lhm1/wXAS8NGwTg3ebTESh7DG0TncthyIyKqemu7LD1/Mb/ua
5xfjjKgbmrAj+LjvDoqRO+sdtXduY0PVn0unsh4UYXmPHJn0LMYy6byhAn2WY9r+prmiC/n/LUT+
fGnmgMiwEQDzpf58jk+MTMx9JZzbBYI6pvSWufuoJoQB/uCJBzuY0bZ0ZgvNibkVy8mvP/nPR2T9
8r7lWDSRoFxw4d6/vGUnUSlZq27zQmNkA2NE5mGScVsfk0q/3IxY7OrXr2lpYerPn5kX5VZxBK1x
SHHvvu4SK/4Q1dK6ZSxvPZSYWMETeIzgfUsy0u+hjDmJzYsPYmi7PSia/tWr8SflBtXrusHmua+p
LuZDZ+iYh4XsjGfQo6hVQnc0xeVYhwij8aIhIQP3VuCeyUvAYb/+HD/rm9++O7JdaLnSN+Xc/65p
GkyBPcyIvW5xmHOvDDQ055z0lF3QzeKBSVl1OWs03q9f9ed++J+vSucHOK2eQst3NwxROn46E899
S/KSeCiNBeuUX8bfzHRubs+MWtepxcklf4JARE0u+vXr//XBxAIX2Eh3GZKbwftnZZSyzJpsFoj6
NT5SPzBKIueOxkb8JkH1XUfl/Fk5CGh9tckL/qVbHCq/L01zELdOIqGA1jFSwTERIJkQdHWvc+Y4
z4hL9NNpoiusfS0EM1KfpkVGwt2//+CM5lktBdzlv9y1lmNUssFfejv0+IrXjh/mFW4vckFWtDfk
/8dD4rPs8VzyX/8vXVc862Zi2KN1C+IMuaaKUZ+deZ9n+mvRpmRBjl112SBcJK4HmtqpGOVMCnMq
DLqX6VJdGh50RcgyM5o+0wqu+gwLn+g5NsfxiCCmVClPmcsUezpK9ux89+uv7Dzoevek+1ofbyKQ
IHT5fZs6zaNwCJQUt4Q/As5dfOB15/tm1qmGbctAJA8m1j3FF3hm2UUJeAYcgbI50L1FGJcAwcmJ
alxg5YnQ7F7PhNhfv8+/WQV9cFOcohgFIuV49yQbIMlGL3TErUtjneOVhjsJjXkSJvhKkHu/u7P1
DvrTEqh9rOfRFoQtMxDvX7HoIys1M9XdTjAHL92+cJ9DOeu/2JAMBx1Z2doe0MAwCdFgUeiRYzdN
St4nQ4aUyy5V/2pXUGwpEpO9afAQJLbDwqnvifNX1LFreJR2tG+60SdaEwvBlQHn7cLy+UALiXq/
aYG+DcR+vN5Mj/Bc+BysMQFx+H93rF6CTPpNoqLbip9ay1ot2C59g4AeBBTk+43xOOkoUTyalgsY
cp2MRRjvZBwlQDX4szGNz7VcW6lFyomWnI8agHGIvW4QjPoiZa+M0A2XDS50idE9noyPtUGM2cb0
q6pdTZHS0Dzp43PBucGTkXbTsGULQH6epUDeHPyxt7hm48ugK9Irqwiq05iGfrMJqpbzLvNv4wkh
aPZBVCp/MbNObHLqANQVallq3t8Yvyo6U96xV3G5SdBvVkdTukywGjutbxqTMzmDcsn8DzQC8EE/
Dgjv832jfhzKHFCtHfr+vaRlTg5UGmVEi1tjAz7GjVr8shiBWhApVvCVVhwc5bLo+oxsjqUHEDQM
TnthgSQ0LkL80lcEY2pDzRgeTSwM92oacQ/7xH+1t0yCwB+lbl+6tCmsLEZUjdAdkkyRtyg6nTjc
BCkI4ige2HYz7hFfDTxyaCXgH9OKi7aUBnLrk7zEu4Oo+9xJhzLh7KyhBGQhRtcPxzNR/Jgi8S3e
hDYaCwa2OaGInIL8K2Cn2cDOLGJBptQClcKvj3iCU3Xt2VVzZcwyELtIVUXMxCaZgwsnSuITqOr+
JSgzDw4LnYG9maTtBllSdGotwsJbBAlVw0h0Ms3lSXQB0poxmDfot6yvilSptZtopS4k1J2FPe1L
ITv3qdLZfo1Xx6/cKPMfEaSAHkF8VOK25fKs47DnwAVaiP6jPxLcGBWmjTi3nOdgpQzCGhA0vDpo
5Nezm0T1g4HJMrscy6DLyE0t6dA/+KSvmICHYiRD/gYvBOgIZAlM8zxa9GD7LP4uoHXSwya33kBJ
kihDeQUddSHrJyMePZu3m6UlEkL00cEOJj3Fz8IRtsoyvulSa3rMKKAYYgXHehRMWiKdT7VaFUTn
fJyNjiumwp5NQSn0u6OvkamyYq1IFHclkRaCzdQpG/4MxHD1Z/TxXFlP6FzVJGWiY5ptsJkkYk0d
n8ilz0aW7MSJbgc/WPr1osBUh+40raLEpF6F48xqVIDYPkPyJ4vQ4Q7E7oU3gOc0HNYh3ykgzLcI
U1YNT2hAg007qBVOWp5l24Vq7kfh46C5iRlhk5eE4OA1YRrOb6pyedX3I+szy1nIlMCRRYQHpOdX
ogVmP41sCh+kC/zC4iOI3gUuX05rsVODh7D5HW0s0tOA4V6u6dgFV9GZre1DKaG/yaaeGKyo5zWS
Gi64Cl02UT8FAEUud/faSP1VSo0N77qBfzy/22IYmMjYSF9uKspOi15ZQiTRuRbJcowiH8oia9GE
od5GmCLoX1MZKmsiN5jD9Nay0EwPCccNO08tut8W23M/ozM9g5WVxXcvCsWH4pHklbJ4JOsXp8kd
043udWwV6u0IfNWFqb34QY6CiuZq91prVOxZcJ1m6O6JP+vU3blQWLIGQfMZsWjN1Pdpl3NpdZAD
iJ301bFzvN5gJm1gVoZ5MmMeaa8KzVPXIji+4jbi2ln63aL5Y+PpoIef6etmalKEV1UjUYll9Wey
rNnNVWYBpwotSZVO2xWyKWF9IE86pMl07gDSE0k9Ib5tjBaz9bnAGXSpki1p//p2+DkDF1Uqtfzf
JV5y7RgZtmef7o4Da0iRZV24znPs27gN2HZ4g7WF1Wel86vSLXr58CsaJF68PD9CInRxA4xzq8sg
dp4ecPRt4Eyg3GXHNYKWp6385GZHgg24dFzWtkofVbK4SPZCCQoDXCYXHlcag6HtX/Bxqkt7NLy7
RA1KrYw4593CQGgP08SO2+vb0y0JzjajlJ0Jmwt/cjpSrjpYQYbreoqM+FBgbqJKIxeVnmhM8N5W
i0avrNDlBgYMznfWi4As7zHxH9IsaPJt3wBQeMMm53HuPscFSCxwPkwH3xYB1Ay0v5KSbyXPEnnl
KdfGPM4TVnv65YsJJ0Oqn3pMQPXnVBDFLSOuKuV+c2hCm6uaWF2wydnI+R4mAgiQlIePtOJmjBAY
ANoA/USGkKPYWskCgz8CQ33Vth3v5HwnOnMqusspYQlwYfLNW9HmLD5O1ETdjZxDbA1BpS9Q2qAw
21lV2ByKVshHsvtmic9+MTqUdr0mKQd481cWEa73oOjdZztNxYNlBJwBZMoxhDxr8TDZ2kFkWwre
HOs8lHsQd/VnSA7aySAmYgr0J2QnokbuPFagtmK0dz7wLhhXMajYPKIRR9SEpdtckcwmHoaGX6wY
ethvweILvW6wbLpiPG+basEQsqlzRLZ2EPPZF7dmfmYFBnpdq9hgyOAko7+1th6Bb6STyJdNq99O
7PEpsiR0nmttKkIUCVs2z8r5zlyUTaKgveCG6XIRwDCIWI4SELRrBG6sjpAmXHuFFY6cUhKK57s4
0SEp0+g3B5W4yO1dpm7u3QzbqV2Xk4YqG63pPjuzXln43fKxnE2OrTmEyqypjGpLENOUH4vR46fz
Ibaae8YpE7cIQbfFGqmnOJFlqtc+0qCNfRXBWkcbNUb6SI4JjszJgnvi/AW8rUX64D6mFuuCXljb
yGfHOd+7YTSzrZGv1h5mP1FfW7ah2/P96RDuuk9pBOzhpDjZtT8E3CKBiewTmv54jP8Pe2eyHDeS
ZdFf6R9AGiZ3ANuYg8FBJEVK4gZGSSRmwDE4pq/vA0qqSlLdomWta5NM0xQRCMD9+Xv3nkvgpv/z
hiCU1H9WXp/1a7wyUPvSEjHptARwYKBFxsldIQmgQ95AMu+lRO2ztxaLOIIQLkLWEkG+lmVpISMU
JSsREllj7dU2TQjEFIu7YflAxlBw9yGvQF6MW7HdTxRCzYazJ3Zjl4/ALWd9FLGsho2VRzxZXliz
w3iwy3eVorQHrctq7yTWFSOL+ZqTOje1ydBHr7uBRftlBXSzDgdaFXpc7C5kIrEKupSr5HgDj82y
AZUraGcT0I6+Y1EgEa4Pd7Xh42soX9joqWYyunXqxUUVKeJCfuRLKI5q98ECaI9ExOfWU+9zd9tu
Z2xSUu6sFSkjar7tLT8ZD53usQ2RTo1f6MV29AP6L/wl3z1KKu520wrn5mMnNEVIhHvl3hzUkjYw
Lp/XCwaGHbZ3q/2xuLId8S02QgjyQPIPIq8XowzPDh6q9DkienDlLTpNR3KkXkMC5QEe2R6Jq2BH
msjvXHe0PAMqlEmCDMMMIhKMaqtKDPO4N3Tq7JYA7H4FEhMRUA+ZMVEqvXCI3MMfX4niyMl+hByo
SnQ+SpUXYeVUzwFEuWwnbQRpLkUmxqnW7vztOLadeYb0FrxWGi4eRZgA1FTaRQhs5/DcFuPfx5Iu
G0TiPByM2yi1+XqaQvHfOrC4SI6Yxw90ANHZOwMLDsp1XDE9NU6xlHR17I83WQRpHqSQgetq4JlZ
DsoZcPETPIXF2IWvh0xiaN4fwhlkemZX1AduOPBOx5fNJIxZt2eRVNlT9YKGhlBIpMqyh1tGGt6H
SFEiGD7LYmeiokUzmSqWvI41rZKjF57opzUHL67gWQeRexxUADthFAHA9K79bs8ToR5O5kK6XDx8
pbTZP5uUzU0XEavVvEQx9UCp1y/rZpBm44cZkiVusrrkmciXenMxUJ8XWKqLTahoX0E5Ul+ynPF9
1bHuNTWPUAe7f5+ERnYGxWwno2Vlxu3NDsTZLj7YIk6e3F5iMRNK88S9GPjwoQXnxo8Ko4bTbbAz
F+QuEibkzaZ35MA2douYQgOq080eF5je5Uu+J2eVDoJRNlsfQWLTshMBqxJ9Hi6JlxLnswpDm5NE
IdlYZD/JjzEd681MDu3xJZMHFtKyHLyUzMIsniHvM+EMysLcRVnh+Vtypu0drxx/jBs93qGYns9j
dGZ3SkfZpuUJYXXmtDPv2BA1LmJZmAxxXGV8gGheEVA8B6W/hVY7Hmz8Ht+0csT3NNCYQakqn6t8
bO8HeyCHiLrKpnPRmhCq2mqf01z5jO5T4poOwzwmDaJM621NAtOZcMbkErsFAQypTD4VqotucaP3
41rjd0O6L8z95IvpkoFVeBczov1W1RP/EqxB0q0TowyiD3NpcGLNMU9Ya8SaTYoT6ld01H8nPO9N
eBgsMC74w4Tnqe3+5z5pouSNGMP58Td/iTG8vzwbyT39fSQUqIn4R3+JMey/pLADn6kHdIOln/zv
SY/5l3RMy/R8HDwOwwm69L/EGN5fSLEhpENFMDHmy3+UACn9180w4frOoutwyeDCYMW7fNPSjiZ3
yMs0ijE0ePpU+SWlDALH9oS/2d3kbkfhm2nHukErsZqKiPQb0H6b3LSGQ4ZPPN2GaBV3TRc0t/QS
sBk7OWWj3+X7ODDYMRMdVKcKQtUyzu4yBLOxODJO8ZqdTnU4rzknDhJ0msgFiBIhN30wZRsBBpri
l4O9D0d71UzEOEeExd5ZJV5ewm6acB3I9DPj8XvgWyj43LCd7uauXwyd+bRLesPcdG6qr6Ohss4Y
1cE3Hct22LKh5/16NkKm21OdnPNXoIoxRu73qjKuk1Cl7QaY6nBonLq6mIcJQnDrmJ/mpulPKVSR
j6GayKdq2viDHWCNXAXz8snzMiNwnNz2TUL3ZYc9AW1sPEzFbRQLsbOdEYlEy297Zm2d2J/uqgzA
TOR3/YXvTju/z7u1UaMEiPoKiFqbuN1tRlLuB+z/znWIVg3+ouQMvKsmzSfOfWMmDSIMMG307tZm
WV/Jqc43vOeXrG0XREdQIEz1PNIRnE/4n9WBtiTdAKb1lo6vIuK42E4n0803Hk5cjFKAl9Gize55
x/AbWV4pO9Tyc7cKi+4QDGV357ZTikckma2t0dvNGieCQ95FWwq+D6HPZ98+dKn5JcFPvtF8lm0W
dvdhOZlnwdDcTdnkkiJklg9oeaYzK1Ye+GY/3iDY3kZ4TRiER9FN6xLUuaF9ml/4aYGNpSSPmatc
xN5KFZW8inQrP2SOEaJt8PovkGDtayJd0q2I5Hg+zeqps3G4oeOc5TasE9ZM4qfORvaVJpXOGtfD
eJ6jAV3lIM03ujTCa4THn6O2Avfbedkxlk0YnYbOzPvrkSNL/dhEUftgDrV+TtKeQUyhBNTn2rnN
5BK8LEp9Ltq2luuuL7hkgyqaC22bD+y2+tLAZ7S1B/PJLYsH9LBVuy5EWR/7FAhZnjjm1ZR7Vrsp
mglsGq3Bj7NBiFVKusVW1mGO5pOOR3EwXS3SXSirMl/n5TA8xNFcweQgxg9Ur1G3I/3WBt0T3/JW
eB3uRXSMkFIq4uYzMzbPVU0neT1aU3jdK/sDxL0vcxt8MRuAdnSZt41nFuoQyIRujevFdQPAjTvG
jGz5SYT+xyhUTybHg2lFjrPaNkyRqCipq65i0CurMvAX95i08RqwdvAvRIiZ2viyrZOTL4PhOFq0
VrmZ3ZhNLyJb6KIN2jna+yHWJdKt1ZcCopK+abrJ4y21YB50+KHH6EgUTYYkpXf6TdvLcafNYD+5
DhEu2dzX1/ZsI2rRoVUAedBTekKqkZLw3KoyX41IJC5a4YRbz6niIydea1srsKvSM4yNpSCVug04
mVU3n0oYHoeoa+N95rO9h6SI7URIeRuY07ADg0jrC3HS51E406ZI6+HkJx5dvY7UenpRFDutS5Rz
k4prmtLZVsmsX6GCKtZ+n7mgKov6LM2ceQPfGiId4v51bxXRxdCLgSuQzjPTD1McRec3F6PZGfdD
tAHkh4siizYE7EH3T6KKQtlwil2qTnIaP6Ogk5uKAvo4zuG8FfypUy7M6sIC3MC4yTWIGqir2qY1
rpm0HTP6faxUTX3tBI3zEWl1vJaSygSULn74Sc3TPiR4xyNuIMu+zJQ+AIm94SRca8lI7B+I7Emp
9nWMw9QLmh3dPGs1zv1lPkfTM12Unt/1vF0sIjRqXqL0fgzbb24o640EgJERzlham8o29TEsppwW
VticJ7l+WETwKADz/lDONQD5PKwWCIYaBrnIA7tvdslus/Vcrz13FzhfH1m3EaORg2MU5onOKFbV
0k/3uUcUeTzTKCPadIU+0kfnhvvSopl7sIkJP5qTZ4EQyOKjHNxxuwyAQd8P5gpthr9rlWmfa4Lq
T2PpJTTq8ptQzphL2sjbU6y3PhBLTLn0nuA+eb4L6aNz1wPAbdrmdk27xyrwPoCR35ij86GxqrVR
jfa0FjyiF7GKKAfN0YdYhPCak28AICGxzghbgtWi69NYFDXJ84QdiqoZcb6ogfFArs7pVVChazc+
NnPwFYEvNHzR0C1Fyqez4WtRuHpr0jHbIka6q6wmPvpNGx30kDvo//3L3gpvACM4l05h4/DRvbjG
91rsGqO9jKb0RputcT3E6QeMk/4ZrlMib8z8MvKKeTfKLGBrJEHeXMm+lTsxtw3m3SAqV6LX6P/o
cNy5Gf24QXNdb2oEUfKMxiINt6klQXdrs3M2K/tFA9WZzoQgyn1RR0nmHOY2DgMOw0ViBsbn4UVT
lXg0wBHOI7WCuL/IrsgDyHN363WWNR1qK7rNsspLEWXNlDIkBbmMM2h3rSv0M8De6bStTKspnqbK
GsUKbnl9ZVe2EW8U8XafHKXHT0VljmeEDlknXZftvp5I1lz3hYfh2JpofJgyG1j685Jr0MfdYSrM
mTkXK6YPReRxSnHdUs+lBIwG2lkJ2ytufBANZ4VZtBvEt1vMPgMmWp8MQVsb+7ZD3dlOfr0b/Bo3
ZdOl5aqAEAHu3OECYboad7EZRffuFEJAJWpuBR8cATlUl8VgPbv9xsSQuxoqjQ+G3W3mXOcq59Qo
XcTbzm6U1TJG04HPeak3d+jpcGvCvwH633qatj3Jt2dExZYg5v2210cznvQpjzPjaNS1pPCDYJUx
KnCDK0sY8HKrbq4TWKd0nCs/YNwYOxo5JDn3X1qB4G2Dii699uOmvqF5PAC+AJ+3rjDz79sk5ASL
yuIwWzHJFqga4HaYUEhamhJT9wl0ZrCBE2GdF+kSVogvefqM19XdyVbsnQ415SoBwctUCO4hfx8G
aFs5PTAeY+hXRtJGxBQbxaU7LYdYKqA6XxcQCY5IWs1PYRin64j08xjpo+NzOp7csud26UxCF7vu
M4v3vHW4SBjpra/uAmefPI6YK77RsCaEwCTuAOsGxmbSmiZgL8Jed+hj1dqVMV7guvWxSkPA2+Kd
vFBiULsAkBcpdR7IWnIFFwa8L67bHCrNtqU3vXexIW4DvrQzX0Nb35DHO30fCZx4CKi57+xJeqfQ
jYkxSKbeO29NSrNNGFlRcIGb21nbk/e5Q139aQrpVclIuLvcmKO1PQrz2DBCbdZYtuQXR7mMgluf
dlmC2IK9xA4u8hT4nA3Qia5gYj2yniZnyWBYtBBc+bnv8ZOvM2iw4c6okxgUmznbYNWLZjeVnXOD
itvZCgm9vmJ+u2W4FuyDsdBbMfY9PZV+uCR8ZrhpPfDhaTmM6xTU8aqC1vc41QM0SruqwCLBiJEr
ZSn8zBh1kPfCEXfCrsYyFcud3Zved4RL4zmSJEI4sV3fqgHNyJr1PMWtb7Ufg9LMP0eWmUcbwdAC
1zuMKlx05pmpQnRO3K8ns47ktTN3AxQ2VR1tGsdbYxYwlzxXbSc0y9T+ptyCyNPryutiYJp5Ue4G
qcQ+zY3yCGlkXKkgHz5C/XOYEjbbTtUIsyOm1Wla9Jep59knFokeP1DMw+L1NgULK5+TNck6Nmq1
zYpUgmSwiOXI+qleVUXLs9646QksSriFYV1TQHX5tziTYj545Fhuk1rLZ1Caw3dZjDGTljwYL3rb
Hp3d0LjVDxXJf8//75z/bbTEf/RiXDy27eO3WLdPXdf+XeT582/+PP/L4C+8GBKmEGF2noXG8V/n
f89Z4q8QfuJX+yXn/KX0tP/C74lkhL9mIlUh/urX+d+1/rIJiwnoDUBQWfoG/7nSk9M/r2BS6QuL
/+fdvVEDBs4kjUwZ7FtJ/gwHKtgb5HKuEp+G6d+6I/+HzPO3PgOvxPiXIypKS7BVb16Jpax059Hi
lWx2psJUD6qsxhW0Wv2PtGI/PhOvAfTQXaSOLx2Pv1lmow4sEnujOnRDptehNq9aYgtXsp7v//FH
QotnAwDm5Uxe67V8tCfBIaiaWR0IzX2GlPUcGslzys//5GUWxbHHN/7bd9SRTINCn1i+0Fimyz4G
upY4cwgQeL/++UvRjXJpOwmQqr81g5RZuFXMJ+rDojkfl+0+rNCuNWX6zoeSrzRYL18SBntcIItk
+cVS9MrX7PUoM7qAlOp4wDyJd+IGdPgSD3pPRMx7wY2vdb4/X8yhC+fBhAgQF7z+ogxLVDybFedZ
NuWNB1DgkPpMOnAIPJoLZyVxG2fFWbj7T64nnlRkWR6c2LePFxhYbedxqQ6qTqpb3eBOF4GR3Rsp
//fnr2652f6t/vr5GZlYLf08E/L0GxkdmTd6SioqUEMjmSi0mrapbYa3f36V/+Mp9gHD/+tVFnXx
354tXLhQNTSRXQaCuZPdjPd9gVGzbP6zS/e3V3qzXgxZEVd9ySvFuZ42ckwfZxTF2EzffbzM3z8U
TVgk4EHgBUwd3lIuqrAQflHBm1e9XW2UuXBD8IQxQsGnsg1C+nFW0Fi7OhDiwByo2rwos1CdlGd9
jb5/PVTM+vwRT26DX+ObFwNB8NLQOSJ7h3PgZc8TRIZjNFv9hfLgJjRqXkbpAdSmSvFHsM0UWzPD
DazZMQ7eWBfXUxPYnzIPkhGJEuEDvNNpA6RVHEIPelA1lcGebhZiHY4lEF0mzRmXgbW/6UlWO3Zd
XHICzEtKf6+87YzURSg3D9/qkFUeHSrvXYJ6mFKXQRf1PqY6z48rypHc/Poi4U3oyqxf5joFvrxN
xqRzVwWRuorsudp0GBIk0WeoSzEOUYSgwOuCvQwbtUOqC6evhuRkNBxoC2CA2xfnb5F6HcMKMgJD
j8UF6WGJY4stoPRGvLTkAHHOwjRx5hZ9suc8hhbUhDHlF3Wyh8LFRDg37U9R3IvTGFnpQ+RXOabh
DCF266gvtSxsAvL4h1ZogNQXxfF35j3RQFvFnsL/6jgTz/ooXYavhtvk9+3gi5NvtMU12qPuIeTS
nOK0VldSp8+mxXeqU2l/KvzkeWyH8JYSvzoOy9IYt8g9JyBEJCXn9GR4tgMSqQn9QB40ovVkRQc+
0yNZ6SOQFpQBtKAZM5VnScRwbuWSA38ZOTB1Uwl3SxpM/awq5SIiFygx7Aw+zPHlts/JCjubTXQx
ZIOUWxKZ+JiaIwwBY9O6qFX00Z9tPlJEoiM5Ywz1CmaZm1DEi2ino/G3ruZG5vukxFEB9blXwUbG
Yf85DhWSF8jO6FNKbHWwGMyyOTeIWPyEfkd8HMuseLYZTp7xGact8YFMQ02/PrjERtxX9uKUKCvu
H4GmAQ6BK3BEM6rtq50eC2QoQDuYydmLEIxQSwFXU5FgQgAwOrdUgkPH0L1RrjnDuXLZ4uYp8Ped
o8ghEcjq4vuuNKJ+r/0yfQwGunAQB/sL6VUWCuWAaJO2R3QxMP36PDdztmc02ZEkaDQkQAJVEPN2
Tv0M2znnD71ChGB9nQPAjHQKqyORYNgVgLG3d73XoWZPXYEUkwDyYqx4sw3ItjNpgujauDBY11bG
NyFicsrqyC7PxjAqt81IN4JG37PtI7sBMuSc8UasnRUV08Yg7XPYxIWMoeEHZElGQBdSg29IO2x9
2lmSVnzkfkh2wtu05zS4idUYP5UqEAc0mGgJOfrM566lP6t26vdOURXNKtDcCDN0hRdOWRuSLFbD
oVy3ZKcETfTU6cYjjGW8RWZ46Kr+q44nGhDMjreahMkTW6F3HWuqCavkbZlW3l/0XRNso4zn3CUw
Y2WTSfbJt9R8grWzK2a4dYj9FKeygSB7GFy0QMlS4aZ+mY7HuZo2qB+CK4eiEjUETz3ODPKpUHSt
nDadtnPD6obgqd+/8M2Uy+cG+foIB9+/8gfkRMxT/WunR99SMdj8mLqhczZq7qiMBfVBLzNuc+HB
9SUfnzgRHiPcjcFVBxvhG5aUnDFRy5oTu5l/bUkoOq6ZPwrBQvkieZdMU6/nhNgZu2mmDdpjhvvC
0f51WGXNuTVoVrKXSksHZHrmJgisFKHnurA11OmBlwbuzsF5MYjaxMN+i0VJwCVJRFHQmtzB5AsR
l3XlqI5IvsGhkwrw+KolSGaVVHZ1yi2AcJuhxh4CjJTMLo+rgwYItqXUFo1qVl3o61+6zLeezIHV
inzJfC0g5V0yRklQzIzRrp+wF3sDlcTKMDpxmUZi17pYgfuqsdfCQWxad8yv+1lWd8nIFZq9sNxg
NmZcYxAtrvmGF903YoeI3eBjD50M8ENZnoWzLq5bzdpjRKweEOu3ZdaTQtmTaUh2IHF/EWjkSye0
za+BpbtTv8Cgskpf+WR4HjBq9vsUMcO+CCLjomuSKydxCJBM0/ZqGuPuAsvyp8R0hk9+hrLBn5Am
ubMFXjVI5m0Z18WVMprwQ56RitoUm8SJn6uIzoTbJXc8z/dNb0YH268Il4yKek3jUF0RxW5jgZ6I
55PuV0NUemV7bHp0I92jkcT5fV2y8jaQju7NAjVSYlqqQjoxTOrHIguLT+1mvoMdZy9yWFBmrNm3
y3U/5aM+FLZwm30ZY0dnYgW5pQ1o0k15zmKWcsiruUXSoFhjd86O5QDve+UrGKQlXRPExH1N/FSu
nKRYOVHdmSsRDjWjgsK+awu7OBtqpzij1WCqdeXr+szJW403vpjsHEj9CFnxNA32WMxsPjm4Fgl2
JLyp7QFbqUnip7F3EfTHZ0MKBWQEyRP2/pnbYyBldKFp86ypxRumhnPQeM8M8GIYwmSWPikhF2R9
5EEc8RSxpxNyZJRLwtwySGJdn3z40YjFaIt9KKWHcIVxVaBpIOHB7VTcYKh3tNUXrD3tg5+RMrKu
xvx2SJ0xp5cjkalRXLuQMBd8Hir8bJMo8ysI8YOiH7sylumhK4x4Zy/MPRaO/hrSBuEE6NnTTecB
8DdcSFI8p7azqtJ2Wunc7w52rbvtWIePzJSzLdosEp7Myt9UXm19Ljp7vNTs0UwjosbckOmjYeXk
znzJ4xp9ixi16VW2UDhybwwoLQ3jmNAq83eo9FnfXHDlG5cpHHplIMZoEANwA4oPfMigcTLHmUT/
jsPrhYvzqo4P2DuXGHbwDJAYFpvp3yvsdp5h1rdmfqjZQDfSHnqQXMj2kQ9RJ3SUlpeTY8Q4IvBy
77OgYbje2OIEHh/UqBW8d1B7bbTjXLG8HzoENL7Ecth9c8j1IjviGeD9NIV1r83p1GSsqYMHLjLX
N+HENvfnI8ZvJ0PYxYgheCVMofQ5lsPc344YrduLIhoUocw1RRhuRXzpJdsxVCfkf8i3j39+vbdR
GMsnRGkhSJYzkWY7b31SJfiGDAxhzoJSk0PGKlERFlCSwpE2xWOH82ybtTH1oPCHDy/bzlDNltzH
qMh3sQWZKczQ/WKa7fdj+4uG8v+ClJzfjie8P2EhzpOeZ9JJenN6VWNSGb6rs0PMMOdM923xTEo3
z9SARJqGdORSbOdIypjCpVZ3iWaUwyyAyStlUWhD0XiklCnPfBtCxWRz8mwThcAyB1Rwcm0UySVx
eOeZhMrZ9TV6qg7w1CECCbp3Rg6uW9crwls8mO6jI13GefBE+71vWN71FGJXXIXTmN+bSZI+vOyK
ZUmY33qYiZt555BrLafYN08HMhqJ0wnXdCDeIuwisgtSdi8CUJemviBMDyZ+Gq0Hx/1cJ8xrDcrG
lZ/G9k40AViDpnuPlvbbO3BwR+P9NPlKuE3f3J7dJOkBg74/BJy398KIkHG7w3vLwG8di8BhvsEn
dTyXLKW337lOdB/KskoOkmkAnXwWrlIxcaltYNcrmVXOako5PMQkpX7+8/Ng/36NKVGcpf8DKQbQ
3Zv7bbIyt2/yIT64LRj/Q46C5NwIw+Ch0JTGLQG301VgoE1kOnFPUGn9TPIRqpqpF8wOKuAPy3oL
a7XONQrEqFOUkyC5D9TfwXlalainCVbrjkbYcnB9eff/7Vf/6Fd/q3DHNdPNE+LeV2iBl4X5/1er
3ZVJ9/T9f267x+6pfdWtXhb0X71qeARoUunv/Ku1/FOrRusWcJDNYvwCKpDLc/ezVQ20G/Ypnclf
sIKfOjXL/4vJNrQh6KgMxj3b+yd96jc0UJdXhHtK0JlDewbh6tvHLrfSprSGTDz53Dma86pCoslR
QPXJfC+EVtmjazSiBcEytRB+2PsFyhID48zXqGxcTDSVDacRq62Y9CYLjLI+DAEqigvygRTmsiob
hfoqsg5g28aQEprhOqKtZz15wP70TQ46OH/0faHCb07h1PIykknN0wnfo+WtuEo0xRX61G4oN1Eu
YN2sljDo4twCS8lbjorCmk4Qj2mmGm2/HOv//OS+3qrdl94wKUnSDWg1crnebtVw7nTMZPGJoHak
poeuAMPG89u3jXeYQWknw3omPDV5zs0wwZv355d/U7rw+qReIeBG48gS+fswAe6RT+kvk++plTmL
u6CiM0p6TmAbANCbcWA13jQxWcoAol1jVuWHwXUo29eWu1Aiz2h1l9RdWJgcLDss/zgn37lGr6sL
lwANh7EKt5BE7bjclq+rC6DlBqBux/guka6Y9iYiL92rd7nvdg5ij6aT8iEjybh7p8p4890sr+sG
zCNsYSL5/I0trzR+xMpw/O8RmSu0/nqTcLbPMXlOZbQa0kQnlDpxBxM7jivbfg9T/AZcwMvjF8bR
jghb+L+3OCPRJ4Y5xs53w8Ne5qzFYErxyINkdEd8iV5+iReyshhN1pO+zVp8nTFThiTnovz5Lvn9
nfiYLV2KJROOSfAW3BB7MRGvk9l8d+XAI7ebLDmTHyGaQbfulqA4Vz40mkvAlIOCSD5U5tTTleiT
ylTDO9/K69KKu4EdlgGRoKfNVk7B/fpu6GSCExbU9rcwmEuBMr1WRThtaVy0wbSf/GbkFvnz57ec
VwXE8prodnlKeFCZ4/1WbkbBnIpAdcbXOGm8wjiAkV8eCEq0mDxRPaTu7AKiRG2nViPzEy6EINhX
3xZKgkEvDaspb4MiLppyU6MGsm9olZbt1z+/zdcFyMJlY3xGRbfwFsDBLckPf6/CqbOwK9Tz+HVs
OibhyGQyk+/HHAeHKfnYYLW7VTbiFB6abqiWH4mK9Dvfz28Xi2qXwQmTdjr0Dv3kN2/Dr+22m1pZ
fS1z0EYQnFm9GB/2k9lN4uSEgnW/jXSTEcEnSlbUBr0ljQTfIE4GSGzMarus/AQsDbzDOe9P7pgp
POJ/vlzW29sazRiDF3uZMPENS7lcz7+dWkbColVQzs7XFouxUWzTDnme/lDPGA/L9VBP2MnXhlf0
/F411UU14TieJ+N2UCo8tkGD4pUEiZkDFux48JpIKE3JVEULjPQ3kk7KXCwn+KXVCCJtssozkwAe
/lWULwNdvHc+0BtODB8FHyNAQHMhFFFqv6kCuTPLuucQ9OCJSgBFUwuOBAJmqIOgWVsz+WYxhf+P
1RPfGr+nX5YTZYU+vzUOnSPRfA/O+8+Q+3YVpy6mGCFTnBp8eXbf3BbZmLWgCypmyA1PUb11SPJz
L2jLONPJafXE5QjCPp/vi3ic0I/quKHfBhPYHiRMjjk0OM7SLLtvDN3KSz/Bjgbq2+0LerOZFsvX
U7XOgvZEaAMXXDVpNt/PaIVp2Zp5vmxaCVefL6iCkc4vMlagEvGLceS7c0Q68aOdzQh+iBKt06Kx
1C9t4jFKKDDql5eH52dAO/YrxObsexQPvHPcHUtt0Cnwc49jK3FM74K+sfpb16nmDltnFtJJyovG
JiEiCtHJRy6b65fSL0P3vjd7i5vM8yPqjL4uMb29c2+8XTWXU8lCZfeXwwEUqje3hhOSD4lZPn+A
Pdc2WAehkKgW5Vla5UcHDxULxZ/vxrer0cK0giHMvk0K/e8mBfDJbTwUzvDFmRE+i/Wg3WX5sxET
sXnLZQj3EBLQxk042JosywuOVGhR33nKF0fG346fVLmelJBhsWoQYbNYJ14/5bPT6xrceXFfIODu
HHyxWhhPVR3XrEZx1pbWtiHKIfnAMCVixVGxqIiA9Tu7r5Doe0NOOKwd1ac89CXsZhLZp1U7WLK/
6XzDTNY1drXqxE1kIiKCoMdhHJ2stTzsscl9WPUx1cUxTLNuefJ7ejZXNvs97AFURc743jn07brm
L/0Qyg0+NZ+WdtSbsXImw5hWZuvdobw2KWJFg47sZPfzct/ibHHdQ4x/ltt2zAKHHxGzpmWpk2q5
pR2iGOzwFlHy8ot2nczM3hPsecsSWc8to8867xe81CymjKcOV91SU1uACXk6PavmMfrzvfQbAYsK
CDgDKmSaW7hy3jaYaqcs5iotbcDjscOz1aloeQPwLeHm/XyOUbJMvLcwHpdHnLVyWVIaVbPRGDE6
0xPS0eWXKsLwssc8SD1EmAMeQoYw01DB767R1p+S2Fk+4hQVst1lhtc4O+U3vdOuJ/YLPu47H+1N
lYmNh9koSDEeFfRL1Huv78+O0ZaX62q6c6J+Wam6pubWmvM5qb51pp+h8AXPgRDGs1E+ZxBRK4sv
ZESlxmRvLqTVRbvAMfRwR5XacDkGL3W4+5x+ZjUpE8b+/R57jVpWN82yeUhshTB33VGR8IJJByXI
XnPGsrgUReRyKTqalgYwzRxJ+wAbHr8yU9GX67Mshdnjny/Cm2cUO5VDdeXB5efYaf42zbcGOJKT
rI2P6HXpA+9+lLc2Rs8+W3OyBDjy3rLwZjtaXhKRB0gbtiVTUjW9vuxmWlG1qtH7CCiHO6SbkIwx
fpk7ro+bKrcSW9yp1diuaM1NXPC8D0tKFhY9rtLQjHn3wZMtLtFd2Lk+iwEPZH/T5BV/aiwMHvwO
55K8/Pm1RfVQcinH3C95VniKlq8jysblizDSxOJHgPKxvzGrouKdiIyx7n0mu+Wc+uerjUXs9ZrI
h182ARYJ/GNUQW9PVJSDLXmw4/QxjidJ6iEgfMDU4QA5/FLas9tM2zpupPJXAXqgFAhsUyf1mZlr
B/m1otoxcKMXhnsRYuzBtztUY/TNTHLzMIR6wat6ELC/u2k+Nze4formcSC+crhye8scZyg6ZQDN
BQK8i610GITfXzZ1jGJhhZezsM4ds7GCTVk2gbVOx06jeibFpJ5pl5Y9CvU1/nfkrat+boYJi4gh
UjfdBbal3VuZA4+J1uZo6UHvFUAWK6R+C6Pu2MUeldnam/NhBiIQcyuq45hNoV7VrUrlrg+8yNmI
whjnj4Os7OReuzC5No7b2dZ64nxaTbT2GCNtgsQmcTESeXTAqN5t6sqExx2iZDX31mDRzSRtA6LB
VmVV4d4xdmB4fhegUid8gjTk7sJoGZLfsGN4+rtopGzukNxGmGVUVVlxex2Qak5mcEJ3g3hDF73L
KqCLaMdrr5nb2v9qIbMuv8e2gmu14VaZ6icybYfBRPg6tFZ66MKyFv6Gc4AgpCgEWUjQkuUZWbbv
pSLKN36K/dKBiY6tyPEb9wLyT88tjcC/VTFxSmYnzW1Zukp5Rwa5jOTOSzFmoIbTPiIr4HwQYZQk
uxAkhhY3YWk79VGmbhz5O+4VDNAADmaTbT0HOTQEq8hwZd1t4rAhKeY4RK0Rg4dPCnYbPO6DywLb
K6CtnytDS0H29iAGI6RZTNkCD0ZRdcG2mOA8yqucNiw/uh+/+L/snUlz3bi6Zf9KRc35gn0zqMnp
j5qjzpItTRiW7WRPggBBgvz1tWj5Vlz7VmXGm1cO0mGrYXNAEPi+vde2igKUC1pvdvWS8ADl9++L
7hOXoJlQisw9OcbCVAcCKKh0dDRt6TQ19ppxfS/agVVwOZkX8FKByDOD80PuDKg6u5snMYmIVFir
nGrEyJ7linOlkTyMdyFR5UWy6ZNkrUlE+MPz6gUoT2ot175fK+6Uhb/NIWSiYYgH15aXkjSK3xjF
dn1fllMZp/uJEDnE70C16fdtmbLWU5pHC+HM3s4QAeBBEdjDANsNNoa1Ly5CBo7XlGjunzWBz/1W
svXmzq6sD94gW4euOb+E82fJgpE5Wdf0fk4TkY0BebKQoct8Wu+YVw8Vf3QqH6yntonWKd+HVhzj
H5qGjgGwtKw3jthFG75PfFxqPgQLt69HMs09HRKVcrQ6d9hktk6xfjyO8HM3+OzUZr3PrZ+U1JIs
DYLSPVltFef+j75nQ9MfyGBmpbWdYjhigFOISaV4zpDXvX7BVYFqgvtlEbh7zPXiOwZvYbSecsEn
jdckZGRxBI8v9e+pZdYBFgIG5ZMPZot/AzO13ppxhGxe8IqlacQ5jK3isNtf1yOl5/XvFNxy/g3p
Zhc+VYEPXw5rakIBiEZo7nAvfo2eFOsdvxLH+3px6TD/vBmaUSO3v9a4SbAE6988FVS3nl1I6+nX
rbY+vv1fN/nj+6gUkNkXuaLhBHA55eM79H5RSPQ/3sxF9+5iOFaGP7Kwn9iAZ12CZ+fnB9XhCGWo
sfPWMju3TjKnwdpQwn9/lzS64y6R01uviHA4BZwVZY50TDZYItZFb9YELv9YR5ndvycfd7AjF5Er
RLq+XlPuFuzRCDRpw8k5zTped+f2x0f7MTzAGdfcnxB8O38EUb1ePITpnHGaOXI9DBG2If84d70d
5c/gUn09gKLOvfX2fgykRc+kJ++5yPW3OIVU/BydD7gdGzXk66l/3FALxCF/6eBU+dHesgOCc8+L
G0RGHLO1iGTvp0J3PNOQvNbKh5r4fIsRXsY77e2W4aPQEK4Xj2OW4aqoZa+/0B3XPyDCAQbBqWmv
jwPgifX8Wx1m+fSs66zOikObxfzeHLNP5p2wWkTOcO19jJWiVMkQHX/d8gSFEKdjCq/il/AG6Dh4
KYqK9/zo9EtoP7NyK+NxJ5ADkZJkqyzl4PhxOrZMAB6obdYUDCjZ8DHl+hx12fo4a96v/FuFsZic
korFopmvVv686U4DsVT0u+vEr5txkyqwgGe6R5rvz4cea/SGRWNQX5pe8/+5majbBfaES2jTU8uv
cWANKUWBSZYc3cmzbnyBsYQ9Z08HeR37E3BgisTGA/hS0+tG9Rnjf+AV2+yN1aaJOoPTlYt5tdGC
Mt9kdQeP7fSrnFwOdS7Lg85r9rvfZl/5noe2IOd2HMFx8cz0XVxzwxTBaeny4uVxNw3PvTflU3gC
l7NeOgZfxS3yhFkqrogAMhXsw8V2mOUGrBV8zTFiHTXUq9Yh/lE/BT838dOOdtfrHQqCQi1kY3PP
9/cF1UeyuuuFujLi06pN4KAVc9jcesKRfEdIv41BPQZaMa4+iixIYUDNH2Cl4Wg+Z2m/OlPQ9K2l
t7XhStWwD7DZ4cx0Kra+TcPeqSVQnsJEcN1UKMaRpyBXowifVTHCjZ0XpjPvPDUz05DT64XrzdOF
t5YKXFj71OLLus34cTnXXOXrxPIsta4msovIgFzJmBQpsbRxK6Mq9cLhwaeMNad7k5bWnB/CSWA2
3VG6QO69iSgChW9+Bq4afRLvaj78xfIXripsm/W10QTpes+lKx0G38edLIeOSrRX2KiFCB0gWzt6
qBYN2AU+2kBVYRF9Er4x3zK+rEks3IES/uk6jEgLZfJne7lWqWr0kWstAMjWJN5gOuY9Hi5Th/Ul
DHsxpwff7dRg/UWcZWnSPW80D/qAqql/A1CsnUi+UJGcquGTnUGJzGAbz16OyBCZqtd/T8aClO5X
lcaUJo4SQAFmY8tdVPWywNvxO+jJIRsOYGEryHITIT/QjmaUN2XiYvMlwD0akW/RmTK7X1fy8Vn2
EHW4PbhJ5vWyfk43dT2u818C6os/WP2vD2+h4NI1+/Zn9T4t6esjKXJsi++Ys3n9xtSjOtHs2bmv
vY2iTgWPcsZqMb0sw+yIPcDAaH0qk2b9yq8hy5qSmQjFy/qljxL8Op1apHUbpLMR+ERpx/c6j+Aq
kOraUrD35yVN3POElo4fyqxlLQcq+kT84bMsG879YjO+fZv+w4W65XrmVRHwo78ORLeeVxq5RXzY
Hzu2tigBCWIVE9p/qD4mrOqj0NhjZWE0WHW/FiGVhIjg78BFrhK7vA+19aSLQHDNw0QXb7wq3Gxd
xhGCzTGisV5PS/984Kyu4j1Crg+hASxl3LXNuMOcto7JKF3cCst0rtqm2edlzdN4+Lgh1IHXSa+K
w3WJBd7IKq9zF3Jf/A+Frz829NRymB8YwegNCGf7j7JyPtBDoF7tPuVdF3LWUZYZnoapY5rtkS9z
EkQHr0/XWPTruf/D7u73vd16+HDt1SBGChyO/8fGFmIOsSMqolT1MTWW1IA5C/YBPEl/f6g/Cug8
TaTb2xyLkhX//xnK9G8F9AmBbgxHqf3XGLErkhe3vUh9/y4CbMuVJmG+fqga8BmDxMcmh8DjY3L8
+3P5vYQQIHiiKuQgdwpphzPO3d/38+kIuA5xZPaU0FUL34rAWdfjCsGst186ls7/dJ//84DA1Skc
hPGazPMfXHE4KshvUck/9qblRZFVvPHPEYGpa1nz55P99xf4p46GK6R2i2/JcWMA9P6fhUxTl37W
DnX4+GvGmFbWYY7Q2JsBlRhfxSPSaXxUD3ryZpLidLvO555kagBvilbvH6pyzu8jnXvOVipOeHlh
PYJP/6cKa05sa4pmr38kyGp9qCbWdTzjRldwAg5FPBZ8BLmvZ57MxOPlwNLCytcTQeLda3SvPTv7
AyTgDje6YWohXLkXPd/O8wFxriAgzuu300c/Cy7ZOs3+/W3982Pkg/NtD6cthAPHgdL++7jhvdsP
rrHGS66qdWZafi6EBN5e/TBbsfb/gVP+fztegMvNXv/D3vRHcTYyrEbc2NaXX689k+VgOW1E/AGU
DFVk/63SWmBT8ndQyfFgEJrg/8d04E0pleixKC8fryUWyeunQX4Qz0Wr+vWF8fc3dJ1f/pR7MVBX
UQqdYuq1v9/QaV4M1vagOpE/JqtgGzVN5L2FuK7/8RH8z0Px0RHnCTebnT4hR78fqkndZtZZmJ0+
liJjQHWEceQSxvJPLfBfUox/uzBqhRyK0Af3Z2MeLvLvR7Nt+jJRkYM2XAitBhqES5pbqSE+6e4v
tbT00LedyqitJpsmXdgtgkXMBqe55m2NBCfb4pym8nPj+tQe7PsmDbKsO+Gkpid8SU1ROWbegrNV
LFN6UCMZ4VYuyOF9U+vFHcglskMF9lgGlNpuPIN9O7xPPvp5VchmxLtL28bpzW2F2yZBMqPHsHCo
iZRINU5sNCJAcrVVCj6KXwuUyOLHyOb+WFawQkdyCI9oncY+thoVvhlanjlCaWKWLPCXZL+OrsWC
Fpsh+wSCqPkGllihji6eqtfFnPUxAwqaozzttoidZeVFDo1DlLwi8rfYhSKqS735V8mj57WJJ+Fj
IfNzBUVnbeL+Ln28vsSjfqSyxN6iwgwh4o5DNhW7CsAOdCuKbFubRrGfop5fl/Wzx7I38S6g5PDm
n8vQttZigBqhrIBF/LkPS6ZZef0ur3RD2ZUKTESXYVPmA27aLQifbEKo2Xuoh9z7pE9ENO2zPvSD
/lMwJ+PSfaLfsHa0WAPabniBkEcT4RMi6dDPdoiQkBMcctk7TrltHBadf81sPVV8FYRmct+cwBAW
dKFsloqHNgH/5+7LVlk2O2EmDgOIYwCD7u7bbuaz3U3GXeQM9JLKxLhlaeYEMcy7OZ1uqkQNatnQ
jp6KNdgplvRFi9xWRzTAw/Qe2k01Axr3WXBDqIjaRn5pqbxY4G4+Wm6/5qKefngW3sQN83Z5aPM6
hNL4a51F4XtdJ8INWF86H0Oj/rkabKO6YssmExQxYjNKO2wgYqqsizgNtwIYMFXWmHxiEu/iJ9Em
Vk1KeZAFWMmy6SkAt1ruQFWmx8IfvRMeg+XcSDOeqGR0j5EMiRBOgvwSFSTeUjMe5aeUQX3ysxXw
y9OXv5dSgA+wi25nkhWyHtfecGSzS0nJbXGKCfutq3gc20mEN+FUQOPw85xP17YkuWvG35ddoe+W
sh7sPe/uYR/PNizNSoXNt1zoJwJ3xLX0rey6GdWwDxQlaLQv2WnsdEKa3RQ/RCLv6euL4nuh+nRX
A4gh37Ntd0Ga9Fc4vZrDnLZ0gVsRwNSp4rmFwdVGh4lfeY7Zj71jU9RHdA8pLJiqPhIaUsMjTsrg
kEMTfRI+tflNTYlGkYPXZc+TWeKvgA0CtvK6+TTFbrG3XQCcvp2g6Owsy7vxKdNBelPtD1VG6QPF
wwK90uAl3+EW+exnHOE8jm6ZF+A0WmvvqGZ4VKNPwYGpYKdmo688JQn/DJopxgKYpHn8pRjdZD6j
QNDflIunbN9pMbDNKZp83oxeEP+IhyBqdpBL5VWTIEfY+c5QPpjRq9gnwVEO1OAAuce9+NUulbgx
kW9fq9BZR2gKo5Q9yDhdGZazt3ZUjWeq39ZVUXm5S+BuUX93pgme67LE4OAHdIWvk+inH71lmS0U
nuWrUmXnoigQyAcXzNgbAkGAL6GYknonlqkyV6EGpbzBUYI834mYiNlSbcfJq70r0Fi1uJKmB40k
tHsd1NgZqPS+BNP8zYYNefEdHp9R6QFiPTRpsFLNGAGvgKjhY5a8iNyXr7Mg6ry0aW9nagPHzVTV
NgK9Q46h9ohi0X238cCiHjsKBRuXAIcHGFvVg8pnqHvVMGTPfT73X7DjNWQZGA3b0pGi3JScHx3X
mJobD57J4ecZlO6Jq3IS3pex/Fo2YsELZDcvSJL7jRCAzxKaCGfhEpGgpZ1e+UXrf1Ux2LWSej/U
aQquHDQFGqct6LHky92EMaZCUGtV8lVaLGp2MeuzchOUqr9HVU1qodtjpsUDFJ0G4hPv0emg7Zhy
+ex2LYgsbZxjKUZ41176PLGAe176ZomPvfDhkPVN9mPmhhzzIdJ6zzJwfsLPFuC29Xs6tmBeyawY
x3OYVOLYsw51sEuq5Dlph+QdNp/3qZRp9z5CDvqhGeA70HPurY+w4Gjzptj1ph+eWF9am2BqxxsL
aP/bYnctQctOijKLcvIlB6THu8wwI9llAXh6CKrwRIp0uhWqLY9VoOUz2i6P8x/dK8duvQOwHvVK
Xa6/T1q8Jc5cJ09NI8kTVgBDDSS2dRvcFJfWt4crqf3pvlWp/CTj2P/mVRi3Nm4/jxd/bnh4qGnd
Od6gr42MpnMxkRBN3SZuj2kI0JHtMQpLyh7JecFidQMHRz5ATMufY0onr/0SD5944WfABmR0uzjW
gIYpLA41eYQ3dLhJjBwaUhrjZW49xrtsD4SEdPcVJfh7QNyiJ3mktg9yKvtXMWgfcFqwLDcy8fU1
QqWK6kDTfcpIEIHIlTUgkqMqPjn0/LajWPy7eMw8KvPS+m6lLhq0mznwlyLZzo1hrbuLNCXt+KYK
PNyae7uTVU1cMpmWN1DDs3uqLPUFk0j7Ug/yKz8DRHEonBfVsIIpdVReDOzjcBMIkg6TTrhv2kr1
tAWsYoOUi/Rz4Y5jj7ej9kAU5k50TegiBLDEbtrkqsljsaOP6xMjTb97B/SoiTblQgjwpvHS9tJZ
9PuvZ6uPuNehPQ3ypk9GGj2OATN+bn2sbZ7xrYeoTQrie43EcZ0nQj6i5h+bPS3fOb9uiqordpZs
A0SIaepYx2hUanmc41bq/LguPexdgicMbjJ3rZuyNQc9DoFcORErF4IrdTreUi0p1RZnVvZpihZw
Z51dhzfI9VIHYDZLxOuBjfjwEhTs/iTziBRDELJwyvDbpqdxCKOrwDV2W35avDl1MaKaHvzRlctk
Z59jn47Asa9nojIIQwj0E7zPCluKi8NVbiQoobraWn5ingoP1QwZq3790M2ECx8nNprl1o56176Z
ktK0W1dSx7+FJbhMOwRyUPGobF2V7rDmYkTV1WDNRpV39WyRr4glsmlt0+yo0zTVqtISbkC8OrjP
eCCKsyTflQI71i/AVLQ3t9qZ3Wbv41PPb3DGlCFwLcq822UwfbvxmpnGT6TL6tQWftDtMxqFt1VB
mXSHkdvAqfcdCMyxnUeUxCArnqsMxMhG6CCaYeHT/SYzZrjgijDRtilTH4qVX3mU4qjZvTi4Gb+P
CUsTTwooigDuHIwR0DY1Vs3Q5Fa3pTePFG3aRHn4OFs+tKAt/vm5gFtGY4Nv6IjWMMU3JqE+Dve5
qMnMzHrH4E5qIodMWuEaUmJuHWsM9TPN3IYU0T72v2bj+LYsefac5eItS0RQEvoxNU8T2o49aGp5
tHl52EwSoaT9FS3XNZ7Di4TcehhzmWxFLxb89Mg0yWVtguZJtnWImzbEhRcXPvPrODTfhixdDrA6
aeNlJr2lwxjbWwfLfL9beNn494nKvacIAZHcFSO1HsbDCohFDzd9B85RPQhYa/FeET16A4ATXkav
hmyvDdngZ6rGWbSxGpOcm67sd27b14eqT4OntrKdfTJgDqvSwLp1K+Nfu4KmZZdhx8X9mXU7100J
VdaRPi7GxSWKHaxudnYy9mqPP7G7oB+chrOQQAYTNdlm28NE3/qhGsUmcRqY6R2CSH2G9ZqZ/UyR
+2mB+Pc9pe/d4+bOx53koZw2y1zJC295Xv4FnrIdFun6O6eQPvLWKUBBJOFWt3jayyJz3qi8mQOi
neRIak1ziERU3lulLbcjdvEvdts81yVKsIyN2yFy0/K1m9yhw67cda+encor7JApdmVpyngLMdG/
SoXLRWc2Fe6CkFY2u95dybbkapyc4luVe9FbBTHsS+V4081I53YXiL47A96bXyi+u9U6pxkyrkq7
vw3T1GPdyuS4DkL/m0+UCUHzbbO+tY2r3rsxtoo9Ias0Qikmd+G5Ddo1WlcWZqDXtMC3IKKjdLZe
zTyyCa2iDG5rodz3PM9JLXdrzmFDUhEgq4rfu6X8xZjIZxGccUO70W6AUYCn2+L1fdWIbvgs2LXl
20p4nv3Gi3fCCW/F03iyhircDaK0TkUfuM+rbuDgkMyq14QfcRcEpnzXYyx4PbDzPHQ6RQ3VpYF3
Q+tOXhOX5YCFzVjS3BilxXvlDoYwNMqMZMyNtfk2DDPPCg8l+zQtqGJ+H+la4YYrx3HflqOHhZf8
X16uZmExj2z0h4+END00UT5c+zP7t43FcmTY1WlvBXurb9D82ssYvAyqrl8jAf+7Up4CrgwE+KKn
yHmiuxYnqIJYw23CYcrr48SiChu/3U44X3NM4L1JWHqi4rC6i5dPDhj7dFXiASUMILOKEYcBihQG
0dbPm7z0q/GQjSGtlKbalkTYEoSybmPHbQoN2WVN7bXp8qVVuq0gIzoTPNpRpRVTWhJ28O2kA8Ng
Plq2W7Y+mAwvjbHR9oX3tUY2auGXtmJTpgcaZpWxb6u8C7tky24b4PxGL3mjSMnihRvMu5z+VUzU
CmpuH3bAOKdNdT3HqUsYmdJswMR9PVIdgtiBzDvRB6lB6XzJsooc4d3Eo0IbBTeO18rNaPouHA4Z
a7X2rHNtNX+p1cAc7HP0Tw20gJ5e21NqwwKE9IxQamh3cvYtuyTNWpDf80LMoCp0iZKZHgAhLpLL
/9FYSWRzH1XZzrtE5Cb4EtBlyp8+irWWWBsOQ52spVHXSY24xtq3trnRC6x9EJ7DJfqOS9M24RFd
9cLz1jsqKV61mHIr37QxhS6LnW1aTiGvCKbj4UXnFBTim4EFpbnYJcxZf+Xk6r46LnS3+LR45ZVd
+e7Fuh0b8tMHPbfXnubyyMroUFmoLaIX8hSevCEQRbgPEaoW3pWtdT936JCKgTUOe4esPwgBw9VF
pgfmBRXSrYuYi6W7SJgxZ9K+iEH0j8UQEWglqMKOVFJJImM1Uk/+PmuNX9R7MaG4SagdtF18s7D0
i/cpMXMpXbARjKfeOH6fwOmcF88/0vdrXkSs62cLdQ356x3mM4AoPDt71CbNdxtT7kKXxs5lte9C
leS7UaJTMZvF7Wk+LjCjfqrsr5IiG+8D1LEn6sDFDYHX3rZyQ31bOvPc7IXXINYaExrBwqqfysRM
EfFH/hIR5CdmktLaqSJ4bID7P5hYQDBEQl19F+BWwF9JQIiww2Jf7wZvmR8VeEnDAsGq96xA2SGm
pQiCowz9gVyFJjbv1pKaWWycbOqdx7gqqmA3FW37TQJikxtVjmwN2oWwV6gZpZPvWU5IddI42Mfv
mWXWigsrarfdLlWeHfBpjal1aLQTI85x+6Ql7N3vMOXOtjo5JBi81mPtO4qgEzfrthQUi4AdajSr
SwNHXu8A1unhC9IHZBMbKVDZbdF09CMLJMdFV0Rx65Kx88aC37MOvzU03ACzeVW0j6qwvrLAYSNl
1wHmCrR1okG64c5a7WDFJ7SkrCE/4lvgg4lMZm08tHWnXtR9udUUzN4XBAuMjTR50JbdcZ2LOISO
MPfAqs3OT9KYqAy0FT8sxEsUD0nGuLGYhtUbm8spf4jKRq6rLs8tTqxgwivpR0HxzhTpzUdv9MvH
bvLSW2SS2fdMEuVOlvZCdApOBSojC6gPQOX29BybQN9Pss65BGxsq4e96ZhNowazQhUkjw7lw2iX
lN10dihaFLsJbcznyVsJ1UGl/BPI5xJ5ogyeYCh1h8Ft7S+hVM4midAh5rJeUOirZd5gOZoveCrd
YudqNWLqqlsE8gk5Y+M5gwrGNN8C891k6WQ4XahBSCPYDW9FG80uBOWEPqvtYSyEBO+B3mTlk1KF
GUSEvNDLVM+ioJ3VraeFvsmA98Q7O8hEdEAIIUj2AIZ7mIeWq0QNEL35Mo+zTcMC/K631hWvAohF
0I41zwVu4jRBjlJB9dzxQi9RXlEuuV8aKgCbJRQi3FcjArudZzfFfukNP5MFyOmQjTRiN3riLyLk
272bKrOdhmB+jZgtxmsztFIQWjXGjyqQg+ZwQdCzISioAjVud+vVqXsd53UVIRNKZwDy5NxfW1ZO
iGBdVFfGEuoerV65RQPmfsUVo1v6DFEyb4tAlXIbQSomZX2aS7UhrHFI9zov4pr5V3r1dem4c3AY
wil4sVKIOhcqV5VHMaBrZkAcjfNaJCgeQDU78tKhMLEhSAQzm4LExdXQp3bQ7BunzD9VgZHTlvcm
qzrW52BuZR+v9y28m7yJMrRHYNYlrhvvS4/KItuMun71VNN9kYQhbkgKp/aIohKhVDYy5Gv5mlmT
nbG2MtbWYuVxKzX2HmLvprc209ZZljzUO1lU0R0BzN3VEPR4PWRUEeBCdcRK7fiFinERMQyy8F24
i7c3vq0eRzm750p1g7stxxh+9dzaDdKZlhJPpFR8Uh782N2SWCycGpJ9j23gjvUjbtliJylu7SRD
3d/2XqD3LF+c63bucrSBkwMpCsB4kg7ORihtY52EudHEdfoXsmJ75wf+8Byz3D86fuq8dyjQv9j8
SLCxDDcOyf8XPDfxraHJfxTjwFMX668IlId7oe0ZFPHQ2Q7PwXIPNQaXu3T85sj7QLZsM5S3I6j3
miqadTP1rvxcUuzYxZC4L31XtFCgc6d7seLafypzz2/IPeA2CtHC/tugtKw879usqf7LfSWoB8l3
XlBVM+7ogeNi+sKOFnjeo/RV5wd3Q5n3zPIK3h3aJNnjDEEkYGZSCOg10HDswM0gpZmPEFlW8ZTX
2WbIz7bOiX07I+Seh+e0MFPwLSDRvDqVXdwM/jb1pU3QUzwG/iSZvCrULPS00EeUpEGE9g7hnbOw
bIxtgCuyCqVtzno2VDE35CMFB99vp/gNSM/ApNIL0ntq5rEgt+GSjKRmUSWdwyxD0OKjsUKOzDIe
VdWMF5qHBhm7HyAFzUX3w+4tMkN3NDQR6u2VIDACqMhSZBVqIVBAq4icMdjTBsnKbLH7h9GLB7Yw
hWdCKV+6eErHckcjNmbfh2WoMOUFtraCnqGmECTq3hYeGON3DZbfmUlJzOAe0df1WZJtFpEzM5xS
bJIlnH4Lwg5JbmFmJ+SGZIbotM/ayhY3gIwUV3wNLXwUmmvikNgwX5czIafkgAKaiMbD3zcd/0i+
pvmHgRoGJmtMutIhwoffm3OtzZ6jNCL5Zpe4SH51vd2wCmg/STArqD2neISgYTe+dMkMkjVGpE1N
H0VtB6810XP5s9H19+f1e7eX04ro02NXBQxD85Be0e+nVQQz1qSsiL5XnVi9Tc2H8KOpkpqBaHW0
y/6h/fp7T349IjZu7sbqHabl+yf7haJhPNj4JX5AR1yPOH6oaryglbTmVZT7GhHcaBsLy0dR0qz8
+Cj+P83hH+jDGK1Wycb/m+fw1Okh/x/br7Kri5Yu/o92KIb5/P1//c9fP/qv+KH4v/AB2djWMHIG
SEv+D3049uA2UF/gmce/8fMrv4gOXvBfLAlp+RGJF/qIXBlodJSHnF/u/pdNuyIAZhw6gct08d+B
OgQ/+af/1gZnZLEuR8DA78RcxvP2+5DW7DZhzxTdiQfemfZJXnkT2wrQ4fnqegxbly5Cm5XxQ1J4
gGdcwpguU4h/cqzzGKIbxU1CWwvvc0ib4x6JVPs0qjBFaumYe7F4AGYjpqiT4LmltMM9uiZmtkOz
AHx4O5mK5F8W8awfqIwk3k1MTOmlcjoIoDVCpSu99DWZXWwxWDrPM0lblQ5zQ7hA2f6lGk1vieWI
j7dL+bAfSnNf5akPdgIN3Z4p1ruSuCUbimdBSzoMHaf8PBpFa7Obw1uXCrzYDi6gUM0eFskj3r7E
FHa7N8yOr3bDSWEVTYcfHMUhBclvsVekmshT2GIs2PjFNYjSmURRk0KP3+Lc6Ag7saaA5idcp723
EItW8IGfgjQw92FLuMieDnr6fQkDqgQV+/vPYrHW+AvO7DMYC/W5nezqMalsEu9o/t5NOm0/CRV3
d4OS43xtevobO4SO1KZSqKGsvhpaIFvbwbhCpLOIH0zFefUhxZpN6aQp2HwP4v/GpzMOfW8Rb04W
x/dp3aEh5BVvO7uUaajdAVTvwK8RDUMc/JlWlbijtJDcB8AI8puS18VJcf8OIzG3RPcU/XHJ8+km
14l7MPmISLkIKB06Th8/WGRMXiCZEkw6x2AHwTFum1Q6nyD9+WeqQt6VVYPpNDrq7irZs4FfVuJr
GJXOFfCbiVTBSvuETbiBOi1WM3DNjnfw2qJ/n+CZvq6ggs+CrTk5zgsm1C2daPUdPWq8p+MOyJ6d
ffJgBKkW8+wnT64ssgfjLSbbJwZTwTYYvTciW5SizWwF6GBza/oaLxXVMOUkN4KdSnZA85RdkeDa
FqBf+2E5az27MzF92iKZ1gLlP7lRsyccKm6RQ3pJOZzZTQao0SehHyPyFqqb3DPJvQDaRKsPf9Bz
68z+bY5GgKwZr6YIAjWp7JaAartcvGNmZpuYLZB9E95SixshTzMJh/FrT5zTZmU391t2Y17K57MG
LmAc0/20B/4QH9iGLa4mt1law9UQsrw7130/F59dgbDtKuA/WtcMny9RmllPMzmeW7dKb1kKjdfF
OKjPIAAv2CWym1qzSP1WBhbdso0L+dK3rsgFj9pd5Nb2c4AV4lAsM02LZVj2Kb3lg41NYIPitUZ0
mk0k2LINs5K8u1Ws6ljpDI+ldvJdUQswG1GJl5JY53x6CcM0C0883tanNvPSYyclxD4deI3YIhcU
1HJdln8V8EVrcFX2PWg5h9NMHhrdW+3q3TwYViixXZ47zYpsTtrHbqGGU6r0XI4sDhKc3lcT+sV9
ZKiY+ANLLgIBjxM4lO/BwkxTp3Lbp8vRxE55nAvXWUnEEbpt8zSAcNkhuj3GQxm8OBIFR6m1puSs
u7spth8djJFoJhY+trVckvmUBUdUv0wVYXZIW0X6Q9Be2+xFf5RzhA7XTV+xtE4nM/X1U0sS0F05
kkk1r6UXv1bjvUMp8dDj3aWqmc9HP1wuRR/Px5pO5DbPVQ2/o4KvR90MMupcQRuTndhV8fJKeGqw
Jc7qbhHyFhQ7DVA3H7eV11FETVu0EqFl30qZTnehqgklUd17wmx7bAsn3hcpIu2OGJRtmwaKzBC3
Py1dV7AmHa2rsinostVkMekoe+sKl32ykxegNGdc4QkhPPXQyc/0IKeT3WTDc6nlwMCYrGMmzV96
BeHCz5z3g5ycT6Pjpm9eFcBPNumamV768OKt2LXPOuym6uQ1gK9ayGgHdpZAdsHXsoXRpM7HVLi2
qxPsQYs8ORa4t3dlw5oZOnLDqAiXiNiLHiHCWC1FuY/7YnhM0HS8JD27Sw+J+553b35Z4Lq/g9/t
KoT+RfUFQVNzgNIrN5B64kOjQCvjy4FoPKX2Z/iu1n5A2L3tcIJe2tgFRExl4tR4zUpP1e2tCo11
hwsd/1jf0IhJen3I1BJeJPG7ZqPNUDlX1MSzm6RqYrx0LXvzeih0RPHMo0/fh8Wy8yf2ygH2j+3o
OmQE0S5G1ZiTIWUJAnyjLo2PdC2IC5UZ+1UIIKgytfUyCFt9ZsS1/a7Q/5u9c+ttG9my8F8J+p0C
7xdguoGxJFt2HMdOOz3uvAiKLYsUKZLiTSJ//fmKpBJLcScnpwIMMRiegwa6JZfIYtWufVl7rV36
VjWyD/Z8ndztm0K9MdZhPHELZrqMWAbm7lylmkDboG/OdJ3+zCo3iYHnznpp5OZmWW4gAbXp7AHl
Wcx3kPKC7ryKHU7s8RoB+4ltBdrHxC+rD8hJuU8Elqtp6pE+3c71T4qHVlsQrx5s3YZHkoCYrL71
EVVxuEmB7BOaIsxVadi5pt7OP64y82JvrD/BmvkIgM26oHmsOENNqxobQf1QV7VHaSMB+Ohki+0m
onPUUFEm34fTTNPT5WpOTjpcK5SdXGM9q+B7TsZ6U9O+YM+12wjdHQgFd+FdrNk3COrG15smK6fQ
VarUEldVUIyBPOwQckMzCg0m0hrpJn8qSURAjokrhX8RNAahslFFM0dbN8CCVBLNnjCuqJsIZ2br
jgszy8+A2BlTP54HC9BT94puJxNjt1U/+boTzBJa1pZkHz+UlfY8R1vPzQLq94rzN0LpKuwy6OLu
QxXUSz1vrlO1pLHD2P6drEjhNdSBd6hdYzvTdIo+NJUjclWz9b7eXBpVemmBDUWHSPsYEFpe07wI
pUlgQ4qc5d6Fvi78caquL7IKbExS7P80Gz+nXuPHANqtMdTWzRPpaZN4qkz+nNNLMQ5yWljRIERt
jZpzhdgMKsN1nG/O92VC8khxH+cr/UGjBvO3uoUYAVZ+JH9c626rQRWqW4/QrGqXQVNS9POD9G0a
V6jVbvWls9mN8QueckDoPnqFUUrPXL6buSkMubmZwku0pdBSubZ/gcfifECnACm2aLc+J5zfvyct
Pb8FOnKV8dKTiCY7XwUJkptjy0lZonAdT2p/r08yba3dGOn6I5h++8N879NTvAusEuFlUkTULND6
g47UqVCeoSMP6uK9e42cnz3J7YbuxeBCOJtbLX4PUSx0uDuPUmfybAWr2ZaOvDNfUd/Pd/n7JgJn
4xf5OMuBJ6SbT1mEUFeT7+93eXmbasX7Qonf4a1R4LLRMYsg5qZUXYb4gEBL6zXbnLoMVU3LCADQ
AKiyruM1wAt7s43Hvp2doTVkkZYMN80tAmrh2zaa+f/A7weBHyaLaOuf4z7YZOLlYxE8lsXLoK/7
s0PMp40cwWlqkySwW1a+L0EfkjMOAZ2qGmjQaZTr6ML4KjkjANZo1ZgEFTBkfI36THXk0TpruYbV
dgx42s9EfWabNngZ9dEmYXi6CoGKkLeBNuE46rP0Gt6hJKhmCTwyEx2WsanfxDjDRfFQ2+FnV60Q
F4XqZhpTAhyHaxs7tq/DK1cLccUK996tXI4cWo3f7cvounIF3EKxb/RtZsBorcS4dRWQIVHHoDrW
nJvGBnO2giwBGKx3nnpKMPbs0hs7nn6Xzit1QqaSOrTphlNtS41ppfGbIN4qNm/Mb6pbdbIO84cq
8u5L3GByb4lOeW392VZSdRLB70EkxQmRVE52mVbZg+b66bjBvwceZClTWtn+IuX7ATaNzxU+BH+b
PkRJAK91QXETMPjYsfU7zSeY0mOeBz4J8E3Z9sHW1jSpZ058BqM92ryUasZ76r+TSnEus8y9pJGj
mM5zpgYFcOg2N1BCrMNnPVT2Z7bNVCZulk/ULYNCtYLqQLj6yCMwDap7uQnyfDLP+Falcg9VasKp
DaoByiQ9ma1NxBwSOlQnNu7AGNnKu50L5bL4y7VJ2TfwqJY2ug35ec0UpGBlp1ahNXerJLrz6qia
Rjk/iZqshWDkltvfGfDPb7khAz3MidqsPtLsAoTBQSzCS+LnOt4ms60hOMznaNjuwlpfofm6epxH
isY8ePcQFhdTA2mQca5SkBEZ13OzgK08USt9nK29/B5USwjwysbnVKLmnFJeM9u5zJ6R86M7y7l0
NeW+XSTBFgby2tzmk9RhHWi1cbepEC+lWgcIVqsITPgHpfS7KuCmVmtCR0PJvHNtTQksAcF25XiF
Pq1SsYoKvkuZ7ybItRAWh1yfOhUqDfYcz6PRWVhlRDSxsawb1vPz3qMeAcWsexbtgs8kanj3Df+2
JlLHIVHiya5wKexVCX+zYZZyDWFO3Umbd+B2Pax79tC+782Kak4VsazoeGvOVz5LhoQdr35Lpai0
3egKJYtnNjmr2ua7rs/qdB2WSiL2wmpb1B8jyNLObJeKssaNsPPcsyoNgxswTpdIbN7XDW9+h+tO
O+NufrWj3/md77A7PCd/cHADxjZtWkJCcn3mshvbyYhTNsVO4atpuPlMO6Y+Rd19exXp9NaacxZt
FObzK8RMtA9UetIxdDJAyLIaZ6uAOLbZ6NDph4jbbjKTKVUr7mHl52/dXNlfrGxduza2c4iTikaf
huA1YdYxACrCzA6PM6sM12e8x1F55+psVEpYwE4rP5qG9SqaIgz7jLRvcFf51k27vQxkV2cqvbyU
UyLYLhIXxeVSSEZueN0m7uXVylfji71qhFOwK2zD0IVFXrxbZcPjK/P42qYHHBPCEohBWYxBsKbE
87w/Ghqb8yTNvAv0PMIpTADeOa0K0YRycjpuF4BY4Wzxu8BsAJbWmDGPAuLUbLxm1r7mogTeW2Qs
oz0QlWlFemWRBpYys3wetVH4LQq7yozwGetFpZTGJ16BFj6jPooQh8HuURV28waujrEea/MrNSvj
aycAaGDtrQtkGD4rq4Con/7U63kIqTqNjcG4bFT0cC32KWkC7bpGuvXcsVlkMSR714Sc/HqM+aJg
uwCf6p5pTQz4wbzw/AhsvbJnMG1Xjc3csIVgvQGEDBcCir/scmejz+DElDH3wUadqYll0N65wiiu
NIzbjlenOKF3MS/1O99AHqTR4voiLTAmqVlVY2vLY8NBEEANprGLnDSZbYiKZhuHwldrm3Rvr0/b
TQsyq4I4TblnbP8W1lZ1klnmnV6va6RiFJeAB7xKuEaHod7u03MUu3l/CTUuf6vG13vbhFceTR+4
Npmamh3QzrVNmmUSbhgSEKqHELAdTs19kU8U18IEmha1chjjbnWtIZpJthFax9vnrcN/3pTrKZs+
PQP0vr8yyUrhJmePLgj7KYSPNPtsnb/IfSTTUPFvlV154yTF+szYuaurOtjDBa5EeaRNwETQcxDu
yMLFe8UuJ1A/fQLQQdO+jUdgox4m6O6bJlt/1tfJfqKla1iywZPcWyvQarm7S9fvamAmSD+iNnMG
yAxEE4AxVGRFKenMT4LiFsJKciVnthatUH7vNAJCuh32rXJAY/qoCNjbrXKVzssFmJLkKfeqRzNQ
0WRYGfvw2d0aSkN2TKHgOGZj7GbUipNzAEl7L8WTh6EUMVb2/NqslMmKo2hCmmb+zoN5XTmPjHiX
38Au7jqXsWfmmxkUGIXyUNODMPbLVRVdz33PQCE1Q9d7vK0pbd9Yla0jLq7Hc+VDTMP7le/Y9y9c
sdvOg3kTl5tbCopF/vtvogBz4teYNr1xNgpcdHIaJ22jkUcHOCwB5cwJ6prOLv85EPIWRuzelxmM
3RZ8o2MzYKV//3dFPeqb3wWASmeQqzrfZNEJCfTaK9Jypu1aY8ceNILwKd6RfN2nP9TLeu3XKAzZ
OgT91NdOvLdmB+tO0MTlLKpZIMIT8MK5MoWgSO2e6/9MENA/yGRRLFA9ov5yVy4zuLnzMiryP/6r
Y/gXn7YL5j75z770/YH6ys8PwgoCAd18sai+3FR7x98bI1rwYOXT8vffTGdksrzJdApqenH99oai
66r/WNFUdSTIGSEC6z7mcwKZF5P0T9Pw/Sfs5vP73/neE3wtjekacZH8LKjoM8NzZlId5oIO7XgW
vBF9exoF727CB/T8GCZXehWYI5v3b8HW9eUtv3x+1xvRLw9dAH7EYX6GtQrYCoLy8SjGblfmT+wF
w+Uli8oonPjtReX8aBbUEVT1jkEUPtRZoMIsOwumOQKRoJlQgbw6C8IiAKIwPU10Uw9rFeimLpgM
5VaBNSInglEkidFecCi/XAWeg8CvaJU/zM/gLCKcHoIeVW4W3JHpwrcJ+//rs+COgCvhnRjIH4qL
vTKstUDnCi6V7CR4HlQtqgkzrLhOloKmslbMlkN3aE+vYwnwVKUe37RHECFq4AHdVx/fM0caQDoV
52Boj0/xW3oHmCMEuVngWr/CMaxHdkDHTnoaVe1+dkDhDGsHkGMSqWC5NaCNLN3h1HPsbg3wqo9m
wRtBqyNYLwY7C5qlyu4EEFLInINy6JfCqZeMfyTQVtiJ3lB0lmdAXiIb1TzFnv2sf2Ra2AOwijDh
fLH5L9eC7Y10zh4on8zu8+H5B8DRpNcC/hFVcUcz+x3xTaxgjyCawkt0OxM0oFVg4OHLxgoG/g89
2Z5h9/7hiV108KIxBqCZ+4hxcHaRHkIBmZSyi8ApXZxN+Cs5JMR1MguuODsN3YRnrbObnVs6pLXw
Chr1Zy2CYYw8IfcDS/iXp3xpEVyVM9RkI0Ah3l6Ds4s6QheynoKpI4rmoZAF8VN7nVgExxpxNqAf
o/V2cXCzwNuTDps4IjkbIM2lUieuk0lgQ3ACiSnqg+vBhU3Qi0obR1PjVaPHZfVW4dQsoKtnCbI1
DtFuQwzOLLCVPdm4iRSCS+3QI5PSPeWpcbRIJ1EwRUVwoGZBM/F5JY8IZsEAseGIjHp7ncyCppF1
Ez1/QO8HFzrgzUo/vzD+tvAF+uskenacEUykoNWdPunI/AwrgCLfKRs/4S3psFIicdSbxZNJYLeR
VHQIsQ6rZGiToBmENpJboX1I4idVpGReOgiEzyK+FPmVLvM+OJcZem/pRAqJZbxl8gQ07bTXaRBN
KsERYquHY2NwDgIJX0PaZfZEbxK9iJj+1+2hjT0UbXAckOIa3lowNMFwKxU4ALuj1CZ04F9fCw6H
AnkGXe0PDW9wQbSLvpbkJBjeSMUccMYcEirHZgGPmcAKzCL0B+01uAOSgEc6k6DTxicouNF3PH58
F3sAnNIESd5uhN45H1LwSEOitD3QeMkGlASH4PHkaPSwF8QL+Ad9xDA4/0BHu1R2K5iE0AZUwVQr
uqV+shY0XR2RYka5dXjmEJop6Zwi8AKcAOoMfZ3pNGwkrIREnLbVgz0cmn8ECkP0mksdCmSTLINI
4MvReFJ5dryRBpwM2v4+mzQ4B4HEsC7rJXIqGLqoNOh96fXETSKLJM5GlC/twT0/uX9X1jXATfRw
hjkTj48Dx2YPgEkg0daZiMElDUhsST89WTQKB7YlRGHb68QSeAZ1d3itETboPh/cGhB3JmkIbEqq
tFY4tE90rxrv7zhe0kc6jRxosHaR6ZB8AovuE8nnF3A0jjowOP8APmlPQ+gyDqHU4A5FzcNrk5wF
Q7TmEB7YvOXuOl4FnkZmRcMQul9XybAyJ0I3VbbQRv4Mxk6d/51YAkcfoZRKNxFFtvYaXnQASFx2
DZgjLD6v+FA0OHEJ2sNQpJHJzrT2cHg7QWxT2Vmg2MiJSB3tJHnqQmeC4CPsNb3bPLgwGcddSAbL
+YWsdNG9BwqnO/N4yS+PA+heOC0MUKt9knVwngEUJKasOcQzIEPKUwoUvLhOZoGiig3hjEHmqJ3v
IZ2JSAbKuoWivIiOlA43T2fuTrYC8BsiRNwG3KPuC0ObBcLEHh94gp7/CXAucbLtEm4TC3aL4PRQ
oLImQgdSa93n3fEzoLXwShfwz9bbKS/C0oSG2WESTncC0TJi5wCYh3ckchh0CRyJNUDulGqaCSLz
1Z0ADEtDuo1swde04rD8Im7PlfWLCJNF3dRhpffXyaFgczSCzKUzrdsJ/1tH42NSxoVonVlBTPyy
sV0XzeP/zsF4MsLXthXmAINPrGi8njYidwg4mYrKIWT+iTn4N0zGlz4gCPCip7YDKFjmrzUK/dMX
Dp0v337ed70I1jcxT0dfFA1B3W93/S/i3/9YPG2CeBLkRRY8Fm1nzosPD5067e/0f94/4Lc/ffRb
h6c6/MdZsMwW2aNftx/U/W3eLDZ0Ef13tPi82CxevmMcFiz01zv5/bej+3zx/n8wcB6ejCuCbOlx
s6BJjin2tNZnlx84pA12kR9uUbzGDowsO/J4EcEbkMXB0XR0JWrpsdEUyRZPycu77vDz8iN/j9qi
7a97tcvti3X43uqYLKPFbpEtX952V52Sve3DdnqTPL9BILzcfD6edg9aw8Ov/uf3f86sB09H77Ov
K8ne/8UyyVbHt9zHI7Ijz5jxIDg8e7u8O4CA7MCXTwv/aAH2GBzpcSPINJPgeEd2zoj00PFTsDix
It0BLz1ysjteFl2CVXbYt9/apq5XSHpgBigfw/poXXTxv+zQ10kZ5N9Mc5dlkx373SKIj6xHD5OX
Hxc99UX89HI6+gqB/NB5vnj0y3xZFEdruo+0pccPHn0kZI/9tQ4TKD80ZwEk5Ucru29Ukh8b6U7+
n6ZHtgn0jmj++BWjJ2V2OrQABkkPncTFiQ3pO5plR75Zfs4WJ95T3xIkP3S1OD63eoCQ/MC7N7PF
Js394PhY71MIv2L8q2WWL48sFSBwgev5FYO/W6LWdXSMMbhAivyKwf9G+O4wUhsfdOB16aFh3Hyd
drqvbf+aH5gswtO93xEYyA7/3g+OZ7zDJUgPG0Z4JMdRTd9gLD10tlydhsQtlER24NtlHOcQcC1O
wgQY7QWeV3b4D37ytHxzmX9ztnXQednh//wh/7lkwND9wLcLUdCrk5ySvf97Zn+Z58sjl6LvNpIf
e38cVRodBEt23I/Fwj88ubApPZBDdti/ltmGk+1o5K4mKD1yQGRzsrz7vjbZof9nwbkDN+vx1iSd
KOra0oMv8+LNX6/dfEddIT1+kD8mcR4ceW49OYj02HVCjml1mIR2nXSVje+P/Fqm6Qt5zLf5pwMp
zGt/dpxcE994jJaL7I9/AQAA//8=</cx:binary>
              </cx:geoCache>
            </cx:geography>
          </cx:layoutPr>
          <cx:valueColors>
            <cx:maxColor>
              <a:schemeClr val="accent2">
                <a:lumMod val="50000"/>
              </a:schemeClr>
            </cx:maxColor>
          </cx:valueColors>
        </cx:series>
      </cx:plotAreaRegion>
    </cx:plotArea>
    <cx:legend pos="r" align="min"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legend>
  </cx:chart>
  <cx:spPr>
    <a:solidFill>
      <a:schemeClr val="accent1"/>
    </a:solidFill>
    <a:ln w="76200">
      <a:solidFill>
        <a:schemeClr val="bg1"/>
      </a:solidFill>
    </a:ln>
  </cx:spPr>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_xlchart.v1.12</cx:f>
      </cx:numDim>
    </cx:data>
  </cx:chartData>
  <cx:chart>
    <cx:title pos="t" align="ctr" overlay="0">
      <cx:tx>
        <cx:txData>
          <cx:v>NATIONAL DISTRIBUTION</cx:v>
        </cx:txData>
      </cx:tx>
      <cx:txPr>
        <a:bodyPr spcFirstLastPara="1" vertOverflow="ellipsis" horzOverflow="overflow" wrap="square" lIns="0" tIns="0" rIns="0" bIns="0" anchor="ctr" anchorCtr="1"/>
        <a:lstStyle/>
        <a:p>
          <a:pPr algn="ctr" rtl="0">
            <a:defRPr b="1">
              <a:solidFill>
                <a:schemeClr val="bg1"/>
              </a:solidFill>
              <a:latin typeface="+mn-lt"/>
            </a:defRPr>
          </a:pPr>
          <a:r>
            <a:rPr lang="en-US" sz="1400" b="1" i="0" u="none" strike="noStrike" baseline="0">
              <a:solidFill>
                <a:schemeClr val="bg1"/>
              </a:solidFill>
              <a:latin typeface="+mn-lt"/>
            </a:rPr>
            <a:t>NATIONAL DISTRIBUTION</a:t>
          </a:r>
        </a:p>
      </cx:txPr>
    </cx:title>
    <cx:plotArea>
      <cx:plotAreaRegion>
        <cx:series layoutId="boxWhisker" uniqueId="{6580AA7F-4957-7949-BF69-F95AAA045951}">
          <cx:spPr>
            <a:pattFill prst="ltUpDiag">
              <a:fgClr>
                <a:schemeClr val="accent1"/>
              </a:fgClr>
              <a:bgClr>
                <a:schemeClr val="bg1"/>
              </a:bgClr>
            </a:pattFill>
            <a:ln>
              <a:solidFill>
                <a:schemeClr val="bg1"/>
              </a:solidFill>
            </a:ln>
          </cx:spPr>
          <cx:dataId val="0"/>
          <cx:layoutPr>
            <cx:visibility meanMarker="0" nonoutliers="0"/>
            <cx:statistics quartileMethod="exclusive"/>
          </cx:layoutPr>
        </cx:series>
      </cx:plotAreaRegion>
      <cx:axis id="0" hidden="1">
        <cx:catScaling gapWidth="1"/>
        <cx:tickLabels/>
      </cx:axis>
      <cx:axis id="1">
        <cx:valScaling/>
        <cx:majorGridlines/>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axis>
    </cx:plotArea>
  </cx:chart>
  <cx:spPr>
    <a:solidFill>
      <a:schemeClr val="accent1"/>
    </a:solidFill>
    <a:ln w="76200">
      <a:solidFill>
        <a:schemeClr val="bg1"/>
      </a:solidFill>
    </a:ln>
  </cx:spPr>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txData>
          <cx:v>NATNIONAL FREQUENCY</cx:v>
        </cx:txData>
      </cx:tx>
      <cx:txPr>
        <a:bodyPr spcFirstLastPara="1" vertOverflow="ellipsis" horzOverflow="overflow" wrap="square" lIns="0" tIns="0" rIns="0" bIns="0" anchor="ctr" anchorCtr="1"/>
        <a:lstStyle/>
        <a:p>
          <a:pPr algn="ctr" rtl="0">
            <a:defRPr>
              <a:solidFill>
                <a:schemeClr val="bg1"/>
              </a:solidFill>
            </a:defRPr>
          </a:pPr>
          <a:r>
            <a:rPr lang="en-US" sz="1400" b="1" i="0" u="none" strike="noStrike" baseline="0">
              <a:solidFill>
                <a:schemeClr val="bg1"/>
              </a:solidFill>
              <a:latin typeface="Aptos Narrow" panose="02110004020202020204"/>
            </a:rPr>
            <a:t>NATNIONAL FREQUENCY</a:t>
          </a:r>
        </a:p>
      </cx:txPr>
    </cx:title>
    <cx:plotArea>
      <cx:plotAreaRegion>
        <cx:series layoutId="clusteredColumn" uniqueId="{B3F4A6F1-AF4C-6449-BEDA-AB2B50BE8021}">
          <cx:dataId val="0"/>
          <cx:layoutPr>
            <cx:binning intervalClosed="r"/>
          </cx:layoutPr>
        </cx:series>
      </cx:plotAreaRegion>
      <cx:axis id="0">
        <cx:catScaling gapWidth="0"/>
        <cx:tickLabels/>
      </cx:axis>
      <cx:axis id="1">
        <cx:valScaling/>
        <cx:majorGridlines/>
        <cx:tickLabels/>
      </cx:axis>
    </cx:plotArea>
  </cx:chart>
  <cx:spPr>
    <a:ln w="76200">
      <a:solidFill>
        <a:schemeClr val="bg1"/>
      </a:solidFill>
    </a:ln>
  </cx:spPr>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_xlchart.v5.15</cx:f>
        <cx:nf>_xlchart.v5.14</cx:nf>
      </cx:strDim>
      <cx:numDim type="colorVal">
        <cx:f>_xlchart.v5.17</cx:f>
        <cx:nf>_xlchart.v5.16</cx:nf>
      </cx:numDim>
    </cx:data>
  </cx:chartData>
  <cx:chart>
    <cx:title pos="t" align="ctr" overlay="0">
      <cx:tx>
        <cx:txData>
          <cx:v>INPECTORS PER STATE</cx:v>
        </cx:txData>
      </cx:tx>
      <cx:txPr>
        <a:bodyPr spcFirstLastPara="1" vertOverflow="ellipsis" horzOverflow="overflow" wrap="square" lIns="0" tIns="0" rIns="0" bIns="0" anchor="ctr" anchorCtr="1"/>
        <a:lstStyle/>
        <a:p>
          <a:pPr algn="ctr" rtl="0">
            <a:defRPr b="1">
              <a:solidFill>
                <a:schemeClr val="bg1"/>
              </a:solidFill>
              <a:latin typeface="+mn-lt"/>
            </a:defRPr>
          </a:pPr>
          <a:r>
            <a:rPr lang="en-US" sz="1400" b="1" i="0" u="none" strike="noStrike" baseline="0">
              <a:solidFill>
                <a:schemeClr val="bg1"/>
              </a:solidFill>
              <a:latin typeface="+mn-lt"/>
            </a:rPr>
            <a:t>INPECTORS PER STATE</a:t>
          </a:r>
        </a:p>
      </cx:txPr>
    </cx:title>
    <cx:plotArea>
      <cx:plotAreaRegion>
        <cx:series layoutId="regionMap" uniqueId="{DD629B66-1593-1F43-94B5-96BBD8B546EE}">
          <cx:tx>
            <cx:txData>
              <cx:f/>
              <cx:v> </cx:v>
            </cx:txData>
          </cx:tx>
          <cx:spPr>
            <a:effectLst>
              <a:outerShdw blurRad="50800" dist="50800" dir="5400000" algn="ctr" rotWithShape="0">
                <a:srgbClr val="000000">
                  <a:alpha val="25000"/>
                </a:srgbClr>
              </a:outerShdw>
            </a:effectLst>
          </cx:spPr>
          <cx:dataId val="0"/>
          <cx:layoutPr>
            <cx:geography cultureLanguage="en-US" cultureRegion="US" attribution="Powered by Bing">
              <cx:geoCache provider="{E9337A44-BEBE-4D9F-B70C-5C5E7DAFC167}">
                <cx:binary>1H1pc9vIsuVfcXgi5tNAjULtd16/iAZIarNkty27ly8IWpaxb4Udv34OTFKWYF9f64U6Jsju6A4R
LCJRpzLr5Mmq4n/dDv+6Te+25sWQpXn9r9vh15dh05T/+uWX+ja8y7b1SRbdmqIuPjcnt0X2S/H5
c3R798sns+2jPPjFsQn75TbcmuZuePnf/4VvC+6KV8XttomK/Pf2zoxv7+o2beofXPvupRfbT1mU
r6K6MdFtQ359eV2YJnyx2iZFs/3f/2v47f++fHGXN1Ez3ozl3a8vH3385Ytfll/6jQEvUtjYtJ/Q
lskTxgS1FaF693r5Ii3yYH/ZIrZ9woSmjkPur+/ufb3N0P6haT+y6otN20+fzF1d4/m+/H/Z+tFz
4OLq5Yvbos2buSMD9OmvL9/nUXP36cW7Ztvc1S9fRHXh7T7gFfPDvH/35el/eQzFf//X4g30x+Kd
B2gtO+8/XfoGrHdF+4+BxU4YFYRxKXdgyG/BcqjNNBHsAMYOpodGHa58b/B8H6bHrRcwvTtOmC63
eb2tn9mbqDphiklHS2l/eZHHAGl1QpVNlE35PYAPvWln1NMBOrRbQHMJf7g9Pg96VbRRHW3z5451
1D7RCgFNiK+x7GGs0+REaaIcR9k7dBZOdG/X0wF60HSB0avfjhKj10m6DYvs2SHiJ1xRzEh85z/2
0oHkCbcVte1DBNQHLHZx7mDW4d2fj3FfWy4Aen15nACFUfHM0Y2BChDOKdP76EYfRzflnEhbU67+
DVd4DZP+B8B8abUE5ewoQTkv+uf2GOac2BL+IhnbucwCFE3hMYh5xN5fFwcIdh4zm3R45+e9Zddq
Acr5cYayq6iu53/LMnpmh6FwCMdWUu1ne41o9XDCUfpEcOHYzHF22C2weWDZ0yF61HiB1NVxEoNL
cKX2NhmfGyZMKo6kDhNqgQ8/cRSoHOaj7xKCgz1PB+drywUyl38dZWD7zST/CJ9mYGQadJnsPWgB
kHaQEGnMSVztHIgfoNgFt4NZh3d/PsB9bbkA6Le3xwlQuq2T5557BDshjDFpO18J88P4Rrhz4kit
GAj3AYI9MF/MObz3BFj27ZagHCdHu777aP4BWBiZ4xmhUoqdVziPw5rWJ0iDkKXCs768Fl5zMOvp
8HxtuQDoen2UXnNV5M3z56HQ3GxKOdHy+5SN2OAFjBNH0EUGurfn6cDcN1zgcnVzlLhc3/Uvru6G
6Pa5UxwKhc2B5xC2d50Fmya2OCFIQDUE0wMKu4j21aTD+z8f1R62XQB0fXWUAP2Wbj9un18dAJ8W
gjnC1rvAtUBHiRPF4FqOjdj25XXA4n7Wma06vPnzAO0f5+VjsffXl7+9Okp0zvNP/4S8pk80hDWp
92Tgm2xHgE1D+xR6L+4sgtveqqejc99w4Tvn10eJzh9RfVvkdZQ/c5rD2IlAkYdTuM/BOx6yNWSj
SII05xr62vyCdz0Up+/tOrz98/7zoOkCoz/OjxOju7p58SEyQZRHz82qUURAjONSkX0UW1R5lH0i
MEVhDoKW/T2cHtr2P8DqcfMlXh+OEq+zbb+NnlveIaBpIAPSptBtHnoSEtKZgTOoOjuGt+AKO2ue
Ds2h3QKTs+P0oTd3eV6Pabd9fheCUq20EIf8xl6WEaQ8UVSpuUy3i4TQFR6GuoemHa78fLR73HoB
1pvjFEn/qVgH6Y04SlOxr2gvBB6JWAgUGVX7kt0iVT2Y9XSQvrZcAPThOAG6ivL8rv4HFoiIExR8
CGS2vViAWPYw1mloQBoVOawQOYCwI9v3Bh3e/nkHetB0Ac7VcVK69802fGY2R/UJdWaJx9mz6YXI
Qwg5ERLFbEcsqgqzMU/HZNdqAcf745QPbjDzYB3S3d1zY8KRf4K0oZBwP6089BXkp5TNdYYH6sLD
aeferqfD86DpAqOb43SZ3Zojb2uKNHr+lSD0RNtUQ+r5SqEfATXzBwaNh+ynnYULPTbu6Wgt2y8g
e+cdJcn+YyywbjF4ZqdCgRvOJBzxb2pAULJPOEcdAnHwkNY+dKq9VU8H6b7hAp0/jrNEdxXdhlGw
/QdUBSWZ1EhXvx/zOFQFG6rQrA3Nr4UrHcx6Oj5fWy4AujrOfOj6rtt+enYxATSBCzgHMPjyWhBs
QgTWIHCKRQo7frdIVXdGPR2cQ7sFNNcfjjKyzQL9xZ2p75576QESVSy8tiHK7SeiBYuT0OywfARL
zXfo6YVm+tWw/wlEh4f6Rte+vjhKmK62Uf7cnI5xcDYUHfiDJbsPqYLQJw7BmmwswtpBtEDoi01P
B2ffbOE+V8dRRv3xmuPd5LzLBh998olbF5ABcSyklox+fzkiytxYak2heX8fmcVmgn9v1vcXxS+a
P3qS49ipcP4JS3ifm60xrHDXWFzAvk8HCEFEQ4VBKnsh5Xyx5umOsm+2cJTz1VEGsNVdCqHaPHcM
g6fY0KmFc4hh+rGGIzn2+CjBKNnnrQtoDmY9HZ2vLRcArY4jkj2yGjuxTu8K1HyenaQ5qPgoR0Fn
21V0FhqbotikhTCHjPS7FZ+9VU+H577ho+fEYx6pBro1Y7rNPz1zTENBTs8LRPnSbQTWu6NIdz/B
LAqmV3tzno7L15YLYK6OM65t0sJEz57bOOqEo1xNHLoABhsRmJKUOfNOkfm1AGZvztNxuW+4gGVz
nOtAPtyZDCvcntldsM7AltzBP+j2h1RZIsxBx9EC66e+vBbTzN6cp8Ny33ABy4ebo2QBXgF32X56
bmo2hzGtOMd2g51XLGYZYqNqzeTMmA8Q7Co5B3sO7/58IedrywUy3uujROa1uQuKZ1fQIEZTBf5F
97sMFtGMODYETmjRdKHN7Kx5OiqHdgtMXr89SkzOUxQIiui5t/LOygySGAZ/2QWrhXCG1VKEATN+
v7nnAMTOaQ5mHd79eaf52nIB0PlxzjKzRvVXYZLnnmZQF6DaYfNyzy+v5WzDT7C1yubQZnYALoTn
g1lPB+hrywVA138dpQfNO8WK1jz38ijMN1jWgZ057Pva5rx5R0rMNnyfdS4AOpj1dIC+tlwAdHWc
087Vtq63t2Fb3zXNs8c554RILCRgqNJ8eS1YgcQyAhs6GyoEByD26zseGnW49PNR7tEzfSNAXx1n
Avqbiabi+avV7ARJJo4lOESyxYLQL0s9oFBrbCY9QPiwArq36ukY3TdcuNFvfx9lnLu5G57/xA8C
6YwqBnr2XfeBCE0xQ2Gl4X4xL2jEQ2y+2HR46+e9Z99sgcvNn0eJi7dNo8+Fef5loFSeOBzFG5Se
vwsOVndgBa/EXrmDWn1AYp/43Bt2eP/nEfr6UN8EN+84g9vuqKd/akUOck+KssB9nXoR4yTotkKZ
Woj9xqwFWXhs3NPhWrZfeNa1d5Se9ce2DrEip3n+nBXHhiEhxSaFf3MS1ZecFaL2gfwtUtevhj0d
qodtFzD98Wye9fgIsQcHps0qig2VhMx7Mx+pW9jVSYSjMRvs8g1cfxjpD+e5vSg+v4Au0mYfo+3h
Ez8fVr7/LYtuWB3naPUKLMu8baLb9tklSeyIlpxw7Lr97kQAZVJSFGCIs5AkH5j0dKweNV5A5B2n
NPk2xEF7L87rf6DKgl3rwlHYf7Z3H70QXJCIcIJFSjPR/fJaqJQPTXs6Vo9bL8B6e36U0X/WKc62
WYk54NlLyoyeCAVtBcc97Txqqb7MHoeKM9Y27a4vdgc8su3pcC2aL/C6Pvv/g9e/P1Xy/gjO1bbZ
rr+c3fngYMkfXz2cSLloup9cvjd17C+df/r1pUOFg4no/kzQ+UseTUvfO8DzQcO7bd38+tLS4oTP
2SUnkGuwsW0+z6PHRkFcwsFSJ/a84t12OFYRahvMLJ8PLMXhovO6A+z3xWUcEcJtCZeG0vTlEod6
R2yK3cKo0jk44eX+CNU3RTpCZb/vlP3fL/I2e1NEeVPPp5bi/uXuc7OxDFu5UB8X1JEO4YoRiuFW
3m7fgvzg4+T/MK3KWgzSeTXZnAXTaVQHY+OvCsd2s7G+shqm12Um08btFI8rVzE6/WU5qSCeE5Gz
uiutVz5sX4+VlW2CsSo8WUz1VRHkZ6Gh7YWqerliqRaXOHDRelfldYn4H1iXTaSIW7JMvOtUObyP
lW5yty1i65SUVeFmdVx5oq5HF99HNk5VRbmrO5+expX2Pdg9uCEPzpIovBI0MxeOZqUbVv7v/VS9
HupiJdGPLstKclbVJXVRSUg8mYoLwvyV3yZ6FQbVp5aTftXGZe1lnYk9Q/PxyjdBsO4bezV09m1o
icit0tpa+3FMNqM9Tae8qAI3D5xTK+f5H3rs4nVdJtFqStk6Hcxrk4xsbQVJszVOQzepzJRX8tKc
0Uzg/hmpXfQUWzW50mdj3UZvZRAWq4yQ6axMHO31xei7fVl2Z0ETvzajtr2qTqZ1VkXEbcGlXGaX
dB3anK6CyOJun7WD2xVpfZFE8iok2ncJzd5qO+vXjS9PddaelaxPXD91cnfUhfEYDeyV49unVhQT
j4fjB950o9c180OUSbNqWuqv0rENPMMtsU5V+zGr9YoOQ3ZR5iS6LE00etQZ1sUkN1aUlhs+Vfmq
TYTlRohybsXFmfb1RTMWtqcSp3Sjybc+jDQqXGq3fF0XpXJpOwwbhwXatbpsPHeKML6RcTmd10R1
Kyn7alMPhG+c2hpX9WCzVa65cLkKTodWMLeigq01if8uh5JdVpY6H3M/81BmrVZtbXqXpsFpSFvp
6qqsVmlqrZO4uilq8UEN06vY6aUbdIJtrDyy18SewlNZZtuJx3/HVcNO48I3Xh/3+drWsXVROfqO
TVa8ajrNVxgTN2k9uKLHkFAm+F0XcbFpg2T0nMBPvSRovE6RyWN1aruk4eeVE5O/RzYRLzH15WAl
H6eRDeshVOU6juLxjOdB5k1TrlwrxViI8rhayaBkZ+HE2jULx8GzU7yXEPOnVTfZKpGDvxJ53Xl1
MVanRAHBAosvNiLOzMan8XvjiOAqt8NsQ9XHQNf2xRDIyuOlsG5SRrLaa0XIVjKNordZlygvr4Xt
xkk4npaRNjd2PqgVkTp5O0nFVnU9XeEQ5nSj4qRfO34oNlPSZiusx5XrfCCB2ziW/SYSZlrbU5Kt
Sa1Cr+WJswobGruFjMU5cYzvRYHqzhwnOG9451zWlt2uLCcs37ecoheVT1cOi6UnAt2veJ9Vrs2L
yKt5bL8ffWa7jUUEPLeaNk1YSk+3E3HNlOTvEouOb/yytS9IU/fcxa7XMPJ6KwnXolT9amgy4bVp
nqzpWCcbmNq+klZO8UHrFcpm6WmRiGuLJR+jToRenKv0vKtk4Laqs1ZyQn+WU83PZJjGbkTtz4Mf
qtXQF/yi7CbHjUXzzlbReZt34kJNMnKZ4W+FH1fr3qbFOtRD5U59KlaMDY3rVBrsPn0bjcMbn7Rv
0jZvXDuOyOkYWXcZm8ZNaqZL08hXUY/P1zI/7cU4ujnL840MLONlpi5Xo9/VbgjO7hIWbasi6N1A
Te/qwhnOZJcEbppIy+1V23jYoT2unahwViavMKQCYa5GR27azNnqipauimLqdVnN3/lOGHiZ1Ot2
tFwbrnY6sOquq9PeldPoX3MT01M7JeTCV2myiVOnWydjWbtjk5SrXmfqLKT26yJ1/haifhUHLD6v
+fBB9bV0ZSQaLx2pOG/tKL/Ruvsj9U2/Kkt5J8K+9zo/arw+SG8c0l5K1pjrUjkXUWEylxdFepVK
4ea2eZOGfr7yaag8v6o+G9Paq0gz3+VTW5wy1kYrn4/xuuqb9NWY9uaUDUa5nPr6LI1zt6bh33pU
+mZk41mR5uRyEnG76Zyx2jQq7VaDwh3zabqpOha9qRPxKiaYhAbLH9yk1/BnEqQb03Lu2hl/VyZZ
uBJNFV2OVX0emKp0u45abtC0jpuGmF7CrBJ/pcnwZ++37Zkc5aeidTo3DNJw0zpNfzrkg7UJcp97
Muv06ybt3tiBDN2Ksdnw/qqsat9ruFN6mf+2iKdi3YtoM1RR7yKgpecktP5odRm7lTV8olHpIBa2
7bnqJoNYE5n16PviDPE3ugg71p8GFqJcryzutUZlrkodehpNlG8C2dONk5bUG1hJTgMZ/9F3ET+f
LHUzNvVlnVTGLa3gM7VKeZHmqb+xZDq5rBRkwwup1oRl9oUqbcctGGbyCVF1Y4QpVr0aJ5p/TEWd
N+9Z1Ph1gjFrVTo/G3orYqU3NJUq+g+N32USrliJOk7dCqMvU699bnRfujJ0ktnJijjjNT2rnCLq
iCdL4fjvadvnVCTuOJpaBWteF4jeiVtNZR8lbu74/C1lmRTmr6Ib8im/MLSrpfbiQinJ3TxOIytM
3bw0kzE4dgiccU9oHzGy26IcTRSE+3Pt7//875siw79f2nx9cz4W/+tf2LKzO0//h5/CqsRZf62X
H5qtuf+ur4e4z5T23tQFSd6dwP9vGPQPL/4cvZ5PVf0Ru8bBQTh275DfzFR112JPq7F48ERLR2GP
O8pvINEgyDtaDVUaaz5xwofGQioNJgTCu2fVSIQpw8o2JhkUUagaINx7Vs1xCesVcJXOq0UdaFSH
Z3+EYXBXfIdVz+tLHpJqmENApxm2N0DHw6lXuNFDUq1kN2ZZa7O70J7K+HOaTT61V33vWBVoVRM7
44c4xU8JbOqRppkHksv57eCnZf6KFCCXzqa0WOa7SaWsAkNU+7YfwhuTcHhv7MyKR8/AsybhRv4Q
dJbX0a5inQfnhi+toritnddEylIaN7BLq38fNq1v1mncBo1asVFHDmaf1ubqlNZBVHF3iGKujZf2
g6X8Td7FdRl5Y42QakE0u0+TvtM7BEA/6h2kthRbP3DaseDY1bvsHfAuUjT1xO/Kuu906mYIaWni
GqxYSK50wDVuOZAozz5XAgzzZj43HqY5YWvwPDnpg+H9j01yvjEJx2IT5GdYlDLLkGQBmIydIStq
E3wiqc2Tq5JFQXIBtlXV0emcAIA4ZzIKSewmYalaN4mHMpFubJdFsi2GeqwqV7bcii9Su6vtcD35
wdQiHxgAxbpppnD6EBrhW8NaTEklrqcpIfhYplnNQWqCupXa/fFDIVt92M04XWUeg/NZhTgxD4LC
IrPzw2SIrCTN7+zeGsU7nkdW8TZL/WJ68+MbLVJI3AjyIGOoomLXiML9Ho/2Mc0qPYnB/zTv4SZ0
XaZ+Amrm2PDwgcqYve7rgtPQHQVPrcYrSSC7t0nE8/jzjy2B6Lh45PkQbWojlUVSq+cfc3jod4QG
o62HWHzqamXENS/HuGlck1k4FegiqMWEtOHHd5wHxoP0Gc+OYIIiGMUgxOpMuehkJ8rTpIy48wmk
t47YnTOmMgzPQTwxFoKimh87HUXb6vWPb0y+fVaNbN1WgjvoeohFj581LgqS9J2TfapTxjN5Fmk/
f586DZzZa2TgB+XrQU++nb0qIpMLe827MJk+xLUskQxnKSKHD4bpZ/r3OBZYFOyFXe6kr5IuMGo8
a3vGMgO96Eeu/82QxBlaapaTJTYfY8wsbLZIYMkilfQ2bStTjKtqLK0ugbIw+WP/H5D59l4Y+BBe
oKBgHyCS+8f9Q01aGx0n9e1g61ZNbixT1b31HSvCkPjxY30zCLDIkGvUNjASUMpYBjSiE+UMjp3f
5mNj0LnG0kn8uSOjxf8sikwUdOVnXdH4/+G+5Ntn1HhAR+CnMZx5T/4ibPnQmIYSyfnHiVvEmTwt
edTWnlRlaGyP0NSp0zO4SSK3Y5gGQ7GqjDEabNEanO4myqbe5G6ILLj5GOQk1huaC2e85NnIarX6
D72klkMWBkqIWQBezzWD5ZDlQV+arDXFx1BFDlwxVmMzvYH8ZIDPNNrB2J3qGnrUtUX9COOjzhnD
ZJAj0UGw1AkLxltgmcWfRT2vYMP0x5IJXJewIv68C8DMLxFd+NAG4s860NpH/p3JBKB3+MkhoJOb
RmAazinpgEiY+XOItuowxA2dcUjV735YNsNf0zhTCLcaJh994cQxRZC3p0hUMdSKimPEVmEfDW9K
weLsTvQtgThDwV+nNxjQmv+ZRzk8zkwg5r1LyljnrUvylvyZ1EUZ5+tWDOn0YWqo7G46U4nubR3j
nd4N8xg+4YahKICZEw49bp3RMIKqENPSQlDxFb6DuoUdx2GwGcNc5Nyt+xg6mStIhDTIjYSsM3HK
uyFsfm96mWEyG6shRgiuDYuDcR0HGre2ol7j4xPt57tZwViKa6qTqPqrUhHvznzWVdFVynI1nvak
HvLLsLLG9qId2gFjaVD+7MtRF5HxUnV1iMnS9pt5zqyU7yCIlKpqascrWF4mydn+AXjchHjUHCdN
iXhl276FDuV2juFXD8EcMNNM2la2Rooj8L9IlmMWe9DZYnP4Dsg5llnTyOdR6GHIFf3g0nDi6IOW
RiNuPZQhAvFICzxTsOtVliQ9eo6rssUH+r4Jk4s8Na2VeiTU8x2pJcHaxtIX6JZylBUeD6FrHi4F
RMr4M02KHIMm9iGwvM0b5DdyE1Mcxi3ckscOfKrLtcaoCRyTAjM62PhCrBQjvtw0QZMoemGxIRpv
q2zo0IfF0MW4P/QTRfx3KsVPscSrSbYq7c99kXdJ5AUT6tVqFZOB4toowBbxELEuxXBVUb/Lg3Vh
mRl36XSIAmsz0Q4PUzj+PH4NrRj+ChStaHeh647hW4qxYHCFNsb6gRjIN5AIXOMUDUwa8fR4s2/j
2RamQ+z29YSUcMFRVQlGCp2w/fesw64FmBdnkZp5m9/ZSXRdQ3jmf0Ytwx+epqOEWTHTcx9XXYYe
bIe+RXdOSs5jLgUFZGdxMzD0T2CLeYjO1Lq7KVWO/1aQtODAMm4QG0AdJ7AM1kfw89GM0xw8wgRE
LK6omV2a6flLDUrsQILX4I2525SEdjcyShz0QljIsh7PusGu4+yqgwKGL6xMbWDfBC42j2qK9LhZ
lYmeCD8bVMoHs4rtGx3ySHcrgl8zmiNTmIbxtBG2teGJDkq6aZIxYPYKYzsNV0Fnl9MbPo4Dhr+q
lTMLlVmfjjmmvr4Q1zhhoEuMG9pNWtke1CEavS5IGPm1C64+I5xH3WhD/oYvd9Z5VNtpNLqDqZqi
9oa0rq3+MvFrCRt9C9L9bcVUVHCcOU9yPEzuxygZvNNZ5bP8Gr/YpgflCTtifbpGIEa4WTc0iMfK
C8q20NptwduHzvUd0YRnUA5bHkDWTBBmxe3Uc4uFc7Ad8cw6HpIpCl0TDmEYvEqKsCXyuhl0PQ+e
KJ5Dimz6sSo3CVQG/GW3Q40x5NOoSoLLYiomXKucrjXkeuIUobKucvTSKkuAR+4OtkXa6rruhYOQ
G+dVC5Rygl0a4boYsx7fpSt7joJQFjVGrh2VftNt7Kbs8UmkMBWuNcaf41Jid9nwu27imRGGrA0Q
nko2CPRfE1qIDh16Eb5AnKbGgOoqQ8fiHOhXI79UY4CRrtJ6guHhYLW4NSPpAPsRLjEddWMpMctn
Pi/heYql8yTbNG2F4TgIHhUWJmUzIj6MKrTY68EeTRm4CFGcnZVVA2l2rQpTGHfKnJmt2FafjLeZ
qpCN7PMQRP25c/qiooU+TQyiql4HYdxT67yNp8lAsVM0WFV+n/trZrd+9c6vBjx8VGDyH9fd2EtY
LOPeQi8VWSjh2HE7gU6fqaide3A/rLOon6+NrKAYuFM0zMRZFNYc7mtLYdIiFkYlXVNpNAR2sN7A
hn9aqEU0HlM+l8TtQyLLaydC2F3VOjGNBbGQjOJvK+9T887OhvRGO46OMYZMFVUXIi+7ZCOKri1v
ywxzzKUJMotd+bCUomZURtXfEWLutElkXqSfWJxO5m1WiAw/PDiRtH89aQsie2+lTXFZUt6Xuati
FAtKr2KU1e2m77nqrk0V+kPhiszOyCuaYlpd+6qBXlQBI4MgP6hqijELd4YNXjAk3UxSJ9OPqcvk
CFHeLY01Nn9pKJLsnUibkQXQpVgyWK5OndEv3FLj+X2MUz9ozpsQM1nqySntp2mlo3Syocs7U19c
DnCO1hVNctXjNMZy02kZ0BUHQZtugtgJC0x8opEX9Ti2KJWwxiHeiPWuxeiKoEE5xiocGXv43SfH
eAFPgzMsWm5WVWH306Wvc9s+JT0JnY1fDgSacgNVLvJCn3LrTZkUGXvf1pWJi1O7lGNZrXVhD8PN
0Ay0uUJxIbfeMovV0weUqljqciOEeT/JLsgLN22ENOWpGngwDa7dQW1b6WFKk1MItvGwmQqmssLV
SUGd0JNmqiv1kWSxyj+FTgmtbZWIZqzudMxp23qtLAvpOrTmjX3a+HnFFUpJNk/FqZ9ZEOM1kVaS
nHaiBK0N70KV0waqa6GS1ilWhDfjJNaCNtQKro2Dh4nf7Nm3Paa+IG/7ICuK2u2hDWJaKjOalfx9
P/KyZKvS743fgU/ZATjK2EkONubbPRzGDOPMNXPLxGBQhg7dPK1oBBI4d6Vm+mgwgcMdQibmCJdx
e2aYkTX6xN/E0JqDdH6wsleXUxVYoKQ8rDpMPTzMYswyTc4DZzodpcR3blpezOxPQGFGTJExmWDt
yLos1adtlUXiT57XOAcZdVJLJhqibQOtoWwrjjDJ6xrMXiUWeukUp+WCBfc2uJvl6bEvEctiFc2T
hm/1fo85HPK+ve5ILiZ6hnO/UlCiHFVnxJSszWw8KHiJgt7EeWbmgJilDuboHr9FBmrSj7pBB5W5
nGdOVHoHWGqCUOLerZxQuH3XMV7hWuHrAV9mQ/WFL9W8MLC/1vEcJxMmU3wEZTENi3K/rInZaqNn
vqr9DtHGaVojPvZ9lRcb4cQyfxUUcYdpsSnLmUvlpZwpS6ibuY+wqk805HNr1SOKvH1KujZ1MR9C
N3Bl6Q/oW20bju5HDB9nivRF7hF1Ns9S+xmMkQL9mBT2rFgI3c/WE+pb6MgS5QtdoDCTIelIWwsd
izATzxa0tRVi+Bx6YqrgQm5b0gmMVOYhvrHIGpEx1O7yUaUuCNE8FCMbPOAtzwaf/5kaAu1pByMm
TEI+IP1rmxtV+QOemMY5AUZt3UlirvMg6frwzdTHtq//6hLJ4+QsLEWQ9ef4STLR3UwSv5YQumQq
Z/EJRZEuCs9LO59Jhd3EESh474xzTqxEhcGSQa8jgxf1tpHNiiUOWErg+DOb74rSGH5ml0HdqTdT
E0JkfyV8acOecWKzH1BqbDxql4BkoizKZhepsmoWvFDFxAf8js1EjaRIjaOKzAOM+m1UOaeVI1Pw
7GA3u4ZdF2DSbIseRNWjtAQLFNTMfLMR83j00zgGs7bRA/Fnf5I5/sD786fBSsz0pk+VxHRJQtjl
eGEoZ2qYiDaYyTwtZ2t37pGgfgJj274AqKZG4Mte0YF2wd+d6oPInHEiEwmvrjAWUi8awQniDTNs
Hrtp7uj8KutJ0DWrIK0VaS/wBRkFqUURH9i2KGrjXvlk8Ah22UWzBkNmaq27AilfIHVktp1pI5q5
ddKWWAWB3JLRV6wnTZK7PncwzjLbmZPAuOTI2GwyzIDUTINeIvEEzs3Ip/GS9g7yJ5wZOw7d6eDQ
Ktl2IRnQKf6O+dSB3YFr1IUyeNpo0AmIwT4jVlOuQQyGILCRfeVBRfFXgJwFZSLLsoZb2rXV9Ma2
Otv2aFiGSEe60AS1daZESdsbMaW0tTyrJ+h/K9Rz0i2FmlmYGcic5Ett/h97X9JkJ66t+1/enBeI
nsGbwO5zZ9/ZnhB2po2QhARIIMGvvx9O17nl9Ln2rTc+ERVR4bAz2VuIpbW+jrWRrzuF/VHpaqXJ
TQtAV4Fd8xaQ3cMUS/QoeayWJ6z6WnEX0mPmPfZpJ61e5wdspyTG5QHtVctaKjvU5OTQpbEzdCtT
h61/IBmhGFV4hj7q7dGTk1hbK+G1uWwLKFWE7kHiT3rdGBJqi7DwqnBet2TqZ1Ze+5FzsseCLOvE
HecQwySlJen6iGNarrvLJOERmtfZsnpfUenGW2hpFn3MRkfEIdMBZgocbF6E/iB0ZkLpTARX+DU5
eEzUKtbLtRMNZIAqXtq3qdHxGqqWY88mgiKFhn9MSg1ALhDbvJ7WKfBtsBDVsn5otTg71yWesrnp
CpOB3TpFU8aw0TEk+dj9lkqJW9qQcf3oo3Q4CSE4GCtjtp6TEb9MO4Aj+IfLjB01g0vDXjO4jR4t
HdcNCLvEa/QCZoCGkn8OlVsn9PmtcuROr41uS/i6K3+PGv0bzAivscoRrZ8HUKK+hwwzpzJb5cJ+
cZVZ58yJeoLGGy+ae5EXehzwff9wyfeoGmAqRFzH0Qrnra8xC35GDudOysw3ifkSJ3Zlb962hsi8
Fav8/bf79VLp+t5U2JhBGIGaegdSglbvlgnoxJcmqtb6pJA1M6EpRLFG7fr9tb6jgX/HquHaAPAa
rgHreJXBL6yU9gkoU8HDLy5sRwwyI20RuVrGJqJ4DOnQEpyFS6JQNEYZxRogyiT6TJSdCTB3A4VY
mY0cI+9ae94q8w/uQw71OiLIFORqc06T3uJPv//4vyzV6ldFYwvtG8ZxvPvv57vihqo1tU1jvKGb
OHwOHFDrWIjDFSPU7y/1y56D/RKxzTG0ecBVs/fQMdqoJpBooD7nNAvH+VDNGbNPZEnXRySpavvH
LfeeQlnfnAPRZxDjmjGih9/tg6HXYVaDK/jcRXStUcbhYbsZG1T2uzrI1zOrytHvo5mY8eevIkj9
4RrVro2Pv//u75d5jZ+IV3QeNGlMoAH5eZmtNG6yeR1+AiaB0XGmFChVJtN1nP/9ld6vMvRXPr5t
6Ke4GsCxd+A1R2OYhQRaqFGqlF+aTqyjecMwqR0mGqxd4+8vCCfMT1xNAKPf6gXMEEiDR/z9DjIs
W1BM5uHTIMET0e0QVmuZQ1GccV+roReOFIgCnWlepjymOBl//wGiXxY3WS1ta/Ya/B/46u8rS1RT
QbpUfuqpP9dyCy5r4VugHjRn+7e2ZRro2hojmXKt3z9AcS82K+TVJkbiXLBvi9OyeIV4AP3PeIpV
lIeYFhaRSRwJmluV6U0WGi+zRUO4QbVObbweltM8qkltaOXjwS9gn1zxV5OOAI+IHZxt0L4Bottm
aOYDc2xALWfLRnFv7a30pNe2yxuCFFOMbvr1OE+6Br1NqsP1iO+6ocPHSt8Aeo3WHlWT82Btmlhm
vnd8AVmb5Yq1DJXE17XF+mc1g+7iFEwOMqULKjlg2d8v/y8bLo2CyMcbX7M8CH/d2iMmC+r5y/xR
0R6C0UPdmXUEyhezdgA/IOvfX3J9Wv5ectdSm3/naDJoAdJVcfB3QhKc02x6ndmPeZ2sGOPY5Am/
hBw44N6Vr318ggLa2BFDlCPV2hR6ol0/ze8/xvtvHkIBCVkWFMX42iDe3/FuMumlxb2kH7kC/Hlq
2sG0jwG3wXAOtEEO9j8h+SBNjiGtxcsLV3tnFL/b5HjzR93QTutPU9+x5Slm6botGIM6Rv7hewXv
Hmn8dqSzwSyVpGDeQhixf17f2jpfCDkFj1IbP4OqlySm3tWAUTHpNszidChAeLf4XwrABvvSwU33
hGEthvSrA6wLCAYjz8rfdzYU6EPJEq2NelNjQqEpisALVYyusJbzVhggM4nCQzhlyQoT8xbsyMPk
kRBfzuMxzqK69lamiEztWq8xEHDXHz0PdVTspPLr6E1CBM3Ov1ebvCsqWIMcI5yP5xRW9F+J4Diu
Td4mo3scW7aezJUCVcELzypMzr+/teG7/bzeUxSvBIILxK6gjr7bz1Z1wFRJVD1kkfp+rRES0is+
9WurP6LUowS9ce8CIh2sgoSEDZv7x5+GaVwRAs/6WNw4Slc8E7Ngh0oXtLoCouBxNnrLWeNRTcBg
dS23+zkcMTBtuawwHjcLitq0+0H8gS1aSSRPsADPzpL5C/5uUu16w6HfxVW870x8+gZNTAQIqNl4
MYTToB8JuhYoGCcUfrUxQ7MCyz8oNDyR2LsMnAfOvaoCyhEWM2ktIJDfL2n28+1LU8SfpnjvGgRL
SBOG1v/dFu7xDabM76oXMYXpBzbIONgFoEcPCc+6CBg/Nbs6cvnFnDWi2nRRJQ9twMXTVDf+VMhs
lCBNawhXvTnTRUJN/1hhftU3wumJljSbgkOTs9sWVNvL1EW6K5LBo3MJLie5nuJKXVC/0Zc4keiC
aZ1OfONpFj5D6ttNJ0gxWVx0IofuGqghf/IWz2A4EI7aUufDTYRTie8i4YWX6TxMG9PN/RacuHii
kCachAjAErDOAM5T3ILCM0R8gg4gvphd7TXFuPQ+2YTdkD4EOJ8/d1SRuKiGhALCqLXeB0zKB5uG
41MThhQ6KN+L5MYDbveRj7l+FV433CcR3lsAbGo8MDeyHWiCuSvhiUhc6WzeeMUYtROEiWprbD4B
sKGMPY+wzQI1hxlgY+ygHhY2AhKLiEeB9nlR6Sf+bWRm/0sAjeMnki7RIx3jsaQuaS94qptt1MwN
3rH6v6+f2BBov1Z1GjoV8EG/tOljrHPFo6F97aXEPBdCi+92bUigB/v9hb7rEv77dPp+JbxBe83n
+/6ekvezlQtaHkyQq7wSq7CVwgBVtICsljQbR0V6JwOoShtdeV3hizjvNuHUQRgN3WeyccJADQUN
W3INFWd+kl6fPuIY0mgfRmGe2hZnemBk2xWBIdGtPzH5rR3D7CyBWt5CVRs85wzjW0EU8buy5vV1
2Oa4vV7aJgA1OCgqYnPgTUM+vzIFHT3rx2FH6tj/7DsTlgvmqn/UInxfke+rjzYtCtCkvXsYFaC3
tI9r+Ypnxd3kQQV9eCKUYXhk/OTx9+v/czF9uxjy3taECsS845I/H17VEqGtHnL5mvhpC32W8x+I
BLZdtC2/nKJwxOxdq/YW9GzK/9ALvxPh4eJrG4A2CBsgxBn9viUgXqpdBOXtazSuu4w2Id2HiomD
W9xnSXLxMfRytxmDGqRHP3jJIZJzLDe/X4J4XdCftmC6ijVXPQhehoNj/N2BQnjVgj6g6Ws9gjgA
nDbwwmVxmm80WBKzmaIWwvXWuLFovK4F26PagwJudTl1yWQKAen79ULq6BAuM4Czoco/tQ3w9HLg
3mUzy/Q8h/Nehm34AAxUXCsPu7NIQIzN5WIcaBemoKFOuzy9Q9s4qZ2Nmm9zwpqrMO2aPQdSfGhq
1V23sRFmoyo9fpkFHR/9OOC3nsxwQCSO2F0IxfZYhJAAP1iRU1bS3scXoI7kxWRqUAAp6xmIEJyJ
91HsZeeGztEzAapdFSAdYveH53tdu/dri3RU9KAJplkkC/+8v0ZAwrjvafXaN1F85fUhe+qacJ43
vJf+FbGYJf5wRfKz8BW7CnE4q+oWeqQQErzo3fRI/EAMLY7Or6xj0QmwmdcWFUwDFwAq2Q5EhEGl
j+vhtQt98dTUzpybJvdvvSkPd7/fWr/u8PXtCpBlQRyVrEkV757lMADXxp3lX7MEE2iR25x9gY5g
Bi8FOzW69vR10WN1TKT3BQ4uC1tUMnXt/8eSwKeHxgxJQDly0d4tCbQ4utVLKr5WbTKPm0TT+SZZ
RirOjUjMzl+m/KEf5LibE1ptu7xyH2k2TN2B6oU8/GFN/s2WgEEP6CU2J4Rx7zWhSzvaSTnOvtap
n9z3CdF3gfDgZwF0eIEjZrwaRW9OXSTbo3AhuTQyxZkA+5+7aVKaQfIq7XRuvDH8Bm12HxdZ3/D7
33/K5NeigCEBxReu5hQa6vcyzsFCw5/VuEm1AzUExEVVn9Sw0GnTt3Nc9H7AgU21qhKFiYHybhhN
YqxX3WyAcOV5Caoa3otBJemHBqaJFbQH+SE9TS950uhDH4buKhlpfazjtI7gR8oDW+iZBBTYtN+O
xUAyVWbtEnd7Dxt6x7jxLvOETPgHNvXO32/j7CwaERY33a626LtKRRp+bkHQYxYI2wlum15IiIEs
A/sOuvopngAqoIvU9yZw8khbEQ7FkELohBoCoq9MgNfehHkjQZZD4unARYMRNIkQNcxdaXdpu1zr
QjVdAkV0FihyhKwIXhY/qYNnM6jmwyit+RY1AbwNemLVnyBL8suxleKNMmGMRxyaaQyV7zb01FZz
m/fR+BWod18/4nSLYZ4MorkYtT9dBcnEwSnpJck22RCrb3TxU14sVdDZfZgq/RTnoj77qeWPwQBX
TjniFNgNDHYyf6lh9op60L1vj+F/fBYPc/f1//2fn3zcf3dNBARox98ev19szP96wflb5MZ3B/Pb
z/xltVhtyqhfAE3wugCCN278ZbXwAJTDwQzpMeBkPLBoJf7ltXhzMOOvIE7F0PvdoPGXgxlJ92sW
QQo8F3hnEv0zB/M7s0WMSc3Ha13x36r9XhGHn4+5blEcEreZXkPYDDkA6B2PQXwSxGXcJ3w+pIqH
cgfAm7IGTr3uskbJKwWcOq+6AiRYpHULA1Xm094d6dK3slA6hdxpCPJtK5ssWk3E8xm4+CCemyXq
z0ov/isLa5cDPeToTSDBT+dN600T/FJeoh5TY9LgqPt8mk6Qkg32cugSuaWGO5wzgZgLPgMJ6kge
lQQ8DCg/7+yPc9cUEPbUJWFyCSASGz5NYzBsg4CKYwS92lzOLCNfkxju2WIO62iXZxUNttD8xLSM
4HG8FJOyx1GM6cEbxuGIaZh1xdBIdzv1HoapMYC7O3+20oXwNgjTlm2t1k81L+zZxbBnh2PYbcbZ
nWlOwH+yhQyEbCwnFbSCSjCnizQcYrTuoK2KQIlBl4tXcXgvceexyv4ykhtUoPgUsUXfQPjAkgsQ
Z/ELVmS+4CD+q+FhSeDxNUOkvegiHSCz2bJhdYTbxHX7ARpmsYWs2l4qFokmEgeAaYC35C5ZshZi
HRtRmEkPrHFUwb+oeTeN6cUyOjnkS0nAnMOZbCkfGZ2KvB6geD4SSMvy6QKHBIPrsHAEhxg/wm0G
r8ymQybWxwkWhjsYctyN6HOY5nK5akFzRvS3uQIHG15hSopbcp+2FdklpkFFK7q0Sj90VowwI7f5
dLZo5yBnGuGATAde0XIWIzs2US7DLQSht4SoYesDhivg0rDX68teIV5rGLal42ozd7wuvQB2Svhr
1RZ87LJbmobvIbK7Jk3n7kwyRrAzwh8Mi+NAZYlTuz5lmUkj+Lqx2lBTZNXBl/5ktiKc42PrIDla
8kV/VkEnXgLTk3CXc53ExdAvkD1ksG7CmwgQtpA6JycdGlvAIy5OkHYygvZ//ERZNJkSup74xsMK
xrDydfWneoj8i5pF7Q69vLefQhyKKS53KZKw25OFuFupDNkDMMrYdQQNbNH2GXplHvj8IiB1v2oQ
9LTJeCKPk/XjK7gAWVA4WNHPYPuXk6wWH5ZBH73rSD/jM7JdBvHWbhT1VUI15vcxSnCmpPoDdbz6
RAeaQ+G2TPsOGM6W91yeIE/sHplermLQVLfrzr6uiPY3qR/KbdKTy4WlMwahzpRZ2MW7DHbJASvQ
+d8UmeFejXn9oe4auHD7yJ7VxMVBC+AHc5PUe8amVfekq6LqO/0aWK73OKPz+zqCPR9QaXDOePq0
BP61DJFskHpVcubLFJ8ha/MOjGn7HPfKAipB03p2TRh8bOPZOTA+i6oLK/zwLglgACdSh9+8NKNt
abAaO74wc4R3+CXBexLKAdrRbOONc58XfEqi+y60jpZBOqkXzHv1Q8yi2i8UH+IvplXNXqKfwO8A
wS5g91ylFl7Rg/g7Wj9RJ2CXLXQVjEG5AUlXKOvs4OJkDSeQU1aM6Fp2Jq4RaJCOprkgOR0fDB0w
yWF9HrTrb7Gt1V0WzGcI4rwy5nDbeilMVAWUyOkpG7wmL/JIZK8ukfQmF1lzmColX9PGzzfCBxdd
dC3CMrbQKvsFZCsQRLM70w6w+Yerhgy7+554Cp07sXNwyJFaUFqzPGY+I5sZ0yUsxmnfXDExobKP
fvhJCdiiWzp6G2dJxDYOpMHHOLPINiDdcqdc3pRROthnTjVmypCpS1hfuS6m1L2AL5+2EzR232pu
vZLH/bJVgmpYooPwQyCXFvNok19P0BndzDJWOyJqcxMMQ7eKrvx76HYWXkJ0x/sd5Gg1xBi9/xlq
9GETuVHdschTppwtDUtoV7wiIqb+5pbaP8hJph8xZi7eZsHW2sLAKkpq5gmodE3tRipU/swO6B2z
KbkM+qUG3u2Fu6gmwWPd591FZmN6UvnQ3fQE/bTp/Qkrm9P5azMP5h79ac/KHo7+jYZori8o0W1Z
uT4pCJmC4zJAhlhGQf+1bZtwS5zKCxDO6tJh4CuBew/nRSp7K1IPXnGeX/ZTEDdFOje0OoaJxy+p
T3qIbHv2SegpeGBadBAfZPO9bwliFLyE5ndR7sxhyow7Klc1aM+rCC5w2vjXmIv4c5ur/rnO5HAj
R1E9dbxqLkbXIw4ExOwjGaJ5S33F9gAj520FAqbwEY5ANxG+rYKZOPDNUYpl6oo6HR+BT/hz0UQa
kCIsaWUSR2rb+9S/6TWkmNs0q9RJWi8yJcBoeGPY3HLoVEgAxW4UYh2N/RA5GIVhsEr2s2sBurK+
Wk6wgyQvAX6/B/mbbG5qA8Q0YX7+PC+xPvjRgoM+k/6qToN5bJc0sJSnTdc9VOk01IUHtSWs0FXW
RJvMuvPYq2GnOwA2b2DQf5rjPzTHK+4ERulf4OwvzfFR2Z89yG8/8Fe2D5LOweRipMdIDcrtR64P
In8SILffQQdA+0j/+e+uOMSbt1YiEO/lzoHtrgTxX12xv4Y+50h9Rq8cpetP/QMHMljGn8CfGBZb
6B6QYYR3UPuAeEN07X9nHufWGFSLJjv5sJhceLDzooEL+J0DhP/aymk52spEKQJxVoU/RMj8KgQp
+hFeQBAEVaq9G9g0/bqg3TzdRKGpnvgSVMhXaZx7oaZh9RGDbl+VlRxDr4RNqt6NpMq3lRPp0xwb
ezsOXaiLYYbp9ERZJl6naY7PUz9mT9QpBrG7WFMGDMQxM4qXw4EW2iPNo+Y4xZPYMhr20EZDwN0U
sg2T14wk4qv002MtxHLFcjc9w+8Y3fHKG5fNOHXVNxOiAIMAu+RipGhqZcM+wn3df46qenp2NY6z
ALbmbx4Ouhpt4eoVGlwKE9eUtxs3gzdhce0ul3QgtshRTL6lrefdKsnsBK6ora8mLwBqFHWInagh
+GsgKA6jc0AZhw4bzXJewNxCPy8dIpBEUmk4Lyv6kaBbd2WYtdleI80TgFSbiPuZUHoNSuEYq1HV
h8YiqqZe8uwE1+e095XrwOm3yEhqab1ACgfDSYpOnQZABkgwwiPGJak3MlL567y6Acs5G1K/pGIa
L5J8MGVQ8f40VpxtmSbJgnZdJWgXQSgNC2hClLMEuty8y66iWeXNrprS8W5K2/4AIYQ6cM/XX6gH
fXyZN61QZYS2/b4X1pwwRqKyBQ6LkwuAql4nBVznEITiOFrYdZPMaoQmPZ0+iBE1Fj2ryS4IzDe0
oMva2lQQP56gEsFcAcUq2woth2sJv07ZuKafMU0grydC/6LQHmtzMgwmOFBcrr7JTPdN47eMB98s
fbPxslB9Q98toiK00Nmjoi/mRQ44dA4VWtunanTsOIWy3y75zMJjJ5PpM+avDFwDWCvVyXiXe+EA
iCvswx1ReVjDFU/gKjC6Zk+9zys33SLwolFgJkCCmX1KpubOzim9aYN8JuIVdzewcNK2AyTmhYsk
9fTZx6mpmis/wchwVWMCQtCTChDQYqaPNrbJMQPw9FhnuEYFRSJcDfcRLHBbC4sivLw4eOWhkgRe
E1UhgARPaDlhWD/NJuI73fIWj3c4lDMynTr0JBAaE/StOY4xCAzasjerCB0SLzArJtgCOwe8VYft
RnByEUBBf6l8khZORXcY9g8C/fd5Ac1Yzv7gbx2kwofE9Vh3xISgyZqiudrIbMAOjGTvX3mxmpON
1mNYhkDfdw1bzAmuPzj22JweQ5fb8xguzcb2Ld/38TiCY2qX/iLR/XjCONrezQQpNkWjknifMGnu
vFzfLhQPJofwFXzvI/FQBkTGX7NBRRuGKB8gYEw/eGMgrhBZkJZa9qCLXUzuh4ijamWtFEUOgSzO
fubKigPZY7bOyimI4AQd+Q2mlKc8GgSMdXiwPYVJ0tR3CZrQbasIQ4aMlCUDxYpsBC2yw7AkLbSQ
IP48puwD1Ah0409zfkxVtGwRiDbts4AFd0k3amRMQdczI/HnmMZRu03wOiZX1HCgXMY597cwYboz
vD/Lcwhm/EPaxmxDgS4UsCvSEzrp9AE04XjR2UQ4FCmNmgJqHbWyiSvvxV+cAmXD6+Xax8hUIMyN
3SwTaiOvu+ygoGA4jBjQzpaAw9nWunar22Qs4TNqS6vjuqwb3l+1EIPv06HNLvgQfIZ6BBBe3UAB
XLUL5K692bYadj48hpLeWkFhk0FSCwDZWmC1A7jDhjLz8vylaebVJhZOTY+bYBz8JZ48NzHV1wzq
l9fJj73tBDPsvkX3tfWzDrBplI47BLK0H3rkrNxQU3dzWeP2f2AZsr7i0buKAZZcQ73fbFZ/0QPg
bPFNz5H5mILwuU97J2/7ntbbmfT+TqAxupwWkx2ZHyFCRnCPb4EYCRRd2oz3TRSqU0Z1+DnU2NJh
2GPKCnp5mZFOH5wXk2utY76GzYx4qux8X5M2yYrWI82VmXJz9mFGOOtYYK6mMSvhL+MbWFxQMkV9
TXLNDk3lNTceH9MMs1eWljVq/iZkJgiKCo7Aky86ums5a6+aQFSPVC6Y92BC0Z/m73jt4k3NOYDO
8qCDqtcFRucvrRl5uYTd8hACmyi7CnqaAq92MXWR9vqxry2y+2hlz3ATrYhz4jPst57exclI7oN6
CkB4MCRD2d7MZTIb+txhQr2Be9PdUK2qukBh6g840d1nynvxENIo1RjtCOATG/LSD6KlZNiVp3iA
kXicNbuuh5AY88Hvk5wHIE4s4f6H2auFPCiXDs0zOMdKmtKoZMRJxH1M/ouiU1DIcGy30On0m3V8
a7ed75bXzGAMqfgsy2FoUIJhNiVTMQwWzBidx7312wfrXL9vuK232KTVEbdSbEYpxW3YzWaDof40
1l636ZEZ8p/++A3t/UN/DA48R9/4P/fH11zgTajtTz3yjx/6q0eO/i/ejglkD1Tz2pKu72H+0SdD
5YCUywSRAN/1L+iG/9UnI38ef4NMDbTBa7Lwjx45RHYqieM4A84BwyuEfP+kR4as9eceGZIbaNWQ
HYMuPsBLotYQob/3yAOC7qRLSH+KjOeg+xAIkZvMLmxNdhtTSdUxzmsP3mE0GvGWD8noIUgnZq9I
HAsA+zlv6BZZtm3eVHtvRPPwANxFXGR13rAbk0igt0OTfoyXRJ4owsEuDAz6m9zjw6YH3teeAlfB
8QjzKnwITJ4Z/Ozqo6SduoRKs0O5nJG1ZZcJhxQsc7t2sgNsPs0cZgfg1XUxmH5OPkzWjdnNHMTp
JoU2DYmGykTbMJlwgsGUnDWfJ+PRDyMiMUCeD4rXuw6YWXI2sY+6u4Pm0I/KEV5t6orWNllorwQF
qJ/usl4sHYzDGl+XOj1gYJAzi6oDlDXh4HBU9nDMn2QMpR50AgEo5xgY3drpZMFSjRaBk1hPHAsz
uMe+rOLcR97mBPcS3PYV8V+sFdouW06b2PrwYeh4QcgPfGK8RFbE4q19owShJjNIF1GdkegmEFmx
9BHZxKxDaeIJ7IgdfGddQME0wZCnFvaKSJF5reemred4AzcRgARw5FO9D7irhiuICryjb4Ei+IBK
C1hHw8JO0VAwTcHMQey/r+MuQJBgMjZFqH0oZ4m0t/CZxrsk7+bPAIb5FqCvKGc+002jdL+bspaf
gWmFe6Wj9qiUGfdcTr0p4F1LCnCRa/qaK1M4MXZtKyE3Smh9DZWIBMIh3CaJag6kIg6RIFirg17y
6nZobfuMICbTFbwSWYFjorsWLHmEf7O+Dete31g6pbfAqKaPtM3cps5JdRo66m6xH9RunlTzhJTK
6kYEagas1XnweozjVFZpUG0sadKrPOfVE+1ceHA08a49V60xg4gy2U3pEJ4rBA7sPeY1C3IgkW/6
1PVZXKSVSB5BI8t7IOacFG1FMeQgJzaEhawdUleqeVmOEvmTSZEbjcqPYMOjdcuwhxWhfgrhBLrI
FwCCCMiI7QP0/3ousm6oGMyfg/hGYPMWMOQsawMF4n4LR9oCKV4Q3+CdMulxsPED69ONZmMUAq11
6ZnMHboRWNsEzFMwvF2PdR1cEOfUIUIGQWHYjHs9Ih/mlopEPsHzJfew5nRfbECfST9MpRFZdsKd
brdzh2ScWXfZ5TILd1uB+D1JBAc+1CRcPqCxbdsd3IHBC1ODf+EtMkXYXh+mJytcvotY93XK++pA
Yr/fAppecAdTdo/EmPEDOlPxPMNE/xxa06x0Vcafe0/Cs8jxhCWeAa2bAmfKU2t2YHwvrELv30IH
uAcEPl/LXMYn63SOGI2Zg+XBz3rXhIH5XeIFvmpQZ80NMgDcyXmdG0pV8xC7uIa3Oc6cKBrj6U3k
9fNWQSpbwhGKLl+shH8qaFl7PlJrtT0pP5cbwKzBU5R64bXxhsdmGe4ZhFyvLgb9hvlx7RNjC5yk
DCD1eEgHFl20/lydoTKH4JDpapM29RF5V+nlbIcej8ao7yFXF5t48NVLMvoQ5NpF3SCPcfnSWzVA
Q+ut7W9rO9ALdfRY0yguk14EUYEoUKjjl7y+jODB/mhiDwACOPKKt36JbC1Q6cwNp7Hp6s8a/d9X
YYMR6vX+HIyV3cLZ4zZ0GgHY0qo5IPAjyDC12/kcuA4BaTyxujAIMcUTF1GIZXoEMQ5qFQbmfqZu
OdO6hy+GIKUEVq+rSTcQ8YhqVWRSTLLuEFDj7pSNdIYIWBveIzwk+wL5owfTZzMGYQnpMbCSis4w
WFcZ6AQZfx7jQV3kCbSPSM4kqHNAq91NTaBcR+4o1QWGS/8StDx5mImnr9I6H+eiHkMLS2MshkJD
mazabGoQW0KyM0KB1JVukG+a21iVxncvPc68O4Lo0CN8yLrEL8UwwCp9jHkH62wfubNnAoR2ZF32
Eqkh/qa86LXp+uBMUljlyhkajELkyNEcwFc1oOovMaBnl3nI+Rm4a8IKtrxQHwFzMEyqAh66R+UP
965fkAFMBopQCkgZYW2hu4aQeO83S37bk0FtvSQA6B1pqw+1R68Eoqh2EAhUCCgdyDOCrZDFC/Xf
Ds/7C0M+7l0faAuZlVAPdUpQQejQnSxD3uwwVLG4jKHnK2MtJ5Dgfn3wrJsbuP4Ts4/AwN1i57Yb
6ef2psHs/No7xM8WQUcE2p4oe6qTKjrhE0KbDLKjVDESnDFVxO1NW3nxDjZ/dYSjPiih43ebWfvN
2RtANiRSqr1BOM4mGp35COCf/hd757Uct9Fu7Vv5bwAuNFIDp5MDZ8ghqUCdoCRKRg6NRr76/YCy
9ifb+7PL/7GrXLKrLHLIGaDxhrWetcn9ChmIzD61WnxJVU1Fz+Pxrh+KiM5WY+F1fEVvr6tsMxax
tZ7sUf8q7D6jVJ66p5QNBQqSodlWkY/Y1q/8jd0Y4ROUS31FP9juYfhQUmu2Wj36d7FN54AZsmOB
njaa2DgO3blJnHjtlsOXxnTyT4opFboVuuoCMM12mhnRcOx9iv38W5Ml+mgbPO7RbmQb5fJfQB2C
FaBC79AnrXk009zZwPxBrYwji4mBkb4GtG6cnbGxb/GmrBwk3be0ze2TpdNkV7epOnYUJNsO797B
diq9kyOVF1J1d0+H3p+xVOfcRyNjn1agSzKnuV2PsAK2ttTla+sOyZqf/TnpIrHuptg7DL2t1okL
JGOoD6VT4CepA2uHhPhVmfWt63xKBxDKazbRe45og6258VEkyFXAKyW7JJupMADubDOzusq6uUlT
I6hW+xmmNiDXbNiYcfnoG212SiuGnCUL+pVi6rryktJasYU+6TmPdqGTX2xGhY+BHod9jj3gACgl
2sx2cTOy8gE4aLxrCzNZzZXBniGfbkHfiU2WZPletzUS9Jm+2Ikq2K7AVPZlb88cwtK+N9qRxikw
5HPrWMlhTsNqHbjim4KMtIVpy1wAt/7KSmqXB1kW8zywu9uA5vI1KVBjS4PLr8Kn6419efMMNncB
TMJV73ZizeyvO45FExxSsOxIemf/VLTTLU/cT/B4vote/901/E0vhY7Nov/4773UGSbPZ/2zdue3
L/lPJ0XCB2Mf019gi3x2P3VS1i+m61isDhxU484i0fmRJIC27kf35BFjDD8KXR1qHlR1/0h3I5zf
awmXDQOmXFKPoXiyvfbeVHw/JQeoEChyGo0e/pnaJw3Ak5D0PXawlPlwEGqKfvm9Bciww4fXqpwY
ZzauaTTBBuiZI57y792D/t5LGPPYUPcgx4fp3dm9y1L5rf3IvvciRdMXznBtv/cpkyWZtCIeWRw/
rc4L7653lH7laXtrnUSGa2EZiMliT2I/CYJpp1WExmOengx/njmxWnb9axWI0lQrZkucD5ZotHkH
wDx316k2l0UqZjx9wAXbqYcUictTowAt6Hy243XDAFMwsOjT+kyvh3qzmoKPBhKYipeYvHk7AoNJ
9rWUJp7yqYQsViX+PfJb70VJOWyMoBo+JSgDH2a3lbuqm1w2izGi+LS3KL8rOzb8VVsZ9T6bi/wI
Eir+5GlXfbS0bVVI55PgtQr813ycrr7ZIL3Buzcd+SO89J1n3yduYh6CgPO9Te1gPdpmwd+xA4Wq
vGQdaULWw/sQUTGw0AgKFuRAiHIn9KbVIIC/lcZcPHSi0+9HUHlHq5mG/TxLzi5tTSeGjHCfGV4B
vgkZfh2goSdfuR7cWwo1BwgThrP7uCj9PaqB5qCrUdyxeCqfY2jN+9nv4O3OrKH6kQAEyEGtdXHc
3vpgYM53Vp6y7PvKibpNULN6KNAfH3nkzOe8dad+A18MOYRVdltjmSwNgLh39mDPh9xJxwqCmZo/
GVNRI+XIjT2IofnoxNb8ahaWPMZa1E8888JrZ6jqrjKirtjD9Z/ux272eiF2Yw9thw3sj3+3Ge1j
fDHAbdcdzA6IsNQ4feCUzSmtcTGWpyLUQ07yRBsqYIpWY/DcED59bf+9yzXfWt63Y+LfE/VvTlTo
tiaCw/9+oi5ptss/dZ38fKz+9nW/Hau+/4swkWUjWEfUChKFb/ljkUuw0nKY0kv+73lq/zSNYv0r
uXMCspSDZRz1j6ZR+Od+P41y8H8xioICgMcucBBo/34alXA1UYPr7FhQZlxklM07w9J0LXNBS+K2
sXlolUu2Au5ZOjihpsyByWKVd5VTTe8YtrAxqSKNJI/oApYJgVhWQllojbTKTraRk1G/zHXWEE9A
PdbBh0rk1G1JZLG2jHPnC+wp88BPSQ02xc6YXfu47L/JFBf8WiXJvGtiO9CQ/GzvURmTXDdpOO79
YRgfZsnPW9sERsjeCU+VO2Lt8rA63PFjujTiQ1l/toNyRrgVZJuSadlx6qZUsM5zjLI+5HTtXfMk
wrkzTj7mMrGaDNOXX/vIjrzdEEjDem/2YZRsiy4amwXFbLgvsRmwXFvU/W18rkBE+IxxUGwPD8pi
yIK4E4jLlelO7O+qbBIRFCjT25l5VihnlUSF6RMs0kPjN2JsWUfhLH8zggQpP45NVpd7T5kseg14
xStvWqRNqMZktBGITWx/LTJPRAkQay80WQiD8/hSzFN038up2lbmnCdkNQDBWyFz8z+iTmwNGHYD
o/VSyX3nzRS6UCvxXzWvzE36q/RTU68zM7JZHtviNifArYYw7D82+S3wg3zPbs28CO3nez/Y1Q2k
j3Wfe+rMmGinHIW0JyZow21rFrFtl1RrY2KI1HvT+C6r3eyjGU8Zkv4yXttuR1eYZO43oxzTR1+3
I5XtqAhYYe4Tk/FybP3AfkldFioDhNRNIpvymARle2IMd7CEyB858rNbP7YI3QHAyXU5qL1Bh3nS
VXkcg+lZlk3frNgT6S90ZOFjkcVyM9p2cswir9iaQ1ucpZnrLdqWYh3PSf6u6llrKUPEe9AwwasX
sZcA9tKkD73hqc9RL1xBXzCZVxIbFvViKoxTGbO9QyFWmrdG17BKlZrf21b+nBq19eJ5UR2tLSd7
TRBvAFVa+vzBdtjehM4xyoqex81YHBt7+LYQMz/PDLS2QV3RFvVxRJTPDPFzRg8r4sFZZfVw7p3Y
vc8zne/sniofIFtYHZrIyY5VILxLWEnxMoLzuwpZssmwhvYIkTg/lgDY1x3tz7Nm6X9v05sfMhxK
54FslysjkflQRLV7q+tYXFE1pB8hBKQvfKL5fhw7+8yAMwfjUtbXbHby1zpqPXQYNJ+npLHnB0WQ
zx1DV0iKSc0eJax9+QgKu8hXhmFzrNhjcvGnxr4FM0Oo1cAtcSC3KDRWDIuTU+lF9n3nd/qub+zk
w0h/iztwGswLA8bkAjBVPXdZNzwliVef7AySgTEmwUtFv/O+6b32DBI1MLZjJ9OTOcvZ2okiLh6o
KcNjDa1m385mtDHTwN81qnd/dftG7dkGTB/G1MqYXhrHMquLY+uGl9ysSPXoYrh+LFFRP0ZHCyHb
5KKFDgN7VWdO9xXPA9EWWZkfzAhdQenSTQmh+z26Z7mzYhr0efTUlzpkq2qqIaEknJK1VzrDLa1c
dY0zf2I03tk3SNTTx65K5lc3FP2NNyS8Z93aYYedxJoevNhwn2AEK8b0MFBp7Gsn9cDzdlX2rk4a
gmOk4G4xiC0KZFZ/talQqXQKVNNjaNrb0RsXmXDTPiAfKC3oxJO3Ti2cJb52rV9nKw4IWfGgAk7m
BJ7AEs81CMJLHBYPdd8GV6uyoo+Wz/0/s6TdjfZkIB+eEvOCgsy8BG0WXI2qsG5AoDoeFHoK7qCF
5/sgH+9z1dU5gzWula6LnM3sBAUKvwGxXUJ+yamu0nIT+R4ct84uLx2Ta5T8HDVlXp4Nz01PFpP3
J4/tNZOP1ghRMnp45FMIafzSfoOhV6fpQU9afck8iYAgzU48Sxh2qcr6lLJzPuZsUffKSZJn0aQa
BFYrr1Y7If8DMMXUa8rUOw2x6Dq6cr70ujY+1yg3eaKJ4TFPlvQt7h55VzKx+zoZFTywLFLuoSzd
4WRERb8PteivfdsweiDwigJQqfeD6+qH0UW+MDn9vLcRjt94stUvXtBVX3ysTr9OSdbmKw/BxyoI
oq9DNqZYfOeA9W29A6nR4VnW7kYKs10blOvZOjC0cfRFlg6ALHIUJYUvclQGwATW3kJiYpGiEJ+U
7bYCcHj03SIJ166XZr+WjlA7HfTqA2Ynz9s6VVR8saPI35PHE14QU/nnHqgu85C5QRblo23NrBz7
AM83avQ2v7ZgH+5Tv9CXTEzttgMKfVKV0V7C1vBYsWfudcgl8oa+7D5AEvCYbwW9XmvHGP2Vtofu
Bs3Nv5uB2H0zbVwDq6BDBblCYhkhk2+N5zh26VbQvOzHzKgQY2oDdDWHdu2t5jkMt4AXqnuZlfY1
MfGmE3iEShufnViloevvZVu9XRNDYq+twFDrAgXQeiQS5nNGOsbOTOzPTqerixGV7pMfRXqFjsm+
G9j0cAxO1sO0TA6jsLwsH+BJ5bbYz2237tF2beg/rEvnt+kxsiowY3FJQxFZ9jvJSnk7SiPfKcV0
yUBYUpPtZG99j4djznwLcqZdHxl76Zt0I+cV2TIiJtHWKMnIpXgSbJd2pdLWzowb8eyGaewATq+d
hyxUxHFY/Rjc8qiU+yHmITuY9h0kbBS58P3MC572C7iw8RS0FuE3iaG+xR0MjhWY6+AAUEAepJGC
U831xER00g/1nNcPpCapQxpb1gGhXgncJTHWw4Bufx+KRn6gFrCeRztIUWqgIfvVL4zupagQTIRZ
/dFVudwaaXCzrUaDEqlMNkbUKfpgceSxEmnT+DSALsXzaOlkjXEU2qk01PyaQGZXjI/D4WR148at
eLzBTou4NB29K9LMJUyLObJIeFh3UM9wcyI0Sze2mqk/Rg7hqx11aoOu+T1hTMV9zzINxstsOnue
d+Wud1Dp560xkRQn5AHXiH8vhRx5KsjkhQLN02sj9SlApvDQ1Wm4juIssFbIpUV2BGwKnrUy8gcY
FAhsAbNCJZAmwYNlr6ctYo/h0WPUuhogsx09cyrv20yRDJTbXsPFEcivFL7x1gFpiKmXYwXHLMX0
SKXKhtcyh6fezKN3Zlbl7xyLGtCJ9OysXbKk7knDC85z5lGtRG54NGXNtC0yU5uFJXuKfuX34THp
+mbejJGdnmBBBqw8e5FgW46C6lAoK9Lf7CKVkHBXWctwHme/8u/C3mXi2/rNyc1jxWhO2xfHaaZr
oBqxAcIerdtIjae4ZEcaUfh/nD3/nDrec+QlLFKt5FomruC3dE5FJsWnBJsWkssc0HboBZRkhfdR
zEi3J0MuTsTY3ijImFuYlJ+bePqSSOMGZwIkZtx7m3wW8UqrxFxXbTnsTRsIQuZCTaFFOCe5KIiQ
id7xsdi7bvKdNbDnbmPnFDdGntwTi2VfNCYaoR3QqH3bLb7mfJNlPtK0IueNKYZglRcT0AX0l6tK
OuUpgsazKzt/F0fldPKT/h5btPUeoAqGcPhvBRiGstkJaYEiBovLjqdDFFlNzEecYi/9cVjNRJW9
TIY17ln7EW8Q+JBDXXk/enG2xniVXUouv8+Gllsoc+Fzwfr6UBvhhM5Smxd8mAkrYuZJs9/wmNNx
ckxq6e8m3c7rWhPANTnssuuqja5Al3iyZ+l075r8cuhat8ncFvQJNXJLr0Y781PX+vDdsf1zSOfv
DZeEJSwiCNtGIGHj2v8TECIOnSlPOrLk0kLT1hmjZLc7+5zSLkv8J8cs1SvhAj7iGXb4m79+cfrb
n0zk318cpzDIV3hVxNYuXetPU745KRtvmuvkiNa/eZ3hk2BYyeN7PyMM8K9fCr3HH18KEQY9zdL9
/hmWlKgk9Rgy8VI1uixUXT7ogRJ++be/fh2xdNL/Mca//U5oS1BAgpFjEPpHvltWTUjzMhkduzqc
dritnaPXjdY2L5P2AV9GFtz1AUwUPvTicy0jOuphjuJ7A6cdzXUY89P99Y/0548Y2zwTTwkOkJ72
j8jBzmz9uKXLOKJpmy8AVae9nRJ+tsChJrExo7h5Hbuez1k04Xfmxb/zo7+ZHzEBX/ge/31+dEYk
1b1m08/Do9++6MfwSJBCFjAfCn4olX4bHfkBKc5M4gM80oDeGCv9Z4IU/AJ0A9/0Ypv1Fu7PzxN6
DAbM1eFcCiy1/8wD8Id0GPiV8BIB3rnornCmcwv//tZlzhRD3gqjU49xk2bfFvIGqHZmRlq2+0TJ
4NSbX1LWosdaOc6wIvAueOyrvj1gSe/3thJqb7YJtNef3sb/40BDvfKHO9BnCIdHlVUEUi6B0f/3
Pxo19EQYqO8dZU+rdo/2xLz3Z48jliG7C4e+q54SRjHONqFCaSObbNiaurVAvBx+9ctS3DQEHdVs
ieco5Ae2j9F1itUApovB7kuBNdQj76yvcU72nuFvcnI5zHto1742NiCLDP8wZOG8ccysbOMNWg/o
7cg5Zda8i6c+QsZogKdjzZarRz/UOTBVCHcFkK8ywLbWCZI1SJMcm+CZ7UDcdNsAKvbDLLzuXVDR
YyFyYKbABiAnNBSr/JdiKsxHJ4Sygoi6wS+FNIfhgg/5Q+x6MjbzU2tX5GcS+ZDnq7SznRv15wbJ
48DWMXw/hpFBRzs3JxWlYt91tn5NKE7vg8JFOZTqs4gqOjhPM3MhmEYEI+M43bVndAb4kA2SSxM5
M7Fnf+9dYeJPd2UUU5ClGXriTlSPhhO8mHaqV9Beq2ozZ3n8EXd1LVcYjgdq9Mq4zV0WoGCCmrgd
kn68i+T8ZHZRTk4xSqlxxjK7IrRBRDsw5M6XRhfpKqhRL4w4xWc2O2biPZp+Vj/2SWmTXOkzGujR
ABFgR613QWKs7XdpRDE3CiO5n2e1RXRu7VSQD8+TadLgQ6E9jh7rzjwvyl0tmUmsBQK9tcZOsEWF
Iyigw3orKSxX9oz4ZjTpvvAEDGsB5/rGu67O9ALNDkifeULNE5wY2vjo9CgDN2Fp5h/Rd+jnSiJC
V4t5eZ11BtYHncxXu7TGO7sHIUJ2nbdzqOfJZua3bywMsvnUY9lOqtbD39s7u1kNhL3WWR1/zrjs
AS01IxldBH/MbA0eTdkPV4bM/dkddLfNnSTYOwr3c4uciKkRRru5bO3HGNPjrjOZ3kaskrmkm0KG
uwG5MCgb5YCF55usjTFnF+MH3dYNBvHZikDOFOk0fbNUFF7Ae2EmG8fm4IDUHtZQob0XNjlzgxQs
Fker99JmUw32FIPHQeu3Z8JspSvArtpfWaqQ1pqhA7oOoL3TJo/yaCHVh8azy5hIrhwM5UdQ7wLi
i1u525H38djLuYFqJPL4LkKvfma4y7vndCGpyERnp7qPdznyxRSRX+i8kuwxEO1EQuvzjPLiLsiX
arqeFeRENw13dkX+t+Uny90V+0xxI/ZVPbkAuZ1vMDQMN1maibuXWeUds7Z5F8TD/EX284hNXjtH
eJcV4UgTfp8a4+iVk3B46WOMM4y/vIngc7J2lr18kwVrtjrDRNPbyE9lKKl2XdWMJBgzyO+vBAg4
x1GgvF5RcqL8IlIqLu6mSrbWiljw/lhFXuVuGHfgO0qxodyTWOs1qz6JrHvoaMPNa1BwrPD19CNm
JZ3fO9wY+8GCT4avqK+QHbGo6jeEj0K95jg4F3HAULkL8+I9izT1mHR2W21HolovoRrUHRmTlSb8
XJn3CRDoZ8kKLt+IDhehWfH/Pa7RYNuIKT71s9tcEL3FmPXBcdSFKJ99txUI10lzLuoBBT0CvWDF
/Dd7TaMWMWxCeit0QVjsDxqkofGxtnFQrEelgkfLHvxkCxAepkpUN16zc8wi+EYSkTpNhRheIj9m
ODKJ/lG0vTowV9vMhmeQUtlV8cG0gPqvWhU75zjo050c+uaJIGiyOELhxTfhWtaHqi+SR4nNUhx0
o6MHx3FqknVJGiZCQMb6U8UEuFg5oLTcfTOl+Tb0KP1jFSixcsXYX1qfMLZVJLDCIgbxsxz7W0t1
x2g+27i95uVw7Pa/cr4HjywOmKpLT3/ySHXDLRKY8x2se5tcBzs9NhmQATW4asvZMB5TmYUf+6wX
/MFFxznPTZ6Ra8ksr8KR0s14oAllt7CWuAqpYoTCGHusFS8cVJTIAfzV8NjjQTi3wOnePraD4cdn
shgQn3VMlaxeyK2OvVfaz2Ez+HTZmRrt9wmji2PKsvkBVq/gVYtXS2k66MDN7HsEgHdpyNE/u/ld
NPnh66irYyBpZD3XIOVEFMbGN8t6WzPPvE5kWu0dFs98wTxa9yU3Oqq7xB+ubmeZa8sCI1HEk7Xq
Gv5IfNP4BMxV3RrLHs+gfZ18reu4fAEE0r/2dq7PGWTJTVNU436pS77kRla9cpW6KL4mmXB0pLL3
t1Mcxne66hmH8jhtzraPLgsPdkwEjICj5OArBni7GRCs2LsJqS3oeJJM33vQg8ut8lT2xSH/EPsN
tIXFdEN6wSbVxgRVGdjFCPlPDmgxmLLv6yzpCRnozeYl0XH2HlEFH1f82XDS/t4wnexxMr0n5MIu
/v4CZrrtNHImHD2mz00GCBKLhuM+zErnSIlVfZqqsN21nVFsqtbk8wrNdKq4WdLyk+2qgu+Z9F8t
AVWOAS/ZMjJuiouvtLjTHGfcRXpC8kO73q+ouyymF36LQYOGIfssAvmiiTvfuJNAkzoQ/XVCuWxI
DG++ge1tIoKcSHM2bVujUsXjAML5WqXpdHOgUD2NeW/a8KdIyVw1uWXsOs3oNRh4WLu+e4ndKt4w
DbGsu2VB4hLlorWGspEgvnYLJ9oGOY5xAqXkKwJH9cUPVI1Hg9HhSTpI2CgwXVAlbC8Bw4u5dVbN
0MxHn3BJQmCqDrl5Yc7Oivaxg+1gzBKBCNiEOyXALK0GzpF03ZSO564pT5oP5HxMxg2aROHsOx76
N+7amSkr10BITE3unXriQ8I1Y+RSHTISrkb8/GFMILZ0qL+q3PafxlE4m0pJQ3N9Td7ZbzIO2jgA
TOFXXp5emIFkIwM4WVzJeB/fA31Rj8Ie5CcV+um+8iLUGEi0jFfAFSwmK6nKvdINZlUGzaaNQx5I
80rJuNsnRS0eCDyKi5NfgwCIiLT5lQgeJ1nnZmQeaz/NzXVZ9Qaj184zN2OnYrs9e/5EzMb3Ivvf
tu5v2jqMJgtJ8b+3dddvw/+7fBuT1+rnxu63L/utsfvuTeFSWzROIIpM+rf/ta0EiK0gHjE9+N73
/ae1W2wrNp4S2hukKPZP9m6bgGmaPpi53KbQXsHA/QN7t/uHUYmJkIsMC4RgmFo8ogr+0NopiDjz
QLDWXWN1yfTZqcD1r0pHYvswWR+VUBkGuK3TIbErXRjHyoprt6GZkfizhsTcM2icvjZMbLmMzdpd
j0SnzOex9OQ31eRyQ3ak18zqULaRByRmleXD5DwxGEOyE+GftCwgJzmb3ZzNU8QwZ5vNKM6De5ME
MHnrq64H2Vt75KFOTzbNC5OxgS37S24PS4Ld7BgoGxoaoBIetW9w9PnSYKYO82QGejDj/YvvcLCo
2n+KLTlXA+Zq3zatrSicFosI8/yCBSrjMrH1USTkJgph2c7dnhgx3yJV2yxK85yAZOu2NACvWHGb
nVT19OBaeSnXS2oHX+pNxvypxlSe/BvtzkAkaae/uQG5tv2/vAGP5dfkc/k709hvX/NjrOL8spAQ
4EciVWToyUzyx1zF/8X0g4A9jQ3XzHwzh/1QOopfJPejaSKRRKz4Zif7oXyUvyCx46ZZOJgYkP6Z
b8xxfk8dZ7CymMX4brDQwJv9Ka2hs5gPz8QAHkN7xjem8vwzfQnP6e7tmR2/Pb+n5VGuSf8Z2E1a
4s5bHvXz21NfLAVAuJQCshPgYsKx/BS8VQoReTwIRpYCYlxKiaKcy0+FG9pHcyk0mreaI2Urf5lF
7mN9eqtKdEBGWuL5Txhz8seGQeG92X8ulmImXsqadilwqrdaZ+7zcmb/UY+f9Vs1lLxVRoa9VEnj
W8Vkv1VP9VJIxUZGsWA3BXqjyWoQOBL4coQJREkWgq2/RNQcrALMcHawcUBn2+aVT6XWsKJi/+en
9l4FMQKNcSnr7LcKjzRQqj2jRN2yZm1Tvda6rl+ol+ZrpyeT+QDFYhTo4ZU6nQISaww9gx9NZ9Jl
1G2q0+izxYaMqAgkkHTdu74r6rW3lKXjUqBiFaoeXOIbA0rIcdEnFoPc52OSXX2bEEgnRwOxeEYn
KmBkmBxoKmOfWHbNynPQjViJfBBvpXNKEY37W6zssQAU4IqaOi9tnxBD6A3aMzKkhsk+kMMjGFUz
Gjq5bSQ36TR3Z/YSlPLzUtX3hIFS4L8V+8lS9wOvogUgQzB/Tw/ZPXVLn5B2gpahW7qHZOkj2qWj
qJfeokSPczfM9OEEQHgE/kzUf2M4382R6D6QMFsruvKiQVrZqHPs+/2vgIXpYyKY9xlQTCdmOVPm
21oFpDGWQ6BIMxOyv+QGvTp7UToktfRKEcgmdx+hw0dOng76U5rm7JIGtmBYYZQdPZR+UIoD4/bk
Ma4z+4MVFQk6EvxGK+TCCLhqi1SWpYcTb+1cvHR2ht2y151o96yl7xuWDpAyadmVpuOLUUbNCWVq
8I2Hlmx23lsDSRFGM4mIhyYs9Wgxdcv06WMa2d5D/NaE9lS/rKpJ5Xx13trULrayLbS0YhMsXaxa
+lk+x+wdbKH4QY6pvuil75VvLbBYuuE4LJ2N4U1RwSaHbhkqlYm7eWmhjaWbFhXAfsXysiI1tqgp
ErFYkiFYcJd/HMnMdpZuMQgwOWWjBcj9FPRMTOtTBZcDKP4Y9FPqPWqSV838jjjGkRBGSxPZdygG
5p1hP5vh44SNYTrFbpwe1OA9CLhvkN5pNVBJRSu2FQHlO3fPVo9d/hKGOPVFTjTeRnZOgFqstqp1
yXDzqYMlshDJBNZrIpLWcZmYV6cuRryeXsxYia0pXs58nZFTu8XQnm2RQHApcr88hnpkhJP0ff5u
DAe7uPO61kwfJFk0ebBxatqsJ2fWtF6wjL3SvVoCdNnQNe8dMoEwOfgo+8aG/avd9CdMmd6lIg4E
0/+ycifZes/edLrh97dILIUuxeI6gn6h89vQ2M1jTl+xdjKsIqEd5FtZ80HaXoCrEKq4UPG1SLk/
ipYo2Ta569NTTarFsbMNRdpgSHZlgswrjCExpcYpTelNicFcEQSm+TZLiaG08z52bJo13VRrwduy
o5jT94npvARdHW1YHgd44Xrjks4iPERLjzZ15oeS3hpaCTasjLJJ9+d25j0MW/NMVBC2enD35s7U
8bvRBjqTp9V7XwK/KPz6lSTyfDsm1qM5oXsP2/x9ZDf33pCmD60qPzohxkYy22QymbvCrJ76JQeu
GCVpYOZUrMwh6zdWSUzgqsOadmBIl61BtjBL6LWSJB97F5UIfWpsfW7TkCzwwO/3kKydjdAIabAA
SSB3QRafEIg5Cb9ePb/g5dUXhg3OzkNoiVLSOXt82ndm1ODmM7ry0RxVtTew8eydxYTTTtV8JRw1
Dbl+0JT5iVvf1MSExJ6bjKhjQLu3zBiHe6gzX2UVmyeW1+I8w4rdGnrwC7yEo1iOWQUU2ufyeybD
KNqwPCGWfnSt7QwpeRN50XRF8IICtRdEjWZRtzZcR1+tILm5DfoRpins/4ltuxZNVqybIi+e+jwM
bxAHQHV2KENd5uobm48pCBmRZBbBSvkYfo61qW5WLYcHawzGc9JokHqIGZ/I/lvYQ0gWZVGuyQ+w
2EOYH4iOVivX4I84HcN14PGTWhnt79hrhN0BNWQ3Tjt7moNdN8icVPqwvM7DVndzh4CFonTVdNq5
csYYd2mbSIvI+EI9suvPN4rMwjNAXBuNgVXvabfjVyfPubcC/NYkEHWPXIT5lUTWHCZRiPyU8nyb
eLNG22Y+0HQ7m9ZKm2Mx2/ZD7tuEwUIQvXcH8QlFnbdVwsieigXQgLvA+tBWDnqjwcoEV0bM2Iu6
wFsLgqx3KPgxO9D17EXdJGej94KTq4fpUPrJePRaHpF4V72jkTPw+L5h/rdR/bs6OfCXvu2/N6qX
z0nJavt70b2AeYERLV/xW5Xs4eexodF5tkVqmP0zWkEKymSAvCwSBRvlpYD+USXLX3Di42aVgWnB
JTexCv0gkIFjAGeG3MYUtJcoYv5Ri/rHDZ8k0sDk+wRcd39meE9su+2W1upQhUziMKldIID89G78
X2vEP70Ey3toECjw+ZEp+n+/RAyHLjcQ9szwIu1VNvtIq8h79nhL//c9//94Fd7LnwUQII3G0Y15
FWK7tPGpGr+17t/tQ//mF/mDxkImlcNQiJfoZtyHtynZqPnLX/8WDDCW7/Kz6sH32Uk4jAotrgzg
t394uzQxKWlErvnBNcrmtZKeOWwTc7DIBeOl3ZDWgRosBFLThSd4B91u1Pa4BZ8koBr2wx6NWPPe
imdbrJMZfVlDo2+5Re/ipAZZGjTYKauwMTc2GXI70YfYU01r0eAXXfqMmmxk3ifTs/Z6ufar+hOP
R4ouX9M0iP7Qpc2yWkLoazBI2WRQQi95XUNKVh1h3QnWaK8BoxubuTybbItfjALUFVb2Kb6YyvDO
bKPYhJmom3AG8IyOim6kKmvzDSvL7q4LivkdSbf5huxSC6KNevWsQp7CpEAWaKh+o+WMB8jSd4jE
2ndjOTm3ATcabA+Zbyu7SY9Ogc897/6HvTNZbhtL0/a99B4VmIGz6A1BiiCpWbJke4OQLBvzfDBe
/f/Amd1tUSwqstb/ojKislw+xBm/4R0086JNXeqXY6VduSqMY2Rmx9Woj/294QAGMlNXXjozuu8l
TF8Q5FOrXQXki36ZCBjXZRfdBUk//MCyeLoDPd616NyPyGv0dHZRWfg5FHbwNUIVNFnnIpu/2APV
KgIU7WfTjBhZWa0pfym1ibjrmGC4IvTYjS5GW5p3PY1Jz1km2DJR94K4L1e5XHKkCeeWvArkJbp0
BmZ7JjXtAOkcZONa4gqiZocKcqJcQ7f/KVuqysMku7dkHr+Ys/5TIMUHoh39KLNT4q+IWSc7dUIZ
DeBlDWF1MH/OwD0FSpz17Cc1ndokq1gEK5jlU4dvD5ENvyMZnXSfC6t9wiPbQfS4dg45TfSrKh+C
jWE1NLepKKM5pQPsLIx+jWJpc0FXTN3SjqRAhK546IlgCjYu7tyJh5BAuLfAjfk04BlAn22vrhNo
0bmb+omV9A9pOXcPEv0kb26g6K5SQhjwm9Tn1SxI9y5uZrQvART2RPM3rmA6V7WhBeu8qfS1zt15
LdGNTnZ4TeUXVQafDPvvWAu8rgm0e9qZ4d0UxupDUqAJjpZBbN3omZZsozDEhN1sgtcA4T/UAXUl
uNYHUQYeTAinW3pVHWDZwLyBX6KvpxBAOHKK5n6qmvqyVhztXkPLeGeLyr4NFEPZ0loxgI/n4eVg
Wk9BXs93kt4XIa7Vq34X1ba+qxugzF03IoCFsEvwiocKoUU1lHJlIFazLafI/WUmqftLCSnPtQRp
hwa602uEvccGLKdJYui6KtGbBAANzZD5CBAcwyJtfMvqlpls+zHbYGKq+hqJlZ9TfbnMwtB8VAkX
0F51iRQNxdK2LqXCrUVj96urBz2tVCu6U/NahUuOdNoapjwu2E7cG6vc1NwfWoraXw2n+bozxuGl
MYCiF10obmi2Go+ZkDBYaEhDMag16zBgUnMLV36+CKvGvU3ipniZImu4Q612vB2TSF6PoNQvtdGZ
rtDfsw5pZRRbrbZ6jzqA/VDRBoR9Pc1kX4rbexDPGKDWlssLTyl51+BhUKzI1FJnBVTbWqORU4LZ
GFScFmyZr6KsjB5qqKBviP20vtZzCaVK3m7ZGtZ6pJRExaFqt7LEenfdVsCPeVVoZqlmDc7aJntG
xTx6nPWcOlLYU5vh0ERguAVMVt0p5j2/NnzUtXLeIzdTo0OrT15mBXHtJXahEvTmidhRDrUu6PnY
a8cMxW7xksI9YiyR2VqwI1EaozJgY3SHxnUyk/2ockNi0uyURs34jNqdLmihKBsn6PB91tVMeH0g
mYcRm2F8it3xtsia+nWopeQa69O7DA20bZRAx5DcAt/jWCCI3DuOT2wKeUyF8qWHrnXQC63YDmWM
gI0L8vmlTUvtFYgBei8ZAkq/gJJmTxPc+RvAU+n+9x/XC9tC+tJsdniF5TrNS2e4GeZkvGld8O69
C5Zvwx7+Xc+Bz6OFaKr/HhIYKPQ4uzV7dAJ0SGtGJtXXNJXtszPKdt1biDSuzMZQNrBYpquiovuk
t6F+bxZj8C0xo/Kpj/N8KwUGa5Y1B6A8NXXJC5DQq1XhqWOX7u2yewHRJXf4FLrUrbvEWrtBqvo0
QyGBTE1/LaTK9BUREniNJuIrO6UHrSkyRE1BK0e/BHuvI3mjGTuap0i4qW6f7xHrHGFplcTea6QL
Zl9S725W6mjPvkAo+EEDb/FVtv18F5uwn1cQD2LPqtxi6wx4Na/mqmNY9NKC/Ti7gOpRwvHoXimP
VWwPeOaNLL1rQIQuHaPBMMCI3oTGn05RFnrIG9s6BFoptqHdtmuwIzRk60Bxt0Sjzc6olPQJWzWx
LYrafhD1okNAlcJzacJuwxQB7WZ57BCSB0qUgPIebCShDa0XXilaumYB6nNGM5kvWl5nm6Jig1Mb
TfczO9pzVBPtQYCtPxPe8B0QXSr9qT0/sZHCWztSwhuZdOKhSPLew3NMbOMGpp7bGPZXSUCKF2Gs
B5fZgNGr1+aF2OqBMt5Kmc53s6L2P/siUL7kThUAcoE7tnYV++91SuUY/JpUfuxoGsOFalbatQV9
+DFEnu6W3HPaJ5kO49ga429F17p3ouzHCwV41LPRTeZz3yjmc2JV0zUvlX0R1ZGynuJYWcMciHwn
CMqrOVSa+xJW9EZvIIVTZB2vf8+6tLCtKVvXvdGXegJCIjx8bXJAFkZb1SW8iaKjEFayES8Q3lEP
Th0Vm0IgAJ9Pkn4LFS9vRN2DQ4wH/L7Tp+wmcLUQ4wP6nN7vvTy72nwnFBN2GPnGYSbDu0ZcI9jk
mGmRDlKgW1lWkd6odZLvYA3aXwX0w60MVBO/H1Tx17RxWf65nq/SFq7qUisFKCMMoNpTGnEFatp9
pMSv6ESN11wK006vguLGaeYZmSyLbBJFpelJpd1srRBBTDYzqoIX8KbEJYDXhCKok9yQ59OkNnTo
Q11uHZJhBtLmDMomaKrxpnZanm4nAsroQAwwAJ7lTrrWAcjGuG5GYsPb1O8QQaFpHJgt1jkyKzSv
cIryscPw4qLjwiEGwuHoAGJT3tQ03oFQ26itRdmMSpFW7QHRL85eGjJkeAgoj62qwqmlME3EbCJu
nCG24qlhy9GUVpUA6IrR8nT72ljRHS+2UiuyJ7VjO+XVTFgtYu0VC9DpysxB9pnDoL5Sr9E7lGah
rygopuypUkis2i19D1NuvgOo7OztAVFzV04N1TId4XJj6isoZ8KmmS177AKRjjHmO9UeOfOKkZVw
4/gvj2g7hRC4QKFddlJB1JQ/epsY9B8oIiNL1VK/3MaqMe9AEtgwJuPt8kU3TjQCthdWdK3BP229
Ls4f9DFFfsaF/DPjo4vCSymblWFN+vepmNyEt6F+QKISzHYaK4cw6G87wJlg9OsIsILy062RONDM
4is0IwgLCdpQfAacELXk5rRCunOu2wyI6Yf6NghivC2JSw4UyJoOwWLV2RAhRvtqtqjVYKKlV7Bu
6E3mP5xC+dHO1s2ot8aFPg75ErfVO4Ae0Efm+HEoo9lrXCWEIEapUCq9ByccmlsAoA4prq9KgX4u
AgkluLC2DlBbXzSxjUauVReVOOiENDaciu8FVGQSVem2yY1dXGHUflUVUeghVYSJRJxBRS6NvkMi
IYm+h11v+SlqEgiWdSN0JNxmHirT1mdKxir6nrkeHaLErm4L6I5flTAtVrzqOTCPqvtR9Y794Ggw
XZAPqtJd10/zXo9FuqXa2vlKBG50XYa1eWu6zXybhHbzUKHruunzzpk8MH752p7hlaHHubBDo2ib
0RO46OuUlFzN4j0g0qmD8VS/imbOMW9QDB/EpyWa9VCGxoBwAn6t6aEtXgnv4bLahXulCYrCXqNb
5V1fJ1SN9LIbboMZNSQ5RWKbKFF7IV3IPnqeqxRMQVABOGlYxTVAmlcTPtyi5j9PWIHI5K6wZHlB
E7v5ZjfEV0A+I/16coX8BvbU2adU+p+DyVEDuNWd8aQuL6StYSupRm7kj0XRHaLYNeFwtPIZmKTl
o+A67JE17w+DMqU/pJnA1oo0FrfsZHDbO1X+lreIZPe2Zr60bVKCkQLiutcQeLhsJAVkWyHBpgIJ
Rc+LW1QmJkWaX4zCyTdpYEHvpEgeXZfK9DPtHferXjpQ4sTsetj8zRdWmyVeAq8TxCt0ZtrcmE2s
Ooqja3tquMmSLPGTqs9WFdZ0LC+v7X4iq1iXkTGju+GuwxYaGpigR3g1tBnQUgm55VcUblzI2RNJ
sVY9Y4NirFM7w7JbNZ0abCKR8bYUdv6ItFV5KedM3yGFRSi1CfMpCIFapZXbKb7RDkruky7Zys9J
ZrQMBrSKtc52n6RCb4i8092SxQwrXYmDL5mhyEsexQwRoyZ5GTWj/JLUaf216qrR2VYKkKRVHGAF
B1x0qVTSXUAZSZHFHeqgQ+G1WDZ+TxsbXFMHLmHf691PpKcGWGyudjnCXcF9rpx/FBUVyQn1+TVe
Eddz2QM0bQ0l20p8Ob2BpbpM+wqVOrBH8trU3fAatTusfM0saTeua9VXDbpdXtugxMz5f0PxGNQc
b5pYdYCoVkYg5z311e42VSkymGEWPY3UgXm40EjRijy4ayujfDWU6ruZtMN3cxofZjq+5oVjA39S
ikHbJvXMzV4pBtzdLntAtQfceRTVzb0FjR02rd1e2FGnAj3vu5XFjgfCV5pbBKecSz2l2bRKmw4J
EmqzOL/o4StwePAb3ITUYBVw0+HoPJLq8J6EIv8e4A+3rkLxbI7mcFArTd/yt+hUzWv5YMbmm5O5
yH6VcnoN5wAD5HRw6SIbU3IlxDxs+wbFdYHK8hbc+LhQ8ZkUI3CenT4yH+MeW4mkizmwjQB1VxBT
oawlLizF2koj0m/JQZ64kNObsZrtfV3baOMN0t5UWRG8lCKdvawZXH9xmLy2aUuCF1PIYvSG6Bao
f+2F/VDcF4CdiXCVuzzPJboCU34X4JV169Rwwe3E1q9xJDF+aRj/eWUyVJumi8N9gBz8TWEBBsms
1HowIToVoTfNKP5/S+DGYqDUbnOu201f4VqFpad6FwSdjY45Ii2lTMvtBPzwQXLj0kEB3yjQKtw2
WfeI5SgsNUe190ZYTls5NN8jUTh+Eka8WASCey5Sxc8NHJ0I5ZB0NFH/b8M6Jf4ti1+dTPoYSmP1
atRJ9a11ZVeTAqC+8FqqSaIetKoLDu6wSFkqkPUgFOqPna7gPKqAUhDXcdaEulcWNd4lRlPiOVQX
2K8iyteI62Jqsscih8IHJEZso7hFvYgS1qOttz/HEW6dikyN19RGA8d++OFYZA1WBvCFoIokqe5B
2cBL3uWxQA2u1XwFIPee8299hRT4lIfExiZm4T5RYbam3PGj1eNuTeskwMaA93UaBr8b7ReHFGRM
5kt0Gu+IoSCrw9f2lM7VfpgiGw5maRkbuzYopKTo94eB5vdCCX5FtmHdIvek37Wj+FWPpvIEF7L9
ousOkngWtjfodjRjsMZEYQEEWOVWFWMHcr4u1qg60WQqqACcL4R+rILiTupYNr6gQsNf8qjWaoOT
Lnpo6v6A4t6qVyjGxVXJnqy35OP59vxoS3H4fc11GU1ohuoiZYyazPvisTNaI3GS0/hTGVogfPlH
nDvjJgur7K82yr+1gT81FCI29Cst3bK4+t4PpbZ2RflR48MiN3wcE5MnI+m1K1XSOjz/VR/wLy5Q
Nt0Bm4NuFiMezaGWor0AC7vxC3xLL9NMpr7dwMEP2LyrOhzzLUrk0z8tkjOorgHuow4Hoeh4UCsO
0POi9e5PKbOom/zDbijZkZOan3zfB3bSMhTIHjB8IP/QOX4/lSmX/1xVSuPnU2Qssp5KwuXmJrtU
p6JJi66+rSaNCmI2R1ddNn5m3LvsiuNdo4NwMsVC99TVo10zhWYVqWnY+tC7KcAXfKBdD1/OL+Ix
5RCQljB0NqalLr2iY8rhqPFcSKE3vsQKjppBRBQROkZwnenq7M8T/g59h3sAfuDNxfmhT+0fkFOW
rgqaNx+cecEzjhocfZwFh3SCiQxmhroKhWBHUUEFGCER2BTJYHN+2FNH3wBSBjaMz8Uw8v2yGq2w
SydmWKdOsr2W919wPJj90GbXCof9e364UwfS4I5RTbBoQMbAxP3ZOAobJACQgWO4VlqPtV5vSf4h
C+CP8sktoy1wz+MNA2tQN8nAuWjUIziomOe/1xJj4eFH+3tvTkH3Nkr2pgJ+CaCWDejTndWXKFiK
SfhZfXJoTm1a4HXgQk1DN90Ph8YxJJBUtfENHHXvEBaimh9yxf7zSWUJl/aVSuPzd5PrDzqyOQZm
Z+ZcPb9vAextaUUIhEOwcas+Wb9TH2SCNoR2TVVeLE3UP9cPW0+ULCAh+cNQwysayu+2W34//zmf
jXF0k8YWAnM81GgK6RJwYLM13fzu/BAnNwf7DwIbW9ECB/n+O4RI3KHRZeNXxK5XYafqex0tRm/u
h/grOudsyaJfME+0WcDgqzs3gDdx/kd8PHqGCqfbcDl/yO0f9x5NqwKlUwo8hTTwDRJmnIdjRH2Z
KUjCIjxcrM+P93FeGQ+EKNpsFljs47NXk1a5KHfXfl6MBCj2dAduxvkklPh4wIEbL+ReSrvYnf+m
mf+xF0WIZBqAy9rHiwPiYVXGHtoUl05CL+P855wYiY/A9h6ihgV1/WibiBbttWlyS5+rDREHpT0A
onysmuTp/DgnlklzTGjDrBU312/g6x9fZFd5aojGKf05VjEqfVHczEvSwovrv0nn/zZa+cgAdqEb
/zHU0RtLjcrGEJ2hul5QuC/McAVK8y/AXLep+2L+MlnEY0B+g2Zdm9Jdq2hvfrNJWTdy1uUmofu7
1VvKaHljUADPzTndW25SwaIFmxsO0XwVZOSBZl0g947J64a8CjtUHQTn3umz8XooOyrYU2dnHmU2
CHd2PP/Frv+3H2oemUwAhuYFp68H39tChPsYqo8TkILsXcectpF8FmDSr7XevZ9sO37J5w4Zpiyj
f5oF35oRYwYHMCc9a3u3iI3EFp1ZbZGL1rsveUBiJG30s8v8vhoQpA8oLOVlWm/adKDeGGMqhkSa
AT90KGHm9HhEodjfeSP8AJ/e9rCW0tU9xknWlPCcyxSjARYYEg3Gk9FahIM3O+EI1K/MBLOlL3rn
c6u+OpCKPnm0Tuw1HQUGEBy8WYT8S5Dwx14L8r4m+piYlwSPrB73kB2rPvph0kDPBFY8+Oc398eA
xzB0B0FHWPmQU48Dnro0+36o8tIXroS1GZf5pgboeWkbldwGbigvI0qvj7Bvw8P5kU8cX6I5eCQ6
WJyPOUcTTr0SdTbaSPE0fe1B3H2v6fc8wu1Ifp4f6sRHAvDgNqLWwX+OQ0f6ouSbU1f4ed/QFYH5
31CuxZEK0aZmZ7dp7HotDXbUXXWK9ucHP/GdxFWYDqrWIn1wLDjggNWj7FQUfhtgLFsPxWM4Igjo
JlPzyXvycSRzuaQ0B4QRVIFFXuHPzUMNqA0x6UKB0HWfp6kY1rqLDXeTGcY/3qaEGwCmAEaRfajH
KscVLPgu7LsMXEE3YLtK4dVIbobBspEOt9/+6QSaqsGHwQ9ClgR2wfvPQkeyKsys5rOs3PCVaipK
eoj0dNrMwH72/GAfDyCDEdoQGlg0tI+frxpsSGR3OV+mmI+RoTyj5PSWjMZjONifxCDLWX4fnzIU
aanNp3HnH0ubYtoXT4UCEMOoso1BrVSUFhDirJ9hPvd7ypSfRaOnRxSEoii0cuiOnxezctxyGbHW
+n0qqpdy0h4NLHdXXYSfSNTpl+dn89SOJPAG4k7UwYhHO9JqyTtk4KS+0nV7/Lx9hKZwQFQ/GeZj
YIM2jkpqaECjYDKX//2PW7N31TGO+av9XtGVR8WBeFqNvIjnP+bjLcIoGpQSbmYVC/SjkHFESAmb
QS31G4OKFpUeL0u6X05h3yW1pKEO8wR6xSe35CKH/mGXLBeHg8UT3J7jo4bpnBSkfakv4IBheC0o
wxVVOl+Ngi49fg/tCinDTMeszwQCjLRDRdtLdbZyrMNdRh/5YiAsmiervkcpDx3JqiI4WMIClAet
A7A4+4vQB9sPZWt98utPLsxi6koz0BWQzt8vDJCEaFH6y3yq08UmmUSyV0bqnOcX5uQuA1dJSQlp
mQ8hZ27WPCNhmcHLc2C4lr2vptqj68jPopZTSwGeGVSlbWNYe7QBLCcziqpGThM7FAMgSxChtqGO
F+e/5tQNZBMCuDr68RQ7PsyZqo9hp6SAh1o0URyeqdHq5KZts9c+gTV7frhTk8cnYYjroPyDWP77
JXJlbMPK54hOafC2zF0T23d5EzyfH+bU4VmEbRwguSQGx9t4bHFknUsODwYKLoJ+Gi22wHqj2VJe
NKHl/hiyKtlRLWw/eapO3Xm/df0pHJ1Ieiidqvjm9amP3dGNLJSXOcHoK3mqkvmBg/jJaKc2PGmP
zmYns/xQJMv4RsdGEtCvwird5raFuJCeKOvzk6md2iNMoqPzHGFbcJzwi04fO4uSu+92g/oUYzBz
gdUreLTE6DN6c87wJdHc0utK2d/UU5FeW5ljbCMXTOc8oVFphZgfanWAsMrggsfouuSz7FY7OfMO
GTYn00Ct7ei4NEGrWkOe89qMJm0CWb9oUiBAb7jtLnbc5w57dM/B2/MyK4z4KR36dheI8juKyh52
uhIiS27uqCIJJKbxHBIR33F+Ik/MIz1tQlB4ycjzHT+ImcNviEfC7aGY36pZkxdqBZgSgxZRTi/n
xzoxHdpvjLG1FGqJut8fNF1Dowcpf0L7QHtTKTisc0t9aSfMIR34ZxtK5fKTCOPEoYPzgGgWo0EL
PX5++yabxiYs+bzE+hrFoeLhO5/Rx2jmlaFP9Ze6GRZPmaL3//m3ahpVTCpSBIjHN6WJA0LcuG3p
k6td1/YAhbDJ7qjG45yNv9kEw+mfx20MuJQBENESXGVHs2vTbWzNuvQVNaw9mHSgEgpD3g21yP0c
/7hPxjtxbTIeMdRCeiVYXHbWHyFHHjQm+qZM7diHdC7MBkOcuqzXBojY/2QogbOIC+WeOv/Rg1BB
T5J5QYqmibK4RTRnXjWOtA9xp2mfXF+n9iiSimxPk2vlQ/m7BxJXzFQG/DbvHruo/GlZ9SNOhA2C
nfWd2+Fden6jnJpGA9KFbiHFRoR4tGzaSK9Nb+fCn/UZjJ8z3Ddds66oA3wy0ImLmZI6EgUGlWdo
HMsP+WO9qhklZhXBYT8LredwRJ9/rh8/+RaDv+MooH83xtGeEApe56bJGAD6tRUKHNW+tVrrXu/s
AGYw5mlxqA4ra2iqdWsjGVoODTolFr3aDgkOin8daEh8mbzSxANWwUJ0MyD3iF6BbPazaUZ3usBJ
sJj64FtQqcU2bwFnkd1OHjDYYBdZLk0KdUQ+VmvA6qJKot3PIgdsVWjo1JZ5i3lej1kLCdQY3iC8
QXRYxhjJo+t0E41OtMXsZdplFhDN3ojyq15peh9Zy8e4TFuPGcagkVoRHGqAgj7gRMxRhrnaoEVu
ARZOB3wXjNgb4qS7OD+9p/amiYKExj5BvuD4/rTrtpaTzd4EJvxSj/LFjaob01BwJi03AW5Z/8Gx
I+Ym2KN8T0NIf79jrGgqYPZOhY/00lJzuoYjthtk8Unw+rGthmYFXUMKf9QIbHE0DBrgEZahAjNz
Nb3DtKMBM+hiSPeFJvQVgBSvs/TvIQKj52fTOD0uVVpmlOT6OCATVV4jZWVRE8GM8ms0YsaD5Kdy
B9FFzTZgZshxaitHyTrt63WGuCDN7YKLvNb7nQXK30KKc2eonXKhSbPwAoChbLhqS7+TDrZIXi0N
QalhBAqYOnO4FlKDj4/q2TrUggc9NfHZmy3szCWK3CtcvsJNwu9Zy6z6CedDu0VDFm7suCjGWxr/
Pp8tL2plsnEwJnyqUYL+ZClOXUb2ojcqaMOxIMuU/XFHxGpr5UWKr7wqXyY6hatpULepJvtPdtap
u+iPcY4Do77q86wUQ+G71qJ8Q73BQ5pxc36BT4U2NtK49BXot9mLj/CfH6PWelXWZlP4NJ1cb0IX
l2T8uUxRUIva6RPS2cnBFs0HAl/YbcdJhN1wGRUZZ0WJbMQgy3nbm4iYh6CPDBl/Mn2nLgKbsj+v
BZS9D8FvNk2GnYCi8pukudNbB7ZmMD2XWfNTxmAWIvuTmdRO7Yul500CC4QAO9z3Uzm3Vcb8Eqcl
Iwag8axre3duhp1OLX5dGkqEbGC9OPIJ4x6198ifQkgNeOtio74YE4rSnL44UIKgZwQhqtLnV/rk
z+NCpIxE/Zb29fufh+RBq6QRYc5QVz8NET5Fev+QGeBI/oNxHJdMkfR3ocy9H6ftlSmqwOP5ZKIV
1Rz5UkzKsC675pOH9FTYSnEK0AaqvygEHp1DYxAwOMBeYqeMrQjq1O5Q3DWlhbCXdoM72mOeiU8K
Fac28B9DHgesCYYhYPTUfLHD3CK791OYGeB2e9+U/Sc5h3Fq/5KR0iQjfCQXPsqL5CJON49OzjWj
T99lVP0aYmF7faa5HuXb0FMqJUbUVS02cb1wDRRtQWY2gP5wKXjGxSt6Dmr06zsdxgKsNnhGkWwe
wlmUaxwpMsRDW/didAb3ybW4NaFItwCmlBa/j3QpbZb6L3XQobNgmDlW6vek7K6B4lQb1Np+xm4/
rPLJiDfIEugPFaBrHnvd+mQ3nZoFsTB1KXGwb48bsFlWtS2mkUR+1byb5aytpGo+Yyd6oGb6LONp
+GTAU0u8MLMAyjgUW4+nvUq0EM8Ejklc48LSV11TXcxkv2sjxOxm1S6Y9PMH5jd24iggBDGj84Ec
F9LMo5UOUTKhS5rlvp3PwouGzn4wI633CmyDD1GZZU8VTqQ4UoCc/E0XQO86e8q7WW4kkL6tMgwg
18//qBPzTrCxUKAFxMAPKa+wJzeXupH5qQjNTdRM9lWBcbg/JWX7nDTajMxx9Hp+TO1EERNUAlWf
5dZ2PuS+4WjNFZoeXB1zAJTVCM0LAKnGRRs02Io6trFip4CctLKNQOEWKYc2hXmBmfn5H2KcuCsX
XjhwDMSVFqnz93eYCjTCzmWcw1tODFojC68hNrL5Dmx1YR2YGWcnE9DIUKxaJFQpImsKWgorDAj7
28EY1ItpCtSvkUngrWPY85WwuNhGA1sKxlR6AajP2gLJ/zkBxubK7jemnUQbsMLmulEK6Ud2jf1L
1DlrNzzoZWo8pEYx3nBsIaGhKTE/R24n9pnqfFOxUvkkMT/1/XTA4KA7S4f+uHBEuS3Bydrg+7N0
fIiApfk478TPMSbOF+fn+tRQAK/BGsBG59k4ejVpOtU1qqy5LzBsXFe1u7D5xirdiygLn8+P9Xvd
jk/aUv1dDAF4Bo/T/0Kxs27IY5KD3gowh6RhDNlrNrVtgE/uunAy7aCVanArR3241nUlvNOlIjzE
KKotOmfNX6Hk/5dv+ES+wcA3gIX+XymB9Yt8+Vur4fol//nf//Uctz/KAuPvPyUc/v5//Y/Qmf0v
l2oVmZe+bByaHv+rdCb0f0HY50alvAoQg5LYnxoOKN2BsaLcRJDmGPyM/9Fw0P9lgshUhWXTZ1uw
S/9Ew4Eh/sjyl+KItQAXdCok1LY+HCG066O0syL7IMKy8ZtcW7LtogEciGu9J5vW+qRweGpAOsgq
1xXi8LAv3t9ZePfplV7B9eJhdNcaAKXtLLrx1s5coENQ1D8JUN4f3L8+kNeK+aIORJpz9GotslII
5DrmAb0a+yURDGDQ93psrT7e/rH2t38d0H9v4vF7KJaataZZTZxyfEc00RDRHdfMQ5oP1kvsJOgw
yDmuVrYeatcSK/snJ020a4zLx/vzQ5/4ykUog93gouzhHBfwhjrtJ1VpzEOrJ+auAHlAC80q4P9B
Wso/qT4dPYC/P5QdyAVFt5eY7zgbGzFuBeEcm4ehRLJu5VSN2q+GBL6R10snCbGmTqpon49jS7LG
W9N+NbUyQ3s2w+tI1QvxSf7/8fNtEK6EJKDIbSBHR4W3RIuCLkPJCSS+yeeKHJKbip3j9j8ci3jD
IqPmxSWTer+BMV5Xswh3kQMEG6z7TKV9Qw1ivEdRqPp2flWXs/B/78AyzzhEgCy1lhjP/dBTj2XV
KLCPzUMfRL9awBybTs+VT1bz1NxxCaGwwmAfcXsqXThH6hksUYieh8TtI5x77ErxtDmFY3z+i46Q
in99EhAdDQzJYrt6XCIFd6j1s6IZh0SPU6S/esZEdBf50axpq29unVovpj1xSGMx3tMqNnYh2i9/
PWj/FrF1Ygcj7sq1py5H1STVf7+IAVCJIMDi6jBiR4y9YaEpUJ+Fe1nh9eaplNlhgaV6YxPEdLiz
/D68VtXGW26Q5h+FMX/NiUmHDbcaVvpD8pBmwh7ztOLw9sF4D8hsgKHTlQezasTm/PyfWmzbBmao
0VmGxn0UMaIu1pSNUxuH2GJ6hQg5skqGkIPn2qzE+cHeX/Vc3yZIUPrYVKgZ7sP2rSJZZnVdKfsA
+Y4ZX8qm+lYQonyb0Wy87YuJ2+H8iNqybv93YpYh6WE4i+sKuxlQ7/KT/ih6gSSA70aysFeDJgZp
i5HTqm3a8d4elPE+bgPW1bAgGUduoj/GIUcqH2V5cLCnHdZubNf+XPP8/b5BJEw6FA1nPZ7hICmz
to5hGH4ySQhsvf/NPPzIKAGIsAWdrSWteP+bkVtIKJBj7tVman6hztF8Uca2gkFtm3a4xuYUt70s
SxrERMqEbsIGsI991zRKlm8QdOQ3BnnAQgZWKN8wKZVvow4RjxbjzLnSa4WbV20SdDosbUhDbGqF
+VJH7niPpWzjq4j+vzVAsXeI1KfNuk10Y0eft/4me6c84A5n7JuECVxNKZwhEExKswG4LZ4kUveJ
F4mg1ujvW/zVLWrnA6TzyE4hjMWINoVdjORYVtSMQb/wYLfweuua5v3K7DFhg8YP/b6NSnZIZWrV
t8VZYd4qwSzs/QBP74AmZN6sp0YrIoQLIvmWoiv4zakKvdrnWjzdo/433ipEwD2KCIirftcmwZI5
s2EvAg2g5Z5ws2DvydR+SWOd3W4muvUyaaJ9a7VqeaH73nrJp1T/AYVb9/vaqe8bRD/QM4GU6MSh
2aPoKHprNQiLF0abNO1RMWoO6ei6l2aQKp4xmsxoEAdPJCbxNjCM9q1pAbUqpa49gmdlfsQQOPdt
GyJz0FvtWyVM1im3B/GkQVF8S/MQ0VPbkGIzt4FmeHALxBMca/4UTmbGTgQFfwteH9rjLJk3s1Pb
+q8XteClvqhaHDIQQ42axA9NZJFWk+Ows80I1dNVXkyzs4+WwOS3YENY5+JSTfTxHo0Nm8afqmAp
aRWZdo3yDbsmpQH44tgpszklSSW9vnSnwuvVwLH31XJfKr1Tt9vW7Otsq0PORrvPctBKaiTvol1G
nL9SDdGhzNEkuI7IPllKK5cuPHW3HtbOZPLeyDQIcCwtDPZynyjiqVUD/lrYdpR0sLK9rTSXt0iS
CY0XE5m0jkoqpWIPMPt8NTvZjKpBnFsvfVlbL/AyBfbXRSOyRUifWpIxIxoEdcFZ66Ftfi/6HhOM
OZ6ushqBzbod0V5IEL5zMT9Umz0c736H0BTDtFB/PPrpZbdW28D+f+ydSXPkRrZm/8qz3iMN87Do
RSNmRnAeMskNjDlhBhzucEy/vg+ypFIqVe+py3pbmzKVRDJIBMLhfu93z3ki65sDqPdDxusDr5hv
KNGY5xqUiIjrMoo2ucek6eQh1ZubZX4qI9Pb6TYT4qrE38rOyC8zKDOque+FIuldJLr+1nqy/x66
S3vy7EDfkNqB1zlPmLc3umRlgn3EwjWagPti9Irik1+VUu2VN/tfpiWwtgo186VVwBb3VEmCEcWn
yLdW0TZM6+r2JmJMbNwwnsnEOrAeoCO9uJ79zD90zZycEYsG3SFUo/8q8rrfz41Y3nwixleg+VNm
nEd3eWuqDleIZ4M8tgbexjCBrVOWY/NWCMYFt82QITIyZXBYN6MKcFan7K2UtbHr2AMyamTX+zoE
VMXClMQNB9gHXaJWbcoOq4Vkpnz29PwtSdsRuldu3M9RW3/Ky8FFtwNSVTQ5XUDkPDFeHUYWXT4f
+WJsE7tGijBIa1/j/ymgANyAzDJZ/p2EifBS4srY+uSd2h6NRkS8I5Z+EKYwKdUkxgs73fBoO9bs
bZuccqG7DsKuWrYEaFGaneCYqU3Vq2w1Eho7u271syj9TgC6VHvtldg9M/NLFaj2E94WqMWRNe2V
kThbXfF7RElf3/NUgmm1sLxffKbjY5GavKOI5wrgLFFzZ/Za3FHN4KY2qFfTs0l668awCz4SCjsh
U1oC2s6Z4Vs22LYz9d2G1bb/mkr46vBCIgtv0sItyzRg9CIJg6TQFCbP3IGGmvBftp05xOiEqoXg
hNG+JpY73cHlMjbBXDEjpiKex6EGzgIQyW3PrazWn2ZNlP/LvGcJYjVmYyZaVtuJcxSJLrZw/rBY
T4Nw+ejTNe2O7kRN98gAvXgVgtsWIM3QKgbpmurVRjnLfi4Dist8OX7QmIq4qN+8IgvF91kMbqyG
gKmwKujVrinc8Vsdjl268UrD+xj5SXSSWaSOwC9SeDtTinwT/Fb2WQ39eyGYUfXcPE03QMM69YlY
vjYeoQS1zjFE93kzyAIhdAU/IWPg51gY/rKfw0Y8L1FaBzFBjPF58GT9gEf8u10tnybbtW7L3u6P
rKsBXpYIB5irhf017bP065Ln42OqA945PvEFIw0lxB83DVYtTJaXAEUqBdnDQ7SFt6ISEOt91nEs
UyodGcqdzDMpj/m6o4r1wIxabsSyLrUV+7wLxYbNTvRiNMPU7Carr64nKd3bJV+q285y9UOdh90G
bIz64g4G8Lp+cT5DBoCK54sFIGhiA5KGnp/DIFutqXBlAO12FcsF5sxtUYfgx8bhcyKM8XHs0/Le
0tq8lnnqvZWjX6YbWWVUlQok8XFHnfMmwqh9LSfPuTKiMfLjbEjVu52P4lwTSdqhKdVnAjxGErs9
vJSDxZK3N9jMDtuJyEQCjS4Jpn1GROrJL4U4Do1DcA102cWcNYAzsl9xhKXzFWxLp3emUm5+NeXg
GaEJmoYfh8kYlkygmyM41Uyr44qvvRTIA57NXNrRxih1jVHLCMzyqLl5bkae8N+toVPXWojhMPEg
PDeFqqutiLJExejqnVPG4nYo3cTKN4KdhcE4ezDcp/bA0EWD41hwX1byFdAgAuK58i7QfllGHXOO
+s1KgSGdXkudbKqmta/7YKZPMWMjCndhFbgsiNb4rbV9nezRI68Ms9Q9uW5n75iRAaGkg/xB1Vb3
rK1ZvSBWdnfDtJQbIqd5XFL/jV0zQ/gzLUWwdcQY5HQJl+yrWfc8h3pzHjaJMeTV1uVS3Q0Qag5N
tQTAFtskv2V2ZXo25Whce3kP7D13sLGG6J0AnYmGiXQVeBCH4I4Q3eDe/Z5U2fRR0Oz8MnpJ8BUJ
DthHU/gADBk0BNVetFUgMZA57XdqvF2+lbA+9DHoxXcvm9I7VZAHx9gK4c0ZpwwqBxPw22zKuzl2
AylhujBFbgCDBj/mJz1jKezZ02VmltHMWlAGHkCH8Fxq5HmGGwyfMn9u9SZIl+LWDBivRHjfVLdN
VIH3QdRm3Gcw8zY8s5WFUlqM1aRfpgzH9m+p8//UQv+mFroOuP90GPtLKRQUfi/zL/1/td//a9NW
uv6cUxn8A2z7j+//rSgawLU1I1LnDJESL8Wy8s+iaBB8oLoCT2M9DK2DwxyXfgPbOuEHSqXRqs+k
cMC5if/0u/4hpMpKs5j/SAqVNpX/7xRF/1KAj8hWcXxcqyGc10hZ/flINgNPsrJ5MiH7tJs6/V6l
xu00JydIppD1SZnk5hVbVODq+pNVGnHhqO1PF+9f1BKjX06y9KWJd5HLdphLJeH146T700m2JTws
wjA1j62czZvE/TRH4qJguTf1Pi3RRpkskNtIpA07FQhFsO0ONPub3Wi/ugNkp2zbYMy8Nhcjzttw
30dlLAI29hnxLdcbYkugDx94jJriC+dPvoizWANaqnwrlL1b/3F2WXjy+VktLeIj9iHGbvaio9sS
IkL77F/YUTQgKMy+1bEhleNsTSwLs9MQimTgjXuChkwY1yw6ru2cU42JKi+We54OFJmgBKKFWYV/
Yez0jmLG7eIa+r7KGo1VkF2OEfX3fvRqMRug0uB9UfwGdbHKDMDc+MGm7iLWi4wNdrUd0DVJXT5M
RvJUdKPclareDb144zBgHhBS3aUqOBdW83lhlLMvyg1RzurggxWNR4ixsdM0X+rJJSRThHM8m+MX
JhaBlWt1adToxZUpNsJXvNjCXJBzm9Z0t3+86/9ZXP5mccGU6/z0+fjL4vJ/qvfP7/Wf1pN/fMvv
TRb3w9oIwQlDitX6k8spDD+4lBspVxMxt9aYzR/riYfLKfDWZIZDPxuN7x/rifnBpidCd4TZCIZx
IuvfWU/+XMdlGJEmLVleVNSE6f/apS4sYbvKcY1jZKCd4xMAkkBHrnr66Zr8izXjz8W9f7zMWkpi
JAHmw1+KmoulJIanwaAv7VpPZVsDyNdmeFuPAzj+//m1fi1a8SeRh6ZBSR6L/YfH2/dzoY33oqAc
4iRH+JbRrenL4Zq5DOfKJbB5J/w6/7tOP4vvL3UyOlUrZtxbS+IWRb61Lf/TijiVYIYsOGdHQGKg
h5Ku7S+t1Cm7C6Nu2SCyJX2hS+DYe5N5PgdUFgS6g9+ONjo3jw+9NwwokCEE5QdBpJte7kRVYY6k
+bmZcnnpcN0fuiSNDuNC+bD2Zxtt3NRcUXyq7ysKtQdqX/2z1fsNDhAiF0ZS5zfJ3Oc3bloQ93PS
JjtAS65P1BbnXccu+N423OUbEfLlJStd+RIIFmU9oz0JqmajRWUSF3bKa6qofrjJaOQTA9P198VZ
2tvFGYtn28zRpppJtfdgQa6FDuaz2mY8mm3CGXbp7EM4sHGW3TzuLLrSccVqeg6svr2RAgJXX5XO
O8pb41j5ROQXaYzHjjQHq/IUEWEIDbv9osIaG8iCPCdqF1hmZjeGQN1CF+mFjTyxZMuP+iOTgQKK
PSMsVq/wKrxZXbJGYPJsOMZikeE+37CHAwtnOnXzWctAvBaMZn8ssBQ8RKkZQV4yVfS1CBU0RYth
dOI89twyhcb4wl4yALcCUp3sc5lVobfJmZe8NashBG7tpu0l0KM+M/86voTzguUkyeXWtivuvWLB
QOPmhXebO9App9yEV1PMD4hB/Z2yTPlaB+2wbyez34cooz2It379VdZ1dsia7MssmSNJqZ7jJgoB
piEtzOqd4uJkTVJdd1W9fGQ4zLh3mny5mEuyjqtNVnnyoSsY2GSLBLJ5azy6fu6dElAeR6hYaufM
eUmdLdVfU+X3n0tr1fAs6eJjcexzpMRc0y241C9dj4fHGuUNnLABblX11YSNHK+NisToodGU6XOk
DAZvE1EdDAGueTHqaQNRl5g1PA142Zz5wBieC7qBADN7ID20zYp3+ksJXxy8OYl2tlnrz0AD/e4h
AcCNuErdedM4WjFBNpdbm0/P5NnDtVO69o7K8bepDoy9J43+urSb5XM/gZ/knfU+C+iBtwg27G25
9P1D5/XGpunDh66LyFx5yydDS+fGXjJ7Z8+LujGCZdlxdhwfMR5pnKTRsJ9rLNhj/RE0TWsfc+ab
KQQAh8rmL42f47ZIBq3bLQYjMOjxHKIfgsJZDNsyrUtv59tESzZz1fnLJRyZEjlVETXHepOlHWXm
xDCot5ZqdMEKTjbU8ZQLwXSDngdVPLmyYDCcSkQxkRV7CvDE7kDaBmhLQHWXGyMpc3QznUlBvUdL
fhiHxQ8+TYabhvuAkrGHA2ZU5pa6+BzuVaHy1Vdc9z77tHFJH4bS4ysdkQ/pDfV2MlBtLZvxLvWN
NHTgA3Yqw2JiDIAlVTJ6r7bIQMLHJgDbbDcSp7ZfCj0aHNSI4wRfA9zKIPH7rDeuIAmkWj6WgAOg
W1HPLl8NT5SPEQbdA4UhluG2DrzjYBLFCpLZwAHt2Amj4dp3rrxpaM14XIYRhJ0B2NHrHedqtBOc
SBy5j3ZtIAuaSJ/MWzJf1pOdtWjCVLf+6yDxk8d5Bkbj2w0pFdDPYu8iwj21eLhWIl8zb0tdMb2q
zOYqn8Zo15MGa9i1JUAgjXBsz5271o2CIbD2Fg0ofNd5s/MEh2qmPkPANnOGvRAZ0tsk+acOO/Hj
ws4bFHZjaLFl3L++nxxXfFt1cRd+kTzdg3hszwL387LVPvS/nZzH9hTCub6tvNx/Z4yU38+pBmuf
YIO5N8YyKDdlWPO7GT7VCC5GX3+3Q4m6y+wpkpWkCLbhUrePaZ3RLlAcSziNt6Wv+dz+hvn6zy7w
b3aBkKrWLdh/H7dZtZ7H91rg3pPffj5c/vadv58uzQ//3Af+fLK0P9BeZVtkEhn7LYnzuzLF+8Dc
P6NWFH8tctEOe4s/4jaQ2/ly8A4/ZqWd/5+dIFNI/CBSRfS3iGr8Gi13DX9KuzBYjmXjYdPFFRjb
fvry00X5f9gH/ngRDsJAE/g7/zKE0SOfFRyU2WOWNv6CQC3bjI/YBlp6v/ufX2oNL//Ub10pW2uQ
B/2MS+LlLzSDtk6mDlvbwuBYDmeZ0uoZckUSW62oAeDm/RGQk3GYFs9FNDC3f/Pyv26siU8xNEqx
4Me0nPVru5cSbeiNvk0ptxmf8Hx8DIHu/89/4a8b3R8v4ZEQojtLvPnX7ixd1hn3odVR0R6fqHy+
qMhiFJWON3DGjrv0n7fzv3jnaMX8ekFDONTM57Bc/SOc/udNrgPr158ipY7uiFA9LWtLQFM36qvS
S+qranCf3WTscJ+nXW9CEm0LSMgwfyXdJyhuW0XBLw7IGyHoKEKIwmMQ1bTthqjbTFXFZlmpqKBA
2lmCYHQWxbKI7JNNwe4zMsBDOqj+e+Ou3TbZmzaw/khsjDnCFV+CUL7JOh1tnayktWHO08tcJPKS
0ylCIfkD+egSnXjyPTKR+bw6oeH23NPQ8W49KpUPPlVyhOmyhtXTpzd6wO2S1vRZ2lAzg2N63X7Q
y3Iqw/RaF8bANFT93Q2qhzZ3v/hLeN9LLF4jBK0rYU5v6bqdj+rCB9XOz6zRHWxLsVDJ7TyQvI0F
gbIYv9Ey6E5Bkd3SOze2edTKnWvXeje2o38zTQ5SFMNPruzUeQkMK7kqspyirgrEigD+hlYuepoI
AW5nqyhulqhLn3of97kOy41JsXobtCmQ0TEZYCpVya4wp+y6UR7tkCQ2k3Aez15q+iWPcgOPXDrO
WBv6sNDTPqf189QFQ7jNiGxs7DAPLuIHV7QRVmLtGyr+/rPbBMbHrBzkbdNa/Jxwmuwnps+HM49L
fQTLwSyelOgk7M7LzqhC5HVb0XcE182A2xhxi9Rdcde1bNqKEVLwMGt7T73YfHHbMtzOQzdtjCy3
9St6085KN+ZsXbB3p0951i3U9emPJn7tbrGOKFrquRWdFkMmlyTJ5L1YGnlXS3XBWei8ghjpn1zt
MCltZNa1NTk+iC7uhW6hiqz7Zjo0tfOaldIDcZzrdF8EznR0VR7dmz5VLMMRcuXnt3e6mrechebr
dGpFt4k4K+1BC3evre9B7859QZhh8tjpRK4+58lYxlTF/bs8UHtEPPgtkz6gWmSlb4UusxPf9pEJ
1yu3TjpGBcZ7MZeMlqs0Nug6H9y6oXeifNDPRNboV6YIDxNgwLaTM5Vgiuo413CFyAF155n2JWLk
1Gtv6xnGBnc05ze69Kl57yTd/K6M1txUfGgu0NYNTEW+fXCmKNv6FT0Lui9NuS+TLth2ZserpeWK
JqdA4LCRn5J9IrL5ajLC5DUsewbSQk6laZKM56koCsw/etz4YLcPimY8n/0aSLfLuclN9LSpvRI7
NNDoq8XOVvayE+6Two9eGPEtNnWZw14NsncncT5GqM13ad+bD0yOm0d7cN44Yl+ggqXYdEw3tgKu
tAMzq3cpwA9JKVexc79NRrjuXWhlG8Qm14bqBOAQtkJNt3zN01CFMXzLmX5NOpwSI9Ukz837adZ7
jg4prTddxG0kxsNS8mOZTemepWUENcvTaJCvlgDD7dZ5p+0Cxz4TnN+mfSdS58lje7hprFI2pyYY
1J02hPPOuh2e8np0DqaVVZtp4LiRZZp3yGM85SapaOKBQxbzc2uF1YUFaTlZU0Qb1vZeZcswqx2F
BlmRpN1UIrG3yswuKaKNjAdAXA/m0MdpWgMKxTd6o+rwVA32c1ljsrITq9mkobxyaTxvl8VItqRB
wmtkEkz+RaiIOrULtO2+I4IRnwvtDLd0S+so9io+eywJ/m0+F9OF2kd18mtwnU4IqZlB1PFTO9GA
YjfEK5tRMWOD8fkAAdKdiu8RiYWP1tiZT0mwuPfOghHGqSJrY1V1QV/Lq5xDQF5mx+kUNwjJ+K91
PRu3JdAPLnOzKWVQvHgZU5PkZdpqgxVcb2gKu5sCdsyOQG510EvgXionH7vYEctwW2PkOQITWdVL
wRd4CbgHhoj3vUu84hQWYcCENTaxxssJgdjuzOZ+zo8MSGL19qMMPhYRqhbgA9lYz7v1cygayD7S
t9Db1Wk+H6o54/IP2fRssXJtbTcK91yk6skJUwttjyWq2MA2+uh2/s4HyfARIpb7Ng1+duNLf/mo
GmeLCRnWaYHN7EZbot+XNRO8/RwUR7esZEwZxNjy8PzelIrTZSfLvZ8m6sTzcTwNyBOAj0+wL869
xdQQZMhK6X/sK/6zyf+bTT40qhUC889d0V9qvS+5TPPmz82j377p9/2998F2mWklaQ16b20f/bN7
FDofGAF2oaMQqAs9FrY/qr0RWkQII+Qn6asQbGcv+3v3yP/ATwPsQBSPuum/2T3iJv91E8fLO4T2
mVgFu8WM1p83cZSWWGjn1DqGpKUqptqYWZUE+jdLM3eXfHTobiRvc8PEbKzDNHs2EdMyjk7YLSdC
fuO0/orNHpy9FyRWspMBlJmMOcyzxAr7BNmzYYvthqcu6Z8SQqOkrHX3bjqilPRiucDPivGcF7vH
wLP61qp4sA351UsaPntZGl1A3nvvjdmRBSG05b07wueLVoLPS++3xrdyomXME6mevkUBp6biCkXC
eENrdidrRp3TqTibBaDxgz8kzdPouGmPitrQ7o3ubcvaUimAXQUUtEdf2ww7EZJaCfigxaqmPrIN
SLDcWHKqtphlwzdqq6FN0m8IuSxIdY7WNKaXQiCT1SRtaFLZDnPxIVC2vdXxWEpU+dnlwH5OR87j
kAJWOblbfpKFooBgJQifGbjYVDAGX2Cizw9UiHHkuErnB84m4i6J8H0dpiRzT+Y0GK+9qvKtVtP0
nJkkfajlVS5bFpKAL8R+h34T+JNBLE8u5NVIZpndPvkRn2Xt7e1byIxLtzcIzD/JLmStxwS0xDyC
xaubUplYq+lPLObrVS4Zi0QFRj0lKqG2oV0frSfOSqRkKuGtcThnLf/JlgAQPTWbvjf9MvRWtLzr
XegNxHLCLCL1Y8iOXcSPsDDQVaJDP/6RRAzvayJYDeNON3wdVRS+x3Pmkv1lM4lXlJokc7y+Tl4K
NyyxSmk/vPSDy76/ylKirky5RS8hE12acl5CPlGjs6IczFGCW5P+AuQS/oxaM0Yxsh1ZDlMP39HJ
eu9dTKjjDm4fEleTk1rOUbNm6aDctWeOJuQvGRLkDwrWi2J30i3OaJuq7AqWMr/AaHVkl4K0INNa
D4l4rVjlkxjdDHEjb0aJsQ2pjbrbEHeWfYMje0z2CndReurFQFYxbYv+a1G0xiYvictQ5V5/LPI1
WR2qoiA51ZKqUUPsGyb/gZgwP55gCP8cLj1BVLKaXEE5ru2BpQuck8vm9zQRKiNiqnrx6sO02rgG
8LE40bZ5F+aDf/nxin5AlXI/GMRpx8ri3uwGm+tbjGnyMsqS4CPBeIKI7mgPy0FK9CTmvCahXTa5
Z9+U4rWzrWWIO2+Sx5RitnufIsLalU6XtafcyaXaJb52nE1nA+WIUwef8GGuiaFSivI/un0xGy8/
fkuQAzo9kiYBwkG/hV/WEz53mUHY7SaSFdmRqlQOw/T+yPtcwutcHvuxbIFrVOtbapvr9QHuaKqb
njTeOVpT4rNs+f/RnFMLDKOUjDEz8vmhbA1uiB/J6WBEG4EJlHQxNk1r3uedqL4vi8cdWfjGek9Z
Nt6P1DNCSPJ6oBSI6nDSG3zz02YKyh6QaWQTjVn88cH8kRcHx/CKS1kj8qD6FnKfNjUPape+OC4a
uLwebVvPRvIZ/2NWom6wocxSBTeM6yTnIpqjF95MP9uutZ6HIpt7LD3r2EHvapXsA5KwjwN38aHA
Zb1fHMvemEPq3eu8V18KCCZOTEMieqmianoMfaPeBLbkxrblyDxzygW4kEqHxtrUJaqnpfUatcE5
UdGLihoKnVwyrFJrFfc4MsbzpSM46aAkaUNnx7mesKytSveUpgzx0GPg+s5TlhDmC1hBMJ0PvGCN
+MHy3B3VbDulfwCowu4Szvu1dMXJmXLn0FYhXD3JE+O+sUTzwDS4D1MY/xg2rTKzn+nwBOSy5PzN
DWrnKpF9fiyG0PpaecHyEqZ6CvYmS+ClQ/j6zemm8Ul73nwSkHvWyDlB9Nx4lvQYGM93FZv+sm9R
/IX5YbY44hPIqSghNyP/DguXGdbzrknN5Vs+pyWfgLFSZyo34HiHggRwXC+J80q6XJ17AtKc9Jgg
OWnIy9c1HaatN46Sht/U2/4mT5bgAi3sRvqy/gZlEMPiEkpEO9PczVdNP4U31Wg8WDWEwx0IRLRP
ZTgo61KVrOb3i+tkp8GMDv3gT9hbIGKrrsQcpgFxloZO7ppBspqgtWpyHE0PVoPOKh05FPeRWtLD
QKD9IsrGtJ8TApEvY1bJx2p07zJv6B5I0KfxmCrrISHm8tgEmOwrPfXhbUdN8JgHldiZaWZ+Su1x
QnwVPi2cGz9qNduHFt/batBs2vWAIyricRT/+eCPR2gMNb1C+47sOKLcWmTsz83MvIwtLTDSjr15
T4a+3U12YO6YFbBiVUBiIaHHSD5YNLMxqVRn41siprpil6+9Ym/WWqMI6ir2/YblVruBRPsmpD32
ZDdl+JpjviDSmzvmrS5cHdemIU6D73BXj07xNvF4P4+V1je9bb6NMuyuhVpmFEbjJPxN0CChVZwO
twMwu8cZH92ZTLN1X1p+/31wJ/k2M3XYvU893b373Kere+7lUhK9BkjNGfATHaPknuBbggKppFRK
0P8y9OTiK8WWJvDllUYddEvtg/OhDd+GuHv9rerH6dIteYH3drbvi7wfXhntSLYU7/27SERoxDRh
8LhsMLXHjHmLm4A2zzWhc7vZYvUx7t2y9baBq8cdlyugZuVPVwLN4Fuue5dYnXhOtDDJdMsX5GzD
LmOggMkJ89Wy01MxFupiwNP4NI6pU/OZmyWBPWVB9smys0rd9NYJW32t0YYAvevJ+BGLzkxLs2q2
YnIvY9a7/IUhRaGMsV44l7buefgZN+QX7YOZZ5d6hBZuV9bHpHCDdbq7jqXduptm7MstEpRqa4mB
+8DGbJZNfsSTIkrg1XBuihufR/ieuVRkF7YtnHumPPy7MJL9YysJPceyGVr+nozE9IL6MOiH61aW
Xix0+uxTIjo30iBg7kxikzazt8dxXD/mRTuQaGf7scdHlW8ne1U2UakzYt37XocSMMvu6kk6eyYL
5idTyuE8K8f8CJeJBcpP22tWoOGYT4pCbl9H905vDow0a6Llve2Ks1Mv3UPm1RWkKFI5hHHWHlc2
ttaVdgt9z9i6uZWJfwr7Iry0ZTo/m6pKYATW+iXT2aeCWZmNByaJDQW1oOdBRLSz1QQXp1POFXx0
hsjNFLVVlIV7X/u8D70sRsY0ajNiTirQvtyjQPT4JNR9uRETVUs31zwdScumcRfU1UFQo3wREX/4
ICb5mBRtwDB9lxQ7HofjMaRJuKVsW1If4WQ/SbrVCVwLirGZu13mVJ2hrNC/NbNZnyfptoiR7cnZ
8z3TdVBPWbgJWG++Fp32v4dVhua79L3lmEV99UUEQXeMZESMet1aCThZcTXMHYUbq6a+sRZMc6MT
u6IZchLfob4eGRjdJlBQNtQC6avCSzmXmDdvFhUK55nnW3ndN/hDh00dTfVd0efORpVe+6DrKfUf
Krxyy8YzIhkPfcG2AE80fW7bTPeR3zR8gEz2gqVvlbcpD1nkt9OFs7fazbqMpk2hQqRcbAOubXTg
rLyEjTEYDcgxF4daRuJGr6m22oclGQsGLdJs35V6vsAj8266Bi0XB/bO2GrEk1dOW/XnyermQ9jk
053l9eopG+urbuzOIlymbRfZHYWMVtG5DMzD0HfyymLS/iDT8IWN2rgPlNwOgXTvC/QQ1JCGsiz3
xVSn1ZXKltHaI8BdaKK6UhSEIZu2IMHgLw/aMcXnCSoJhbjIrgZGFuo1WKa5IE6yXEotjfrLPEzq
DiPscmtk5Ex2qSA3/TnsxZPQ0C2DmKqum9gHGCeOcUomhjQyJ3horeqjQOubnQkrB5gVG/O9HyNx
PWHyJEnHvXAqRxRtMU5yqsRlkQUPEQlH8yNCoodIjrEsm+SOaYZuDzkxZoBs44nx45K5LewAGabB
XWqL7o6n36mveYL+HZ/912YKPRQMEcT+yGjRZ/u1/ZVGo57tlH0tGWD3NDqcRL08s+H5BuprJK2/
m8j2vF9O4uCbyIoS4yQv5LJV+GXescqGmXgX6MamltGFljkOLxbm95IGb7ZFa/glqxjkvkmHUOPm
lb5DOl+Bj6ivEYpXrHx8sHdw2lx5W8vBuqmZGRBXknHalyFjTGvAcMxasTQJ27baV1/NlDQZB3q3
Xx7xGMBm75BqHnOt2WaKwntvvWHsH5UVeWq/9JY1qg26acd9o6yKBSAJJw5saeI57PVTziIlK8YT
8XrxSrRBfeWWab6Hy9A8AkdiR993iq+HVypezdqdJqqWU2Csa6fJAcsyEmy4Sqv9yrBkomqd8p/5
QnnrtgKEmcwsBr8UeNXXH2fh2u/+bgJ/rXb83CNkBNRDiwWoY20SBr/SLEp2yImvzPbozeu4qZcX
nA20VXFc+6lO9C+6Z3+NzK7SLzgGIbUPh2r7L2UXyQmuQ7B3rLKKt1gQaNr1Tcf7w2cPCyS2d45L
7cQhZOEp+/rvvjoxwnVkO2TqFVPPeu//FE8TxmxBxZpaQF7CfkK/HG7zbp1OxKV9JGjGq/o92amN
AdpD/E0cz1rDb3++yIgAaBz+oAJDfPvlbweJaiRtIlt0r+s84zCm2r0Oys5+YtaBYzMwev74wZ1b
OhEMScYmXi8Ofk0aVOukoPX042r8p7z5d+VNx7RZhP778ubTt6b5ptQ3OsN/hONJmK/f9Xua1fpA
iD3gJmbZ4l+P31T/v/8XxsYPHNKdANaWhSmG//2jtul/8EOLOAG3ABXOH43w32ub7gds2D41Oqxx
rL3/Hi7EDf5S2yRj74M+MMFWmqQIfrnRAsovRgbZ8GQMJffaYQgSHHQrsnJkKLOG0BBbfmCPl96m
XVGrbt5aaqITkSbBsavdPE68hGS2DVzpRtHtfppKs8SrayLrTX3apqN06AT40yf4EV23nSkOv0dp
Y51sYdJ1jZhV6TJoT4yBfNWN6E+Do9KDlzcoJsOyY6MNOR5dlsYKSfyLQIbbxks0qb2XdTUTOmFZ
wXZsP7lgfN4bqeqTntJlb+b+Xqsg2DJAhzi2yNNbRNPhsZnziuSTM+TxoFyKYCw97afM0t3BHozl
ihYVXT1Ocf7nJIQAHU+1QHFWyzRlzzz3z2XRhxfsiuaDHqW9bargftBWdG0WTrcNkTS+VZnCwuKU
dJADZqVKZDzQr015kEHSHMfcpVfjzPetaIOTbOxmjzqV3L0erFtSl1dpU269dirvaBcaBLOQoFrz
GKIgVC2e7c57lKbDZEBHQBCvt3uJikmdtFqM4/9l78yW5ES2Nf0q/QKUgeNMZm19EUGMOY+S6gaT
lCXmyZ356fsjq/ZpKaWj7L2vz0XJSrLMIADHWetf/xAhaz9jtW+cC01wJoSRZYuom2DazKyvWjfx
kl3rG/T049g/gmfJHcCfd0musnOQjVXuBd6VfKpe7ppB6CsvNaJN3rMDTuX0dc57OrMxSzbkJui7
JYe5Nc5uQWFdT6HRTPM9fE3vS4/StanmP80y1QersTMyg4iIRvARPQ9+Wu+zLHJfaOLy+YoSIruK
nRLwym+mhBTkDlSUjiBME99HqafUvnUF83rTEsClDmE5PgQ/hZb6iw/z7hsj+GC/mBW4eRsR0c5z
I+/kPOrics6ap6S3sicfhuNnw7XICK4Wx7wyaubtvgFcWxN5nKDxpK8m/Uzj7hIxv19y/xyZbnVj
YxR6VYzWUzIZoN+GLVt6vDq/m+rWOFMHDjdIxQKEf6k7bZpCZmqLYVXpHXuD8Ji90uAU6Hdljv6r
n8YzgUX7rBLE2y5r55TIxt8Kq0W5QeQB7XvvZyh7A0yohezNalsIyBo2rD4RZi1Io7bKFN7jUt4a
hnMMHIwbk74iRdcVnzFooJJsX6vKhvrSTZW3QuUHIhct46T/LkShE2eUpQMun8HXRc4tNWtE+bqs
hazuhV9+DV7rW0mlW6HafnKayb5VOIehlyxy71FGOtshniSkuKiC81iDYxHIrBnwN4nb3DeTUWbj
Np2H+NhI5L1PAkgln0KHvNEOKQsxUt4ZUoWvjbB0MmHesFFy3cuhWfaRm9HQ7qBhmJ+WpCWp10T6
ct0CBngfTIbzrdqhlbbuqinoo5cMcShlyIITuwlNxpKG3Jl9/cDKdejIghJ56gpx58yRC16mZhdk
XwAIZuPoQ/RFpF2DMG3grJCAPfSKt2mEB5q8GuGyPJdzQ/GBEoGVAo0iPmFnaBJ03o7TbdV5kpQA
u8sPIpqG5ujNrVeFg0Hk96az4DnuKifnkEsRUy/gmmg9onCH85LrAjTQHJv0wN7HEf+WzItAU8cy
N83szQALt77xSI+vcaXr6Rm6i7wYHTMkCMEg+HHy4p2ZVO4Ns9Jp78iRv4K8ZBvlcI23Lsajj1gI
CqZMhlabvFatuV3KYDxk2EddVYEkyC3FEU5OThQ6eSG7reht79BbIjkwjPcPNYzZ20oUl4Qaw5BS
llNfTslKSqGt29djJ4HDYJXxUA1pAwW3gkfZEQx89j2gL6NiiETnzv4Vu+kOt3cckU0vNR/AzTCV
x1zbAj10DJD7qrr2kr6+98GBrju3HT45WSRmpNHBxWxDrC1aZYX5JONDp7pFY6DWF+YGk+n5azu3
X3hHqWvqbnc/ehGTgiE1/Y0wWxPrSSvaT2bmPznk+d5JaUS8HKqC8bCnb+rON/ZQfc3zACf/6yJc
53aO0NR6bnxi64zIZUrNj7kHAMKU3/80MM6oN10kmmPmtNOFt3jLFc2KT47wlIfNOGd/JiDyZweA
Fx3BtIflKqFum0u2JZzZajbZYEsCR6Ll1g2ybJfkwUEXq24ZHf9pdgmjt1S1HIgHBmTJrBHDAG0M
27GokxtmpU4Wqkn4FymJH7tA2E7YKFD/keM/TJjSbIQFiBKLKLltZgLChiXJdzIL4oPLCexJgABe
tUaZsDUu8iNeeDTzg0PkzoCc/wplu/XXAF1jj90VUSIwl46ubu0PxsTxRFCTagzJZp+lDYnPVVdc
5+bYPvc8h1e96tQtcExw6XvwKJgVZpc5zP1DC9ZwDQgHqiAKop6XgUAtmV7iF4FhaN2jiQP05kO0
SyVQLuskFcJNXdrmtZ6SstumPPm3TuZNB+pl9dn3Kkhdbh7a09LdKe2geZOl757KQAd3uZssF1aW
119G0p83gKTo5uH4nBIz/hCpClveqoTPU3nEGBuzvcNGRPkb0zKIbo/M3ch06Woitv3CNjS9NW9/
KEZQmai8EzQ/6LefDCA8nxljrFEpkBAcrDbfegCa27aO6W0XGJI4RMQC9hk+CZ5L2LJr4bfCc+8v
9jrkVUMXwvBzPouJec8kExpEDx9I3m4qh+dVDe6ceA/2P5z2uEzj5FG7c5Pe/U99X3VpN79T3wvM
2qm7//v6/rpWXfK/tp9VXaTV5++L/H9+9f+RGHjGMSv7R7C69ov/FPq+/IOEIVRsKJ1grWMO+H2h
T+YbpoDINey/mQr/RWKw/+BHLTpAmk9M4JBk/Z///YMjln7z9++97CDvvu0oIaIiPqWlptMw7ddG
4Lt+FqeVtlSFzo4ML2gdrYBcnZB8d0xbxKBIDe6GBtERpIrEPbHxominMg18+GAa9xIymLJpby84
W+1qp47bo1HUSFs2iOVLE2ATd5yS9JzLeR3BN+usG8aSPDGK481Jidd+KhqGqENqsbrHrGA4lheI
YRAi+Jco9+tPFdjkpwYZjtoNAKoNrlmWf2kxkaKqX7GaoDSQxVSx6276WvjNQRT4EyEzXWEZxGuM
wPMsnW9F27GTEFAgNmOzTjw7jTnS6wS8TK3pXmU4IkX5OoS2m8kj/5zxSH3GtaX2z24AdqV93tQF
Yz8IiQn2AVa1Qh0NNIvbuZjW2WoPSWrzt9+PEDGuS4BkjzRz+OsINPt1bfRHe0jsp1dzrMoGpwEY
Z1jrllhtxAIXJ/S7DJEzF3PVbdumgD9ekGl9aMhvfMnUOgyuZI2tlcZjCw4iVcdkK36M9r6+oKrD
8ijm96Aq8gWcVy+oscCKy7Rj8ZhFCXVGz3gU3kIwcdYy55h+DvJUZCbnjpE1lWk/mjZDiLS8qGgO
ru3cyC79IbI2akynqyxKh5NdB/mpSj1+h7hnruffpiXlBHoWsq75l79vKBgQhlNxCr9A9OsdhpgK
Y4VuQn9E8D9Pl2MTYb825RCUQ4D8PL0zSsEp1HPGpzQDPjEbX+PKs3WKnusyZgbfkdIbE+RxloZD
4LQX8zrpSmc4Nitj74NytbT3iLmMGqBk+YZ54AqIDFXwTBjwPbWCgwMOjknQR3BzWoTO7jxmWHLz
6pZC0wOqQtTHp1WIw6otWejUGZg7oMbhk3CQ4k8vifhuyUqj6FBx3SZwzqBmdwOrQSjQZxq+julv
MAP1oaekfiw8D25CE+NXFhsC/6VoEDx63th0L7zG13qtw/QpGdvVOQn3kGFTNzjI/jOFzzNaqHOF
zg7HD5wRkD+zRN2NtRou1g3IGVkemF0Y2QBVZGaEBwN56SFIlDnGc7YZA8yhw2LFRFavX6ZpLRGr
ZR3rD+s6mQOoI/16i3wbY77SAdP0LQZv26410wNqwGDnSdSV8zAEu0ZazScA8uj5dQmnhsf1XT0G
6/Vhz9ZFGrnDdA/1gEsyini+ncgyuS0Xga1WksFseSUk0QRy4bq6gfLQFD4LpvdMhi2Vyz+/PhJ9
QVnspjMXb04g+KDVAj210vYTHhjq2DoNRTKjHOtRjnX0bGQm9XDDdKve0CEBCdBmFxu3nuH3wME+
FIkzYmiZlpyOmcpTqolt3bTmzE8h7GCBGTYPOWUR14fsHOtxEB1n/Wq/A0SDkxr0HmazRXC50EPD
6EkJs+ZmWbyvC8NX/rb3dGLfZu1Ah4Z0fmY/xfI8NIvGO7qOMvdmkYGOt5NBL5cYalUbcb42EUjj
ftFzj0qNh4KhqCr5QpQH030p6jG5nzE1unqljKR0agcbU4371R77hGcVDKbSKvicV0JLnsM8zzq2
DBOJw2NHhDNXEBSZfqzlh0SSt59ypqLHgPrtEHWJePRs1rxLXxHt/YTopQeNiFoep54t0l44YfSA
rCgjWK3kCmFYj5G5AJnHtYeHkc08BGPQKMNI0YQz0svVjW0YuUtFGq0YrWBrphFhTUUArcNmdhdu
q9IguiZW+ul2qiANtf1sPWbOPCIxUyW1bGnWrBdLA8nXK8FpDAZ4Ka9odroyrcoSxjCk6yaOdkOw
rhzPwkUIzaji4wXkzxf4G+khTRxW98pLgsaIjVLqWNmFxF792APvtvvXNS+F5JfMjnPeCkyubO6m
ixdoivEStSylHVHBHGKAydTdDa0DI8hMNfub0lSARWKv6zFYWT9AUMEzszNu5N9bWqbR94aNN/Iy
wvxZ9ZhOILiDRiTxNGgsw7qVLk8XicJwi/uRy0v3vn994srBl88jFAhrO7WOSvavO2tdJwD9Y+K3
zxYdQPU8xvGcf3BGm32ikOsu9WrDK1fqVlAg08v6tryzkl5A9KteqmQKTqpp1pdBC6SymaOYHTgo
Fut6XJyVtUb90G/9GtvZzZQklZXciDmZj2w/djmGVkzdS39RI1/YujhVXZSVhhchvGhi0gzxv7hb
suKvzEwLjxzKzoifeZUqEhCdkltUre6ReT+x1/JMqjBhi6k3xiicbEsr4r7UVflcx5Y6B9HU4545
+yPQjmurRxyWT3Wwvoj0ypyEftJc8I7xb63Kw78jWjmWqrWxN7Ks7hojAOwGcZLdDisrM/VaCJpw
Lf9sO7FDI91e6pXFqTpva3oZz8Cm/3tK1jEw00nfXHhZAFf71lwnakHQfajafg9JDGYg9gO3DS6C
RFrfR69DOWAwUArm/aUbnSyrLtlVM55wrAqYepq9CBuzgQDtCnSJnu4AeNxWZttmRX2sVwAoXbEg
A9HlPn8FiDygInPFjDDUAj4yvHHGt7BCSrCfXQTfx4BlSSaP7h3m/l4SXHS2XG78qfPOOgt4zaUT
WeevwFUJhCVXLMtYUa10xbe8FekqLElRkvj1LvZx+cU+ZBIb4KH+Qk2DeeURL2/jFOJMnwtZZ09g
ME8y89riEk6gvGtzojONTo8Q3hYVIMO2h296ReaSFaPTI859y4rbtY6Xhj6Y3X42suBoDoyl5xXp
K19BPykBCXpbZ1e+SrL5iuvlvoCzVvulx+9xLkg3j9PxieieZp+ngAvkW/8JVXadP3lf6HyRhTtz
FVpFK/b2mgwuOkfdacg5lD+Vu6M/nL5mAJlYJcK2HbW+8tNkuSuX2cHTrC/3mMHJQxQMcCqDVO7i
Vj+2QQ9Uql5hU1229VW3RGxReUl9MgIYxtQN575U1lnA0D06Qa1POVjfZW0v5paLVjFRBK+dYBBv
QL/9nRFgG5exY6GpK/Nb2WbojfyzseTWDS+BmZJvqPYkn7unYsWIgUy2dmVXRwGGc/DXN4SNsVo4
xUF/dHJumE5n45NGuBfCjw+ulmwluJUixELQvM/pHC9riABPYhLGJb7/QNnGK6zNtNv90r2C3ZEQ
CEKmqj1Arqk/ZpTvKxUU4IP1LfJHseLm3mgb16YLhsSb1wtznAR6z5n3WZ2Xp5FJ4WcjL9FRt8Dx
llegUlN4GhoQO2toPKO5IT+gP5grmu+suD6bfxwuSMsOUZyA+lfOS7POAUSHtaG1zgbYrazTnCn7
c6RM0KWo1tNHKuId1bWiElxnDPM6bejWuUPUsqOw8ytC2GsczoxUeEdznVWUCbikXucXDhzO8TLp
DWREjd1nQc9G4iuuXeeY98OYFyCaTqFmavF2mbL7NLIIqbayUhZHb9FD/MLmH++hB+G74FtNiM67
gjOTREj26tiODsS9G2xMBJWSTNaPzwaSBJ/XXiTcDaF4Saiajg4kaXfwneor4jDTMLW78bkhjOO0
0O8DVs75nonHsusTk79mXrp3RWE+jfHks8TJFJPGOUV8Nwg20jINvmKWHl/i/3kNQUx/QPvdX5TK
v3JzuF28vKKHElrrx2AETd/09C7dOW/bOf2g3aY3T2XuBt3ZaK1F9Ed2rWBvB3bfjlgFGFROMY1b
dBN1wUg1uxKG0WjV/qeoxbXyGGXZ2ODqNc5mEOFIqxaGQ1BnycPChdowN7E2zDHexo7Z25/8pOSt
K/psxqYi9e14742RU160puLfUShBVTZf/UQH3N/UzumpQRNFLiOVrKYQcQfJu2nln85n01rwlF7Z
1tSiBMuskGyCiOq9aew6A/thGGuRyiJ9QQMtGOO9dZdG9wds3KXZMaoDjDLLuranD4tcenzQ5wWe
uCwDqpG6QgHkbkZIG+840f9sYLVOwC0ZWKsfMt/ijQJhTFyrXkQXH50pwMUjqnQMuz2wInFtGTqJ
KTaj5gCZOIFy10RLtWtcHV3HVWc9+maPsWy9TiG+A0L+f+bzfCGAV8ekbEfe6r0hY1R2H9VJJuNj
ZVD64c0Gy3tKa2rSVUG07VJB5dOXC8URxlTvzedfPfDf3BUO767/UYLjLPbjgL6avbyvhoVrMhe0
QpnVzkiJdOuXGTckmUGVsVvx7cccPPhkreU3ziMQqAbZNuIGV/IhX4Dkujg5dmsH3bRxlX1bvTnv
x8pmo/395frFTVynwKvrDTxrz3p7vYYgTjG180mCjoYShtM8YcCHszKqR+Uwx9lW8HF37qTbz6XM
5/u2A6tgNAoCAMnhvqza7Tvf6O3wl+g1aiCJsIXBMHPmN3fQcFpj6akb4DgYlI0ucvb7DkjqWQPx
6I1vrO0vTDX9Ihlhn5qB/qIaMRIFn+aVvNW6WXswruzvv5j9qy/mSicgsAN/SRKtf7y33mA2qlRt
cmzcmAoVGRcWdbgtj8qbNl5q6+qhwUxGnuaasjWc7FrnZ+ynh/teDoGGJrt6B5kz3bJ8rYutjjb2
lfwTEy5OnxxjFV5E9VrDr1hPFZg82UYZgZbknpr6qxlg8OXvphQh4nTfvxo+V3Mzwe1bqdxDhu/4
Wsd9TquctQW1DntqyKd0QL+/HOKtipz75BFNQDoDNCuS3t4M6RPLgHkyeMbBTphzbUS94J3tg7Wz
ZtaZEht/cDkLfzAeKrGsIqAy4WvNab8wEHC5WrFt0Z04CxQxhDD8LxeLP5Fd4OX8Cg/ZYqWRjCoD
pcGRJ06PNbO9cpt6zRDv4gHu/zKXHN0RMAlDJreoEH0agpfXk/0fpsk7SDRZyGs43n+PRO+LWqUv
P0DQ//zOv3gm5h98BE8LplgSvsVKKPkXBO39gU+WiyGGtSrlXmko/3JhtHBNgwCCCaMJbeX7aBoh
/3BAuSGFmC40FQwo/h0I+qe3qGs7kgBLXCzw8/tps4nHyVz8pu6PQuAWgJSaUIYtjvGo13qbZ9Zz
yBHFgQU1c5Cw0Xx3rX7xsnoDf/OS4gUO0g6naoXA377D2xY0Zlim7jD2Yth5c4ntfooUdPbI2/oP
DgU7h00emtxPpiDomQbLKp3uIC1cxwphjRtb0yzYvtX+B2fFpSSqziO5hY38x31ysaa8wdWxO2Br
nh4mNGuh6iAxd5PXv8PGQ075fRH0egF515sSzicjxbdEoWno+rxwuIAB8C7ArrirCCj7xuw5BGdc
Jez2mrkRwaA26ZZ/f0nX+ua7d/0/B+ctta5iZiFvzrNDNRPZTdcdjFoCgBIyuKss2b7z2vl5jTiC
dUnUonQFXh5vjqKxb9LkD/cH/AdcxdoE1tg4E4YOu2yVyrxzUm92dU7KEfgXInW0MLGBUvnjzXNQ
kjENpieKZxe1QK7+8mzxDUpnuUHyfeFGUKP/3cvoMGQi5wfHPXhlb81PoiTPKIjqHrDOcbDCo2hu
zOA9F5f1Mv14szgKHqeEYxIL5djrZf5u0gRwjt8qfO6DnQ7zxjaMy9jQNygGxXYyy38zqvH1Kn5/
tDc3jbFb3NKy9XjmjbhaYLoVDyXm8qhZcSQIOkjS+ZffX0bBRvrTGfpY8Thr/cmCfFM3zUnuIl3l
sbOYKsC8lcVzbPbRCTDMP/Z1nId9e49QHj4SL9sXtzP9c+PYxz5WNYKjYNj1JL0xYfGarxiWGMz8
ZYDzQNc+LGreMNUi/yBvl3c2ptcwrjd3hoRxz1yjpTyq9jcrztexK+qOxygd4SNt5OqUtcEZbNjh
U2FuUm3R4Pn1GMIPYtJfTPJPc/GmW+R5SGogA2xxug5uLPq2d54F5+cn3MHkEh9InnCH/958tSwo
3BwwoEN2muxgLjhhqpJp2/put9NtrJ8QwmVbc3QJgaDmq85TlalLAmCwrSDyhTgCMqJzqbNNO1fm
xrYafBsq39xUDCJwqhXqGka/cSIEHI/FoevC0XMaHMgUo8IxNZD9+NE2sFPAaWl4e3S6AL6Q6JGk
TOeOeIYNej6MZiMn2EwFCZkyf+pHX1/nciaiw17yvbL7NByN7gaIcjm2qUfMhiS/YyLC8xLpx6qL
aYcDkxCDcJf5Wz7b953f5TjVx/kR4KC74ZOr/e9X68/bDJy4dbrsSNJMf2rTJh07vTOuN10n19ip
ExLsmycrnR77JWp2SMasd7aZXx7RYbPG4cdb95sfN4AA4NAH5uoOKgIJ1XJXWDGMMnkJSwXqY+B+
/P0Z/rxvE7jMbmMRsrjyxd90gjoOBoKB+u6QzUWzESDrJzoGe+cLNYe/P9TPy5RRPRCtCQPXxPnr
zTKNe2fIxqHmLegPzkUNZHKqx9575wL+8ijIKShTbOJQ33aKpRkZJbpdXneuMhUSpMA49m3s3/7+
ZKyf9zHOxrew0oWd6/0kp8hT2KJuE+jDxEQ5JHkg20PzhHerEU/C8UNQb7PwTUDgs/I/KBEfapmn
721L9k/bKSpbiBiODx/a+qmTb9taLmSvIzGfCg9aa1Ds0QV1ezl26aqvXuTJguq3U2b9V1GP3j2p
7FhbOeZwVS4Lvod5/V6zLn75nfB8wIcYgYvztuKIpWEYUWLrQxX31clUzi4w4REuVddeR7pB2ewx
LS0IstgWrTHfkM+CM2dqijDwkTl5VfFXYU1QnnxyjZfxT+yvxLZNu+ZhrnrmnF2KY0qcjOdqLq4N
s3uvuPj1CTDYQvuMAh2A5MeHMLJUUDI44aIm832Mt+e+H2X8lLCLMaXyshD9orktPbfjjaXK85ws
n/GretTKDU59E0XbCRnujgSH4A55cf1Ins1fC5YTZxuzgv3YxHM45hnjzKwr9gpE7p1XwptsOfYs
QqhpWP7rDN5sI2MHZTSuZ31gYhCfoyWozh2IepgZZtilik2+d+dNlpkQFEhM0I18zxX5LQ7xz1dg
BuzwMFoYI/94Ef2ZvWR2en3IDLRGmx65+BfKqltPklmNK+lLXQzTB09YyVetth0kZ7IUxBq0lKB/
jPVeIFYKFejZarI1Ih0VfbNNOOBhcvB9klls/TUzAWWr9B48m0AeM8MZ1Qg+4LChjsjYzEvDsdZY
7PozsMiDO3OgGHrBthkD2PW/3xF+Lt18d6UpIR9xXCgrby45JEYPSjcbQpsVH6ro4A1ZERoLIDR4
rr37/cF+sW271MB0ntLjg03/x4sL+8Ot1riTA6b334IUBSdc6wx2y/JeTN76ST/WPZyWgEoVIFLz
sIX58UhYQPeNFzmsJBU/5pgcfcBRg+F/OdNNOHOOJtB0DQjfrvWez/Uv3oUuSh6XXGleTBTePx66
i9NWQP1fkzjmT1Hn305ee2/K6BuROF9oed3w9xf1Lcq4LlkQM+ytLEHD7b6VyAUDSeppypKlDa/u
e5u6Zya5CALMsLWH5S8zKh/rtJjCeG4obqRPyKeOVWhSrfz+q/xyMSEV481ik6v59rWMsnpwkoHn
F2FzF5oNBEiJZp3BTE0CUJJ9+/3hfvHSdCGCcJtRCK4atR+vNExa7IP7iZs8q+kQY7gH395P3ukR
f3l9LZAMVhKXFzrfj4dhnh/XliRDiR5Zbf1hSsIBjs4W9rpxGjX2BPEg+9BAhr8bI9gooAHFbhqM
i2Vx39sjf27KfWZtVMuguB5g25vndZxxZE50zpcZOnOXxF6812q5moeZgUtpGdtV435ICATd1ISv
vPMAv7Vwf11rVENcbOp2ck3fHB5L50ggW1W4RMjkS+MpLLixduhudGo55WZ0a9fd1j0fgPPvyvoZ
3LZwQjNrMIEuWy/Jt6Mxj1fw5LBcFF3X4wgWE6T3+5Xxi43GB0omWZ0pJEz9NysjMfx0diq3PcBb
U/uedPSd1G2wo5ZP37kkvzhUwP6Ju6gHDOe/1e2luA9idOC1BwbFWF3as3cHVgvab7jmf3BaqwBX
mu4Kqf20qzWEunWNL9uDI1J1F4CiM8JejVFU9/n3F/AXmxhHAhahRETx+bZvFAuaMHJrWyZMZhxG
XdU8lDFpR7zdmKBMJbEiNaPr3x/0l5eS/hrYm1hpZgE/PmhxbFZdkDjtYRYWMnUHrmjKNDpUptDv
HGol0/70hqDSQABHagSTtrcVt5/jhohOgCUi10GkO88dMp5EjkvoYMZdbF1F+J1LTY6vnj2Mxp7O
sZ92y+TZ5V3pOzxc6HuX4BTpuXgWzQDdT2G60YdNUWD/1UVt8rlG6nCVwwbW+5iceay3sVUg+IxT
sreeWxNHQyYlevTRNu35wlk9vBkle8uultAisKRJrEe3F4w8CkQbYp9hsuPu7KBJBMNdmEZ/uRlg
SYwPoukmF7j721Go0lwlTxq67nwqKtC1Q5JapdwZZmOdy2WajIPu80FfO2XV+1ey6+foztVWUe35
uzFiOYqIacIBPMirsMoHGV/Bvne8sF8Na/e90xYPg0Gc21lVRn20Vln6Zo6VYMiVpM+lZv60mXro
IycPa9kGj4IaT6I5h7+zK5u5UpfZQDtJmBsWksUBz8iAaILBmaewHuaIQEZDRya4Q9nAoimdtbhK
sZL77OkIvMSLumm7+LJWD40DL/FQd5pkU6xnhocqlarbzQY5gfdmXfrxDpv4uD9RxGJA6U9Bupcw
ipuNbOKFKERoM4fVC6NmOrTCf6Yh0PK02vGfmNljRVmUMDK0TLDiyJrGOZZ+fwfOu+8Hp/kQNaL4
CCHQvO8qdyTHleg8Y00HsNvgBvvTfdXq/ZR41X3kAaJKJrf5wmRKyHwM8yAnC6gfzvYwj1vR6M9Z
TlQYI/Ao7DPcIkrbfpG2Me5I6SG6Syrv4OrR3AUydQ8yWLDsIdhxk1VBfKFlM32BfkpWaD8TN+EN
n6Eu4hyPXGIzTDgrpQUTMiwXDbe9dTD23Vn4y9/iTrNsezO1LpDgJVf2yP2gW8DKHurstNgOqh4L
Ww6G7CQqRacokOiqsrynqNDelpkcvinaW+4gd5/aTuIiDcGGP/KbHHSJ5El1zjG8DRczb3dTp9Bu
JhHBk15eXox2EiLc8W/hCt6XRjLtrNFPoEKoZTsbXU805CwOC6XrfRQXzZ+Vr81LaMtY3natG05m
p765RovtO2T20AewPnh17ZwUjsob/Gumk22m4qRnz98BUpwFuY6p01j73Jk/lmbffqzS6Og58iHt
54/OFCGyNHEVJQnuY4m9v+IJxCt06L0KS7A2gr5iPOaBH511ZKchfif+zsykwX1osSnLApy66Rvu
U2UMt22s/HvdI1MZbX3ZzZEH/3ghr8RAYNyODcQLbJtSXZa4G/jDN6m7fjOnCP/yMMeOe5lJCWmr
xaY1F6aC+FinQUcujM/MUrB4PpTMyafQa+kjeJmySRBRMZIAuuTX7cgqQ3FUQQC3TuSpzDuj7uq9
ay3+Bf+D0xAPBAY7Yg0AweM4HvUn8hLWcJBZRJKokEUL9Ymo7z3JF3AQDMF3Pnhr1MhEFGZztHOU
imHpKw+WZ21hcWUYLi6Cuefj9lTMg0NydJ2asJHrNj0qxZVC9lYVEGnK4TEB1b/FYEY8IuHM09OY
IQF0grS9tkbhE6EMtRsKFWBckmrzi7tm1m7Ad5udt5jFRcNL9is8/9jdMdKsMWhz8HWaJu0+yCGP
vgWA+yTGVETZbJpoMHFl8fEGHPzym2qwYcTNTlt/VqgBQlo054YEjOYTCrwx1ImeDx0Vy6M/y+zT
oPmcmZBtAhpFe14YIW/TqZInTCv0B1A4xiAZriL7biBMfpPYQfsxif0WczCJQzD8qI8eTm/HTEVd
gb9Xl+/T2dQfnLqd6Q/rcQxdGDFd2C+ahwPKrbPNTZmTXIUBIpI4+9TDQA09IOQdXWmgMN+xhvJI
WCo/32FJ9txGY7wglU2xVQviMUq3WP+2wRbHG6b4VVKsa9AYz3GQJQ8m9KhN7SkspDWX03hGGMgp
MscOkotYLHxVNx+eB4HJEi64UXxDTqUfkgizXCGeIy05kXwqgRgHieb6YeiEs8B+9dqz2yTJTTbq
5k+gO7EDOHNuYqbW7q6qywVq34TbYT3J8uB5XnxTFM1qa4+F7Q0PUctDxd0FhG/PeRnIGy9Jmi9q
iNUdVEPrUUMD+JBm+XxY5gpzmISLaijSIA2W5l3jqOaLs3aY2HEsEObyFpIyVzY9wgTkYw1o75aS
7RkSN7TuQTdfurlRH3GqFbsFy52vtRUrzFcQvRabFkvBcwwaceiDDm+TUTs3cmmNETPQIL6ZUgcK
7ehiyPuyZLYk6qIRuGhiFjPCfr60eC034RiQMGZA3G035AplFTtUH2lkv4zwG+Jqb1LyHZ8aNyFY
xOlrEnuRt3V9ssCtNRYkGUTp6BentwUWz35LjJGJCZbRDxcKEcURF9PpyTcy9sU4So94gKJGNI34
pg+IUtlgSU4FXmFveiPttjipHOukDaSuPAvTfIzOiOz4gWgIUDLGY9GF2dIQBLfwnANjVfrDPANa
+5g0v3ixdLYRBkMnS3XrKu+TpmfmIpyHtEwGbMi73tuOREKfCyS/936nms92lrgP8B9blC/VmNzM
bolfvJaV+lhAtrv1Xd0/Qz/N72Hqy5uVdHjpZFZ038qBA+XGvA88D3kERUZyIzVXzcf079aMjfmb
ucD2NrAwqzaA9tG9KPHca5HHXrr2yCfWS35PyT49YTGjX5ZxgEG3KCDxnQFX6JtH7gqu3FC9YCI7
llYb5AiE8LhGTZwRSUQlklJc5e9lQsu1aXqMEE7lgEkx585KWoxWsfW6kpXGnpXckDECO7q0lvrW
sJH+MzEtuNem9pPh5Nq1X20DrPlrtPgOs4syQyM4tt+MOrOeZUzE9zBq6y93yHpcusXU3rFbLN9q
AcdzS0ALATkqc/q/hN8TTRoNHmu/abgsLm9yfTDH3FLwXuG9L6Iw7oMOP5nUcwn+afz2rosQcvat
aK67ARdG7E/bO6vz4xt8u9NDFxDTnWrfPrGPwcGb0amdKiPuPrRpWpl3yvA1ezy0z//L3pktx4ms
a/tW9g3QkcxwWlCjVJpl2TohJNtihmRKhqv/H9Tdf7Tl3nasfbxOOtbqaBUFBUl+72gf67nm4nmm
e2YmjnZyQH65QUvggpv25gAhbHrPKGP6qwit/l4VhTq8exUaXpuXJp4kqmow9Nw4Vid3srK6x1aq
aEMs61sf1/yrTkpUlkqar7Yf2ztLIm/BiFWHhjlVga1oo9e5XhsYTSvM+5bnsDfLmcDAdrp5d5hV
Fp4Vo4jx/2j1fe9bZ0IuMB4IkTLLtG04Dn521YD/iCFRJ0wFLYfNnWsxlrhzXKp3HBOF2yRS7Tw5
mrwmIS26R9FZH/2JxHsW3XKh7hyysaHv7Egt60nNcxGmPJtnEY/tJbks1SlOaFdkq88W0If+A0J9
8cmwOOZutVa2K/ObKqxTkwqdJc3jH2bXbCuHyoipty6mKbOe2G8jpBVT/eqPK89U92hRNYPk4NqF
LUvYkKqsnp888nbvRJWQfTXJg0MuQOjjVyJkv6kP3ri8gP+VX/IS8zLvHEYrQ0PIlzlMONRHY8oN
sjxHy6wh/laRJq7z0pK7bhjsi5JI+tAqjPKW/0F+MGTFw9DQ5WuOfnw3dByE0mn3ZhB+tQGYXkP8
sIL4qe98crq+OKSp+2nCgbYHLqWDW7CV25TpTO9bOibn1AO4IYTpGJmL/pqIaNwpchr2xBDT2ZNS
djUqHsZOJj1SS6DCeJ6dCzYX1lNm2QSVTzVBiBkLcJ0xncZO4+/9wvffFCkWTxMupiu/9BdUC6X1
IJMpCyb2sDsyCNZT64pPKPjc25kQkp2tuqnZuewLN9iaEUFNk/y+QDUZmLroiGsybgOM5DFiY6zR
LGsS9a5FWnswSWIgIBA2/tIbweA6bOiplHtBXZWfYipH+7wpaD2yNNTZ2XS7COOpT7Vyx6O4I3uY
Sg9YPTZk7nBVWnb0WOQ12wxL7chyE9lGen1654mWgozS9C66mUjYSCTbBAnqJjdb+7qUdl0Hyejr
kBbFcpzneu3003jtlJ6W88BReicJfr4uMhPnVJMteOzatmIsLWhuW6OVRnVGKpx9Lg3L2WPqXpvz
JoSBzSKBNIZUm278yGwuSZ/OmOpclSLib7P85I+puENTe2rxax8i4paV1+Xngl/5oqtGl1W/xooB
wbPKevtLcN9542BO1Qll/uzDmTLn4MmthgAl2xI00lFB5laJt1Gq1z9Ps9Uea8N91RfnOzFJzTM7
1uK56EoK42kVfXQLW9uZVD5se6T9t7PDjqWg9g/S2++XICYcS7Idmg7KQOV+0sx6tELlis49uPlq
HK0sp77WxlUAidK0vga+oVvLIPaaCJZiNSjWBCY/l2VW3RpoTm/xqyF8f7doZcmIdLAzqCHElPat
wTElA0PjAxtUACe7zer7GZnx+Lllx8PvRpLVjixLkuzVGjRcSMx5JNzIL7wtwc4WitspVQCQPGIW
Nx7YHzOZ4n20aJSZ8N3mdf+tG1bjEkay8i3HUIMvYOmjZ9FlOr17a+EACYTTTYdM9xkrF0O4FaWa
H8gFqxQdYzRKGovy3e2S29V90UwsDF0yjfXOjUnE3Fn+CKIxTAm3R2IMbHDqqqjvE0rcbPaYdfRs
6zZ/4xMW3Yb4ZnI7xOnDbVSZMwGWquNbbjMbuVRYodJyGWIICdlkqVV1F+lCe0BIr5iigGKUI61f
bF755EUjuOVojcCP+IT8Wdtr87oF6GFISR2b0D1mibAowMA2NmDwdPiVkCO7TkBldPSsWpVgVRpS
f9pEhMy8GcPAUYfGxIY60hj6/OfFtBWdFhuiiWgMp5AMZZqLuBw7dOzUewzaMc4kqlICsCAuPWrk
6t5GP1btC4LFP63KAhxoVT7lB6mDAl0bjT3pu95ebOKV+/reHlFU8BPCt9Kp2KytZq4NHtJKkWcX
HSoGtS9x9CRnX/XqTdHnwaNk2DI5O5qePKC2NPYkfFVPJUHDt7nrN1EgMYs+YEPpZmp5LT26tgZO
+mAowXdkV863TtEaM+XNU6XB/+HIDvhNeHbB/pM5BJfhKir8O8S6V8h8U6aXdMOXRU7aqe57mnVZ
sfeHlvzvwS/TbE+MsDEFheD5wfRri+VQgf+dRuxwgoiRnh2dnVgyOwqnBURp4VZIKW5Su+VRtxi4
eQnz/gpKWpjyTeUNyKqMZVqK60SZImjWLWThVsSnFmgDH/VM4B0qanGCk24PYzmYtyWReJdomdJP
y5KMj6NhqT9psP9qUH+nQfURHPwDpf2pzOGyHtIuffkxCEH/86/+VqFS3a07qL/IOVglIA6kwN+J
Z9YfqI88RCGwFhA1K7fytwrV/APiyqBEHDW/C1EHBP1X4pnBByJ5pksOKYkgbfE/6u41P9BENItB
xK0yVNcGpydK8kdYGTh1HOpUb492FQEcZZmm3wlakc4eCTa7usk8NH/SFa+d5kYPeOra41xW0Ulr
U2Ce1iCzu3D1yxoX3T6HSggM+J2Sos1ce/DIZg1dNmHptiZlKNCTbLrWaTb8nrUGxT1JXHyyjKbf
yhLaLU7K6MxgnkxhZbgqxLhIrHAs2nHfl9pyqJvSuSdRZ7r6x0928yfv+c8siBU4/wcbyhWAu8KS
yGXgmkJi/XgFshlev1ZSHqdWn26cqKOJaB78AP5lPS++96+P9wHIfz+eD2BtwVQg0vnI8+IZFlOc
5/I4ai1iqLh4jZm/SP7mGvz6SB94ivVIkGFASzCAAAo/yWExpi0d79EjS2wXGhmbCuz42t4zo/Re
YUfaz0kW3f36oP9yepj130V1aIyRCny4nNARIwbY4jg4yUwP5tr12SG0tnlb2qDT//nRbOh5nACo
VJGq/ni02PfGtCoz5mEx2vm5wi2+m5xWH4GX/YdfH+ujAmO9ngSGcBDXRMmJB+nHg+GSL5IyF+mx
SaYCH2LC/jhsmrLGyamDKMzJdD2QAnY54p0/LFDacpt2zu/omZ+vMLpjD+JJwM64LCo/fo1C79Br
D2Z2bAY2PeHUzR1YaxQ9+I7kdf/rk/75HiJtRUfBukqjLJDUHw/Woj4y+9bJjlJfltvaa0mq1niC
JVUGyXHuUtKX3MrPvd8c999OElc5QJhDxAiagR+Pm8cZux6HF2c1NopoT35NkhTGkdh6urV+fY4f
jrUWmAsLaY1gUcUu8JHPs1Jt1FXip4QqNHGId9bNN1K06CRJkXj89bE+rLfvx7J1g0sJ/Wr9ZOXJ
yt7RWo17aJmXUSftyKX3MDWVHv76OB+o8D+PQ6Xj6hlab1fjx+s3OAXKpXpKj5FAoxdOY8ZJWXO1
tg2b9n2SpqiCJ/ZiVIC0pFhsBbHT519/hw/3zvoddPRiq3wGee1Pigc160Q92j3fAUlFKHXV4F1a
tPgcmXN5qmOPPa5jzr9Zz392wvGSZQkiVdgjR/SnfiIVO6peIjc9Jh4VcG3mlCd2dvOVzGgvb6mZ
IVZYqycSwuYpdoOI1GZ1HJ1q+qY7RdN+lcqnkDKqokMsqKYkJIV/LJl2++ur82/f0+aHWUlW/Cbo
pH78iXLbjMbF1TQqDl3nla5hqw0UEej8RIUzOvgIM+luSIJxXdiJkQB/Zcxr3jYy0iGvrQu/96Pj
hG30iobHzt05KqmzsE58V+1//V1/vmvX9N9VkYzyC+nAh68KdEF9TzGmR3KXwdpytpw5Hcbd7wpX
f34SvfecX2S59Nj+pIFKNfiCiIQxVKT1cuun6xxBFpF9UXSWff/rc/q4nHN7kt7kImQDOvARNn44
qdnr7M6aMpZzsv/D2IvUmk/C1MSjsiPPLg7kNM4XOrDOF422lf1U42L53Zd4V4X8Y/+xfg3TpF4W
Fp4fGlfOj7dB0UrN4MmAaBvGdj66hcFi2vuTKY/otJZbjaTaVxuTXYCO6X1WScDNU1hsj/QkYV90
6E5O/jDMN73yDSzczYqKNkU/pIGBN/9M/ipwNsqru6Uwozc1DQXl8sVyXooWrMsnZOLeJazvZMDc
X6hWsOB25Wjc2UPu3BPwIg697umXSWXNQyhkSveVOy63cxyBaRZIqUgPF/1LEc3ilcb26Nxpcl42
lKNEb6ArtjzR3w0mWCkZHZaOiAVaMQHJN6aLt5t+ndxCmd6QbJX4kf61GkrzcTRNSb0v3lDQrSmy
3grVW2NY9pOZbDuQ7nNs8mRbNkuL3qr0dUhYvGvk3W9xrXlGUJVsG3F1CC8OxtSPh53AnrAfLcFm
qHIBCjx3MLZV1rhfvGaEjaz1NXWJpz+GmaK+kaA82Wq3ntGxdopucL8sVmQT1+THZ3f9286u+Rqz
TXxhk47diBez0B782pzPvGeKT3jKx+v3yxs5Y09haSJuJUVH+QkJaZEcI3IgzZMB5XTOY4I5t82S
ZDB476vVoM8XJDuyQnnAQM9VjTMW4mpCploUOvXHqeTazbaXdkErRPJgTan1NLSi0Eh8EdWNmRuk
b2YWnzMmKZNzL+Owa9z0lba2sdpEbTvHe38h6mSz+lbuqTo2H8kAbQ3oTK5tiej/tYhLY6e3tfVC
vCP+UB4agJkIiPfWHrWpDzADTDcEWEz0PFoqoVZET58pcmRpWnTww1lQvWKu92FJPBE+TToICDIC
sQuXSWcDQ2vDsqtUwb3klv1yjke4AYqn0m7e9J0ik8LWxBrVyT6HpgxJyysn0G2IVF2igLZKbUun
mXxJxlgQRe5x99q5Nd20UUJe+ZAwMTg2fW1OknPBRGzN51grslPuFVt/0ZBWtNZ0DXHZ7PrM1Q/x
uNTbBuMzvGbd3sZ9kh4FyboXsMBWkJY0qRHVKc66WS2ngTSmAwbD6CHuXXQpQ/7SOFV+njkalJDt
XpeLuyczCHMFjDvVJhm2f/DoDfrcvajpk8GEYIZCm5bAYOYLdEi6nT/VuAHbqsgDrqrxyU/VdUoV
ySnT/V2SNOZuHJL65POQbBKq4oG/Rn/TlJwWtZttQD4KZj5Mahujs6C1bOsL5LV5JjLxuiXyDtwQ
bhxLDiwAkXs7u0kfHTpwt3MnjYsCYESAZAWyr8Y9zkRBTwpa0GQRTuhLRBXkA991yfzqS+NFDlq3
zbQSVaVj0b28KOOoCe8zCBEEuzIlFT6Tx1uNhp/n0rROpDlB3hnpVeKk6Dws50Gp6KKu3PhzL41l
mwDNnWBlWYCtdY9UGvOVk5omcSMdzExadCdNwfmiILzM3Wb2kKuUmdv5ICiNEXffGwEBP+t1Rl4v
BYJw9rGZnfTaWot+tdi9HGwK+TZ1QUMMTJSxPNoUJ+2msYgGgv8MgmNIoLlmo2Ql4eiwXuSuKKBi
5viR4Ijxfq5RXm/qTsL8S7XM59wlGjQqHXdnUYL2LSvT9jgVznRMaIzmoOyiz20s7qiFGu/ccZ63
5jIM2/X9Y5N9RdJbQGBsSTeFuwQuT1pxJLeXrYCBmD9oZ/YiSOd5F1ZOFyAgTFmK6J+KrYg3ghv7
7kFmjD4D919Yss3bgZRa+wFeTwatNMrrTvSf3AJDpD6mxLA2C7HKcVF7Wdg7uZWtgH95ocHz7Kos
t2+I2el2jjvET30WjxcmHEdPA/EpGwfRg/uO/jP5ah0JF+BkSGZZJ4+V3yYns2HfvjFwAh0WVXJj
ZuwdGBEK7RbA2d2Wc/uZQjAbUqJXXwar8t56ayLu26Ez7cEobfdpGhd/2QukS0SCjgCV9cB+rCK6
Ry6Lf4VkwLklunEOqBSmvbtv3AMTtH/wJx2cTOpD+10anreVYzafmt6kUcYSIPftWARkSlwirqMd
Nq5I9nUL/7aIGoiJiLpghn8KaoApoNO1VAN96Av/xI/q30/2gPSN5AtgO01ZX6dFdLduT2HU1FRd
6NWNEXoOtwBZzXJDhJS9H12NIHCvV9vRS63HfO7qm7jvzE0Z6dkxyhrjzBVMQ7NUQUPC4F7ZNje2
X50JeRBBVPrGTYw+9GCjYLn045j+HLnY95Hd6HAWY70vANJ3BXTiy9BzSiw0TaC6ke4ar8c8vckj
29snisBiaAWdEuYuInpKTObVILz6mmhJtv2+WTsb2UGEbOccPymqQkWPYF65X9ALAOLUTXwxabZX
h1FkFceZapfvPeP4ZW+Owy109+SRG0kgWaDlNBnBKIyIDGplXzGxyz2kmssAoNenQp97nq5enses
LG6kY/fXXjdNB7OBWA1S3zuU09IeR6+iWEiPUOIAz5+zofL2VqzK17xqXGebU2n0ZMXUEjlOlr/5
dpmC/bqyPmpDBZaUFe0nF41FyUdvW8w0ReDb0L5BFy3qRUgrQ4mmddoxlgN7WdJBCaRNKvD5bBku
kCekNPBlW37xdJuXxtdR82WYYgEhzcA3O5re4vns+kP9SqSvOhGLo4WezzuQSOpljyYgCumc7G90
obrXrM1Zs5uCtwaLAFnaUD+W2+T2Yy+GyqWjB+LD2gDZT8lbgkqanJCuAKK3+ooxqdfeCNir6MCR
xlU62sOjRk/kq9WmHo1BflttqsrXCqRei2fz2ptp8yKjoCqrg+ZY84luUB9NoaOe5l5Pr0ReNqHm
qQKxXgMOncKLB+yi4qvZmN2wLxpQDer21gjwiXomq6e5vMrE2RrTIizykXdGTXAQmYLDgJaZxSlZ
44Ca6aBHY3/S21IOYW8ZNcvZvMT3hOcYc4A0czja/sRrRAcd4r4sCHeLu4VkIFwjOx+gfCt5KexN
IfuTXNLhq2Q2YsJIqNzWSq5C66XPkbHeyiBK4py40qiwj7TTwREmiViYtF80Q2pvhjOMl9TSxw92
RcK0XvOxkzX5j3qVkhY22C0lcVbKdlIQTNylj2yMI7TPjsBz3Nw55qc4XtA/LSyvGBW5qcpPwsZD
KTwNE+tEXJVbLSSkeTtrgeYl8XkOrFyUSDqp8XKR5cB9I/HymLFhe9aotCl9RQ2WIMRjTt4MSV/z
qowPMD7GbnDG71hJ/T2zvBU0reHvct1zg7x0SNEq7UBP0VYSzLfzYh+jgGdoIR0IvKCzSb+YbXjj
RX9ZJB+c1IO3N2YS8BHeFHurT6f7xjESYsy9+Ewd1psmIbCbpawIDlLGKQXYxU6aTKeUABPi04AH
jGl1Kct22EMpi9e8p3uRGZ+3DhuhkzXU1rZD0oEKtu8uRT8RaK1P+9whWMxkwxUwVDshFXXXI46a
TWJNzsEmuiQQxPcxmsiwwIXAC6KObia9E5u+IMLM67vvfavVW0nX5l53CMArG/+5naGA21k6pPiA
HSyxOCKfuh0gQ1PH2tVRMrNP8a+qsjuVWvNlLJfrIY9Ofe08yjY6s+QCGBVpf+G0yxthmJ9wTN65
8FSS3XRQZcWLL9K1pR2Q0u39V+QKXbC08RD6mm4/EoLcbkVtvE6+zsZKi1nkE+NYOG0fkmqzy8jE
Q75KUF7sfC2Vj9uS8rJ4Y1OLsI3HYXhazOXrpNKjk6Ena9wiHYPZn+MnIbt4gV728pOFwmMzz/Mm
rSm31JetatLPE90Dh6FPiMh8FJ4aHhoPhX7SpbiiCOhxUQQHmGeHz5qBJ3caVX9QzDCXAxVch3bK
1secDHfbTN3P5MFW+7Rs4Ay7ZGyPaeMAj9I0xjjh+sm0r0edLXTa5tYGQm6hKNfW2l1STndEPPvf
SMOYtZMmKVnTN7lPGDDNIMi5LnqvRCC8aRI13RRGu36e0eTZywzoTEwhWqWe1qieO9odc9luQDWt
DA1xVug7Ejdh2XP2QwfXHFztqh96or86FD8kshHSAv89MnLmfhqgxYu+eDGyxS5yeAA5KhQD8ZEM
IjipIGINr2YsirntB8rRowKcaeU05nqIvgykx1Hg0jBj1IgasnSZkCooRuAmms+UODMlp6627efG
EVeZZqdq21NfdlsOLsvSSNNkUOnrdIJJWH3PFmO8zpxZvxRU/e4QxeWnBL3Yl7jUALljy9Xv9M6m
l95umUTiRYnXuh4d+9wnah15/b6eg4S62qeGlt7QK/BC7KVutkf29ny05lTaNqkZ0ClEpLgFCwfz
1ej0z06B3j9tV/+IlcgbGxlwrqvqWMk4CxZe+Ucj73iRdmZ0IhoHUKBjyPeIpbt4Z2rej6ekpW3n
2mmPEVWXe+YEtSe5o/z8/p/4XmncCYexv4a03rs2rXuGmcuXruyZwabWACXwzPF6XNj2aAybcD1L
5dz7ORcTj7pN9nXf7N6BYllM0ChTTSo8hvGwoBgKV32Kil/z+YplMuYn8k8rcvjt7qlOe04A/rjc
sI4stx3Ayw2ybP0z5Ci/ekUb5TEap/ZIoQNapmmVTGqJOCz5sJwniUcBERPnBYkbPUibsa9RiawD
e84woGiS2X4YChStCGBHKuUWUBHASxaDAYVDJFo/rC1lI0CKYLy5/8WiXRLvL18A/1Ko3gxE0aPu
ucX8QCaF3wPJ0FGOY4ESi12fk4FADGQvrgifxg2dLTBkiw14FS356f2+09Jq2SnUnGz/++IT1cbL
bdIT3okGfY2cQjcYvWkV6NpGY8y6xcXNNSkGWDad/8tvNV3VruKyAVIGJBAvZ6ooq329QnHkki9n
d47G64WeC2oxiMt0LO6A3lrjWn21fmCROfcxkcPb91AZWdTg+a70wonEUDTf/ElOG9zRrZQXknvI
1dIdumICogrms+KDtjPBlnbYjJqgJci2MlRmFDagdqflUWN7rbvgrOE78KRrRvS24Ga5UBl3k7nw
odmk1S9AiZUZ8jpXj70x6Ze+juBSoTZ8iRJBEnOU8OhoCY+wZQ5wk2MfnSKp1y85CVNHv6F6YAMj
/94jXkT6HcMBZ1jhVB/QNcQ5O+BorPZ+lRqXzC3tU++vl7cURX6iU3M5q6427rCvYCJZH1ijy5Nv
RLPJl4auaxrQh06dCkTpR3qeuCHxfXQvFFcGMTLf277h73x8JBcsvq+D3akg0VNGj15+RVDqB2TC
ePtOtdFJ9Pw6fR/xsE9wpdEw+yAWFf28dB1s49oh2xMI/CxpAv/Sjjbhm4uz6BdFbFB+ZOIhsYtV
g9Az+dhhtVZj4IEC/IAW9UJ7vQtGCTRny9UQhE0P64DXMxOO/sBdghb8NcZf9gIVqdWUakqe6bql
36RmOt0NpHR88S2uVOzE2sPCQPDmRpIT9vv1HmwFRmJyIaJTGhtIIzxzXg6aix7S9VzGPs9J1HfP
YU6mllWfPnd1Oj2TdgAL1bEhb4FSZYxnGvH4xpBZc6l3qiLgux8eUjF636TC+Umam3/CGlnMm3jk
zWSlY7ObbXembbviDlBoO75kjo2UtWvNNiIgFIA7JBS7nrfvaOx/hQ6/ETqYWBchiP73sK1P39uy
rvp/9j389Td/9z3of8A1/5VkRTLW6q//S+bgmn+Qc4XXEM0NW753BcRfMgfL/oN/AbdosHwhm13r
4P6SOVjGH65BgAUGGXIQcAq7/0nY1gf+wvDXjhXIUlzHeG+tj2yip6thIaPTPnge2p4yQTiXxY35
Gx5xRer/ieSvMg7O0VozErDefmT2owEY36Sm6TBkFcIfBgxv401R/Vz17JDAEdCyLc0ajYlT8cs/
fo9/UTGsv9dPB4fHRBjCZXO52D/SCND8jGy55x9iy8dN5rYdoukJRUO5Ks4z3ahfgJilj8kuNcNu
mdPvk0Yo7tZpHTMsVgJ7HvAE9MorUHfhN4BjSq5B2smCpxPdDvq5lduO6ehMj1x0VzrFGP4fTsIl
K0m3fYLbjI9+UdFa0gQC9g8I4I3tZAEMl1pJRD2Q2WNjClZQPadVQCtZmNBRrEnorEYUcLBw9qja
bpzKoG6i8yivUYiUfR/riaIS7zj5KiePmXTUEis2DQgLizi0zu/CST9SWOtNQFYWrmv4cqTdH1il
jhfWQL6vf0hNZOutoLpnUu3Msvs7h/cH4Yr1fiR4OVz0NgKPj9oHW+ldKXWOpAilPmD54sdzsBi0
vdncChuv9a9/nQ8P0fvx8NVie+UWN/yP7mpD76qq1AqOF2OwZUWhdGqg4/bXR/mX60f7okXMiwd7
a37MMfVblgv6x7xDaxAc63HVpOmnh7zzHn59oHdi7cPjSuIYsXTvaQQ/LQpkTRj+yD14MOApjovb
GdvE556ZZ364uTTxuRBo1W0odMjv8Gt5l5JUJmAiPBhUzC0XpW03t+28xu07yu6AHlNB8pJuLgfs
eNGJ6uR5j7t/fqQGoQKvBJOlqQzaot28mxqQXxtb4mjSQ2c43dPo4C769Uma7yzmD2eJBgeRF6k5
yMwoK1hJ+n/Ej0VGVGCZAScZMxMcARUzrtOoO+LQyHd1zk4W+8UbKlVt7TxDxjy72YES7WGndNnv
mNvaK5mnI3sQtmxwG+JJN/L0yvZn69kdy/LJxsCE4sa41/0SMwswqx60TkSrpMghKxYSDHtsRI9J
XFEPGafzPo93eqbiZ5az/OD0NjYoxJ0Hldb1BRNncihlZGxNStIOGqVTQW2n5ZbiG33fYRV5aCM7
O2YasZuV3qB7b+LoK1tRhz7OPD5aclHXkmDrZqMW17osvabYq8ixt1IZVoAnZQhoy6iJ5CW74JC3
df6p7ygWbCpw0nLWrm1fzt+YyAn0LBJ2aXlv7u3IyrpN5iRGgLvPCTV3sW7txBS0Wnflkxsn+ZvU
k3ra5MInWhssHNfvWIO31FQMfHappwjd0mgPhLwUxwyVO+UZvnPtwNeEvZdW/sYsUwZzOn1fQSYo
hGi6rTaBlCVR/l3LNe+sVYUWWnEabzW3PZWlw7d29IZeS/9IpEJ1VUeS4ICpQkget6220dxqL2R2
uV5PcsJQpVOhqm2ARbqNXppf7HVQt6ZEHHFylpdWJOdHrcjJR9CZfq70QSMWZFaJsRW8X4KsHM29
UfvekaI084Ui+u4m4zpVR9BM0DQYpofc2lWJ5I5QSO8RFpsvddPWuzwBtzLl5JWb2qjaRyy7Q1Dn
08hPM6EQm+r4MM4D3JZ5a0RQoaxt6thTYoEjdCWs2sT4RvFXGbaOLm/ntjinkZ0EBHKjpo6LIRyi
vN1g2hpWNvQkDWpd4PosCIgpvq8yVCex85xMszgkfY9jVl/mbdY6IKP5i1FWVYitOwu0zKHRBmxh
Z7atfuni8jtRWuhvauIykcib2DkyCit6Jaj/IV2bJWogoL2s1viaerrQgOn2eYcZZ6av9ItGOwFf
Zop2iZFb8HKQFuyrG8XNpUY35DWE4zH2HJjaMSXFOnaMfYtm/8Im4+YSoYoI2smeXwC+BEn2neuh
wAcFxDmTyeulFvxCeqc3FzOpE8ekmoqDbqbi4NY8Lo5GyRuBao3BkLw1RgMOz01w8fUJgUYiq762
2Nc/ZxTifHPcbv5sqnY8lZ6njrnCv0NONTFlQpM0DOVRYEdCHQed50ubyRPEwQ2xBp7jdjqFSKS8
QS81kIiliIFDtWV6tMih25GzmhxFHsutVdRWkM0DbUuEwwH0NdVlulooKuigDZ7P6jKrhhy83Zma
k48aPHTqYSb4iybSphPoMjI1v6m+HesrQeF2GEk2BYuaxaatDQx+SBjCNObNoS+RtzHEILdCjVgY
+6Q9uQ5NF4gs8tBIxHyx9KJ7WvwRcx0P6tWcimYI84jkuY2QtfquZ+0Y+rAshznL2q+JS9S9U2PX
SdK+usTxD00k2F8UtUyu8xwR57tbELRHbBzMpHw7KpWazaCj2gaayO9wXTWfs8zEwiyWMUw19oXI
I2b4Ft08jlaT70gUHD7VPQJKVOJY81aEo8gopchaTrLBln92Cnj0xbf4XrMpr8wEoMHtCFdFrubS
QWLCjWb1WobYKs48T5NrX9BU8m6VbPrF2FpUP14vrsSCh2iXvzH8ont6t9QOrck3odBL7PGWcEq0
xGLpMt0lhurP7K1JCsU1zetFAASU7mVvLAdBbVfgu0N0Yq8CbRw52PmB504o972NbmIpZA+sPqVo
C7YmKOGJbDpaF9nbGHtdlM0+qjT7om9r7W7mAESkF7x5UXHh2LfnxH4mFh9MPSIU8E7gTtxEeTzc
tYLegdZN9M8C4UqX69neVU297zJjGTfsF80Le8Ir1bAo6O1gXimzsXYyaSYy/g0nUEWW7Gpga1p1
hgc9IpNs7HsU//lob+lTQEJQ+WqTJ7Hag9LOyZ7L7+ZfW8trksu2KxtsOLPdbyiLGBAroIIJWxOn
5qUflfAx1jR3GGaI0k+uptEAsTq+v97/O7D+ZmAlI1ZnI/O/D6xX38f/OX1vu+/zP2fWv/7s75nV
/MMXRFGRgmWCmbxPn3/PrPYfNv+GVFCEWeTRskn9e2TV/yCab5WN2T7hL+CD/39kNb0/SD91kTyD
/ZMni+DvQyXhryoKCab7MNExAgmX4ZedPXpG/aM+zWjaChOP3R4IsYLTrVqT5I4YrdoFCRH2xSQg
AO5jGxSzFmky0CVY9beJ1FS5zzN9tcTyDi5htYDQ3WgwEWBAcxhyAsaKIyu9hbMVezevzE3sNyDI
kzZexbmemKE+A6FORmV/dir1AnFLilNRPpAGbN/3OdK8rvUf6hV2pqcV2qB2Vjevrbtw1GbGgDiu
zmMv8/S7zqnNTS976jZ4Ph3qRVPjrqqAfrsVAiODhJwTyR+ODiA8zRPTVckbIaQKSr+LFkPblp3m
v5G2AKokaxOYS5WwxLHKgLmQDuCkVnq/XUag78WCj3i/UPmCxY2l4ZXfPw00bbWrofIFS8zbxdt7
7P1JRSgHElAzK4CC4A87eyTVhkIhEkKohi39J0LtmzioCk98fpcmvcOupI0tB8xyy6EfO/ApbeDo
Ogm4myrDlN2lWAbG/8feeSzJjWTb9otQBi3eECEzUgum4ASWZJLQyh3C4V9/F5LVZqxkXfL1/FpP
yqy6MgIBwP34OXuvnbcMDFYcgRe7OWmq8Sw5FhA/Q3o10kLjZRxRXBEGXNexPzrWhQglS+4M3I4Y
OYKiKGpG61mgbmKQr0z+WlWjLw+7yviOzyfaKKdPToTJZm9GJdVVh3778P795PqteLIR25MkvfaP
B25GQ44aUJ2gmfemGJsDp9RpQ6aV3uctP7IMGc43ep1QBERVXKShhYA/Hgf2tQsywLPsmFQMPI54
VteYbi8oCV+DvkHIXKKN1YRenrTbnk3CpXwcimncA1+wnzukQP7e6hbGRjwq6NaGmmch7GiJj1Ju
+fQc77fEJII/xbuHhFA9CsOp7rNOLM99lwHgaJzooaB7vM9YXf1tX/cOVdmYnie9mz0VS0ceMtYG
BCzc7BBZgB+XA4OdaSUhFmBJdigAZHPw0PXHpdcPc0zEix+rotMvTHrhJbj4PqrKdr7POOS7Dcbt
umXn0gDNUrvIy31UmEN2VVYtfysik49SwKei2rjOxB2OJ8HEZDekpbxDusEsROMddtoSldtgJpe1
X+dqM6VzeLCGyNoLYtIeGYWWhzqkIx6T0AvKV2GdDg+lZcr7oXWfvaEaL+jfPDERWIrNwogvi4tR
GwwJy+qyThM9bCQK+n0eIoWDK9htRiLFTynEGDvOx1Bca121N9LX9a1ESbpHelQzVXGt05hy5LDs
Hn0A3aSjpjjaQQzUp4wyhDRSJnxELHvOJ0VbL/agZyLFEezKs5rH2OWotSERNeehmhNUQ7S4dtCU
YTyYSQEzZ5bGoe8ceTk6UXGtQqc8b4zZuyHoy95N5PLwfwykOcZpXSUF4RoRw5Ooz8ctZPzgedJG
fplYkHIXURTf0B+fkZZFdFgHC6nxHc4thUXeCmNGh2OQyX/zynmKl94ohGqOYMP7+z7i8ANnw8qI
DprIQUOhoj9RTZs7XfQZ5UAnTppa79HwveVg9wGFmoPqD0x22jHraBZtreaDwaVibOTOGRvP4lUG
SkX1O5vbyfdRVyZde8vISj5FXL9z5iaIQs66ug0wZuhUnEZ0RRtj8UfSNGa0IXHdMNiKKTdHMqED
yAhBg2RXoBF48IPUJLGiEuXGFjXxLOSFL5tJYGE1Cxt0luN3CD6jSR0yIi2Zt9evrTb7ncgXG0Ns
H1y1ywiHB6shgwub+jSaFTNMGKxDt9GhFjeMncvT+4jnXWdt+xOrkvQZBryvLH05QIgh2vbEeAjj
kKUZrr6/RR215f27rFPMFNq+YbKsTnY7sWos7DCixQamUpbnrqlsl9cBFbHlMfZpqb9XY9c6Ta1I
mrmczZlBC/zVqLlit1+upCjbhamV/nuSJRCjn/9fufT/FeuMj4bu4f9eLl3mX7M8fW3+USz9+I/+
42O0/3LZEwN8ZB5+nPcu/n98jOZfLs4AcjAxfNCp9/Gi/KdaCv8iH8e0IyRr6HDe7S7/afBbfzEn
WBXvrhXgc6T3/19US2v193P7m5kzYFya+z6eMxr8H71uTATV0FfSOm+IISQIZkLpqo7Cm/IDI0U4
RzFIvrq9KErLmD+9E4oYGbPFxDLqSCnOkclZ28UsnEnFXuHrBebJez5Saq+y5yhp8L6j9QMn8tMv
/S+d+w9tXORdfOGQn9akpkSm9MHOFcoR2anQ4pwurrp7z1f+4TjGf381G2sq6+8/kDbqxx+LX4gC
mtEKTV3u5trp/aknaOSV0xmA+c/xXl0w5DWo4yaLGM3CddMe4zLt/6MlgKREM2uq2ozuFLjHyB+n
ZA+m2WrP8NdQmOgpWIkAfjLqgz34QGvIRXbW0xTRY8xKHoj7GPTBTZr2vJAW4acpE/Aptkp2krgX
mAI2nhrJNgUCQRaV4ZOYy4wkXBcd7xWyIr2Bol9rIDKxCd4hypYW0OwlTOxn3yCzx+eO9Jt6AMax
T6SxoLyGCSAsh4dgdmijCdpqB7KSQbcwdrGuRMimvAGyAm0PXwAZt9b6zQm1xKn/ni9lWQbBPnnA
FsfIsehfDNhuN6kPMSRWdh4SgOrZ3YtNQJ4m8dOGb6Oymm9ECeKcsWXQ7BS9R+cz7g3berCLzJLn
dsv+fAVwPzBQ1i5+92yznWSnQUievxSpxsbAJjndadEQy+hUtnpitIv037EHfrn8PaZ3GVoIAKIL
8eRP2Mn1JsERb8eQE/i23YhKeGcXhJBvlO7pRhtmUWQ36C/Ji205UGRb9z0Bqigbj54SidvjQsdr
GtEmxjATRb3tc/8280f+tAnWJ90hQOcu+O4wyOdsxsNxdDUCiR2/I4wBuGL8LDnq+XmrvKHX94um
httMa9zHOeZ/EnH1ekuC9cdhgy+5fx1JpBGccGubV4MR0MCZ5ssM4f0tsMBMxYXi5XVSDkX4K3Oq
e4kUDPpXZPEthR/QOGsxsO7cJEi3FYJYzjWzWh7o7wxXBlLDYFMXCU0TDTjqNS0G75JWlf9oTAGp
rlNX3ThOmb7as0uuk1G54QZ4QfDapOX01Dko6/aW5pHNZsQIE+KqcJMVtLo3lCroOW3lwyLxEE9R
N/RyuLVzlIBbD+wQMEFBZUz9X/vi2hyU5+yll9K4xeLfO+uQzQVQ52wLnki0pTWa5ZhJkTt/X+iL
EWyOLYCRhyJiK69BOv3IQ29TnhGJXgLQ+pr3u9jrna9KpNCxkRBjSF2hScQGTN698MvwcqHC4KUs
u5YoY0kHTz6/R7mFLPFiZ2iiUI+53dn+oayIm/ZsDcEgUVIcOVgxP4Sspm6Y0vQYKDQZWA5tuTXN
deRT0GARWWvxtkU7MDwrHSJaA+I4q7bEppe2eCi1NoxHY6QleDHYwhA3i4r4JtUCaO2Trucl+pS7
Zl3eJVMhjqo2RE/3jNaTRqZC4POyZmsJwntWMtEMNyOK3jPnzZqMxSokE9hlVclOXY+nG7wdDzIw
OW4cgXu8x/60vhSDcPkranZYQ39kx48Q+5D8hpn/rKpwtK+LJGKhCFOrbL8G0MnwJAA1ofGPWIly
MYVYGSSpKD4LS8DqjDl0DG9OQkzFk2CFgM+hEu2J65YOsh/GKjUSYrWr1BA7m/MuPWgepxOuG+75
wJT1qkDsqZ7CMenLbx5kB7uP3YUJBk3Tybava/Yf3aNTLVL/LGls9FgMoHzTPMtsh7kRZ2wSU0EX
mZ9zKk7kVGl41WAAffamEVKQtu6DKVVrR7odPy2EuO7KQeLKaakanTHNzpwqSrZOkuQI6aAIcsaB
tbaF6+QdDYkA46J1aXDnT2nmjnLvdp7fFGR7r7DECpF1B2XjUaJH3ji1+dloCEUdsKnE5dIAt8xm
FR6t0k6/VDIJvikiQGNEHM31UPnkqIl+2TFkUrd+G6SfPWdqdgzRXLIipXOHHq/5DDm53tuNmSab
QJOOYyJBuolIdN4EXcnEnkY2nf8urT7ZhYSvAtsDFdigYlqpih4JoL+pnrvrqdL1hedO426cg+qW
2MDucxGN2f3kVjdzYKriAMXD3fdLryis2+bA9Cm/T6VffZprV6Z7wXD8ImIDQ/jca9SfEfNjx+Wk
Bz2SVOggYNmbnPaBTad7bry6y0DEyWYf5mb7lMGO4qcljDQmOAeYGmYKDum+otmST/U2TQL5PRfo
q6rRdRlBFul+rmz7yktl4G4zJMdLrBbKge0qzDvvYfkcwqpf1sQ6pyWCXdn71LNui6TtDqbKxq3g
Gp+LUkD/QmvknzVLYk27pYaZ1A9ucg8W1z8YkmQWD4Elkw5Dh3toUf4V3MT+nAV7OZpNswAmsKIz
5hIzbiABx992xw2R5MWRI5D/MOWTfjPJbz/HVKnPRSM4uP6+QvmlmHPprPE/2C0ktf4y2e7b2gmL
dYKqhk4cweeidp4JNYxdQ6AgM6f2HEeN+MOsdK16fpqUUogFNBgYnSBUWQ3Ea9X0U1XEqY3ZyOxF
JwAr3Uvu5iwMdLepMX5/dR8m3O+fsxqiKZdt0D4fxSiYdP1RRim98nKtMAJTsGavqe4QVlkw/vsP
oyWJPI8CeQWH/POiLN5hg+lSdGKoTnh8m7lnKxJi8x7++PuP+rWQRXwS8rthFEah/hGk0eNC6gzG
HCcHdexVM1J6ezOZWuDuwFwFyED/689b1UQWj4lJOubH/qiFNgDoUu1hwciSxx9bEA5LdgyvgSC7
lSCo/vRzfpD4cO9WFzTWZJQJ3LyPxfpSpy49vcE9wUilugqMVVnJgsoO3KhVIueC5Hc2Rj3xz6ZR
sH38/qJ/fUhDjyAh3Mp4pG1AEP+8n23j9qYiKuI0jjkAoNlwzpQ1tz8Oyl/V/0u/tf9yJvnXTwlQ
4fjE0Ni/+LCrxJ6bBHTFCc2/OEJTyw8BFNw/PJv/9ikcKJkIrcIE+pP/vBZ/wGviGVxL1EuaCXlQ
oRZGi/r7X+xfHksP+g7+dU47HDc//GIlzcIcraB3shNGZEiUeSimZQ7UbkkG62ro1KT/cKT7df1i
TWc14bIIIeRj/3lhNMWSZSaF92S0if9s4b6gyzRRioxVG+0alPmoLqTmEfn9pf66sqyhHnRLuFpi
7T5eKhTFHEuYZ59KQq13Scs6Ofg0X3Thh3+Q6fzLJfJwBD6HuJAo1o+LZVDNSJu62j4pkdWbpbba
cy1RtVUuD8x7812tT81/f32gXkjrI4EG0u2HFXoyUQ1nkW+dKp/81aYGxFmZYXbgoPPHN51pzcft
AMg/cGuX+IJgja/8501ss1CEICNNuKgSIR9seQ+FLT7QOxyf4qotKrjryUKZrGbquplaS15N/cSo
3zWky+Gi9V7R8co3K5MOVSfcwewmLP2u+sPP8m/flNYHyWLEQdKgWd+znzauJvdmQu8TnnCQ6A4k
obx7WWXWklBegkhQQFDW//5OfMzOYyFECsZbxfaM3PGXcMi0ol9ChjuPOMhWAS7b4fwwKDW8wcJh
y0TIvj7vRW5d9WPVv0yTB4HbQaJ310sbRU6fjkSFUyWhWlssPBy//4L/9puwUvKsoH0yzY8yPLQz
GfMC3vpahxTdJnBCKzWck6ycJo/nngia33/gL++ev6pfVyqQzSP6Cyinx7ZH0b/oE5pm91VCBac3
3QNpY2f/Y1bmv30YfSPHpEHDUvPx2Qw1aLC0j5aTAsJ5Q4JedAFKl1OOZ3YEUf/+yn5ZprmyVcxo
mc66432MNalLw+rIG1hO4KI5WKY5LBCMbRmnxN9/kL2GcP2jAlszW9fiwePiiKr88CBXTpYrZoEz
FYTI5I3JGW7cgNcdyk8JxjB53hUTnRA3dcOLbMagxIkkcEiEq9ZtsO3VXZaX9AmMmcMSgxHdvehA
iKNp+LSy6HpBa6+c9XhOHqc+zGQh3gwN2Ng/JWX9en+gqRExAtwFqscvpVDe4EkPsCmdbMi127kZ
2/MaBsMhNZc/hTn98qD7HhNi30U2S0vvh/7vp5d/SE2b0QviFoEk+Sy0C66/bzGLGThvzvGV/rF/
uO5eP90lRK2shzavfkAHngDcD3ep0bVj9cJzT36v3G++b08n4SbR43tDZFURWdteV7jnlLL/8JLZ
Hx8ReHk2wx3f4ZNXVtt7cslPl+tWyZDjRsXNb9FJ0oTnhD6BP4uvRwf1hkrCL75VltBLW2nJK1Cc
vIGOIL/bHhYUeThilztzrOki6nLt1xBPsx4sRsE/Q+NxzkQNefUw8vdvgoE0Av7STDpdRPp7QeOS
wNhbD5TuI4pptjuDzeBAOorVnVD5djJGyIltaVa0xmRS0vcraRwlgIbRgG5D5iHlpWcaiMCxj9W3
M92GK+EPBh7V3L9pF8vQBxjbsJqmoSFNJuht84K2tNlsZOCNEY5K0V0MJa4VyHsdIqJ26TUHaJ2f
8JlbG+Dg3lihOYI80CDAy72B3jcaqPZ15egiUKws4r42Y2dV1hvYk5KmuFHwvkBYXZuhC7EqN9MC
MXkX4JpriXGlRXmIRJRkR38qORU1vebfanzpP4pPDFV0XqJqrWtg03YvWVPBRqdbjt+xXLnx2HWE
isozvHjqrlO6zm6cuq3aizLtp+FWOpIbYpNKJnatVXflHSMt9gsxDla/t0wfILRphxcolFrA5Z0l
35Q0uYrZKTz9jQng6F6K3lpbUXPFbQZOzX/IpXuv3szXve/WzG+EkoV7MfFrwuvuiGvZ55iX1N5n
4l9v6YPQuRp0RiM8rBfc/JOT8BeZgyfWFz07zVmvitG4VwSGAeEtNbsWnlmXFk5WOdK+bubJG+6s
3MAIXPK4ZDecV7HBWAjCIRUYuXs2TQKazHYcJmOjySwi3sBmCfd0yhPUYAj0YzuY8+DCBQkwn2XK
gIUyKGvKr8gzoKcVojfVB1Vxho1tINIC7aypxIPVeKI6hDl59JeAgX37ysgFe8N7HUDPnqdPpz6t
hsxHkHoC2UWkTkIjJEQOuLTqOyDg5CbUKNJ+tOAIEebLOJmyHlwwpK85GoAEk5kkm+PHa4UsYB3i
8s7MgVOEr+tQE3y4t1gPlrKy/Ei3l968Pbgs4wI/JEF6oc/JLKs8fldbrj1zp5DjlyUHrrxXqP5u
foxmoP29Jp6zFhKpS20XtoH7WlvF2okVtOfjruD4oyyTDvz79hf4I03GjN5VcOGhdmHSauaqwIhY
mvK8jlJe07ozmDRUi8sP6yYTxI8istP8VjY9X8Qy6Z3su8qWdw3RR+oz3CfHmGj0eCXI/jZS46Wn
KuvBLwpyW0eR5Ms30NE8skXY2+7tYnV0gbOF2tjh/ZuDmv2YMQA+14x2Bc+KyzSn5A0enOCJwrwc
sAqDYFvVC7jOjCJOEl3nG5ZwD7uxkHTrl4qmJPydRoe0JAoX26RpKlptdMiHkAaZHolg/bHj/5+s
7A+yMgdSMVv5/z4nffimXuXPQ9K//4u/h6SR8xdHcziijFuJ6HgXh/09JGWN+ouj/3qWpipA0cWu
+veQ1PH/glbHv6JcZjf9B+zV+yt01imdizc6YJL6X0nKcFGsJ6Sf9m6L6S1ACTinVHNUqzaj2p+P
CibsRgSSrXk297Z4mgwXrHW1fA2VXV1py+h3mQEoRNXrKjuHl1J20zOpC/191xr3vSnkiXFRFvdh
oC/JCCOqO8GkeJha1rqx6Y3XMQjaOAI73R/dMAmymJFnKm+awFucW9fNS7uOmYZYwZm2RGhfITgx
W9K4ejre9Nt166ASGrruMuyEGRBxTc6NQlQPB5pctSRBrUUAUmqSuNDNQvSfqrAZPAVtuq6sUxYp
ny3Ipqm/CzITzlgGN7k7DYjmMYWzUuCWoDu6UIbldaGtU9Au9qO7pBJqgm6tFhuRmygEYjbzqrOR
vgE673LJg+IhWQBfMrsMyqnfZq3XvhZNEr6lfrGurbZUxBOIjK3W35AIkZsIJUTRbQe+gjyUqrXP
MfNoyX5CkkxSIKNGbRoQfsaGVEw73YKihSRTHDFpkELR5GzcVeMMxwLEym5G4vqCC8XFhQkBAC7x
fUpCDDdrLC57u2mPhT0/FitDoBhmKhXWvGM5p6Qh9aAdn3KVs2cvsAiCUF0SoMZ0axyfZFo3m7GS
bMcruaBZIQYQFL8OKlmDnuYXXXhyY5OWUyrnLFXlo6IwiZcViMCZ4Uuat2LnJOV4r8ORYwH4t8PI
T2o4ZCZ7QTcfZJAF+xDmAsXyHZ6sR7+yv0NWGGgYgGeIyvRKZz0Du3F4aVeQw9Q2x3LIu22AUY1S
wY7lioDoOhPZVK9vshRlVmmXjyh0EMyv2Iiynr75eeMjs2ITmyOQNtJURgwVL4mxw2/LZSwP7uRa
sUK9bqMZ2k7TpDapRW/ZnafsIhkrcRkOSMXpCZhnQZvn+0aRJjIaaQYEvQ+/5KMNlnzy8i8hEmI6
H2CcOjpYd2m3uIj/0m9QhNprzxjuoV6qe8wkFfaLGmcyHahjU/rAP3KTTbUFwxsjYNsPNK3OWBey
vVjJH2ntuWSBGtFhAgvSemV9Nqy0kIS1I0bxvMYaABNpV6rI5DX1Lk1RRSPulghnnBpvHzASb8WS
kAZd7SxQinFoqwdrBZiIqnykmjjTK9qkluDtvMF4gldDdHCpilPWe9EG23n+fVWdfh51sCmsIS7K
2S1jOfWEr42LWV5AZx9RDgy88aMI+y2J1Mb3dvDRkU7Ea3ukJ4XkIooCMBadIWUc7dIc7xYLv8N9
5ZbdjW9iuCAMReRXHfX+3mnzkGwHRiIbqxqLB+nXcOVMS6eHnADhUzOmgiaTM/BpPFiljqHNfKWt
4GzMZJpuipVjM008Fmm0wm1CpZa3vmNR3aWBu5zGIW+o/+dljg4Dj5ZaxVhQ13u+bQnGax6+Wz3g
KgzICbo+NY4Z41iJVhDQVQ8dz+y7+QpErnyRHk+LzR6OrsqaavM8a6L6MOchOcYM+w+m3XJlJSar
pfAPQUZOcYH0e9MSy7Nj4AVVv9NMBbseWFSk1z5IkkOx0M+KE+VjkHfqqiqMV16pJ8KmwCISdbGr
++E0GL1LIwOTAzqxAjFd/pbIUGyZ4uaPtSiqNvY7L78k5X0FxowMHLVVWzd9nXzq36GS66zlosOD
cbKiYc/EYLqYoAjeuU5k3JeuDPDBePk2LaMe2l6EWJh5Ia/xrGybbmKj9gsl/qWfLC3AnEFu02EY
riqZtTv+TsPo1VwOYn1rSzfxbxGcOvsE8v/O6KvsEFTTTZW5OXoCeZwtM4O5QLHNXqJDiFl+czs7
ywtHZe/oTnX0VdjyNlBuNseydKajEw7PPmV6nJsI82xnOnMr5AHliC4oHrCqfU9a14VDNxjn5MBm
eD1Ha9uYRKJ0cHBBwIXpPiEWIEbqCkspLK+1YU6XSx4hGV7GYJvTwY+VLHi1AhsOHMGRhyxyGQ/O
driJCmhynUW46xp8RzjdZTSyamkHcsvalN0w7McHVbpe7M+oflNrvhtp1MA4aUvAgDUEi7HF2arU
Ac5TdAZmc012USYBQVH9dcFxsjMNZ9iMlmFsIbH124IjElaZ0JYPUV5EWycsl23vVtFWDv1ZZESI
IYzuu+qDT3UetDu8LFAuZUeDY4mQk7huu8MRlO3HsVYno+zfVuVdNSRwrhQpz3r2+k0FJfLapjK5
sBU3tjGXYj/ng3kGusI/Gh7JjH3HgXRqGrS1KdJQ0DJLPJZFBe6mZL3r/c9amwtGh8DaZeXw2W7L
8hxsQBJbC6a6xJmXmCMWdqpqkgeZk6czl+V3IMXRXnX6c9qtglMdsZZhp0guk9ZKbJqXLP1llH6p
cbluzGoQN0lpJ5sMMcvV7IYTmztgAd9MXwgf+Q4W7BvIo2pfeRQMk3KfajFmm7qU/WO1jtG1cAUK
GTV8F6Nrb8hywMzJIhoHcs5uCIMobiO77WA92vqC4pyfISg/j3VibllMW1btfHoKF4yDFPD3eY7s
lEn7iFglZF338+qL3ZBuA62wPRvd2t8XU7Bs4HM1e1kwjbYte94Ni3Y3k7N8kVmyIJ30iUKP+A4z
xMadiX71UZq2JndS4nxrgD6AdWJyjM6z7Pj6ExacF177crgc5iZ86IM1WNgxl3tCGc/8isE/Dt30
doTWe+MNSfESFP49zfR501bpFWQueXSYRzgblUEaxTzADw0c1P0UYXqB1OUThjGEO1cnvg0eK0i5
09O8bHVfQyjyp8japK39BoEFYtrCfcZQYLXXk6WHo0n86zFQXvh5LqX5wrH0a9Elw7U2HaPYTYh+
j0U3ONde7U87SxcgFF2AXxMRGRgm7SkCw+d5PBFmfdeHkXc3L6Y0N6ya8FIA8tobz5XVdygQINN4
UVPuKbPPNl4C4R+6zvJ4ZRp/aI907PW4GelmbnGo3Xf5QoLfYF6EoVk8Sz8iiibtT9WcJRqnVJZu
+tR5w3Hk3TdIlb5aKThLzAQ+REkGpeqsm1uy7/IyK0ZETov6aiJBgY8yynuNqOEMqVFAbLNBOEjj
32i/OSeAagi2E9sBbDRDFzzO/hS8JSl8tsyWwXWEPv3J64R7aY25txX1XO3QUnWbru10tRV9UBOp
6LR3wgH3tln4Ka5UacPOMpPWQ6TfjelWC2AfW1hRy3UT5tUhtUSxT4J52DM1tXcd3+swCN84FF6R
1IcVQPXEalY+scWNzxVK6/uyGBL8W+CyTW+m4k16/wQoiMNoTsosgFl/rh5TuDzL+WQQyRhpeo2R
YfNCZOSq7ToQbie8KjBQEDOVsXKbDvlNisTalOJ20Gp4MkM9vnndPB1D2UaQcYrh2k0z8al1PFHy
/rXFsCVRhvQmjzEC1ZV+ZMpat0RCeXJ+SMnciDack8Zoq6POITm96pZpB6pwKJEhuKsaDWj2pzkJ
tf+cluj3thPoBaqf0Y14EWGe0oHyVbpzS9e/8p0ye5kCFIQUK+N9pRualjJrjMuqUfkL5q1mT95e
7W4JBCbKYGzMbYEuKIxdtzTgmNVz/WQmKrmd+L8iX2J5FXV0P9fUxrQTxi8g+NqtkQXF3ofhi0qC
krRqph6vGLPhB4v2dUzn2D7MYV1eFK2EeVIP2bYF+bjpDF1hpxGdt5+tZr6tXI9cNo8M7bggVGo3
FRa+gEYjw7eL5jgGKr2xOydZ7sKgEO21SjPlbaNUmb0P4RBKAcUC+pRokSEMJNvu5BvlZh4S1lYG
/ezetwPhirR7xqUNAyGPRZTVEYk2y6TPK+UayCwLa1fRsRJbR2asowoNFqWT7xyHzPee7DCvxy1t
wS44ipJ38Qua32TLCDxJL/JpyoGwLqYodjY9UHpe49RtSijSrD64/i4m+ExHVBHWneoHzgJWbxy0
5xMmTwv2BNmsOxM8k/TNnPyiK7B2JPYYfK/hEn81G2wlscjFUBxU3T3IMkryFwvpw6YGRgk1Fr5S
KLX2tj5giG+YXtKjP0IVjq0hMzY9MpxHXZAcnPuszjuoWeVe2lK/mhTW5/PSeXHF+bgNOvNA2P14
0oSW3HZd3j1npHXezbOFCKGj12kTC7f1Mgsqr5XVDtZxcCNYdKkOerrUqpywxpN3deW6/dpwtNxP
kipyx+AM81JjFbuUvY7iHJ2Usklqhld1ZnTNtG05uN8NaR7tBZ3QV89V7rFG64MRkpUJwUoYB3mb
HfLUITqlBVbgIEHk9oJ8+1JFxnRAj3/tqAyeWyOuCViyYjGYRLfZ9nLsLRLxGBqnF4htQhXTLJ13
PDf9vouUt+sXPF4ND6UJ7DHPdnNSZ7uIUS+nEaP8LKnpY6A89dHIE2drzOwkDUB96CfVABbUNCAk
Fgxf2sSt4yYKjOvB0ctdN2dHMk+rS1UikPJS+vRU4EZFZG2Wfes6371EpgZ5suvTY9LiDivlmpzd
YYWpMvynAjGiKIeJTWdeAGmZ0dWk0nJXNLl/LP3c29mVyYIp2/ZEjOBNSLJuLCVmc9rf6asMmmLb
gGAm7sHqwyvklGKjarPcWVWCcbyKnJcU2ErszJIRXp1nNX5u+dI78MDJyj24Hh1IOsnTm4ll7Yjw
i2C5euVGcPBEKObBX1ZNCv+4dOg+BKmPH6R6xXmY7ZCbgUFs1DN6uvMsJbNZ92/4/p9lMa3P22i2
O1gAZRsrx9n5Ia31Ko8SOGJIQfGXJ7AcTNKzSO4yN0ajSNUWtFnH1FX9RQuGlqdFBphrywAjiZtf
VHCxbug/mOZ2dNUY7qbOnK7kQL1NP9ze9mv7R4WyQ6TbV/jpJjAWRWh+m+Fq7QscXcfaJXR6Nnr7
thgCOgIdGcOZGk5kQhYxLIfghPifjOelOws7v2cDNsDFBfV0q/HQ7tO8/8J5jVJsafJl6+qiPmtG
hMu4C+XyNIHJgtoyXzqISR8ppR5yo+83gRiC8wxT1oYUNgrHFm76rHsZZ3R8t800fo6s/nK2FifO
CvuxMVjyisnF5+uLcDN7TvhED7uOnV40tOtDIorGxHvQLXlqni7t82bJLnKjeRlwIR5hF95DGPjO
yJv6b6E6atKuuc9a+8XJwIQgWXTfpEef20yFs+2M+lFBMvnedWQU7dMm9IeYrgfFt+rw0mm/vsNZ
Z6ZxmxbWduhCQthAa09AYSYADdEy3/UWsahxFSZAw2hAzHtPuktO8V9bnHGUdyixUN0Bxcdo3Dle
63N5BCHGocgGEMmrINcsxQkBczzrPFUcdRIg0FzOJX5tpJC+S2FNYGy7qidzK/ZtXTU7/NmW3I1m
1l3ZBOyc8Q/8qxIgs53ad7AMWDzCPDutLvzT4rG5Ws78NSm7sT+UKGN3yh/dOAiYnHiVOhEyV/Kq
W4+CLWlTWQN8AHvtBXYNuPdoJFjT8qGjePDyktzyDsQiu5tU2iwJvhLTfCza8Yh9+3Ma6pPigd9U
eWeelalxmURA/hkp9jtg/SQUT8MeEXuwC0q/OnUe7T+cXnJDDmCP9kvZm8TtL0Q63UaFfDPrnCc+
WbwdeQS3vds1WxozwVnjljYCriE7cHahgahr45rwtKeceIJzAvUIKBY+sVQIBnBawTHL29o6Qvs1
tsIb5VnD6JXOxdDGZum9dXMS3Y74oY5FMueotJfPZWrRORsWZx+U0JiLwfmSAO25n0P8+b5awCQX
Yzt/82Qw3bP2oQnyPbEJsIWdRE8zyrTg1yaGe1mJ0KDPgo90J8yyxIjRXLpDJTeJdtxxa+dQkHZB
atVBXJhZeerZH60IJmGZL6AbrbZ9YeLu1NvS0PpraWeJYiZVGq+tX4trJC3GsWDDE+QxkE8ZloW4
CEqOSEFEzsJW5elJkIe6I0d2+UKdxauVdvVrXljhdYu4+hK4wvjVyP3vqbAWpNqZIU89behbrVyo
EXlAdHAH8e1TqLzxxrYzV18JFbb/w955dEdupFn0r/SZPeoEbACL2aTPZNIlWTS1wSHLIOAR8MCv
n4uS1F1VM90a7bVSH50mxTSI+Mx795GZJ5G1MgXNiQZt7Qqke4BZlEAyufHSeNxUVkxkdTxP1S6u
oFc4xKvemDG+nrXLZXCIw/5xityPVAjugw6jchfpqT3wHExbr27w6gX+08CKeFWpwnqICPhYN8q+
9c0mfMvHBW2Vh/7aRGsXbzKadONqsChqzviaIU7ArbmihmjHXeTV5bpOYq87OQXnz8pr8RbuI4CU
y5AIZDOrVE1Nk3smiuc5obwbysrFclvWT3Xl6Cut4WoA6ZWBWHWCGd9E7s564lx4JaknsG9YM4vH
nl/gbXzdzc9dikmSxzhkaMSAGio01JRru6u6s+Tbo9eiGtr9oIv4PFdVhZSYAQ+i9y6iYppgwMBD
B6uBXJFKiFPmNU89+cmpFdT6tEvaA6mHhBEaIMwZijh+sSIXoV+johsf3K5qGT4B0vfIyRHAIC0j
eGI5Fn1xCb2MAPmEEVB4/KSXKQWLvLZ50NgJjxPRjw2N92hxRVOC5tUGn+W3gfJ6y4rgHntlspob
D0ZL6rUwDLthH8VELo9Rbz0nCRX4hsivnH7dNe8aXZooLHXvXxp2ZVS8dVTeZbPRPxtO3ME51cxl
8jnwr7GItM9pZYgbYBe4OTHPBDSvjX3fuL68BEZI+1KbYXBlGMp6n7I4PbWN3z9Yls0wdLTQAADr
4VgFt+yDQvYbQBRAOMiulThFpk03MBVc2XUQJTdM+Fvuk6C2syvoapO7a73B5ZPOky0xyhGZS2lz
N0eNg5l8qqytzRjqUcwyOiUORyVisOlbVuXma4g3J+KmaP0Nk476RgVBHIGJivVz57nlbjC4daMS
k8rAV2pDsxNvRYRGoTIGXwD6ya/qcJTHfhDwahsvPVdmgUI9laY4l3M5fGyTAoW8N8b5RhlkWHjo
NThOWuMeTX11406Df8iVGW1J26j2gGactV2lfEuMemiv8ULYL0xvDS6xoXoU1HdnMmaHXddS/TPO
lExpDHUhTK5f+2xaGdqX8L2rJr/u2uCzgbVsy+EUHjzlthsDgxSxnjwadmKpbayJcVWmf1eMxCUM
k9ufPOBKGLTDbOO0dB0dFeOaeXN9alTQXRsYbM4omt8xRZtblJZwmP3pLZpyQNcO4p7QTxgrmmHO
rKyenmAnhDtZ4wEmWwJ0HF90oPhVg30Kw2zalMxsyrSYsG/580bZo7nxTCHJzCipZcVcv8aZAwC1
VfBW6pHoeGk23Z0v8dlQ6GUQyl2rzy6jq+LNpLhsEjctMUTMfXo2pGYhzvqGGSvexKlUOyQkROOU
842bzvx7EaJ+GKfboUWXZvXpU9BYL3bEYe0axTZ27Bn55vgWFEivgoiFxzAoYlyMTBBiY5Q7y0yd
w0CWCHnKl9kncL3E97cOOkHaczTfoqlivZzo54pcoDsv6g5gTg4UVu2+n53+kzGyBrFs4wVdltiJ
mQp5ganuq56LevS7tzxI9P3Q6fuutGB0itLnajeXRlBlxi0oxInIXgA/uhAWqgXjiwMh9HqBPBFb
PpInwBqMQU/gvLSDu9i9x3NfVeOxzvTz913s32vrP1lbm4jykIX9+7X14W14i+Mf99a//8jve2vT
dT4gKBeM/F1Muojq/0nvxNv/wXJwRKDzBb4BDOWfe2vL+gBQBdkpmBLH8bjP/4lCMUGhCIKt0GgJ
Bk1+8JdCSt2fFWcLT5M1GKNOyxPsFEEI/bK19ogoSuAGPLCPrpjCzznRQL3Jfn2N623ZaUT1vUJ8
8rmSqfWoVGpcrEBP+wLFRUUd6btrGBmMAaBlDRvDM9cAgRl/jn31SkPE7/GAu3Pe9WV8Bz+gWvjL
2BVLNaY7hsWM0kxCgC0DP6AKCshNmPL3pTWllzmB6xFEAEyUSS4iC1BcWsoBKmWMgJdG8PPZSjXt
8BawJnyTsJBYsSjeNqQtgF1WNUCSncyEPrmTUb3j2E/e8M1Pd0bKUMryk+l1qud6HVQRrRwE3vZr
X0cmc9fMOUaWMO8j5d2brQGEoswa62Nnj3P6J3LaX4QD3z8CD5M2nyopiRjkFunmD7q7fHacxMDm
8DDXdnB02RBynI7LmVQyAljZTETkKrby4I4xiXUuBkZOq8pDgbuOU9HvCbaatlK65ZHJbH89w267
sTqn/IKMz3gutNtcFKA3RqBJct25LWlDvloQ2RldEaPCatfB/rv1/fpjm9mEolTDWaKme7SUxZot
+JJoT7//8JD8Hy6IQP6kluBFO0IuX2DGwsJx/peOv/I9PwoF7Z9T5uGruXz6UVmaL0iwxztDwlbp
ErjtBFG1W0cVNLa50c67xgaBM3ajeK9wm2NdRg54G9FvnAYGng/hxP/SaEW+WlWJRdYAKK86zzzb
kUYJ5odP9PDWPmDy8ZQiKVt7WDQPcQGmWZEduU/7ZaxdMh3Chst32m5FfyVm+0vhdeehtsxDS4N7
INeW4ZPDQCYep3Q7uqy2RRUoosRfsypITmyHhs+xAs+TEeXymcAEm60ltqq6NXsY7KpfV98pLnhR
eSjTG9kbPExNCo3TXtqqpOaSrj20bsAhrnwH4ijg67HbxMi+GKyC/Ob6tMDrL8ToohgvY8GnhF8w
Tq5zZevz5GcWAL6i+oq1DZxPMdQMIUEz6QOJ6yYkwaYh16eKrzKYfdfkPYxYzM3+2k3x3a4wUNP9
ajUn3MwqWfg/tK5G3I63DQlOZ9siWTwGeXEY3OXZRF9yn/dD8+yoRr8HpNmfHacO1gIV9Z+kUP5y
ZrnodaAeLJJp0waVygLw5wfGIpQvjHppXBhLgQwPQO4grQHuMwLuriW4RCdYvjt1OX9mvzivm7Yh
2swZJvUloVTEK2iFJ90K/SxpWjcMvATyueplDJx0ozsv/5hrfkva127GWJguNeOzP5chaUaixQeJ
7xiPSw7oHFQUAzw58VJBg0zXzpImyHE17XqHbBYOVOA9tVu15hZJgLWNRQfIM6EyuAHKMd9//9rC
7yZbgBEpQkvXPJtVGSLj8MWLb+TNc5CYzTMjQn2DMoXNMdNm1Gs2Yvt3mog9EYtsVLoRB+bK7jpv
70zIb7epr/xbX+g/SN7/1sD0Xd//g9CJtx9sl4/aCv0x1iK5PNo/nFeDNvG9zXV4IZfCMzYt+xAW
ANp4SGbgPLUJGWmNd9t4TKYYeok7VkF1PdagOve+WJLnbJ5B0tMyIEt+2ldvae8BVAr0sORCmjW0
dsIQeaetzDxCrTH+TAu/2Et+eQE4zPizQAjj7fhV6FzMaUPNGslLRkTCdkxM4gyqKNpp6mKgFQXn
TKgHzgtr4c8WCsaR5xeQ3gl8vTIHL/zGs2dzME8If0dpnr1hJKnCqrpwpxk2PWYSZcBKMZ78s+ze
7/fxr3+7RIFsImoLLLIDf3nzc4bxszO4l7JbsO1D04Tf+DaHQH2bmkjAOZ6X7KvxNpM9ePx84TtY
+KeZGsb96TsSbAis+pi5xJWUUhuPLTyuPaRGIhdq3RW3s9/EZ4nn/27IA5RdLdCrbz3XBB9R7Lw3
4dAdxTwz7MO7O951zpAWe9nLes3yAEu4xdC8RRz0bCkzORi+4Z+aWKNyYOi9yxo7QgiqxldcfvO+
HvrwGE8KfkQhCx8/rDV+NaOG84p5v9Gvm8oytzMZWIyD0ncThzojhkKjqiFVPEPI+1pIHnVqAiz1
y6MXIib/UoeG6reEr/HnFYTWzGNtXWiwiTDJoZCwENXqi6iaecdMB0y/HvqvTpYvJ8jy1iQyPCG6
QIZHTEW8cnJOviquxWpiKf8o6HWilaO9+EXmyWe7zMujZit0TBlvsIIgi8BwMuusxqHZuDIbb9Cj
cZf85wuUIvHXb3FgYxT67vH7Xg7+UjZwVucdYdj6opgIyvWEoWpcfT+bWT7q/RSSDCRVyAtQMxNi
SrHqzbPa+X5mJppuo7w5KkNLWo0kO2mS/8iVIaUiXbMMinManGLXslnhcTXJqJ8GUvo4/tt3a3D6
r10sHWMTeG4uWe75Zbxna51d9wgGYV6Jie+BU9hgJewsRDZghsCMgjnvDn5kjMzjK3lkvfNxHEqg
AVI1eK8NC6a49ox7rDITFlMSFL5oGrl7vl+KvYsuESXPzd7hqT2wbV1KzuVzrVBUPAPwOOB37KcN
FJF5G9jTs1kxjoRpbGMDnhQCLtAd+yAilEQmJDeuPcLIP4O0B3vbE/tBQil5JwjtDajNs97P2lLl
NXRZJ1jD/lBP3APxE2Fui7ijGmx/VSJzfGa4E8wrbOyETinqFkC2NqfBitRM6HGBNC9GT4KNadRj
eRL+yFXV5N6mpoONUIDDt2sBnAhebsqRBxSKN6oZUFeg4Ol4DCZlgR/zCRpyNtlsFo9R1DYkT7Nr
JVEosd8VifMwBE2vSq8MoA6UP8FEsmbMUmeOtHjP2WDBF9VApSZO9mWjMZvnyAUTCE6EQNxogA1t
OJMizwXFz4tZzrHP96mb75MiYEJG7Mh4qaktDy3MaMAtLPy+WV7qH32AadusY/iFFZ/I1ZWo52Hr
9GRn+I0XK8YhIaPzekkIiTVVJhSHetMiiDBWiFjEJrbn7JuUw6UtSXJbu5StoJ1TyZh7SPMbyfTy
zsolGhWLOLNVs4QHfX+Q/u5s/6SztUw8VD+cOZu39u0fwN7idrp5y7/+939dxw0rpfqn3vb3H/q9
t/WDD3SiAWydBVpF5/gHtcr9ILmcfiNP/SHFdsQHzwR0JIClY82nhPhnS4tKmybAEpL/A8UFvcFf
4VWxZfrlZCSNwlp8rNiel7b717CI2vQS3XEkn2ZXjGxwM2LLKdfhrqCV8pz+FYayhGXjlpe4moqb
eQgMtHIwYZAUdcnWXBTGSZtCsa6tMb0lUDdJV54BrCOQ9X4MYvvUFh1KwJ5k0Y3rY9FclWHg8NDC
INoB1VVXfTaUZ/F9x8lw51ypOr2Tpe3vcxGo/aLI3Dtp5rREaxnh8vh7+zlW9THFx0cKBFGH89yw
Qrc7LFCrfPCtqymzvGeUsiWKm9xK1iP4lDVnSL9PDIuUsqIML6V2nAF9yTAeOyLmUH2/yTTzr+eU
FM4VmwHaKQe18tB74y4NR+92QJONN4lBgACHjn4dQqkDu90yPi/SnG+yioNbOyl8CHh5/TUarVAj
SKnMu1hV3b617friNM5wSlJmHKspTQgxZP74NREAtlHHzKsqq2yix8AE3ZCeHF011Wx8LryoZo5e
ldhpZl0cp1i/9MGoL8mwoHOU339UVds+BOwIUGvT+78vTKKX2kjTYN25DsGmXsSEei44gTu/wLCM
7WxlEbd2VG6wLGcts37TtAUd48vhmSGIxTtdZO9IpNsDgQSIeQBMfp5Fl51jUd8ac+Se0rqtTnU4
z1dVyMweGHWzk2xvrQ1Lq4m6dOqsGtR6lL4EccDugHep47flRrOzGmbWkykJli1zjxcKZH4Fnas7
m7HLKsgVaj9qAP7QBtQzelmijIeiYoU9jSViVM9llYnfWMDvIxwMCA1fwKOune4atc2icAd7j3LI
hBamluIki1AvrVmiK64HmxMYQtPwLU6YuK+rcTHkFhmmpipRxV0MW4nCZZLniNYI0ctEFV77+XXV
GgkTGBsYLWHHBCmUziQnoOFV9BTKGYF0wPL7XY+DQxxy5aK+JdSA7bzIDzOaW9RY0iEhnJrkBrJM
cB+FE+tkwuFoVVAvTf3Gq90b5Ez9Z+q19IjbAYQY+z5UKE037R1ql6t5bj3Sy4O2+BiUSfhiILIw
TqG2dLINCml+0YNoIL+KoUPsTsrhtp9S87UNsrBYRyiD7k2WIJ9geVtMdAbzLa1ttFP91E6XBlKN
f3DsdACj6wclgCYyCILcZooatkrFqy407Se7F+pKwyt77zwtipXJkCtiTT5nh4oF9KeELJ7r1IV0
T+hJGjxyi5fsiSkYc3LjwG5vqqgpdz4DizeMYcHHmorZEAOyraq2kaN501cX9qrmO2GWBTVxWLwk
UdeY66xm8c+HVdSvrSSeGuVdwq4/LNtNbvRdztDcDc7KGttN1db3GMHRUOuY57kWSE0ZSThbH9ci
Iknprea+azajU8Ubh8E+ioNWn9LSlCdXNIuyViVg/4kM3JcIsJJVbU9yTRgrYPLMiS9Wb7j7Mhbp
uDGCNnS2jqzFq5WqYDujgUBbKein0VbGUMHbKjtGk61vUCbjjiSivb0QKUo8QEh9/JzGiZ5W2mQO
wokWdkd2W1T6vjFUn3o5AaFxsCEftADbgrR+am6dpjY+l66k+mnIsribNDqlJJ0VSQFGEtQrqNP9
zkDK9sljF/cVBfTwOjmFeW03cYjiZ0CGvLLdqQ7XQWjrWzUFYbrxrSrfeGoIj+QlIBs3RfWAiKja
+GkwXNUeSsCcOm7jFfLkVFO7QZWb3QeqyeAFx+ERsX6Eg9LRexZvjxEWg31TD9hPca4jfaEvk7hs
pmIdtL231UCMv8wQp/Jtb3p6A7M4J+9SsdjIhA+1VZhZ3105mfaKljjyoYqfZyPKisMkHfL4Xvwp
9diiq9o22/al66YmuUUVZ6ysIPFuzQTiF9kq9cXLM3HxTBndcSyOsETS+QgL98l1iuKisUtdOhay
ZBrESfjE2r14sXFOkt4NrvikcKQ++YVncUgNPFZ+XBV3ohvzO5iKeoeDZcn+SR3MvnmzJqfB2ibA
4jm2ufLQ80zxTWcF3Q7Tkk5Qr+X5TRII/lwvNXaMZBRvDD5eHnV62ZXJBOoMUM67RbloXdO/hojL
5jZ8cPzaO0ICRo/YGbgmVR+qr/ZsoL00oi4nYlCXWHWn8CYoq+oB44o8ArcVn6tYz2y2ancPo7Lb
jaGeP5G5jQpp1gYiGzObdonDAmo0226rkWfD7HI5j7rYnK/ohuQRiW65zofkTmcdEDBypm5Dhr0O
h2waXoY5PCL5sa6p36NyXcwOrZbfkTcN522/vJ+PdbnE7CVzfeC4kPtE1waRBX1vby1rcO8zZJ1f
whYcXgwF3FjVegSN6Yp2ov6W072V1sM+mILg2Jtd81SHZX7XA3Y9LEp/hMpdiXigkgEdzBCBBJsR
+21YO6phjXiF/dGyHaa7sam56Te2yiWiglxkh7zWHAGBDMZjw8XIzNgaborA/yzKOPhsNraFjahx
9UvcZeqTADV8bEryKOAPoMOMe44avn6KSxryLitF4n52cZ+kd2FQDp8qqnbyCU3v1cJicmtNWGZa
tRyarOxp5eZhcOct7bBVPhRT8AIFEBJbr3xVQdzSnbkW0PvVGqRY8BobYfqAGb/Rd0gLYoTUEoYh
i1svdcENmhoFvdfG3GOBWQj0jq2KAe4W5JKfS0AAD7WONuz5/WlnK5LiK0yEa8XYI1yTsU7Ha5UJ
EQhZk8PINtSLi9gnfrM8HvE1wD/hbuuBbFqMQN6oZ+/aNEe8WPsySpnXnfjKWkSRMlABi/mmw/mV
2nd8TlOj+Jz0o/UUtJ18NHVUnUAqPupCTtvc1vlR6qZay67HOl2OFy8DiB1235xYvSWt9yq7oXsH
vUUF4dQubZXbvRJ7khwIdsju0A1u2T0aZz4c9uV1lR4LDOLf7NntC6QLGn34oG2fxqqLs0ON1u7e
pqmb1l3nKL2qWKVHj77X1dt8tuZ7RfI7PLlycHPjt1nE3y3Un7RQNpu5/7gc/Ni+qR9Xg7//wB+r
QUH/RHfCCsQDBfWTpdV0PghaJTgXgl2JcJixsnJr1X//F+l9AhqF6UP1/cfvwF9b0kAJmCUgCl3Q
EfRifwH4S7v183yUkYVtCxtOyGJjhQnx84yRSQtH4uRP18GyckPlPJAAu8u9IXjKFzBQOo54w/so
qq7wbAHhmaZ4/91h/p3KUmugWexfcMgvrKQ8NkcWUJN7R8/Q0CEQgM4ug8XWIDqEkHnuOeFwMeTE
CmPdBT2FzUdkVCTqHTraHPJehp5nRGShcRvkGJhOZZ1gQ1hb1FD+N87GKe4OxACLsT9GsjO5rEMJ
sfIEZoMch6rnTX4wilKya3QU7Gxywur5ivfSQa5EE7QkXTOpjioMhFFuRZro0nmijMkdJutDFt8A
K4CFJFE5UK574SMLKfVILrB94EWVlN6d8T6oPH70Ewf1UJWr5H4s3Zt2xMIwu+xKVBl2b4Ep2Eo2
OVT2GOHa2gOKvA7KfsokjIiZ+OxTwhnvSkQrKd6w7TCIXl9ZKOgKEze+P94oQKrGkcEZzhFOoGh6
gPXazRhpoCIsNqzKteTeisEWkv8kyhbcMMhHk1VpzrQwXc4hOqTramwQ5ACqJEQy749/D1X+XzRw
9gpsG/69XOBWxeWPJ4L12w/8MVARHxa4zcJUktx2P0Z9+sgIeOpNHm8bEBXP5r9OBPNDINlFQCfD
brAkhP7rYPA/2FRq6AvAVy2Hhv9XDgZzEQP8sHyA1sW4mZ2PNG0OGazzPx8M4WBEvSpc99iPogo3
VjKnTJ+BSYL66tmfuyyrWNDuKogvOxNiDGhEwGUBhuGPbuFXr46XNM/CLghEGskD+OGd/D92yr+M
fZa/zhK8fP5A3EfeMmD6cS9FWmUN1yNwjkiUyzdXMf2nlVvSpEYaZSbc054OZ9kplAxP//N/G1rT
L++NT9AN9DQmYeQ4es73odQPW7FQWVnldTGGpSh8yTW+BK73OLhOA8j9tH+uPFuCUpu3yZNXoxPE
HwnBij+NczF/kV2j+001T/YpyqJmm8KI3sO07dJtrUvvXiqfhmvspItAO2/ZENrVzhEVM2DMaawT
c8xjTt/kt8qaBDWHiRtC+JrOazCl3HTdjMfM7xj4s9P28PAlnvUaEZyHzwQ95dz45ZVsHAq2Musu
wEixnNJSAblucUai/CTtk2ZKJWsbtvCzUdfGFlH6Y4cCCdMe0avQNr2quKkdjEAGUriexAK8pZOR
h7hRZnuVzC1BTrPkMF9FpE2tkY3iIcQZ+VIkC27DwKNyhs8eMiyY2md/wLSMJZUsiJWA+93T0vne
gbSLaTeozGMOR7yJ4Vi09MKz9CXojOReNHFsbkigFa9ZKTzoPWgJNr4ag+3Q2XW86+2R7hAVrHeB
aISkO9TaY6TvqPbR7Eq1LVrJhgsAa4YSE9vhZWTHrtYotBuaPfbSu5zGgKi4sE0xo7heZWKfiGb7
qhhrMbA4ia2BYKsA+yKrOj7WxHAOLgRiY5U5mAAH132RAAmo1L3iLi3qkUZLM1LCWoshGq8NalEx
mjvYBfWuRtp1x+QP0w7+ni9aWf0O/sqOLrNnvQRO1sMGcJmtqcesW3bJacZOtfHdVr4pmvPDTNwg
jpKqPUwxY59da7HBhmFtTd5a987YrntoQsjjE/MqNPzxhEYlfGKAx7JmUEO1UFrUV4eL6NbEU+uu
4kLmX6G84p+wZvBDSKJxWQZmpLEC97NrrzxZe8mGZ+9BRUZi33Rp3JHZhU/OGx7goMdjtdKyKIlA
s0NSgJIxJNTXr9oUmwZbPB+lbbK3RDl8oZHKyftNmSOpFVCfXlw3moDwtz4G0XAIit6xbpuGPPAZ
WzYjQDsBq4GuOjhPLsG8M7bfjq1gN6I0xfrUfi7Cjvi4OmjZj2FoxDXddnVhbMuQiqefTNJEGyHZ
13e9MccPE0SB6UA+DA4QIyzY65ZFnePB71RUfcIEhSeFRoBdLIh6BNXRkLJHYvrMVUCUXa0GcAta
2OVbU0r7aNZTxld9FOVxglF7oQhZDkPF60+J87xN5k6i3oEyxkIs4L/GWjc8TSp0HxhJmsMWOQ9e
DtU7zXMbe4mDO6vnrx8jOR90SXISvB+UV6Fbvg69RZx54PYoF0kGt/0toTCgGzoxdu8iqTtxDerH
FTdBOMDUqqjZ3uomIw29MjKyTZajPOCVKyxGnbVtk2WZnBptfzPG1vzELteIy3U62CzU9+MSh8pQ
0XHM6c0FXyCqk9/Hgn+kETBPvkeTGaHYLU38Ly9FNGZxQ2SVW7wx4aaDRYnVXJX17N3oxuQv7mFs
GrsBwECywInJSfSt7HYqFCkSRAVazTIdGu87kpBuHTje9YqqMrtFsqHzdRF5pbvxp74HXidbxh9o
LvNzjsI14UhkesiCuXKOhWn6/Y2ja4IyZ9sNuw0xFPKT0RNctOLNYdKcRbjHmG16E9pyxZxtBVJj
wBdtlBDNpyDfkIpUrkKqeDRj1GzMGMv3xmw/EqjlkbEeJO4STDTcY8q2s41BX9/vUWdoJiJY+/oV
sZ8kDGEj3ZlEDF0ruw+ZlhtTcVawQB+ttBuBzqvO/Uzr5yWr3jbJ1sMgmlilAavedMezkyWQmxW0
DcDwdbNqtZ8dR0Qt7tYfa/PKNrL2GFgWimK+QGTYcM9AZWNXuHECqMwrU+fSWntus/gYS1huNNkk
6+4LbFCcfr2X1IvHIcJM5joMWjjwm9xu/taZ/rZT+7NWkv0+9cy/Lxwfyq5V/9i8pWX79mMBCVZp
+cHfC8gA3hFcTs/1g4VtxAr7n0s5ehxaSgwGzh8bu38VkO4HYLqgk+xl92b/0FjSbCIJxSkPp5LV
HfLVv1I/fq+FfywgUTjS6Ar6Vw9b8dKt/lKiCcQ1YaiNK06J/h5lKrkKzD6OeTanWwl+bSPm3rrY
mccTUlKOmP0UHNFMkhSWlsMjM9H8ChxcvjZ16x+YzmDoC4GGrQv29xhCCsV8L4IaYx8c3Iur0FnK
E6d4Grr0DgtSS5pD5K8NjDor1oTjOmycgD0AKAWslnjJQEBYD+QEc9lU1jIpj/IbsCTNIzlpatVI
4qqmrs6+CKNbsU7/mJCibVetXmEluZ8Cmsak9Ny9Hpi/AmDr8kvMkX7CREqMrFTsIUedp/venrGh
4cc4T4Mnj3nEnDihQjo5dRjs2qYjeAF5mEdAmhA3tWdY42pwWAqC4q/AKozaViskH9NhFrVAfIgZ
qIKIdha1fyBr7VKJxVxJHNp1nqKOD8d8kyARW0U+Oa2pShnJaz/ctaLK13xhyi27G2ifUcrycNDr
KLXrNR9WfjW3DpH3riFPeZJ465Al4KpzZLUbLQb5h7GAJ7l2G6o+cjMetFugyp/UUzCZ1schdz10
HrJ/LcySWTY390ZwoYY37EAssc1KFSOc04YyxVVfhPb8UNR2Sp5uPJS+8TnNRjIZGBh0GAA7fNLU
SEXZkJ7ilg61qdMupm83mS7aLnyG1AH8ksHX9riC1KKHfY7z6kDyC3NxQiQKyj5H3o45RZ0BswDf
emzkql35c2P3KyzALuasmqWlOWIFR9KI/LbtA2BzSeekN8YUE+6zMfKRHK59WdVzXV8DKwZKSA1Q
oidxV/yiBv9m1Y/FXJxkWLRe/VpaoYuAAqUKgcFNGRusk4HT1clwTxGZ7wuNNTy6JQiWsJYdZTba
i70zV3V7CZqJQu0jo5JGPBj9hGx2a5B/mzP+iPKOpALBGnyku0+58cR4PUBIrfRON2FBMmsmzGdM
2eP9wFwzJ9Gt0NbOik1ILMwOxg1uQe4eo2saqF1Tbzyp1I3J8J0l/QLKsPGaxDxBsRvoL4AUFxwm
CLALDhum+pwkmqourdRT6BbINYxkssx1Xk3idu4Hr99l2NDDdacV5B6T0IcTpBJ1AC1vbONZ2hE7
wo7hbagYeLCWYKbKjjBlCO/Zn7RyrE0W5dGtVpO+9dh1bdu+qtaewriPXrcS13AQ0BtR7G9RH1H6
TAUEpKYuntgjgw+R2sS+7uAsWnzDJnmNScL6B6kKcjhpwJxuWvzGEVkySyhmCxTUxOrZ9nMKDsC1
22ll9iR0K9G0l66XxR0XarRHNIoivXdvA5LWH8OsGq/YcFvuSqOLfP1+yv89W/2TCxFpo4ei7d9f
iLdIDcqfU9V++5E/pqsmdyGUeBMXhbThA/5wFVrOB9ezGbxifaAs+zFVzfuACIBMNaYmqBWWSeof
Q1aHMQt1qgQEvCCBPRH8lbuQ+cvPAwPBcNH1mNt8p+36jHx+vgvTpmPE1wWYIlIq7WCNNIvVah2l
3m0QVo5z73garGeZARXYhSFgRHc19LG3TkOwuUhWCdOtVjKFrtewo2vti/IzIxufXb83UiS4aZ2v
qr5IDxSwYrhrMy2+5Pga6VFlUyDxQgSLyc3qzDJCxECIut/vywA3ao7zj+O+wKsdFfgY2cv474a1
BAZx/pwwsGqScyKyFFuZXVw69X00oyiw0ZCw+opp7Arb67oVXS1wpjmramiatmN8lMJ490fgEyAi
YEMxvLrxFOC8eJ6T85g6IPR6t/s0LP0G843AW9WFpy41a021acpxuuu7OQywTA45cLyKV8xYYwar
0+iswoOu2N+TmckQFc1bNHjv8dC3H5veU8mNa40G0RWVvEXMiUpmYkgarzNvYskplUK9E4xkUjei
jacH6baLCTGsphegXMXKEAGEsWkMowfg7WGwgiIUpmuQjf0x9kJ1NQ/j+IKaBP+154ziCHOh3wag
P4jQNJPc3MnWAwMouUOeMbvRKUY6aUCIMNA2mgLWjuH6FXbScEa4jY4Ia2q2bNuTOaYal6NqIOpQ
nxPBlMnplWmK9u54JcitLbrkcYNVlhNddDZ9Xu1hmEjUN1lnzlZFcXqADdXthgiDg7tEgTLqkPea
dT5kQnIbNhbxZ/eUV/VpKh0CNnC13htuMGwLbLOn0JEII+va9b4M7OA2DI+7G1RYMzqVqcwVh+jE
3GCnC6M6O5FIpmtRdEJWJyt1BghuAcEhvr/ljXCqNb08B7WTci8c54JLeSVsMuOKlfJj+rgub5wz
68gCeyqNsc+UugLIuRBjePfuuybis5rNXj7kVREPG2mMQfWU1b2Eu1c2Aqtg4NE5i/9h70yWG8ey
bPsvb440ABft4E0IEuwpiWpc0gQml0vo24v+69+CPCLKI6oqMtPsDXOSZp7hckkkAdyzz95rRyVO
pHFcukIhZZaHpAwa92RVYfQjr/Ee0PdjpzZ8gIk9G/DBkNi3M5YXqTjxCS9rdLSCYgDdFln4XuTQ
bSaA89N+DLF4efIriEebuhrRYp/p5c5VAadBTJtazRvmUIHb1OS2X4RxDHx30mZAdj3FqmUT5FzZ
OKIDVrtT3EL0K7uBcveq70/zHHf1WlcM4ZWcBCAh9Pki5xVKM6+SxYF5S0NKjNc473L7DMZxgBRn
qtsmtUFEhCKc+MQt7unEpvKDZ3B8Ucoy631yE6SpTfilzTrPnOFZj2W5bXlYhgdDlVfW8sl8h472
rsxuwTWlkJ72HA5YbDJKgV8a0SRv/RCWzfOIVwyKH079B9zgekkVYdUUW/5PmnYgc+Gw4k403Ru1
S62eblpt7aHZ4O0CHKJD8UsIxQhOUZ+DYjyanbVwVUw53/ep3le7IV26EJtgGtdOpTDASsnzPkj0
O6MYuB7x5SacmUPuZmbH1jmd6mQ7j8I5JEDUsHsMyjiexqXAxRay4OBSNenWcQK5ybQwULyY94pM
ezUnHHcMcadwbOl90UXZ2nIT/VhahbuhLIkmNiVmoYOTBl5zNRvxWhV0V63alFzo96a2k7dEbZVH
0WQ9kbexb1BRgWQMZI16OnNJxuaapbT7JgwNLxNdIjdWJMPmyF8wsNcqyC0rprBqCleWA8D7YEjF
ZMiZDNusVMBtON3XY4dmSoCeIcW0mlAAFK160qaNKElF5wOujNLMO+NcFlUHH4ZqpweI4+IJzOs3
g48wHWJfPYcuadKd5Qz2nWWilYZtMK1bPar3Ni4rlaZqJoRMMfEWlktXXsGIdMlysEKrvLFz7Tw0
ZQmXYLaSrVOX4rlux2dSPj35eCuetTX7t8zx+l5tJRnxZOzOOVnsyzxp8pozLzVeyfMrvNNGGgdg
txjZNE+7XED1MhPPUBDQDzWGQudCMkrz/3Oe+pc2Uzq57b87T10+vjdvMv2TuKD//KLfxQXzH6gN
S1iPvCjHl+Xf+wPBjLhgAoSzYCq7XwrC7+tqwWqabYkDtZl1q7l0wfy2tTbUf+cApf+1alUlNIuE
YCwLLlK6/GB/PkBxISk4gqL+JGAU9BEWV8wm4CiEUSdoZ1RGGlOV72kMij4A2mArSheHkbl4jeTi
OspyBwNSwY+/pJasG33xJ41fVqV2cS3pXwYmXTSKTwdA92ws/qbmy+qEstohwTvxRV+cUOmXKYq+
giXNGknPnExxaRf3FBj42ld7J8eepRa3MGi6KyA7Hug88NKnZhqGA+omhqxx8Wap9RA8AY5RQC3D
Rb9mkZNfG719shZfl3Q0JtnF62XV5nzFQtZclx5AXyyesDlo4YEOoj2kFYjKEY6L11vaSH7SWDYp
aZ09dDGBd1z1NZTjMiDGMsOFr+tK3qIBRd+QJjoeHiVsZRH2uu9GtsZJqI6u5mjBGVSNniSvimzR
EBA9ObV8zPHSgsCh9q1ZGT1FESrYgoei7VIeQuN3vAKokaJPJVUhfXyq44Lht6hM+UrCBlJbzXv4
mKVJfnGGPvKBxszw3hYEfzQJGkh7B1YucGlqgsiy3KJoEyrKwpshTRKfYEK6niNuG5AH3Z3KVvyE
lt6dCkWLL5GWW6wSIFbcT4s7LMWz6bW46m6cZpS7Sa+Ls12rw8mQCCnIauItMQTHBFdr7y3UZsIc
4Hg2hc5mYtVEurNHM+7OIOxVv9ZsZc09trhTWlXct5PRvghXzz4nXaoPOtRWMCtjcZNLU7mI2KZR
EGMcrxWLvHos3FuKufJnNlK9rzkLOKdFEBkA8G4HlcCZIpoRw6uUN+B+qJEY29FzxcJ6S/jgLA9Y
130XCEyNVzcachUrNppQxyxKNwYy2F0hexXTulu3lHHl8ypXy94HuzGv8Fe89XrvHL965JhSqovR
aKEHiS9n6QDdkYfT6I+a4o6bHrHhxEPP2GVh5ezU3so+kiJMbjmco6ekYBBSM6mQAcxAeXcwuOer
IJQaZNPBAmOHJtIdYYbZzINRdMD1kK1gUCXrhcT/HGu5+g3tfTzBg1Q3kSG7c2xX2JTLqu7vmmWe
5lzPaK18Tdkc0R7IaJo3i3jeLLN4v0zl8TKf68uknn4N7dhKGOC1ZZY3S3AvgPCY8K2vYV8OBYN/
vGgAYlED9EUXML8kAudLLgi+pAOCK/kTt5HqFszqvINpqULizc1NvOgO9pcEAWiPVeuiSzSLQpEv
WkWzqBbWol8QTkfK4Noev8kvgWNctA4cbcgeVLiTzlm0ENMK8kM3Y0TjvL6IJb1Sm71fLBoKByRN
89iQLNIKzJAnWysQXMDeBJVn1HXAnSSugFjk5Y/sS6YhujqexZd4E38JOVAGlaewX+Sd5EvqyRbV
R3wJQFSWIAaNX8JQtWhEEN20b82XcBRWeoOKlP3UlLTfJCbE0EVxavoqRH8Khy81avySpoKfOlVo
51V7bZdQwq5c6uEK6H26ZEvROkk+Vmuj19PhvknG0Hk3wjSICi8ioT+YjzllC7W9YWOhpL7SdW3y
Y7KrSuPQxlvU8OBCLPiPrvJPdBWHiNffHQPWHxlEi+bj1x3Dz6/57RRgm//AkkY9mUMK1aJe/r9O
AfwnmxAnW/gvg8qinfx2ChAuZQtEhGiK/Em6+CX847CywNeiQuCi3pJk0L9zKtC+wt+/elRcFeEI
wwumF3b0mOj+fCpIEwYsbSblPllT9NwmJOBxX4iBByzXCZmZhgGmqqfbDOPo4GFR9jC2ul4BjQCa
KY8nlIpZew7iDnJWAVnei111+Bhbss4O/7jnBCQwsrC9LehnA+SfvS4P8LWA982o59KYJFTq1EcX
9y4vYryDeWqSJxqKEyVuMwxysx1QLVRijMi0hkfvenPAWEB3TRlQt2szpLURMVpq0ZrjWDd44HLC
lMpoJlu2rTwbRWNVe3vG6VYqqMTMhPRmypiAQq08x1muPIR1AcuVJ822o4llA1ZMrCoQhHivaYTM
R3nXYyfgWuOXhDkJVJPJCuqG77pILZxflFUSFu0WW9kn2YV4WKkuuHyo3+3GrPD3gKWo/Hrmu0e9
fmcJaNux3Z4J8lHRout3seY8BH13hgrFYD8W90NN7nAcqoS4JM4Snec9/5Ofyik/GU71HOTggmat
HQ/pFL4ywe+tuqQkRoi7dEpfuS2igpTlPZy4+SXN4MZWAopUimjid+rUk6AHdWm7D6MIQN4nuHkD
a/kR6pVl8k+79Si29myrNyJVFL8lu3EfSjd7KqfOeNIIy2x5hFYAiwPhWxqsTmZYvOhq/inn6pbl
2rwLDOXQUir9Vhpa81BhwgDxHOjCExV2XSIGt9lg7kDlMoCZbX0zEZx+NlLnwZJxuS1HajI1OYUn
KyCijzVbo8jH4vmROY8QYHHnGGJ4DI2AeTwvSWpQXp/f6YQw3xUVyCJPG1XctXomLnlcR9p60KOR
JGpUzxs6E++FwnFPNEUTrfVSXGXWuj7ldeRgsUV7AVcOx4c+XvBCBGPysXa3FEhhLYaNqlE/N5WU
MZqcmZzeKmEXjt0xRMZAN2oU89GmHewIfVvF9tD2azkRGScCAt7N5LUsOcc0AV510jGQXWuz3ZeJ
CgjSTNrpE4fErGwdRsfgc3Lt4ZzpDSusBd2xyVB1mpWW8VzE633/nxv9vzLw4RLUWa/+7wL6N3S5
uAh/vdH/9jW/K+jLxtgUxIWwTy2eY27av897mrbMe79ujH+f93g8aLCJftfIFx/cH/PeIqBDRiPj
yS0VB+G/c6f/byZlrNPL8GdiRDQwLPOw+dXtF3QDiTowDZcu/xGS0Ymy77+8Gv+DnXDZRf/yIFGd
v3yDRb//xdDXjCLLq5Fv4HAnYQxbde5b3F9il/Djj7//Viav5J+/FyImbk9dEOk3GWv/8tBCGdEy
k96xc2JSA5FUnAVZrvP8oKAgrc1X+XVewkLstOpW/XmgKumB43iFK7wO8x+YtpcVYoj3n3bBbdCE
6nZyiu4jpnI5zk9dg6ZkHFWrmveZdJOgwaqsTkfLoEj3Yapbn+vYPEhcYLdJXSb4cZKgJpqkF8Cb
HNFASNV7S8FsN/TCBS6Y5XWU3tc8XHoYT3gF7XLNDwEVEZCJTl9Npx8arYofpzHrjllQd6zTcToP
PrHZTORHm83tmrlyvjhaag6vCn497EUhXiCW1I2HRxZ/NpGaaj4mLeTL+4FWGqPYiD4E81B5APvp
0lmyiPFvlaP/OR7+k+Ohjp2ED+f/ftc4x0XxAbjvzzrRz6/67b5BLBybCSIQQpHQLGOxKv+eDLfh
mi2nMsdSxW80tN9vHO4/6BYQpg0WhzkZn/N/3TgELV5c4S7ly85PeenfiDcgPfz1cmMpyMKNs+rS
6Kzq2l8uNxGlbt4ahXosVIVnJ3tyg8PdqBXBLm61sdoQwgY+O4m+avyRXKzYWLQrfIxjhpCS49Nb
VQTyziNJaRfMJ0a5b+OcGZwiXEpQ14PUvoeOHj7mWHa9OATiDjW5Pdcqp8YlbR74cQl1jQe3Yp+J
NxgUV1gsMbasbFIgUUlxRNogGzGSH2ta8R20ZDAdVVnztCeV0p76xDWKR5EGnX2Scz2rNE1ZAzFR
Ixfdj2SeID7pEn8LfWErN6n8eZIEMOF5rEWjCoYu0b0MiTkADSGgpJxTxPelsjPH2pHy3t6HQZbj
Vqb+iiaCLMCuzJC7CqOhmL2GegBrjxla/rAhc9xbRqfvMcdEW31MfmTU525iEmcYKWvcez3e1y23
F+w7Ir21EjtIdvwVcSbiGuTrdhTxrqWNC6ohwJtNqylvrALRDtQkH/aNtOlzLFyx4V7jjl7vRD2a
j12beIcUedXUzDz3Ll04RPxsbd+5bk059+wGT3Pu2PeVbQYPTTuh3jRBK5R1IiszO5LwI4NsN0Hy
3A9NhOCC3QeIq81rUPWrmmKQg+WW2RFKLK9ll9NhpFuU9bJpmIZj27WLjyisoo0dW/O1LkIjVrdB
CKIm1VAhW6S9ld4OrIaGuVjbeBHxUQZ14jtTEOzAnunP1SwmYKyMxw9uZmcGFpSBecFQVCd7ihEF
i8cQ/hKifEcV5oi3pc1cKbcUupH63kfhUrGSJxky/lsoCbDxzrGAMs2M2A2IE52ipstsBsNmVINi
Y7mFhhw6X50osDZuZGReiqsq8WLky5XBvO5FlgvVtmsxAQKCFeQKTZpVsjnoPdgBFaR6+yFFSyE1
sg+75mxODvMSzF4I+dgoZwI8Jm1gYx6wJS78gvXnIynvu5Hswqrh2/ghSybACdOLpg7A+ew48AO2
RGqWSHLuUbSZrTo51bmi7isT61FLAJxSDGoZUwlUWyrsz3JjjA8Gje/+AHrmqLBA2Ks1l6ZOAdqj
O+mvResYXq2FUJsjSN7ATnsfK3jbHkxEsz3lqd8bSj8P5LPDY22xN5vxSW+AHG1LxfWkwUyBAYfX
Bzp0nCsEzGsFSgSswshj/fhhzvWzPWoQIQJYy4TFAY8aTep4quEMa7fjjE/uAPgvmOhtncz3LZ0f
qwW/vOp1E7tnw4OWnz45JrAJm1UwttUe+kr3gZVkwrAueHG42HY1VtjUZngrwrlFU6n3xWDe1yK7
ghA/zVpAfWyHZUmfH2KLyKIq3QP0vqt04z19wvraUScCT7z6IfsjpzceZV1vnWk8J7oy4g7uRr+p
shbc6ywx5htP4G+o8S5yudby7CMzVGBMdA5gV4u6e2juZ3QyjZSztVCcTW6CsXM2KtLaCDwjrHoX
gKKjG3dqB5Y4B/zl2W4/8NmqpFbwflhbXZImVnDI75wmeycESzxDV90D9WD2oWsEJbOBSKD1tsmu
o/58zVWxsBjru57dmeLwS81lcRkJsL9ly90s7QKbcpNEKkdse8Y11msLz11LyICQhV+BIHux6+hZ
VSQDpT5+Ri3AcciSNAnH8NiY9ih3UwL30OHx2jCUu3cE1qtVOFvuPk3sa2A1dzgJwJLzXKFmRRls
TwJZ/sZ9BUx4bwe0Joo2ueCb772aKrStyhvlq+iPFyyz0ZVFtEuKWL3OjdKujSR/kaFOV5Lb3Uxj
7hc1Iu6YVDY8C3mVFhl5ZbEkdGriJyIV/Hil8UbJ1yUVEU+HOvDGVHNpcWsfMlQKX8/n4J5+iDNj
JF0LWps82kryaIYulAilf5Oz+2yF+l7vKD6qtK7y8wyBllWsD3BoCTlvXT0JeBUpQ9Nx828Hp3kv
WGVsTKzZO5XWgCqw08WNX6IggDs4miAZkNnFtXOrE21lT4jrM2S3mag7fA7utBtLcReXvPRQhqg1
4F5aKc6tI8VWsou40k+BobDqQ5bD1uy8pkGoPWdITOtG2FxqCl4E3e7PNp00pNcOtqO3vtnXOon9
xFnVPQlw7P1l5KVT5myzsZv3Udnu2io59HGQkqJRIc1zXFzFPXucMqXcInBtyOIGkerS6Ix3Q+H9
IjuhOJdpVo27CPQYQZWmPmddDN5h6MsNbLPoezVahjfo3WmM64WomD1qRr8rghLo8syDNXHdjd60
9/0kL3Vs5++4AHeuMz0nMFg2Pb+PNcIv9tDI4mM/LWkAfCFwyxzdC01zvoymkdHZFNTVuqMs+WjG
ZuhPiphWsgvFS1B21VXQbo0dpUHYIoLDnanPRXEbKr0kzNMw5rc812hMgSRQcsCGyYMs1QE218Mi
8GJdJzXREUMMhPJITmd5PA+wOyyX8jHzMqi2/kSLaHGjhpgY1wa755BhYE66a8Fmfe/KlA6BXjzi
cam+Kw3sagSuokt90x4Eq55MG9gEGeXU73jO6pseTjUEi1stsmMaQIf2Ks3iFhWeephUucunqLtJ
x/ibhNbh43QvDySwvznSyB5wYR50fHkbjV9vrRdZ/crtFSYziJo3KkabzWAGzV6MgBWTso+2VmYx
PDhVyuIGR2ws+xdS0JLmNUc5h/2QPiHZUIzZS+fT6sxw3ZmVTkeWyN4YnzD9DPQ7pp3zIlITm4qT
2082KhtEFguTjR0lD0VI3eMIiGTr2hnNF2Is4WwsFxFvWIL4IVJoCDE3ZETrTdjIfJMnP7AefJ9U
BVI6gZVvQlJHB67xArCGpq+lVhHWh5Z7TtxQ/ILv01hVapMd4WxRetB1xLxkEZ41Pdu1KaYjhfbP
Ddna8kr5Wh1yu426O6UWzm62rfob5o1d2U7jQy9Dw9eA1MSeSz3FCT3rR50679ydM79G2l1Ttdw9
0jZwpGLSJV3fTGtzUOJNUFk8IOjAxhkAMC/C1V140OX1SyFE7JW6WZ/AUkI+a+V0yo3B3YFyG9d2
VL/j2dS8jniHdltVlDJwg5SoUp2Ahmi1RLfAvYTSN3Ij5eElqQep0Y2PIT4sP+Ms+KQO8Ei80skc
xFBjEvcATbXv9J5b3424YGU4t6ELRZWQhJZxYOh4zXV38QSxp+AA3B9suGTk4uF4C/2G4jPMQ+R2
icodIjdb55w8PKxGPe2jeaDlQ3SkjtX2qToN710CQ4125qDl5UX/1LgzAavhRxlY1rau7Hmdt9W4
6YLQ2gcFpuZ5NF1yXeqWd+1gJjjM3biHKVqC4sfd8dq3MJ70uYK4UQGMNTMAZ01Q8/xLy11kFBUF
jRXtI46W7USr4yyl3fOAYW8TNOKSRIl4jEmNbUkXOkdqckpm4Sj3Utu9n+bIz/q6uTbEgbaq9h1U
AAemJCg3VC88Ug4PN6nW1/RcCMgnVbWG879y+iQ4NNZUbOw625FtoX6HdShrQby7pVJUOGP6NRVU
NbeT2FwZDt0ixBNxSafR6+C2J4sDvk/xmLLK3epxLItyY6uU25pxfhxAJK1pr8jXjCoovS0sxFVo
VzwTs3JflsbVHXJja4XiPSu6x7KazBvFmu9oJMOKCJrDHwcqwJsKzA1IOuxRZgOXfuz9Zlb0J/Iw
ZFuyHHRgK+k513GTjJNCo5AGkEhQIJiA66Q5LynLU5rPgFyr0S8lZ7q4DOIfaYM/ZbSBIMZ8ysfM
wkT/1ZLiBI+2lp3qqDPIMLpURdbFJ4dfWP+RxLY2l15EaoC3tL/BiRf5M9i7x8ZIlm6LDnaogVvI
gNvDodsxVxOcwHPKFm01wbHzWVrUF0q7vquyCdduOlrbaEjHO1hMiu9KoNkkwDn1aJV7Q/fFpRin
7kL+zcvLeqAhlya3yFCni564B0Wjv2W2SriJ9OyucF0MJzhoP0rmjUxTXgDevoUViCZN0mSGWM2L
kfpDNu8J3dOFrCjbLPrEDoHzyJLqSZNJtavT5raOlwgjpaBuVDteR3bLryrG2x6ldivafquXpkam
ITk6muABmqgHNXUeTTuChRrPb6PdvQdd+L0sUz4/pbjr2rNdBo9gY9oV41T4qijAMTsj24PymL1Q
2CfKJZ6dqlw3rltS5LxECkOnulCdSGV1oWpAhKu7ZOB0pshE9dpupnaXVah6SQMajsNZue2sundW
aT7OPBISmh91ngT1SlWqyJ8cR+4bPsGvQIw/oD/xGQlIdkWCYACBimzR782cqCh9oBu8m/mFR5YB
vbIURPJl2dhrPWqKu4HU5K6nzsNTEyvdJjFNpR47UjWi4KCtXnTUSBwXpFFg/daPQ0f6qqeVcc+p
Ot27dlRsDbeg3WWisQ4zv+U3RfdA5I3ESeneuE6X3Baxon2aseyOcxRbh0o4ZBeyKT2wFZp8czCa
B4Oag7XT6G/M8Mk5LQwG/BCz/Rwi58syPInRJniMrfmMyc/Y1BR8b0U5OuuEmk0fShd7D2w664Ya
jEAUxbYv8FWGwBJWeR1iSpFtuEbboEJZqDeh0TmeVSWQbKIsuLG01oK8OX138s5dweB5s8OMV4xD
7bnoQBc1ybQ3mx6oz9BftLzkWCEjKudS95XQe7wGEyQoX4IKBAK+4BjUzGt8HBy4XWA2XDuhRfmW
ztTvL+17KAP0R4xjAjxBzfacG/fEOBIvy3KsDGhIG+7mE2+9WWyyNN4mUXXDMAXxiMTtllEYxUWM
yUufkl7GMEi2jkc1TyGSxdVlku6RnLOzqig+X+sB4Q2AOZ7SM36Uml4f7UmqwCeyeCdTYymXY3OV
tlI9timdwbIUn/XcnScXZvAyW1ApfNG4u2/GOcwh3fM2lnAxEzfVKT3LaA8dFFqgStyeae1QhmMk
t7EO2Dwt83No2U+lw+6Q83XtjRUffzmOfqGp23BA78hak1mGMk+fLC3/lNPpqzhuP+ayurPK9jzR
AUvmBWhgKDaoDMxZuii8XKEMeqD7kGwmco2QnhqN3JVpXt9FZQZ2N63MZWNzGLhSvS6gE1ftWu6R
ptasOQB+7+3ke0zs3DHq27Etxz0AZyB6dX3kFv1UBX3hG924YdTik6xBEWt7QLJcDSql952+dcYB
GYXWTVqzxL6ptOuUKHsngUnW0yZW11pB0jWai2+1Qb3YahgGxwf8/MC986pPIfWoYd8SiB+YvJzB
C9karVtFXc1Yj+GmMaQGMSArtg0rIlffi7Z075IQIjanWWJYdbS2RjE/Et2/tWd067HSdEhVKiEr
0yZt3RBq4qCsfJmqVww4yUOOYczR6ouc9WPqWG8I9zCL31qN/vXW+Wx6ipgQ1afNUkbkydxd1yTQ
tKRK6HLtP6u2Sb2M8j5aq6NNbRAclpXipXpJFRnEdPqwEpdsOcZnYiT0qXDXesUXedtE3KA92TXW
6FUwYW7yrtcPCmf6Cm4qKOahZyjv64loVseTnHo3ctdqVW8KOS6lIQDkhto64rY8AoXzyLctYPA0
63xUnPDAI8skZaxRnJJoU92dlHJutoYErYqpxGj2MUjuW4e7GlZSqTVmztG4jhwia7PVPiiGlUs/
dyRwcyCMdGyRQ0Vqs5gRJm4fehf7ieFqtb4qeI3MoEJzgImuEkl1AEeno522pwDKE4rF6kuE/v+t
128/ygVuKr98Iu8cLrjPRe1P28gff5R/2EgWJuqf/kD4Hz7qXffRTNcP2WV86U9u+vI3/9X/+Btl
9Z8p8Uwyf7u/O78RFX8rWDV9fP1U+x//9//oP7/oV6sG6qBlqYaqCmT3P4R4G42eQwfrM/NrE/cn
q4at62RjXORb8eXH+H2BB2aIDNtCGUGl/8rH/DsLvGV/9st+bcGcWJQ/OIRCAXdYf7VvFmqXNAQH
MEGEGspz0BvFKcRZ/5hjDCYcQdPOL4uK/2Gh95eN4fINbYHwD/9GZdVgsWD4daHHiR4pcLamHU+U
5g43IvUP1hBv//67YH/5668FZm2hOZlUu+h/jfW0poTYY0bjDsshgDh9rO/SEgwlwOxqQ8ETSTTZ
DGs8qspVDvb4+PffnqXIf/sBSOouYV6DMY7Xdll+/LK3hBTIZDPZaIUZBjyO09HsZ3ak7igkcE5U
hzUHDHckiyb4jBp3PAFPoKk4DyPX06FROiYY0S8aAuXdMRqYxhHemYfUB5XG380wbJCrgMhKn1GV
wOE2cX+RoXGm6bNuKW4RiYMtc6QcIjKokwsYSg+gTWtMNTTHBKwbgNGFGto3ZpEaewaAo51aj9qD
JfTq0gyp9qCP/XjbCka2wZLVm0M1l8qBrJ8+OX3Pfl9k/VPWEVBnN1pwV1Eyr4EcQfCCWMYpgnz0
GqG9vmihyhcOY+ye2J7wKLYsfHO9nQN4lNWCYbBbGkhDTeVrA8cwxHYpmIApYkt9w/CvP0zAsNb2
WEb0sc/FqTRcTIxZqGeryo6bO5IVIlz19tB6SWvTYGxF83kWI8YfNR/W8LmbQ9rp9Z3M2wVTYY9b
C7rbvm6xC2scrJ8SNe+fEImte94dfTNL2DiFbmZeB47ufSopKglBuniIOtNj1AblC+Yh3pm6KtQd
WC6uoQFKhGgL0i3UouzQEqfPoaumR7XhSya1kd8sAqqnYAwNaPWt9tBls/z205RUlu4pR+xo1/RR
QWgw8kGhORKo1CoFsrGRcHAZn3t9Q/gzvVYWJM5OCynL1Mvm3Qj4Y5hqgNxDVOhwp4wO21+jq99H
yeXsKO20tWAM7kv8MRc8fQNZBsTktRRFU2xUS3K2Ixy0amfaGzmijltFC9JrOGipb4H5vNAlQ8sQ
9WcfqQqFARkjRbxUVW4aWvkaj3X/hAQ4n926558S0bStqB5caSO/sTsozBPpcrHjrLxRQghAhsvv
YhkJiQWXWbpPUz6KZJL6D41ax+0U0+cbGrwTQe8iKGDGhMEqIMVnHI0/B+a6NxtMBgd+suecUpW4
WJdREFwtNajfTVedz8UQTY+E1ADjl1wMWVNjakyL9gfzg/YQG8SWohDIhqbw2kpEJXSe5aVePqLE
wvuPqeG3n9OJ7Xs9804YVgknlzz8Z0NnxksWUlJAYczLoMjuQIw6vwmdTzhmag/9ObfIqge5vo+k
+arqU/1MRURH1zifzRXNsfECV3HWhoF3LbD7j9bgQIzEyYdyZEQbI94oy1ZaejCM6qbKhUGp+mDe
dFOgPRSxrF4QkctXpTX4tNrp7Dd6UL6K3JyOiVDMexA7LIuUxIFJSVrnjS0WMbhYMFe4jZuuv345
Zyl9lczm15FYFSczkvJnRj35rZJKep3KVnNWrPozT2u14DBmSe5Zg8qusNSpeBqDMd6aY0wzFRGs
RfdJWbZOcDWeKT5yT7gbbPa2OmTalviXo39zUldLrZe+LIb2PW464yXWijwNd6TxCwov25laOKwr
A6d6fPjmgbRcZ1wBDpGWN8bpkS1B65UWe42VZo7NuuZc5PM5NNVVq+vY3Er8fX7fFZeudGnO4BN2
MJT0tlWlcscIc1XM7mKQhoEQbJt3cwM1xrRHcQH/eB+YwSVHxFurNhdRqM/RPtfTR2kaoGgywKWd
MX2PGb3g63c/0kjP90oRvuNdi/bRTM1hgaZ/Kinh2WQmxXMyCFsqoGS9CWN5HNs68FFPtAMNVu5a
mxrbA+wTcsgP44sxG9MZ/m8/ec0cHFDWD0oK2pwDYQG+2w3qvaGrGaG0kbWaGpqrPE77csUG4ZME
VevAZirsbSdp82MvfZ0KO97oueIeEyg5Z2klg29FXLA1QchjPAUoaK4T7ueJN1LXenVPuo0SZLuc
PBbtzqYcFPqzFzN5T3X3NlJt4hhKjrHMjN1dF2r3mMhdn6CuPDFBiGyj89q/y2oYLM+sXQXD+8x7
uAoZ8Xd6hf/e0oZXCOnNqePA6xW62u3DgSgj5wLmDjMA0jsFkj6PoduGZsgzjwe44/cRj7kFu0z1
tVVfyfRqRNlTScS0Y3cepYzOrjO+Oos9kcjFiIYSIpZlafrCor+kX3G0II9huxsAVBDIc01wUnZv
CE6Ior5jcnGYoUxh7yvur6QXuYkgcqbYfFYV19XZyGR1BEQ7b0pdZYEzVnKN85GrSm5onq5XBcn/
FaFD81BZzfg4DyKhUBXytiOL3ZCtRa+UB62x5rcqU829PuXzQ0UTUuhp0qUOynT3OTW+t3FKJWIf
dLCiCTp4lp7lfNxpVM4Gqr8lKuodkDDWDAHIQdoxh3ylVo5fK/SsKxTJgbYSC09GJM+2xdaA1SOT
fDD1eKdYvtQRnJkuzO+QqXiW01q7j2MUc3Ij/TpUQkpQnVDbZjGfeEtQRu30Y7Bxh4BMmwuoCXaH
cs3b0blo9Qw912n6bAXuJELosJr8wwjrSxTM9skdW92i72lgrZ2RwGb4jNIzfS/aHiC5zaopwljL
Vlu8dIk90d9kDnCB9CGTxwWJ7ECASNSPKs9zijLtwhrXaqL2+7kGy1QBEdp2+LVeBtZDMZ6KODkZ
NIK/5yKx1PP/Y+9MdiRH0u38KoLWYsM4GrmQFj67h8fkMceGiMzI5EwaRyP59PoYWXVVnerbjQa0
EXAXVahCVWZ6uNPN/uGc75itMzDWMUszct+CQYiDjjOmVqIqW4ZaYwlOI3aHb1VqVusu10tdoOp7
pMEYD2sg/lt/KFhqj3merUIkEpLHr4iPjT0056BuK6ajYwvRQFduAn8DR+M6TSr3drLC5DDjrP1m
Kd/AHqpQ8/LZEJuxlEgpW8RNnpszFPq2PAcwKTicVffpJ6FWqPmtKtuJrOXCUZzCP8s8J5p2MsKL
ygBT8KRTJkhU0uEmcpfUsTgp1nWs3Ns5SYyLAZiZHzex42VEkfmbCC3PuqDIwznpjerbqPpZwTzj
QzJnbueJwd3pV/FVJ5b5SEvafqpUpv7GcqFur4g1ZRwxThMAhkR5D2NWU5YtBWO5tQaSutLYIjUc
6Ms5b+b5gINVb4oKXBz0MGZZhbLqcBO7LZd7UFTGBXF2/5xYNjK5gkqjBN12w4J3eRVB/WobS9pT
WIMwWbng8n7CuwKDHEjKE2LbzTuOwfLTVl6FqZNECW7tgaOSOFHy4htezkTI2H5JKnwmqZTPzqwN
H+930Uz7qPBQ7wwpP38/6E0UcZdXFFtvCsT2up2W8jfwqjfZjfnRavkR7MgxH/1inH76k4KuOjPU
L1nIrMxEk8lDdy0sTDJ2fsysoL7/502E+Y96CMT9Fv0SvElOoL/vIRoryKpF+HsgQa8+kWyRL+Uw
qSw1dOv7fKloZrv2NwMfzHs7oX4nQo83u+/cf9XQLDSj3xqqX68EQRljZQwHf/9a+oqEJQLSugPc
5JYN6ty7t9LDoxp1GjKaQ0EYI3Dakhk+3smowhTcuvYBOOt7FJY8mKVdn8CyTFelVjUkdce5HYhV
eNJU3Lt/8cb9ToEMBHnuJn5HD6EalrPfXqwPp0AOht0eiMYVq6EtvYdJ8UWDABDfGmhjNlxFPGDm
wBPPMNHfCO6pU1aO1UeKPH8lHYqgf/6ifg9sowlEVmehyeNFLXGivzW+UV/zjGBuB7Vr1/BmA5vA
Eb+vz7M2hn0DyW7D0TxvJ9vm4gl7KqhU0bySHsXX1BkyIjmc+gSVaT4Qf1h9qiSX974XqS0UPUTx
BhqwRQtibP75K3f/wYMoGesxvEA2Ynvy9ygXtzcQ1hPIfQB4lK4nmah0WxfBBJ2SobZKyAsNYlv+
HMAfHhKfcDHDtD78VL3okklogiF6a7jst3tVVNdDYzlvmLbK62S2syshCvvdcrJ4vMYeUQ5XyI/8
Y+iZ2UY4OBzAFE77gqPkgIbCvRVmrLbNWFCvLsmoFJDzrhzt6cqJqeabutebajlhLKc3LkPUeA/s
aaefBdsKFwWNg6jAbjljPcej7tVVfux7DrAlc4VG2p/pS6JsUR7g+i4ZnQEi/lWrgxKq71l+L2dK
sJTtGQV9ULjtyhGJ90CqhdoSVKVQhpj+Oe1ralCTkQOw1uGZFQl0D6ip+XtjkzJz6vJZDuc61BFv
UsIewBhbjKNulMWICJUdElm/GAsBQLlWZ7TMxp2+tJ6r0DHZAy5uAenNeXTMFidBSDhbdgwp6MON
wJ+KywBGpo+IgYr7CiACCsHcHvGraWp69iWM9YlR5CeOyqAC2+PSkeQjpTxqKkFGDEU+7bQ40H1z
xPpgDkVKq2mVYKawUpIny9KRDNCGxs2PHfVtStEeNEmX7PHj8X3KNE/k3NFQxKR2PndJ/i4b+seZ
7dqbr3M72TQTQu6v9y7ItJ+c5pk3n0vHuDSMzY8mF8d9htlyH2Yxhx5ODlZWrl99sGqsPpzJpDa0
cos558jnaXd+c0cn6p+nWuSrXtP0ezmMW1AR7cs4mvZRMDp/75bermRlgYC8GzTU1HwcVgii+53J
ygChIzm4KfkoLB0SeV/YTf8smKFvkWDDs23xjgiHDkuZXwDLcuYG6CqyIVmCanqRXN10MpHLpoPT
pAtLPEnoxX3+3SEgriLvZThAgAQ1idTV3xCeWX+vypF3pZjhn9EdssLF5FLG3Im1wmJMScSVMwKh
KlZxwXHpTqjsgAHUr3qS/tnUjFlaFQfnyFTNKZlkefZgr+wbLtA9nAGXNT5bdB8Oz6rTYML9ZQIU
+LSbBWHdB5nQJvtISn/6fEvnbeLP6g0Kyd0wSvUNkSXttnCjW7N0EN5q1C2mw29aGkvhvLzqERUP
6NCk4sGo8uUzsHV+NJev6ric7yLLNGBdrikXItRubArU/KkgsJUFJ5ORpXlNRkEDH49OfQ9rh0+m
SilFvu5ihd4jXGY901WG5wHDSqOZ69ho3xis8tNBYrmakS5cjwPTta/H0MI5m/B41+IwMv6+diIm
HnY71fdfEx+AaaC4yaNZeyaTk7qgC85BnRxyh4Iq9+Fg9KHnEmHMeMCIyC3unJrOloEjb/0yyCOe
bdplioGQjuOfjT9P1zNft5JNeEQxokdmYX7E9EqoMbugAR2XdJoMzh0uBBKE5HhXL+T1mLQ+ksw1
u7Vx5icCroyTKZr5ClaBZgQHpZfxX8YqQfVGtQ3gFe9LBndAYQq+MUDr3Fsr89wHCh5Ugq03tC9d
io+dMyyrX2cb+t4Ks1v9PUqZuADWmZ5wZjO3sZr8aCzDFRvF06K9IpD1a1IDu0OsfEqNhqyNJeOv
sBj21OyptrbJH/81v/m6JMeM2W1Zxc7REMYPIealXJak7a3zgmKpbkW2+/VoJowulcNoCEhguLjm
y7OqLJJeiSU++8ilXiuTGZrZRszU+qVW1oUd30KW5dyKRMfhbljtZ5UH1fsYUew0og7OWnLOVjrm
LYzduvku4P2sNfA6c9vSPm1b6BqHLuU7vTzPNV7mZSZTtSiPcyaSQSKpebOGX84lOl0lxMg8ouh1
19Qlyy1Ag/a+8EE5J/r2s6/D6iM2w+hW9oqxUbM8P/CSDrQ6DCM9fpxwmX59lbd+wIQ0ysrsUuiB
KRLElI0nTevx624w8Raeeh9CreTIZ+7EEHUwXOdWRobLVaED/1yTZ3JdTyR+a0h66wW7v/YqKmGH
dhiVcAoJhXUiGhs+SNyg+XGCU3We7b48uxZFbLF8BuQqgaJFXahQb1QU59rkNHOi4XnSlMkKV/9Z
VLn1yJqSw5Zz7LVqffUWe3l4Yn6Blm0ZCQ4dQ0vfgjMOjUrDMaT8bDlNFClCLawnnyTxL/Rt39Hs
sDRL9qSSMQUlQ5d8DzFU7/CTGVBrZsZ2EtIqdBTOtlfrDZJuteWy5+H5OmbHhXnK5Gi6aioneqGr
Z9k3WcXST7QAzcfGHu8ahjZPBKDMBwOS7MTqfeDNFBxv8cD3CJ4Xt5Y3KHo8m2fNEOEFFGz1DlGg
QJXruPVJI/Nlfc5LRc9nbRuU8SSvWhhLPTQ3Q2S0WxtwDm0XIxO+kw3TacjU0zWeQfPRrmX/Q0J1
3KOkyFclBZ6NTZUmRJH2+K0tWP+t6nbOjymBL6tEEZduyfJ9GFzetVka9hHNGF+VIeM9QCJJNzTo
+pWqBKJwj6+BS1lUAXVL7yY32hAcsuxSh2f8e1SQE0GbA9QdUqaz+TqzGKl//evXF3NayGFIs/rm
O/YC46K4VJAid+PdaLE6JBoh2Ve64gudUFVG0KXVagA3c+sgr4IT5hJhqzz01baWyIHa7GfvzJW3
jVsa2K9BsWwhL1t0pgj3oeSM2EQhgs39nkECPzFsoTzVKIedNzTx8WZeNjFkmaKZQ6wCyanq/VMX
4vD4Klf/Xy8hr5PvDTmeP7vft5CsEv9jCfm//j9aVZoOHrK/VPb/V5TkMc+Tskrav64q//hFf3qG
JPtItmY+EAKTHu8v4NrA/BucF8Ayi5978QXRrP7pGbL4T16AFZ0WkRexxKT8YTYkU5KMH+njRfes
xXH0b5kNMS391oXSA0u2pUJAAGQU95Vn/5etWuIlTpqbbXwaAX8gj1cVztZ0YtleS4T902g6G6dP
gweVUYmtutBNwjXcF3fcRG1X1YeGcQZBrizlKDelE27zoZr1qhMChjW7BWdvMooy7jNu2Ze6ZDm7
HpQd0fSEOfv/wWqHc64LnzzL0EX90YN1J2Kt6j2ypzxZrThm5+Nszp2zKtOKpLZc2s12gJEdr23S
8k5ERWNscXyDfPZ0kt99vO+bzg+ibTSTybCKcQG0hFstAzMz0o7FjAjpSBsU3rVmBYNro8dSbBk7
2ZpsvKZ8EAgaPTN5UGk63Y+x6G6ayCqgPDHm2rIxM+J16o+Mi0tXRKg/U3XJXTXs+e3rLTHE0wFE
X3CyCIy4AkZIiIyFjC+ukmrn0hlA4Ikz3kxtZSDnkEXvKGStF7gaqF/AbT2Y1vhlZHmPOKZv3WoK
NuVs23c9V8lxIMFgE5vWXezNJDGXntxCcPXYWRr5nS2N/MYu9cUVaNPdPKdSUaOMv3uhpfYOSZ3r
RpbZlbmMABPWcJcBQTpve5xE1y2D7hsdLwHHKNL6M2LNGnXHDQC04ifOqGA3ZM60a10gi1Ej2wup
Hd/dMKwQq5ghiyj0aV7L3ygeXgLHMFeAtcq1yt3ToGHWySQoH4i4sS/2GIxXtpL6LsFLda+y+Bsd
SvzhVh5urmi8Yp6LZLdfEAFWCBPFU8b9UI3FQ94gZiqzvL0hRzJed7wj6OSz+yZPuxsD2T2CyKR9
ypgsrZCAjDdT0hYbNbrsJF1eqTHSNYshjB5nX7IOzH0EHpB4qoDflmACiksFlS2uxWkiqTnn/1/c
p/k9MVns9gAlBheZuOqeLfWwIi4ea4GK5vnGQWC7TtVg7DMxVvvZ6MuLsHiipdd3Z3CBzhJ0uoI5
gHaZx/66Qr/zNtDCJVsCjoGjpRjfFeGp9cq2B2dDEpbe92lI71/3V54dtCcRe9fD0NaYKTzQzthS
wTakI40ta2N4mTyDm1HQ1PSh0TFS6p4NI98BWCQBbxK7UF45QzDS7Zavk0aaF9vNrdERrz41AZhF
5wIBKN+SaMLGQYJvTqvnyWYrRMb4ewFycZclVjeti8S6ch3NtmH5pKZPI0ITUwH0Wc29eHH6xc1G
NuFB6cFg84V7IOxVtEmF88Zh2N5aqhh3RttU6zyL3ONUt84zTkW9HlOYhkXY0DATHeqlBqThGBJ2
Yr3hRKm3vSxQDMvaOqbtae6Sc1d0rBS6eTWVyQ1EN1LNF8F/w06zGOHoafIHd5kGiO1kaXsBcZHf
K9+NjkPK2zyRHntk2DXeF2M+78suszZKqWY/o2S9dprhNDU2Tr3JIWdRm62+10733JuTAZ9uwlTg
mHHJF6yC6iYesBE4OZops7HSu4nogeLMKPumaPxvuJjdrefNwWNqTyScWASUINQO7yaCzm6ZCn+U
jnKOLmSZ1YzpzVMDvuQYwdJ72/AjiyJWG9xM1hVJisWO/pNHWkQ5Hgkn3+ZTnN9NHLvgKDjv8goa
wZp6730Gw7oCjgh9B+7MOZnG6T2YCJFYITqoH+pmfCiFh/nRL4tbaJcgw4cg79Vd5Ibm0VY6bvfY
jrAgsXlj3D6n1VFlQ1iRlcFUv1JlcOlS+VNVAgUb/eFOw2rtV65vAnQyPPZnyisLFHi0gP0IeK93
036lEo8UxZlaHtNLsZvimjRyZOQal8tznE+t6RBMUXanohRxz91i1N9ZR1XoWwlsgIkca8u7zRq/
IooEEegBZ0M6n0en8e5HLuwHGyG6ZKvCo3dsusF9bU20CjG9OyLr2Xa/dTz9ydpcwpTXbKqls9Ke
kpc6XzxYoSmaExsp/1RP4aIrhQt1COuOJF9G7HHe5w8+6R84zwZiEeMs5MENQH69KaY628FyioOJ
POsDLZJATuo3abqOps45R3YD+RO9jCTIVPfhkbkO3w97kTvb42zcK472n2XmwH4kwUxfdwCO7qbR
qsVGetPYAAelTQVJ1UMCd8a5fxHkgH7UjUjeuJMBjeqiv27tubgNBzf4KQjLmiEIhDZp7dnwYoAy
vymEPEoT3BVTU+/TLQOXqL3YRjbdu0O+jQJgtW41HAtOWwZVpjVtppw0XRyBvIurNI395x4Z3DlH
4PBppALZfQEYpV15uHPu2ax7z9wjwVYhGN31rDmMdSWlCtdmZsbRsUnG8XuWUNVzGEXhcwA05W4E
AMJTOcXGXZLSuqwsu2jeUki0N3au4IINJE0SfBwU8zFg7vvpUPdelC4f6DoJPU3mMjxmZlZszCzm
y6rIB7ud2amE6/YrNtX6ilCdrEBcqyVX1V0SVkNEGO9IY+BSfQWwsqrDgDEuuayA84Y7IpKx/9kt
ua2o1NvbqSHrcWUvua49mNXmAGtbvQdfwa/TkgGrTNx1mzRZomGDJSUWy4wDTHTJjk2/YmSNkb29
t2TL8p0jZra3BOC0aeHh8soBc8pGvIXBEk5bfgXVmrSw+54ZyiUk5WlfL4m2Zb+E29ZLzi3HM3Yx
1ySL0c4sCXa/q09m3C3RTA471yUvNweFsZJLhu7ok6ZbI9pHQ2nBu4lLwnbNVt2bfdvhoiCJF0sd
bmu55POOMlW4n5fQ3mLJ780adECrJEKeivyyrV5Rcahy2zkBBmpWGfMPjwLqOhTkAtsWppYlKRiJ
ePFRLenBNs66fMMRjzFu+goY1kvWcOoCVjkm6PKuA0bE74PbkEocAw2FBO/OBAbbk/0NIVB81YVk
GQdfscb+V8Rx3QxIcioQtTTL/GM295l/SFHKXMi/q1F8WLH5MSCLAU3mqncINN29G3RBuU5HS7z1
X3HLsFZ7nqUlhNlf8piDr2hmQn2IacbJGr4mS3bzNOMM3dlLonO/ZDsPKQbgDZkk9bpYsp/TKLsT
c5+8kpN5ExHFWpHtg6t7Iff38bqcuuDe6QJx0y+Z0lFQSPgygbJuvZza0MfTu6/pkbGbNIPzLfiK
p3aWpOryK7Qa8TjTE9OwCbM22THvyXGKbtrOmrfaIszVSvNhPztut5nZnu16IfqziU6XoMziR4x7
s1knvSd/eKS/xMsGB8KQ1zVPkSvDb55ThbvhK4KbT5M4btXAA0QdAEHnK647DF2B07CJaKMZ5qef
Cmw0w/zlb4qYAI4WW19XLPhf8nDMH5MlEFws0eAM0Ptzo5a8cEQq/lXWFCDWyDqNQbueoMKSLl6y
ZDj4ScCWBipH9tr6ktCGOAScCIbI7cIt7leyh5fs8sww1UkjUTzzE+Zna8k5D5fE82LJPmfjPOyi
wC6PdR7ZGyubX9S05KSbFpHpEfOFO/asxg/yCpvjf3XJXwLcfyHoJVrCZF34n6M1jp8f8d+FA/7x
K/7E8SzMHSQWzAGhr3l8cv+h5jVNCVeDoA0HdD1Exf/TIJMwSssqhOX5uNy+2uo/GuQvnD07Slg9
HFcukth/R8zrL632X9e0C/0VaZTnITyFBmL7vzE1MhPAC18R74bgPePI5nWsrwjCZXlv+Oa0JFqO
VpHZ5Wlk050/MJF3g2803T/ianYfHJkRMWxW9qPnmcRASCO5og0HFZBbPioAVXrLzTq3AZ2JvWRz
GvmS0xlHWtdPgt0zjpVfWJksgAYzDHma3kgrDmrmVrm/S9q4PBbhhGuKIei6IItqUxa5gz/Wd3dx
gpJ3ixX7HnQqHAoWBOE5t5U6t73V7SdvqE9W0OhPIrffnaLzPx1CDd9yXUlwPCwXwNwL/CyFd2Qq
ijsnRUI7+jGmDGlxIM8TgmChKmfHB2XcUAGH40bKYRejOiWmvPlF0ZGqN7G2uHC7+pWV6PQWC7j1
Mkzj2eltBVmZgXSbxOIytWV16fCoMRwVLwAggqeR++F2ZCFJKRqwdvK97SAmEtaG4t5Jjfrg9I11
0xRFc8RTz3AiTZJzQZTAkRVcch0Y+QeDaJeyE2Oxq7zsChpssM8rY0C7L8PjFLr2Dig7FVGeYB1J
ffOHjXipRmbUAD+3kh8sNBsEO8n46ppsdSCKwQKvlR+ta3jj75ZFoKErCRwc/eqlSIoXHBLJNVBL
kjdiPbyFneFubRsNjJMlcu0q2uKVRHq6LJ2GxX2WBMWDnEfHW4UiVsfliXyqh9bbEVqXLMvrPDtI
qyeKLpay49UPcoO0bLD3YrC9ifkop9zKy8zo4lAH3U1TO9+GmtVnPDv1ObYtpjmJGF3+FMDagZTO
nslPg8EBHMYDWuT87JJwco4nz762cMwjbAv1nW7qZle27fgd8kTOgl/Q5faZoX4C7KCWZ55i7guZ
6jMCO6b24PDPHZy4ajV6OvpEyWKsc6XcQ0xOCrOVXskr3ICELySdFDe6ZC3iYUbNCURYvLi1N6C6
9dv+GfdOr5HFTNaOIXJNTKTgxrSiGN57zK4sMwgCWIEbCa6GgmaP7Gj2ueuhrppdoMdzUvOiZO2p
Uwsj5ol5BVCRgYCkn1U/I0by84A1XeadG9f49GaUZmjPUpRMzOfhEBoaUyTrSwh4ZFLKVAQvyM+z
FQ37lQrL5K7wfWyq0G+/DZ6ZL+Ez3neUPPNpHskBWHsDQIgFL7dqzE6/ovOy74wslBt8C+Gux84T
McbQ0xWSQJy0ANyrk+9llE5FyLU99dZ8J10CjOaaasXzxsU2ZkOjIVf9wnTE3ftsWJ/d2K3uAQTG
UAnCzMA2GaGxUjjr3SLwWSUH/EhexZARfEHQUqpoWkxsLIyphpR0+RCkjfbnp2Gsic/UtbmLXeFv
4mDiI+mc8Dr2y+bOQ0Vohn7zmGSGdwns/tCU9nyrexq/apQnJneQFAkLwEgVFpqERa+6SwvL2Jr0
zSBvlD89ZG2urot2sB4tq07fE2HWG7xRIavlRh/9KYnDYwnlCxJiDdawgq0wAqUtpLEVZaXvI6du
zhN2pDWHp7hpqYLZ/hK2SSVtcyiQwhTZWiBnMz9N7Xo3yqnLIzJM61i0vbdKTKy1Y6nYRvAh79H2
xpswUY+QuKaQZYjdPcxBPP0gTIRlgiGJRyTW4V5ONeguQkUGcIMku8Nny/ayB/qaQDdZCWvuMDD3
41OZC2eHdj1ae3AGr8VYGqsKJvwxiFjvhFmA/75aQhXodNfo4IJt43TTAu5xvTcuQfY3QUBtkhIR
j73BJoTD6X+ChwZB4ybVpa0x1CpsvcxdxUc0F9EWvT3q1WogVmxoDaybVGBviNW7c1Pkl7aq0FAH
Xrm2cfldWQvccy5d8DLIMu6EmQS3bdwgtOx6RJhOhB27cKpkbdmIUFpiUza9jJ0f0VQOWywd3/Fh
D6BjZJivwkzH68ZzjXNsODWKLVe/UOQla8dU8wUKf7Dp7Mp76/2Y74btqc3s4h1FwTxel1DLObAi
/HSsUN6znCLShzd8Y4Y4N2dRmR+6iJwNouOnsOdIt/RkHdzBIyFMGCRGYmgdmX/McKuD/DIL80j1
AA6qAdu1zQR2DupIN9jIZLjXKoteIIwW67QvGGjDkL5L83YCNVFH+llEaAIC6sJT5MeKUW4WBgfO
TWPdduIMosm+zHN/10dJt6pzkV/1vGHkgvX9Y8r67BRWyDcNj41tYKIRmKOYiFXjkk2ME0cSBdgE
2yQOQAbwD8no9Wz1unzb2n2xFn54TjOV7Suv7Y+hoI9D+5BstCoYBfUWgsOiSvZR1yPhHPN6O/ph
cY7chuNbh/qD5TRgrUF4V/PQyu+mzPNvDY68G7dt7ltE6w+z7zyJyWlvMpTOZ62R4jZYhfZ+L/tt
7crhqS3i/uR6xWIx7o5xKnF8k3OzH/opO/SM2hkrG1F7SiyE2k4SORc0/dXdXLO+9Lm5BuYB92ak
rDdDl/occCvjbTfD4cVEPHnI58E9FypJT0D4dpWd4jO2iNLxnOcR9BduwyLfJiXOVFaG+SPSabXv
O7++VT5RI2Or7J2owx9+FnEEgifa+22gVoyl8kNb5fM5dhx9pdwseh0CZn+yHSpEEXmNMtOdf7qA
4WPy0YiRSeVDFvISOjPrsPfhpvZS+xo2WblVsfketvRWReXEt6iHWUegbhi98YwrwHnK66w81ant
bMHhDnu6pwBlRRa+N/00goRKmvfRgEmLRCrYVoM1HCUxPyCm2/eF54GRERZKBBOWWI1im/fxB3q5
Ca0OQjrJ3OoUBBNxR1GOlv1KVp5jgawq0PHk6JhjH7M8KvH8KTW88oGiKrsqa5+r3jVDenGd+elt
haNgH8hI3eRwMQrPVthTRcNkyYG/PrrGPk4dpoaxFZ0li9MtA8r+EIXpspHVqXdXu2o8gs0yd7C8
m82UpmzrHf1OXmnK7Abr915rc75VqInXZAKYJwyW5Y6ApPGj90MfkU2N3zPM0AZgrYmw6XpT7Wzc
ah6/l1ms3j2W7YIy96OIArSrVvSz6It6lxaIpdYTCTBHTMn+ukgzg1inBjixrLOCltHJyms1WhnT
DcfbYhQltdVwos+wa6yNA2mfK81ruhXmlPGSZektde+6Q6e6Y0aITCZU3KA6NE8z58CaS1htYuZy
SF0M8RNZo7vq2Pes+k5XsGK6aGsmjHwoPZptm2f3rmREvGrFNF6FYSvWdWmlR8FH/Y5AKTqgTgu3
EgoNhKmpzU4NGxQwWka7qRFRO6tahvK1jkUT7ExCrlfJLO4lAhcsr1OU3pi6M7+PSua3+Nk5EAYE
/HaYWbuwnJHOPPgjmb7hJgQNV31P+mLwnBWRjkHxSGpSljmn0PWT7ArleFA96mngXau6z5GI1VVQ
Uimv0KyYRD3CT5BEV4HFY+KQZJIgoajcGF2Ydqzkp/GH8lT8qQNeITWC+8qvwQQT6RBn3KBQwYXM
Hs3BRy7eIivrB7++hhniMvhG3GvzzcNLAlFwZJyJJ73e9NFk7RGEqmoVqbH8bEJhXlfJ6MMcWbKV
SJIlZqn3HueYvXXdEL/k5Ioc6lnO6ip0iWdy5wAASAF0OfXASBu4S+4FuqANCnryZKpY9wc4B5je
Y9h/VH3WpnIoYSzdFktWdXbwGiKiJDr5K1G2YKRFQwngCnvLgnBkvzcV9koa/HkiU9XTmAzOSwuw
k/UIsThy1ZpLWAWC5zXAq/SibTRGSd5Nb7B5bqMUTeZK5MH4MGpMz0MasRdlaSawrEfQr7q23TT2
AhtpgT71ZAco0q++vPZUWj37C9aEq5bYpdNIAOVjRKL8W7dIQ5qgHW6mco4eCndud/7yZgOyTvdG
0NF9uWjmb4wQth+BzePAfEeJ45S29UMYFqLbJBX/az8H7jEjMPACUaZZRbVZPzdxY76aChFsWUXP
YSHF2bEU9D9S1FggWWpBueC6XvWDuJJBoR6GeGwXVaMq5XU/xs59GdcfpPCiKVHziOzHiMW89rXg
2k/miOQxkYcM5vMpf0nBfTz5KQlqPkkE0XoC3gAbZOiesqbXn4OBrY7VQnTVFpHa8IrKXUpuJNCh
BmdO43XutKL1oNapkwX1Erv620zVR8VvoBdrlsi0GlVyvCmDPLk0EXw/Uc/AxYcUaWHrG+YW92Vw
1IiJ8BERw+YugWzFEs2WLyFtcolr84TxLfer+SlmNOjCS/P44VjRVFvhZtMLQh7EiOagIZOkcr41
JtLgWJCE+84a8ku51En2zHPVzAByWJ5Fp3CJk1NUvmC7g+pQpqFJ5KkZVfSfSyFrus0ZN0nOCkW4
ywkWbRmfauSNcMMKJFud9otbk22VzWLHoxmrv+LsBpAT0Eti0CYkQzne/EmQstB3ZmCkBy+uCn7D
wZheOoSP4+OsDbTNK6Oj4e3uetGy44WshDJerQK7GfUVb0nj+7sqqhEf2q1Z9dnqfyCHamOnM8Yb
drD70JD1I1CK8fkv45+7X17o/wY58q5iDdT+z//+u/QdbzSCAxfRNlUZ0x33NzW5qked5rapb5AD
uRsjWEJrLZAvI9Yv39+E0btV2AxYrZOduTvDaXZubG5JFbvGa7GF4kp4m7EPSLjKUMD88xe38JX/
Yt/+9doWLrTjSYTu1uK2/osgojBJjRehpW/YA95IRa0IPHW4+ff/kCVyCNc2Knb5+xsAOXyk6R30
TWJBl+cvjzVtKatfsv3/Eu78q5Ek4cF8bv/5SBIRUhMlH3+n2/n1a/7U7Yi/+UQtIIoRoIPh96ID
+oP167t/81DLWEKSHo26cJH0/BkHwcP0xxjSFn+zXdI0AREwrHYJefoTqfDHFwQawy/Ewj/4wrAX
/PunEg0Rrgt+M+Hx2Fiutzy1f3kqA6vCD1X5oLT86I0IuXHVtVm1xVnwWhreA5vIQyn6+tUvTDb7
2tz1SMzacTh1yJlhI7ExtzUJf20ekAxFc8wWLcv3zSTURhp1Cd4kaH5O4eCxtoCjU/kQlIwoV+9I
mMTFsLjPZ6PrN3YOY0z5SbILjRK3YyQvhEv4dxqaXOaTq1xq/IDd0BOHo+sarqllbSbtNCfREekz
FLdTS+yNgh7GuGBcKLjzPcnt7qaSoCdNFrOPVkKeEWUJkbYJ5QE6knvN1nYPw+fFc+jFLa3zvSzy
+LoTiYk1l9ckBDMZwE/N1jW8+g5yFP1K/tyP04ptKQKB2nMxYg4fVQ/ddLCxKzWOGr8lZExcZRo2
kh1wI6u89vYuTiV680bumU+1lML5uCWu4bNLRxtLoxVumBshUpL9hzVMYGu6gXAleFiEF7D+I/px
j1Cfg10GlCeyvBR1u+vyaTdXxm1IpuK2N+rxoOxAr0ZZmRfWQPkri2r1gttyVwT6fja74pLBfTsn
uQ9WJPVllq0ZA143qKf01vKHpRqts1eGWQmqfvTCdovogynjqFGkDA0wVSN8sBzTvcJZMcuVUbjN
Ieq8+hzGKrlpqly/hgEKYHLRguexsOEvMjFAU1uhgY8JiN62XJ/Hus/9e6k1XTUUaKpJa3APuFnV
m0xSiV1eDvlzmZXulZvHwV6AubnhYkNZxVgZI0EkVMMkzlqMLfRemyT43+yd2XLcxpp1X+V/ATiQ
GBOXXXMVySJZHETqBkGJEuYhMSSGp+8F2j4ty6ftPvHf+qI7oqNFF1mFyvyGvde2ehAxPYSE1qpL
quYwhLZbmfRZxkyshWINp1ZJvnCtRFUkZ7OrqquJCf3OogX57Fva8DZElpZb10rC59TKqwdmv8UW
HWr1ILJKnG1vrK6cAZkyGX7p57omZWuFRi+JdgmsmN2i5dp2JqrXydXJue/oMTFxOuO2TVo+vwHg
sY0TC6E3cz9sMNJ5U6adP08oab40vW8fDZvMwzUyON7VpuLfxKAdeAONtQYei/7ZNMWjZkJ1AuqG
EcTqp35jltF0Z0U8mi7W1Ozgtpo/XkEEupAXxO8IMI5Oxuurq7ZyQQnZjBK2tcz5D4pujNUWLHy5
nXQxMSApEBXz/dsnqAn91TjiX8Q+3rLujZH11AJVDI1Y+56oGXUas/Zv+LvHu7Cv6tuP3ywNU5yu
uhf853F++PfRzOwDcDIqNTuM5b0z8gw6Rld8zxGInEoXvlebOoz9PKqTdbL84Z1dTJepd7snrnD+
YU6c5dHVHCIbSbUOFLLVe+qR9PPHk0ZODK82RwHBs2Ky3KuEGnqLl6K6HRgNs/OL0n4NiTh/hrBq
fYKpmVTbrnD8ewzlzrHKwvEiRorFpiH/xIp63zkQUsep1zslrcLMp2Zh/sQYXnTvHY7OMzm03i02
nokYXWFdlmnLZVBGsY15IonyDdzwc2BRPg5uESdEx4DJNrTkFf0JZ2tOU/dQQUHaEw9ZPaiIhJGK
FJLtx6dVDEX1kNABSti5RKNj7NcStwXv3AQX/logcApX3ocwkTFGsupp/9Z+ztB6nvlfiZSvbOYn
GHtM39p0PrOePQNEuuuN9lErikftVp/JNl4tjst1IG+srr81h+guXtLQ8i4+FGnz3R2Cq8CuUO/B
BSwt/zK29o6JzL7z5meYnUTkmqO89rylGg3dbdYaK6ueqrWEhn7puMdYz9hVvxcMsy8OFXwrUnH2
4JxvMiEjxPa1vRY+IMOkmM7JGGyGMd2g/j/ZpR/eCSrHWzGyO5BVxI5owFmy96osXclAO4TMwnXy
a9UcWGMRcyAJyt0YjXhHRsbc3vqmSl1dKcT1VynegG1pFaiQLPcrE/RDKd17rknQ3rq3b6GDhq9G
ZL20hgQVQPULXbiAGpkD4V7GlUaBYztFKY7+vcFxVXte9YAeFSB9nM7vjK6AV6Jsc+e43dUdQqi0
r0+Bn+1tOJRroLV8wDi+djRr4Sodpgy7g3jyJvoBXLXHbJyKoykt+4BBFF+d7DHmlMyyzaA/oQes
d0TTviqTIcBYVub1lJn+qeHB3yOuNTeuDl9NUai1geILQdl3eo5LnUj/W2L5ycEZlPnZ9wyElVn2
2IEyfJvA5W75rrPFwaG6xu7UrsI26E5OEDKA1TOg3tHW+SFKZxtWOpXneq42VhA+qKJ9jye26GYp
p/MYNwMadST6Hcp7y5yYOjYLtgy8TCU8IneH7J7HCiWkF4o7lpIOCoO+BNrY02rgviDtrDVgZwqr
/ta6VrYFx32ciorOqa7fwJdbG8WgDhiXfjFDfBVAk8GHWsrdG17/1XTMVxWzuJpU+DSIemJEihff
tYeMAY1r3EDLfwppbtYeX0OCfcroReJcWpetvemEKa8RVERbigTWlb6rLygoxRPewaWGgLgK5dwD
/NaFA+Mti+BjDIPpU+rT4DitA0ULFtq3roGSHpAKAH+8DTeVNvSOO33YkSQAH6Owt+g9zDNI/+qe
3TVq51hRWQEBQSPdyHOta7AL5pR/Hixho+hxqrVLhUXrmtAi8i3iJO8S/E1xidwmzAoZrLwxja71
2GXi1FqhgLLQzt4Zn3O/k5Eq4EAShtd5o3HriUauM9sCzDhXlbkm98TY6iztr30Xim5PpAMzEOZ2
DAvngWtw7KtzJYV/YllLSpRyi23YKtRVKukuQzYnKfgdRRof2heDCE/pHqkUsr0wK7VNxjxcE/BU
EandjN/LwrJuRRF1T0OTDGhxfPXJU9gKMIWVm4gdyXrwh3ZjOHWyhupxzAqqsEJr42RWHGCQ6NSh
Ct1FRtKla9iV4Q5AvOTXytV+cvIveM/lqm3CgVGwYd40IVHwuV01e2WxYeiHjDVu3dyMVbpz4HpG
FnORXM6vadNU9SYtNYmQAzTwGUkZ4rU23xWOCcKkyZw9ge03I/a7fVMRP2z1hF65eavv5owaD7hH
y82l5e3E+vyBoHJ2VXZmvNpdcEZc134DyU4B4k3dLqg99Gs50lZcedGqaYAi9Gw5VyZroJWW5oUb
tLot/ZHdMmR8xoSD+2zX434kBhgK0PzALtU/I/4mVFlKxFql2EPmatc5DOVKV9E3NU4gSLnyGGBB
0k7gB47mOJ4SLdp1n7bhcVDhdRKpC+MJd+OHMj1Os8c0MpVg5DepEWcLVGK+BGwSYJD4PcsIvU3r
OBf1PiuGNLq3vVRt+Aq3A9rBdliyTgODCMpnktphl2SBGU2Is4d8Go/sGbwZqxPz/3UaFZm7ndoU
UbFc0I1un41pvuLe7qtN4SXI1YEFxNPXOJODdlaeHVbWgdvw08jebEmW3zHg7dfwNoeH0J/nrZjm
9hylrKBS7To3+PRe1Gwn27n2LoxLjHU6dwSvBaW1AUSU3ipCM7+0I16k1CrnL+QJdTcDC8FdIvS3
hinjdnAtfSNZhG+YNjgnZ6T7Ae/X3gVDbmFmg20SUapsWWDYm8nwP7MKDXEn9unb0JEoniAWJoQg
RMRoIKKPUtNcZwqqj9YJFNJaxlyVdc6m1En2uLkfA6MbV27mXIHCgkybp+++xXTfUUVz9gSExMr5
GiOY3oRdEpwmQAwlGZVL0R9NTffFhBT+7pMtyj6mbKnjW+dgo/s6NpgsTA3oCGGBno1NprvsOEOU
aCkSnOnaSRoUonkxf8obM79p4+IrDSgrhcpSPSNVLGVXE8z2Dcvgr6oouPUNVbz72lvOrLDrdn1J
KGuDuvWV8sXbWqz5Ll1IpC410MVOUveWwJeINAdy2E4MLtTGn2a+aX05PHv90F+pGtvXTHQtYXJT
l99mpVoMyCQZfCnxJYJeTZNxV4iYq8AMWLivaA3hRQ95IN9lZHJw6MgVl6SP5Keu8evX2S7KLzMY
VJwgoe0YHPmkda9ZK5dk7VbV1hWzvEKMWO1aDsatFPMRzA6is4Emq0rm7IwecXgVHQHdnkKHt2Ih
nECJYZa4snjxWxVRlKSVJCG2RMj3CBqwicItO1QsFeTCcQ/OiAuSYdbZxm5RqDSq1dDYiuLg211y
aNRQH1jxfMNTQHAIeDnax/aaOSaA/6iRF68w9R08Rhj2aTBvskFR3S5eRzeqyMALcWangQxP/GJP
NH7hxkf/sDPSQh5zD+DuP3atX0mQfzP1ITlsSUv736c+52/67f0PQ5/ffuRfSjSC4SgBIUpirxI/
BjyJBT7xP+6sD+Ki71kOZAdfMKz5ferjokvD0wX+0bEs6ZIK/tOY56/GPuSk/XHsw7THZ8pkEedE
JKb1pzlh3DmjLmn4b/yw9TGXOpglbGE0lK054t64UArwa3XyRKAEDgwFgJ9v8Hag10Ba3KpreCq9
9eLGfFEqP0eypUYNNN5iButymznTM1YT/dJlRbPhOMRCUE8WkcxackvUxIxuGJOXek/HIi49nIfX
Uof6dm6CcMSmWrKJzObGJ2EpbIZdAvv+4INognpMnU6xP3V7L+BXXNUxmdbgLysn3RgTbbczTb63
i0c5RIfAEXO/GbPU/AIuDg4MeOjsHQeauk0iVxerYSjGW4xGLbIryGnmhnUQYpyUJAX/WE2NM+9m
gSRjD8WX/6+NE8ZavMAsCWJXTceInMZ0UxTTiKSXX5DRQDjj/iEbqLDvLVlX94GTRpc5zfStyhmg
pH7ebYYYysU6BM9I+9r4B+QGpVqnTgXJLBk7HLOyz9ikOc3Y1TcIsJ+6uu7YYW0GQI2dOoTCTfp9
EVqR7e8licfRzm8SczbRQRcNJW5WyvFs+3NRinU3aePo/DqKrz/m8qnnSKJat4nMjZy85Tp3ME9p
avBVY3uCaBjseHo8Z0rTBmwX/Vqwgn/VFLsayU3E6MuxvYiMlTgNb0OMKzvcGxhZUDB09oLg67Xf
XbdAQ+MNxQB+u4PZDiK8Qt2XhxtGB3p5cHAE06e6+PbHlDFQVnhYjk9d17N8OoNCSjubkKu21cNc
4LtgBydeojC2rPl1TPKpbN4xy3cF3N1snvPw/uNb/M+Y+28OvGX+/Ffn3brC6vP2/gft7a8/8/uB
Z1qL9BYDlsvTApDmB+mticTWBdniMv7+sKf+z/mHXpejCo2t+DgkrR+m3rhTAwGk1fNdZKyCOfZ/
cP45P5lTTfbv0l+yNemjXcKZfwL8LK4nMzRm40qSlpWyQw8COfUvjYbF15ygiy61OrIqycrTpz5I
3Gs7yIthGxUBWTSoArBK1mTOBkQE2Dflb+GTRhdHSxil/AhY7LOPtEVSp1yEoy5KDWTo+AjSsMf1
M/NaT6aLMA72WdTjYoqvhQYIOcP0lj6mTon9x9Aedo6T7Tt2T9s25AlkxTDU5qtVEs5Gx9E19fSA
RQKcKJMu4tDuZTz2cXAL7Xw7dIHDyKqQoADXbl8uJi46Ddb4OGfJRYncSsn6nzLh/1gmCI/n/K/K
hOH/vdIq/rgdslCO8UO/fW988Qt3u8Xj6XyYun2+Ab9thwBQ+2jPHW7rX6XpFAe/1w0UB2yCWH2y
NQKqsuTO/lY3OOb/TxLksgz6YYXpSNezGXzYtmu6fBV/jgoXGtyeaUbVEfMJy+isjKjsGfqc53yQ
f4OyWla1P78WyWfLV5VL+mMZ9uNiSnN1zEqK8ujbgzjPehJnEEvB88Q7cA1HNNj+8FH8u1XYn1/P
MamtfNPHFPAnOX6zxBnW0uT1CsEqYjBryDDpOItzNzr2sexCz96ylhePg5dYj3/94j95AZY3FvqN
B9SHTw+y/k/nkTJMWlFUFce5IXGoyAsG7Tm6mOtJzER+hXPwHFrm3/3J/+YthhAH9xqLryf95bH5
8S3uWtAzHDWAlCCI32V53L1rFK/sFxJG+ZE5/ccv6AkeUl6O9SUl9c/b6dQ0xtpqm+AQw/m88ikk
KDWXWbe0jc82O8LXv35bxZ/eVx/ZjSeRZAa8uZb8aeeO4ZOqNRz1oa9Gla16L2wtwj+UCW90cKBY
T30izjIvnaM/ZeKitFs+l3XtDyBbMixikd/6F6IwLZo37fZE1tVxey0wmb9Mlvybp8D1/83vK4hn
FjyCmFCsPyHeUVZHadH1B9eHZwjlheTDqzbKTbWLOKk3RI6I4SSqeMqjVdu5IPHY+lxAiZJ8gofb
OyWttI/FVLt4klr0I5BheJba0KquilkKZkZxEZ80q7RiC7pJnAvE8WApM5c+l8IebIvRJIuMzJrl
rnZHcTYa32i2vW9WV7UxsSChX74Lk4CLBb135X6R2gb47DUzqiFG71Z61djueMcwjGVaIkkTOQAD
NT6BsA7Ci2qshkcuTBW3kd9OBjsDJuYCbwSGaSzECDzT8Qa7mHbux3IarjHr5snac9NhxaWJjPHj
IGgmSMQrzHnjnTFQMQeZYrQ5EgUHo9RiAtCY9tHTWUc8iNYLs8vWd2bbggsIwCORPmOmAQOUxn2T
DZsx0i2FBbIhrF/tuBsvhjLEo9ux+ErmxH3DEmSVx3IKxlev6nD2e46oWt5Zd7z0TsNfWmcIlYq8
5QWDkuUhKUJZs+nl4L7lPe8jwDretwZqUR/woc1SBc/c/u6bZ3jjBdxgsFX2gGVkIvJEroPRYEfN
Em+8/PqsxmlEERDbCbhl1M7te55WrPWIByZOZ9J1u28Hnc9ro5mymI1DmBTHTDGq6UAdEJiDn9KK
PwGxCZ4l4GJAvlnvj9tiwt4MNdhz3n5lCUU1X36YgdcB5v1nBkNYUpwy4ckYM2I5nIj9Z2NC2WAq
X4138PPBdWmASgxoLUjXbEXB3UdVNiv2fw0fUhCDdOvB2DBNIiftkgxOACE/qprDx/vvjJ27tsHP
bOPM9zfonOOWHTSWxo9/04UhySzEfHNuzPHB4G+9j/1Ob4YoCHY9MzWyMpevh9dhczhgHwnDK9Fq
swY0NPRoedAxEgOI989mXmqbPYlYKL7OncIR7K5kkVnjA4Zy5jcAQsZQ7/KU9QVSTn6gJJfNPA6i
8/XIlswoY8AghJPuoTikYOQiY4L4igs0h8PhYrNEhd6F19YcTK/wwZCkTQaG0YGdUXI3TIY10G7p
Kd63Je1va8XlsJpNgpwMqTE0m1myMly2SE7UPtZsSrdjQqxXWMJwBNu8Vpjaj4OtiEaSqX0Gstcz
URwOIf77qy6qxkev6JH21mHCx25MKPwRvbZ+LF5a01KbGh/Oiqw7QYpYzAQ/VrS+Ha7uz52TBQ7P
VzvANAuS8UoDBzs4bNzAPpgW2z+zInq86aN31XJsekXin0rIwOfaLAPMFsswUZQo7Fc8u23FqCpC
vg7t+j1IYvQLrYHafcPDDeQ77PCdBKjCALT6fvhsl21XboThPFFDsydu1FspfNJBcaQ4BzXYHNnC
h7W4akzNIzVlRCnHgv+DDWY/XrjmeJatkFHYwTNCbukZ+NnUdvWrK7rgeUlNRJoXyQIMjdbjZR7j
8BnDv8DMIepXRLZjjotneBsrdiUptParAubZY2qY6ae0mfliBZNrI6dn4574tn2UdWBC/wJyu+Ea
rR49ViOsQ8oNAk8n2gm7kO7JzWcMPnNbi89FYxgAZ2Knl0dM6LM9rEXdjjvM+012grtufyG6x/W2
TZmd8qAOryHxR3dQDuNjxHzYj2P1nHfN21SMy+mfiGeidPpN2vM+YYPlnHdrkZyCqrY+90bYA3aL
B2zpweA/YKNDnptozGt2TzYkGhoiaWMBuCOsGrljMF7ejr0F8m92rOcilvWmGls2G7rAY+JMFuAD
I3cQ5hd2WJ6RHDpfcmHz72turObJjQEkfwnkgJVfqTqsdjNRw+xJoqx31lmbGddMEXreuoLFx9y5
0QsKouqQOKW8JRHNZKnKEtMHi5itITO3r9UoqUVqOJLX9kCsaCY0H6sKgmabEEbNYeHkUXNuZDsx
vEolkJYpeG4Kosk2Bir5dyKSA+ZULsdb5s08NKrnSWkjXEjRSIzAikcZt3IUL6oOK+AsVZ7FmZ4G
/He0xW/jdZAa24GPhgytgHOQ6T6/ky+Jjktq5jpAnksewdGOCJLI66TYRFbGed/o5jDF2MfW2o0I
oEaeQLJCjWctlRWvnHKZ4ADz5XhX27y857I12vvwEA5Vwwvb4ey8zVPKgf9xBPpxHzZb34iWRx/+
YHzXDaVEV1IPzvXQ9+YePTLMaVwY7XsJv6ZeCZu9PDerct+YOI13LRZwiHJukiPEZykULxlZPhUD
gz9v/+uvJUo88nsVp1QSoWFwffkNp73KG1brU0++CCDgxwITzlYgJJ9OFmJ49sX9RML0jSAt116b
TVC9DpaqIaixjebDKhAjrwc985JlA/Ly4qg6b7ktluUmoJw4UkCLBmlq34eR6HinPmtxdCTKnR4w
KbmvXiw4WKfGYLlRNyPOmJwdFleGiB4HHywS52buXTuzLVm6o5t7wIVpnuo+Nr53DZKKuB/A0/A7
U+Ukhh88W3hovKVR5yZX6J8f7UZxPUUNu/Zd4zsZcXtjsryjKCdQsLgT13oP4YULs+GoIn2ATxRE
OB9TX/DE5S0foyEUXQPWebNhFY9lJtnmkknpszAmx2W9OlFaPnh2YvQPeETgVBFREkexvOSZDDyu
qjqYbQYIkZqS3ZSRmieeUkm1HLH769wVSooRkx7Ql8SEHbMmcj7ZgOkDYumhpCNAgBoEF695ypwm
PttFRwiKEU9b/oeJruMGpzyd6xs+fnWpJCdLpmPjZTSC5GR0MCiQ6XL1TLIgUMETYLpYieX94PJ3
KG+DgDVemX5w5UxtuFZMOCPJkW4TW7UTZiQ2zSyKVTOO6lgBIVxFXS4ugHwBu1CGYBPWTYJbn4qk
84rsu5E47k7qKjygkCsSJNnYbPgGDiRqlt8x738nqfw2GJ3hyHNNYdArk1yN2rx1CzgI2iTfAtIq
1FBXbamNwweMUNMu5RLdpComxR10Nftb52ZEZ3DPp829XI75iZuv2JN/ga1xgSvJwgNPkt/0GdBU
m7fq1kRs/1QjKnhtKss+Vxpi0dqOTArIUe1zprUbT9/ZhbhQ+UFXNwbzu+uRgGEz9U7Y0FtBapar
0h+cUB6MdP7mKo8PBNJxRPAvkoR4U/QmeH8qAl0j9AsRYEy9Xk6Q2OSE4L7iNOwYKPfKMo6ePSly
IbKch7SIOW0SzCns8PWCfAeMwF5yAkeUrDVl99+04kuX9IdWnGEZDYfLYGFJSvq57UfAkQLftOtD
7X4U/XpEq9Ishe9ft2t/6n6klIypmGXQ9js0bn/sR4MwxpFWdfUhLz0O4973xaOCkUJmwSiW2LSl
dfk4Dv/6dZfu+qe/D704Q0lE745Dp/jH16Ulz21wP+zi0tx76wwEeqAriYJCPM/5VRXldPG8mLNY
6aXK/etX/1mByx/NHJSumC84vwSbnT904WzBmZ4Irzpg/6ABmWVjPcrl1AVZxWnfRfiLVogWaEuW
yhtsOYf7x6/wz5z7b+bcInD/cmD3X032VrZvf8QwfvzMb/M6GfziOeiU0fMzmFuoif+a1wXOL55A
Ws0uj5E1cHueqt/mdaAW0VsHlo9E32JPskz5ft/z2YzyAChAboSZKKUl/5M596IG/8OjLQT/NdM2
XV/ghuA3/enRXiwuTm312D5zicnDNfS5KUmmncN4POGncw8zIdVcn8MwvbtV618jQECTwvd0uKA4
NVc9t9hbjoL0JmOSfgaHZD96aUqf7tExwWp0/DP8nZaYSp08Fq2b7zOOsWMReeJzVYdymxNRcZJg
VrqpVV90m6YsvSUXQZIO2L9a8LxfzTqj6MelZK3DMbMempYk84BU9avQt9k4LjnpY1feVK5FNHce
UuERi3oS9HfHMiF2hORODyyLEfmnAtUCPuJ8vK1Qt+7rXAbXE3ISyn9vtO5How/O+PMJHpkSXFU2
B/BKV7baEZKU70VlRS9LBPhZEEQkuFBuQks8ziZBssILsTIpJzCwBNX2d3uiM0Ob5a2l0KW1hqjW
3QWTAH2UEqVkOy4x0c1S9bq5Wb8PtG1U+0gJVEKZVfZV9qScFE7amENcgl2XHoK2YzvoDAV2/onN
nbD6TxVAt9uuj4f7jlrkazAN00vZ9Fy+mZwO9pSiD7HT8d71eHNMy0p2CuLllTl66kth9+NGl5G/
qzUcHx8J80YgXF7hf8wPugRGoDKnfzcCGwqPO63tAD93GR2dEBlzn+TIeAhiAeEU3hRZvfhojGOe
+RlbvWr+5OhG7RVjs+9RkGI7S7vkqkPttsfpADqoiIs7gfXO2mEmyk4xVYOxtee0v6qdKX2OpiR4
haRAAkUCToEM9eGhZiPyiPIwuZlNz7wZWhOmb9/YySdAXS2wfjN/cCqnxlCOAWw1qMo8uGPuEzWL
kv6egKTkJopY204+vmVyc6V/KZNaaFLQGBEkra2vkUqZd0HDs1KhWg/RBjn5134cyT3zvPwwjb19
taC09kXtJTjNfdhLuHnPZVS794XM58MYT+OZ5aZ9ZaFuOzR9Fd1SzLaPaCSD9VgAfi4MsF1lSKRS
ULryTEFsveLl9m5U5GTHROT1IU1zTPcF+ILd4MTubV4PV1aMvUpXaFkNs9v2cdS9xb1kGjGNCLJg
OvtvTIkoJ/A0RVNNOzYV7rFSobP7daDql9az7WRf0RTW0dqIHOvVl+VjRWbXc9sS0DCbpXlfMSws
V/TAxsk12qWPZSR+jjV383rA5/DWhk1KOkgGm9VBRPA1gWm2LzU/FM1J/iQTii/NgGRLO15ckTgA
ExGG9NHrc28jnbx48NG8fGFHqJsVwsTHriphPg3eqRrUviylt569hVaS5Gl2bwuRX9wwP3hwxk5e
OJdHJyuqTVsjruw5LF/hWiRHHw3iDloeAiIiGBiKjOmlbk3n2wzSGCdvGq/neFnfY91+8Rk3P/kl
fM/aKqo1HyhW/iYGxQjuoL4jI52Qb09dwfqCdskkye3SYh+2tMzc2LRB+T2IQ/1ihAjCM88W96kZ
2YeSOHGEdoOp0X7r5qvNMGXJSt4M5ujvKzGMW52L3tjGvi1fOiAP9QqkQA4D15/IpJmn6HYm1mJv
gCFIVhOon3WjR4/kNwNpUQQ3oy/nFnFW1TN8DAL9FCGVJYQ4C2py8SLFMdfSWed9MV9VRGzfoM4y
t0IYLykMD6Tc0UySRx6g2/cU4PSmRORoJJgOYVjkZmtuKzNVS8p59SUnexEZVBzcu4X0jm3rwr6f
SbK5TzqDcEHSHFzUi29e6o/7FO8dFbBXdBgRbfOsJQpS2AFAVoAOedvCroLngFvjPDtx/KmRDsCc
WX8OIJwduBHnNX5SfW4jh7kQBvHrNgUhAakiuC6Yod51aahuQAmpZyNM8vMHFX6xQ7OfJRp7tsgo
cAnU+JQNhXXwAC6igZIVUo/U+jb7UX8zwD17c2y1XC6Mo15iRg5PnSWIvUJUGOyQUUV4WONsi9WX
7aoI4zshwOAMgbNAxNX4YPa89SWc2c00dUDpR0te4SBA5DHmBFraEGl40ARkRgMsOZ9sP+8nBrP7
Et3GMQvm+invw32Cw32bTeF8l2kc/rVmGknimEn+cW+UDgquceeB4T4LHVknjKzZ54GsyA39NBl+
gus24St+xeC+PmAVG6sV4+2ApAcv2RTlYL7kYRMeOJniY9hhhLI8924mxvtrjfPsVHfS2BUsL25F
UuZH1zFCUlSi9p5oGPkUDYBihKnMB4yrxF1AQDXWyMA9SHo+A5VJfSlB23w1557jv2+6GZrQ6NCC
sorb0GPbK6s1rlziKnS3oqXHjNxX+Bsw1ZS9SfeTJeY9c9aGuz9No0faM/bpaa/yaV3aQXePzSE/
VDFf6RUu9QybRNtAP0KFqr4HDfkoOo8RII+DcZ1YxXZiB36ndZkdOrd/xULCQLpq2aZLxINfss57
dZP4zQz7734+v8pqvBA0TaD1TEwXYUZsGwBrbWnwH5H31yd0x/6jrjPrOUuH8uuydvjUhPwgQ3CD
Rz2ZOgZydcRfgeRetUrDRfKWTOcbSq0yArJpZSYtuFV1zpaA8piUWNff9AM2mTvVqcl7ab3we89o
RR5yHNXBqzHFFtJ9jWid+Jo9hp163iNDqG6SWhnVa80BSu0V6I0YQ+j8GckUJ7aszaYdUmtDkQda
OZrKU98k/qs7ueqz6YdReheOcX7lx65oHvt4jsN9PgPjLGFcDDOzrKhz03cUAa3x5KpwdLfQZlA5
sjjIqqPyExvYk4mkOajKnfbaT60PPaUhPHtDcCgdeeR8GhlZH7ykJiuS1dSZfznugtynnMzjU9I4
1z2bN1oUBjWrLOKWMXxcg9QiT+Uc59uYjTZtcWA8xEYSXY9+LtZRKaazZu5DkGPjAtyF6x0nwxsT
6OnUBJ6xah0Dt0iJya7sl3LLnlnBoTZprpLkmIW7zIdNxeSgO8gc2RkB8ckeSIQJ/du5L/BeMAAw
yEt0ou7YA6o9NYWVnDozIu81zxGXi5rMW6/bTJGvPve2RwLI6E77RGlCuTt2MQRnhNsmyasteXr1
CBgg4yILa+DXfMyH3kQi3+VWsScb3vzu9CFldJ3VCdOpBfn2jnDDk59a/BR++7V3wE5gPlAOFQeD
rTwp8n+auP+T7AIvLf3T/666+K8mmavy7UfRxa8/8i+tEoIkx3RtTD6Q+BwXreRvmgshnF/YxntL
//TR3dFe/d7D+Qgy+SnJXuGDlv9DDyd+QfGE1Zb7faHz/0ctHJLMP7ZwZoCd3RZLL0gvh4b0p/lA
ofy2HTNvuBYJLDbF0HLooKai0PMq86qqtbRAECm/I84hs9AOmJ/YcXlim5V10T5ahdPNQDY4jgnK
bdKmHlLCNEHIyYfE42r3wK6lZSL6dT2MTrlz7IFxbcm+6ZAawwCRvnQtq9DHpkeXwJRq7vqyq2/K
fGLXgZgdHXkga2JMwnQ8VUahzSPl/HQD3DoES63qE07iFxZCej9Al4vWJvYuLtT6Oi3YpRTpiGnT
dTPrMcbiQuotw1pibwtig1ckVgbUlYrtEZGFbIo9DuLLnGn3je8f/jo4AfomMZc5jRV3iEYb3S8K
BmZ1dFijRl+vG3IZ3aCiNi0i5Z+DoNPpuuV42ysDMxWNLGJSjnx0pQZyyHW8iE3rRXaafihQ/Q81
aumkKFPZD2vm2mH52i3C1eFDw1otctYYlSITzw+VKzHO84rypdmkrkIEu8hhw7nC0kr5BhKHHdNI
+E7j8oc6H0LaME8BKbk0oK3lNVtHZBA4ohrxbSsacN+VwE/t+APeKZv5T5LhtEbN4D+TTDBeW90Q
tPskdVQHlB0VP0Jy8hUMu5/Me+VlW6szygJDCHYcr3JxLesP4i69uLFGBqv9lfScptpgK8ND7emC
LBggZgSz9hJr7DAgJWMCWkSWjmC3dKxQm6iuIVC2+fCdVbP5Nrsi2mUu38YdRCT6AvCybwXKOpq/
pgA1zITtQZQohcHD5i+UoAuSUFNJ1UbUcU2indtYjX+LmJa1uRVz+sYV2aOL44SHRoxCk96aq91/
s3dm23Eb2bb9lfMDqIFAH6/ZM0mm2Imi9IJBkRb6vg18/Z2RtO6RaFu6vs9VNcp2yaKyARCxY++1
5lJjNFNdt/LD7Db1HoHwsB4aJ4JIFs7+qrKL7N7LbSYGbjzkr2ZqVBcgaayLvvCLjQd084suTjgR
pkJ+DYsReDaTwjEDidVYDyEH9osJB9fOykfwGRL8+33gjC+4cIzNqIJlA7AOFj5PQHJR+bWNjiSa
R+izRB1eFV7uHLPYxXnp2daehroXrlyiVAXmPJSxHTG/NtbG5oEkp/bUBObyNe8LsiCbSD0OIGJI
Ywt5BA18LumqNihzx9oAEl3N5alxMSDAaaMDs7JG0DAuOLWNIBPvoxc1/WoyJCoFwgs/9Q2AjRUC
x/wuowe07oiE2o/0vfuKs1frhw6sJyczb924GdYKBqDcVSV0cFYWQhcua+bLkLv7+kOrk4M7z8z/
KEWmLhrZVSReN5jdGbjhcOlfUjNxNjZ8gDXcIOeQ5lLiuLOe50l9cvOW/LEskvMGXLLfEiNlu1xH
pNBNXA/ezdQBzeNlM5fm/X89C//z/7QrukiefrUrrp/z5FvVlj+zKt5+6vvGyO6HPMyhV2lZ5xbm
/26MlvMfNj/TJPfl7GigjfpdjIjyV/iErpmOfrbPwr3vzU3SZ2z+QOAkb9um+DfNzfdRl6bWCTOQ
oD2PP8OxdBXwk3wNk02tJ7qncrLldpxgD/Dsp362zvxpvMWdpI4pNodsa5oZDKTKGT8y4NHkJFk2
n3749v5GPvheaqbfjWPS04VvatJ50qLOH9+NU2JClvEw0ugpxSlCPIYiAupajPqI3sVqnJzhs8+D
DPGxCBjdNKmWxoQLHPR1IP3yVfY9BDts6sPGInb44+ICAt4rzw3/QF8v5t2v3/EZOPPD2OP8jkHR
MHyQro+j+B2A2CH5kGur+pM98zxuvHnJP45IFO0dTQtqeSi6It0kHMqgZ3mKNTIz7X0xtkiH0H31
r5wqALYnRu1uGN1X46ovYobhYN0yInKqNL7JBnksOkk1zvxFPpLgcplhB523SWd41xDvxmL/60/1
bobEh0IKzQQSlSz3hv2esoOsOUI1QYgLgk35WEXEDNDqpHOwqkvm1zSc5X0divzp1y+r77Ufv0sf
kYoICDyyuBf5i35bP2BUXHOOHKKJ0UUEKEYB7g+nsgOMHoTx469f6d2wioMJVmPTQqUaeAIB+7v7
rGZXXRo2xlNQm4AjJmRr+7APlLXK6nhrgtRY1rapgmqd2viGf3fTvFfO8yktUkAsqNqApSlwf/6g
vm8nIN4gZ+jzzHORDu5zhlkg35MA3W29lnJKmVz6/ZQ3595y5f9BYHx3MUnlXM2e3Zpre0orTKBg
cz/abW3ZgPOU+qNmDrpB9FuAMQZq2x6wFizD2yHpH4E34q8XKvD1smEzf3F4VnW1/cOFMr2BnCQ3
NK7FEBbPSdujfqLR39OSoZtfRscpTrKvyG3qq3lp4p1XAWJc00Hyv2G/WWAKxhHRklU6/pGQb/QK
WiX2j7++xI77l4vMVIibiLESRgieTm3f+uFdei3t1Tbu7WsqujqURI8SUIhTVO/RIHCGdTs35i2k
DrgKcRzTQBQlhWNb73O91ZP0U9zVucv+75NE/2lKiwoOYt+vagqmj54uGcKmDIm21HVE0tvUFGHa
ladJFxqwUmwqLUH1YZwrEWuMi4NL1XZnpdENXQhSQvLBb064Jx76cz3j6dJGJMpibXCGBTz1FKRX
uS6DqG+dY6xLI9hfVEmTGTsEZuriiTEQddSkSyqhi6slnV/qrunvB9Og8gKy4e9wmw9MIyzroYnF
lO2JrKReo4eH2uhcxSVlY3wZdGlX1511kVVlfSEamb8mY00QGOVZdo9alcpw1EViq8tF+if1XiAE
/9BgANs6U9vsxLnCzDkLRutxisB0j7oILTqbcrSWH+iVU6EKUfUHthprWpe6hA16P3+aCzPG2STr
e9fuKXVlalhUTMXyHHgVwEdzJll1zAISl+bZfLZ00dyd6+flXEuX57p61iW2rYttda67W12C5zBQ
DkiS3RUbEBU6tTnVenqu3P1w8lf+uZ53dGlvn6v8lnofYzSV/6QPAcn5PJCezwZwZzgnzEjlrpA3
a8PUMJ3tU+rNTBW/Wau6yZj9gsq3ZSmvXqw/fVjDmy2rz/oim48S9Mt+lGgdLwoc7PXqDMsxEVRc
pAqADSU5gzrwSCbKmwW/G5nnYch+2IPfabYQqSNz3ea9CD/EbwaxTPnIIhT84v7K6842sunNVDaw
F+5IAcNrRjdVG8+wrdBzEnYGnAOFJu60/M2qNo+JtzZCyex3pUIOIeuqC5kPxnIAOzkxyQQ+FFIV
EJgWFVAGFyR6ME0Ygq2LWIsNxk5FHXIpo8ACHSXBNwMvW2JuzMrq94kTDMHJpWLFdmv7ve+m63KG
UqoOHUezNt7WUexrRsKI/FW2XYmOJ/cKhf2tK2oSohVaZp9WE5CspEHWxmW1Phl1gTLJtj2CZvif
aXxAgQpYfejL8hNyWllc2K0E8JvFvXe3DL1t7zjWWOIyBlOJH9qPOf7uw3asy3s2Y/uYRjQpd0PN
O9hWfU5UcCDmhSFDilz3uggUt7bBo9ISSySGI4ptN99EoR0NG59gAI6YZ/lBuaT28kee0STdBLyB
gjK/iJsLci6cQ5T4aEutLGts8JBJuFmGMHNXxtTW8iYNp9RZ29DSl1VRp5itkLWQUFaHETqmWPr1
Vqh4qS7IEpiiLdrTWLsjF5rITF+xajeRjXQb5d+y6ufE+NKWqlLGKuE5sk5iKZFlr4LRMewHIqGt
4eTVkhltKZv+GqsTW1LU+Rk/IAubbwvYvSg/w41Cv9uoAnVHN7kLKXp91D84qYXCew4RbwWCmxdH
+8wAt/MWegkFXC/0XXaTdetgCreJSBqSDCYqC6LOx3sg29PXuo3tw+hPGMCDzEUfA1aNP8fNq3Qm
hgSh/TLXtnN7Fu2L3uB3TDSbQcoKhXB1tIoUQ/hsWcyz/QiXwlmlVpqNvjnTtOkQ+HWIfGbloA03
G90ciaeSN1bhTBWX7GDykREed3fBKtluAiFnjr2dDK2btB2y7M4KCOW5mJ0U/XgPK4TikynmjQtl
et5WjFSmi6pakLyRO9EvezPz9YfXb51oeP2+6gL8llvyKYaGQRzaRzTea5mNPDpQt7Pktmx9Hvl2
oCp4038Lqy/jD41wFFk/dh2bXO6pnYfrAnG7zg0YmnkHfx94qhp1Xh7/n9wbPhELyCyFrpP7ssD9
YstjMCaAioLYzbgvVOQ9T6XN25jbVN3Z/Wx2l0g7cR8QH5al9wG7BRprU5waGTWfHYRNxF8QPW8d
UfjK4TKMq2jcqNZvEGD7SsdA8LXSGm7US5Zn7s08dGZ1aEwyhT5N9I66AwT94ptasAIC82rQM3IO
CJi1WUrDfrxCfiK6FlrbhMt25QPb2ap2iu+Squ8uZZFpTC7QoIhlz3XYjmILvWpqjNE2t0oek8UI
bXnhkLrcEBmh0FcGgltqO+kVe5u6OKJ2MyOELZvM1FyKdrCIj5d5T9JlbBOk5rfg7+E/ygdDUaYf
F7I5xGvfAZtbFTjOx4tksvijZlAKy9qZIi+6qLksjMIy6UGRG8f+elZ+fg8PqIGd3h2cgqDuwzJ5
XJzMFN2CoCKrquvSm50rozcJEoibshgvIzXV8TpwIX8/UIkgv8UFAX3BTzoQ1TFpWSQlw5xlF1DN
PdoTkTyJimkSYYdUYOpj3duG5A9j8kx3x8iioxHW01faQsa4zv3OY2ouTXHLLCNc9i26/2SbkIu0
ALrsU/tmZu5BKp5XM/aHdGF616ToOfMabfCEc520TkbUAUYGoKo+asOg6/KtmO253Yxw/wnnC3Bl
rjJnjgAZh4opL91+r/k0uUo8pDFtEB6HRFsioqK7KSXdkN1g1RIqVRF7EPeGzxYTqUCssmz0PyLx
pW05uRH6Q1yYwXjXwFVq2dy5o7cQ67iaHBxo3yV2n1VXflvH9o01o2S9COdK8rlmGOnXWWto4W4X
smbQFxr6azhovP9WYvqG3QqqdppNWL2Nw3MPO424VSeM/etzVfpfkdhvRGKcJLVs6p8HDHdx9frH
/0C4fC5ff5wy/PmDf3ZTsHYKTk6cSRGF/SwV065PfEvmW5CvVoP90EuxaPrTTRF0FzyLf/Xd2Mkf
R2eGKsYW/PK/MEPb5rsznaMViDZ2bd4DowyAvT+fNhrUu2RnwRQ2/K5cpSqu7mWG/H3LMahgcXOf
JhhM17lRJwxx6yeySYwLc/JPVkV6zJppm46ZdopbORblTT6Yj0ieo0QjL9Nd5WANXQaqwpYgAaTF
hr+jZU2XsfNPtQ4XJd7xJkWO/Szt4hr//7VtTBxp63DTt65cDxOWjZw+9Arx8LfBHJJTAdR03fg1
+veyapg8BstqdmkhAkC4rKR544nOpnqdnqt50kwdHjoHWQjK+m8dcpNNYUdq61fBybfn/ZT49bqO
ym8EBl5PYrxjTBqvnGTYOVZ2PajlxknVpRnxu1is0cwkz6ruobo3y4vbY9UYxQut/adGdbsqD3Nk
YLH9iVHfIWkDbzWZDBOpQaHEGMFJ9PZTNubPvglV0IymO7PNrvU30BeIPcho/ZbWJRkRUZ/u7Jx6
xmYOAj6S09A4jQ+RPd0F5YzgzGLpbnP5MhH/sWedO0SRuswGq7pYCJdeGxPrtwlyiICPoxUP1nrO
sAaRXzfV6CLs7BjN+TPbxTNpUif8F6238kiZdPhAk0PrsFc3Ts61Una/a2RN6qaTHRfGnKu5j+l9
W/jBrIovyopbFMguqHxUrvEWmQUDJWOsLvs6UdvI0N9lXDwPEFhXpna3Q8RXuOe6be3wG4xmoQNs
3vQWmbRoUaAB0vqGFF77FbzLLP5mY3oH15NcZ9l8aXFxDkElPfBtfMKKwcoS9uEq7z1ih6UN3qjj
hZhKpUTNOAshPOmxUstj6zRULO78UEDHnlXJ8S1u+w0xG89IUSQ78PwCr/uSc2yyZrFPYF/4T8ls
fg0a+wMRTWLtgb9l9nFY3KE9gDt5wFtx4OTTc6Pah6jgGhlmAEiwRxYxDMulV6l4C42JIt8WNpY8
7oQZDtWqsUDEI1x6LCPxIu0JtiB4cqbt+ZFN+qFphwdnzr8VJjNlE7vhZijmBzsU8SpLeuiTlo6r
5jy0RryCHlJ/76L0mGw5T9CHSFhy3FNNibHr9c/xOQlw9bkVbe8p8Vt18LAUEzg/n2rLqL8QBCNJ
+YoBjcJ/h+rFbZfPUbhmR3HXinHZofHVeCRrdrzoCi+4mEfD+JDhQt02S118KI1akQIBuYOjQbe2
jNx+gS34RY2tdyWCrMZYMFcJwQ0tzpR0I6Hvb/xsmZ5DvyKjMKqtHAsKoTqPWRk+FjPC+83idMhD
mNozawjBvmZfWpuwB2xa2zmGVQnda1P3qt02zky+cYu6G+Dl3JL9xzxu5dGeyI34pqyoUEhCeqwM
zvXd4LrbkfIUY2n7UpaICkjojLfowKh2IEvWC3UQQVv0YFWlwZNuv4pKbv8ltV4qUeHIbIp6BcZw
jZhU7Gy/4ropHoFh4TaEAQqBBY32B8f0hz0Jq5yAM//JN7zTQHl5EY7tN85Hl46X/aZrpOfAP7Qg
WcVpeuLK181n5PrvdeSkmxKnPmXVwRkNgIlD069DEDDIiK6XUHi/aaS966OdXw0gBy5u2t0ieO8J
wGYylJ7yy0PEo76hEjrC9ooBtbGg/7CZ/k1n/V0vTL8SwIGACTypfJI+8c+70+T7s52StnGw+uxZ
hqyGejlOxYRWFf9tdcE/mb9pc76bub+9ZsAGToNT6r///JqRXco46MLyoHo3RnM2PmBGI1rJdg6T
4RJPzefN8+Wy7Vjdfv1xbd3be3cdUcNoHgBmHpzg+vv4ofeH2n9aUhRPh65o7U1aFcGNom2il4vL
tEqzA/2Ul6mbwUpOI3ho2hWbVpY20kZ4ecwao3K5HCJcIIvtHqQs8JwROmIF0+XksXwHnlWvM7Cx
TZVSxbe7AtLlXESPphvTfJid0wAUaD1Xldy7blV/jjDyr3EdqM2vP+nf3EJEM9JMhoBhIiF4d2Gt
PJE4LJ3yEFvdzqnw1sjlptBJC795nb/7Rh06vrhYAodb6d03Kif0c/xL7lWZOxfdPN8okThbzsq4
ez0JZzbIrvtIFLf5qG783ixu44g91Fmib83IuqxLlTSjgBDWfEm0AJLeaXgwpHeyCe6JA5Z7F+8f
ECqi2ZrZmp8i+jx7puWwWxOVXA5m292V2fw4Y5DizJA4xz4JOI54PcCoMvlGhJC3Inyeq0jS3342
0m9htTwG+KqWvmPzru1DrAi7i8tkTduKsOB6viT1MV9bw3KDyBRNnsWfjXf6C007tfYFNdavv8i/
WWHAfzCL0lQOy32fWLn4RtXQbik5DZKhRDkxs7LBw/Lo+NiHX7+WNia8fwoYPNIaB0yBtV7/+x+e
gtZSiZ87qjy42XjndMkRCuxvFszzk/TuNfQswHH0X9GovXsNPMlZn5tmeajkWO+6ZLbWwLte9Eqf
LLZCEhIeM8s5SMM6TaGMt36ZH405/ETz9WvgES6GLKbFRJjS+knZxGPJ6lSr4lqI6NviTfYWZUR2
yBlk4Pi0J2zUS3eVJwRNBvXHAHjyyusCtPYqUWsshtMKe1SPH7Gpd/QJCLySjbWHPqbD4JJvbskt
2CTZ9Thnx8yFMRl4KQWq4OjpCqSOGlA4mv1dVVrx1rGXy99ck795YrkW4JLQNpkopayfL0pp1T3E
zKI8iJyDAkMB4ll6BNqWkfGZY74BLATpJlfBqXDxNoa0njncFx/6lHs5zMotZrlhN4ULEgZPVJsh
Np+mtLY3AbRXGKreKRwQyQyhe8JOnG5woxrrukJ/7afq0bSml6Uj18JP7meb6pBcX4iMxrzPYhN8
Ol9TTWd+b+fTXtbTXYSggKQi7k+nZuHrvHGCTwomrghzubfc5VHW7fh2TP7HCdPfPCTsGfo/Atyf
Jd59RxMKo7yfxvJAq2FDicMIZuLtOChmwjr6zRUR74fgeqdiIEfP2wUcEvzlmWwcMqwtZygPrUWj
V3hdtQnC9Ajy8iAF12epuCUXBiwQi1mm0pQKMMqvSaNb0OyGHlk/EhNqMTZb6cFYw1mNpFcFJJiK
KzjlHwiF6miea/pDWdkbu+5einS5m3N1SeQjmzG3WWRnz+Gkq1QS09PFvG6GcpPOFZMoIFRjnwa7
nkt6Pl4uzkyz2OU3Su16N+Csp/U07upwILt26eOLGVP0+RCEvL/aTLRGjuUwPSTk12yCLBrWS8NR
z12mh7aPzJVyJHKv8cHKxE1jJEhNqdaEP4ArzdRG/wMRT80Kugw3ZD2MO+G03VY/Rt3sgqCbHrxI
HyDog/I8AbjIG6olM0yvQcYEG7/md5O2+dSkLo8YE68r6c4vcHo208AXnObJdWJzZpEzpbiTO09p
PBLq5IC5r1wcNgW49/S4QFREMsUD3Pf5kUMx7D52liQauTF5OryJto5wv9AnK4+ZcE9jh0nfatVa
H4xmDTOYmrZCiu6e8t55sjBS/2Y/Pmd9vFsPqXXQgGCF5I4y3+2TOY0y7GJuceh89VJ2411nsu/p
RiCI4HSj66/zUbvqpdj1kkrv/MyXcb9TU0ekasqPYQre0IxOtzKTm2BkRsoIK2rWFu3nrZwHdcgF
dPgxyQCUYwTYNmUevTRGLq/rVpJ7DqJh2y/47kve+3rx7ZNlsMakvXocbcots7XrtWcm9IejHkR9
QGUdcTBkP4yBYwMXpsz20+GhZ3y3aq3+rmVwsZYkXDA5vXNcfLUVKsJt0mY2cWrLJYCDhzQswOsI
Zg2g3V68Ds56W/d3PqeDQ5Z4p5FNhEPm8ED8w42u5nv/+/763w7b7zpsGNOo2f65w3bzR1l2pOU9
v5MrWW8/+L3DhuOSXVwgaXmzTqJN+B6tY/7HhSkopOVZhN3QMvuxx8YvabIqKDZ90uAs8F2vBHJN
uJymRMBazsHK+Td9tjef9E/Pl49816Z6QnkgEC69qzcoN7ulqE0F3UkvTYOAXb5x84k7XPd7t+x4
hJcVRQJlcyJNRa6AZbUXEFiEuUP0gXA3JslDrpuuz13aG64WyrMiUv+/1GMffpg8ciiI6jY3tK9m
sVoKcHMEMXfdFlK0s1m83NLUcQglW3+hi0X3BtPxtk2RFxjCqh7bTrVHhXn+JLBob4mxIyrVIsl5
5eR+vG0l8WtbQsGa+yiDlXAwKVbQHzLCeWZSiJsng05FlhptUNo9taTXNsxoG+PykPhL8odBafQy
LUZyzSCc6lFV6bCRYAuu8OqQVyJ8FPMrhDZdjvgwsraVMbk3YLHyy9GW6QdS6PrrEcngXoTpsg7N
0MlXVT9CcKYTtiNnNB21JjJazzNqYKP1dBJ2wQgaoIq5GnPX/hi0fM3C8IFOIDM1j6UXDdsSPNuB
+OBoCzZf0v5zxHFaZHHTG7a3o1QjJXDJyR4eghYpAJjeFQkZ5dH1OU6lwRKuCa5FMkozpl+3QXFd
oiMwt6BoJ1ahrMb4U7rmJ9Q9/dVQOU8dc4F70XVlsA9aZjiYutIIb/8QZHtt7nycc/Ia08EOcCFG
KTkWSxheO1WWbJRt0nWtyuXadTHe+h4gh613pg9oDgHSqnLrgCbwxxvNlcVB4jR7JzJvnGFIqnWn
iQbC6IbPQlMO2sKeP+DKddcSDAIjyX7tnskIMVpRMn/yo9TcBFmn5a2rWQoZ82oITt4m05wFpYkL
pWYvqAEKA6q74jDhDSRstyfSN03vwgFqw6D5DaEmOURetc9SO9gWDnrReDCrDdJo5hlSgyBSGbq7
QcMh5DS9iFAadJA1P4LYGXHHTY6AVuMl0NPiU8ulvcVNPW1INHA2XuneVtxtBInIy0qjKgoNrQAm
9bQURJIuGmYRM7JbuRpwMWnURTTQmxKk1NDGBYSBZIiJmIZjuISLI2EHmOEHXbOBh4+DSMxMos5g
jbHhvjnTNmYN3qgZp9OMjgFyn7kcNTojBu4gEvAzamdZgvFjT8aUisTHAG9ysuukwKFJ3Ori0O1K
3zAg0xsUBEdcMNxboGSmexflrYthrMli8SigjqZb002TS681/ds+QLLxaXYWkBqMqXN7VwK7T1Y5
JiZen/whwKbWJwmpy1zlwLbGNdjwWAvMiTt8mqVdphdTpfVxebWkHCRSc3FKHXHQjvfMW53pvs+S
AS11FBnwpjJATOnnLOvbpdwANi+p22OXE6qq8fdtxs6aWdmGJIo+F4JKk1aqSLg+RlUAx6Dza25n
tYiIYL5k1qSTSfnRJk/LINhSOjCVpucSOJ+Hqpz6Fz+TIsPdJRY5jEiO+uqY9KVNlGYZZj0qpNIL
s4sUHopRrmITLcpDmQ00B83GZjRq9URx82CJeXvefv67U/9mp6Z54rCr/vNO/em5i4lNwcv74yTs
zx/7v7pi7z8cjsBtuLT2wBIglvxuuEFX7NvINpFlcvj8PgbDoMOeCS2BH9IGHd7C9zGY+x/Xcdmd
2dLZXQXv7l+Mwn4+30LhpA54Qw8Lhm1/wXAS8NGwTg3ebTESh7DG0TncthyIyKqemu7LD1/Mb/ua
5xfjjKgbmrAj+LjvDoqRO+sdtXduY0PVn0unsh4UYXmPHJn0LMYy6byhAn2WY9r+prmiC/n/LUT+
fGnmgMiwEQDzpf58jk+MTMx9JZzbBYI6pvSWufuoJoQB/uCJBzuY0bZ0ZgvNibkVy8mvP/nPR2T9
8r7lWDSRoFxw4d6/vGUnUSlZq27zQmNkA2NE5mGScVsfk0q/3IxY7OrXr2lpYerPn5kX5VZxBK1x
SHHvvu4SK/4Q1dK6ZSxvPZSYWMETeIzgfUsy0u+hjDmJzYsPYmi7PSia/tWr8SflBtXrusHmua+p
LuZDZ+iYh4XsjGfQo6hVQnc0xeVYhwij8aIhIQP3VuCeyUvAYb/+HD/rm9++O7JdaLnSN+Xc/65p
GkyBPcyIvW5xmHOvDDQ055z0lF3QzeKBSVl1OWs03q9f9ed++J+vSucHOK2eQst3NwxROn46E899
S/KSeCiNBeuUX8bfzHRubs+MWtepxcklf4JARE0u+vXr//XBxAIX2Eh3GZKbwftnZZSyzJpsFoj6
NT5SPzBKIueOxkb8JkH1XUfl/Fk5CGh9tckL/qVbHCq/L01zELdOIqGA1jFSwTERIJkQdHWvc+Y4
z4hL9NNpoiusfS0EM1KfpkVGwt2//+CM5lktBdzlv9y1lmNUssFfejv0+IrXjh/mFW4vckFWtDfk
/8dD4rPs8VzyX/8vXVc862Zi2KN1C+IMuaaKUZ+deZ9n+mvRpmRBjl112SBcJK4HmtqpGOVMCnMq
DLqX6VJdGh50RcgyM5o+0wqu+gwLn+g5NsfxiCCmVClPmcsUezpK9ux89+uv7Dzoevek+1ofbyKQ
IHT5fZs6zaNwCJQUt4Q/As5dfOB15/tm1qmGbctAJA8m1j3FF3hm2UUJeAYcgbI50L1FGJcAwcmJ
alxg5YnQ7F7PhNhfv8+/WQV9cFOcohgFIuV49yQbIMlGL3TErUtjneOVhjsJjXkSJvhKkHu/u7P1
DvrTEqh9rOfRFoQtMxDvX7HoIys1M9XdTjAHL92+cJ9DOeu/2JAMBx1Z2doe0MAwCdFgUeiRYzdN
St4nQ4aUyy5V/2pXUGwpEpO9afAQJLbDwqnvifNX1LFreJR2tG+60SdaEwvBlQHn7cLy+UALiXq/
aYG+DcR+vN5Mj/Bc+BysMQFx+H93rF6CTPpNoqLbip9ay1ot2C59g4AeBBTk+43xOOkoUTyalgsY
cp2MRRjvZBwlQDX4szGNz7VcW6lFyomWnI8agHGIvW4QjPoiZa+M0A2XDS50idE9noyPtUGM2cb0
q6pdTZHS0Dzp43PBucGTkXbTsGULQH6epUDeHPyxt7hm48ugK9Irqwiq05iGfrMJqpbzLvNv4wkh
aPZBVCp/MbNObHLqANQVallq3t8Yvyo6U96xV3G5SdBvVkdTukywGjutbxqTMzmDcsn8DzQC8EE/
Dgjv832jfhzKHFCtHfr+vaRlTg5UGmVEi1tjAz7GjVr8shiBWhApVvCVVhwc5bLo+oxsjqUHEDQM
TnthgSQ0LkL80lcEY2pDzRgeTSwM92oacQ/7xH+1t0yCwB+lbl+6tCmsLEZUjdAdkkyRtyg6nTjc
BCkI4ige2HYz7hFfDTxyaCXgH9OKi7aUBnLrk7zEu4Oo+9xJhzLh7KyhBGQhRtcPxzNR/Jgi8S3e
hDYaCwa2OaGInIL8K2Cn2cDOLGJBptQClcKvj3iCU3Xt2VVzZcwyELtIVUXMxCaZgwsnSuITqOr+
JSgzDw4LnYG9maTtBllSdGotwsJbBAlVw0h0Ms3lSXQB0poxmDfot6yvilSptZtopS4k1J2FPe1L
ITv3qdLZfo1Xx6/cKPMfEaSAHkF8VOK25fKs47DnwAVaiP6jPxLcGBWmjTi3nOdgpQzCGhA0vDpo
5Nezm0T1g4HJMrscy6DLyE0t6dA/+KSvmICHYiRD/gYvBOgIZAlM8zxa9GD7LP4uoHXSwya33kBJ
kihDeQUddSHrJyMePZu3m6UlEkL00cEOJj3Fz8IRtsoyvulSa3rMKKAYYgXHehRMWiKdT7VaFUTn
fJyNjiumwp5NQSn0u6OvkamyYq1IFHclkRaCzdQpG/4MxHD1Z/TxXFlP6FzVJGWiY5ptsJkkYk0d
n8ilz0aW7MSJbgc/WPr1osBUh+40raLEpF6F48xqVIDYPkPyJ4vQ4Q7E7oU3gOc0HNYh3ykgzLcI
U1YNT2hAg007qBVOWp5l24Vq7kfh46C5iRlhk5eE4OA1YRrOb6pyedX3I+szy1nIlMCRRYQHpOdX
ogVmP41sCh+kC/zC4iOI3gUuX05rsVODh7D5HW0s0tOA4V6u6dgFV9GZre1DKaG/yaaeGKyo5zWS
Gi64Cl02UT8FAEUud/faSP1VSo0N77qBfzy/22IYmMjYSF9uKspOi15ZQiTRuRbJcowiH8oia9GE
od5GmCLoX1MZKmsiN5jD9Nay0EwPCccNO08tut8W23M/ozM9g5WVxXcvCsWH4pHklbJ4JOsXp8kd
043udWwV6u0IfNWFqb34QY6CiuZq91prVOxZcJ1m6O6JP+vU3blQWLIGQfMZsWjN1Pdpl3NpdZAD
iJ301bFzvN5gJm1gVoZ5MmMeaa8KzVPXIji+4jbi2ln63aL5Y+PpoIef6etmalKEV1UjUYll9Wey
rNnNVWYBpwotSZVO2xWyKWF9IE86pMl07gDSE0k9Ib5tjBaz9bnAGXSpki1p//p2+DkDF1Uqtfzf
JV5y7RgZtmef7o4Da0iRZV24znPs27gN2HZ4g7WF1Wel86vSLXr58CsaJF68PD9CInRxA4xzq8sg
dp4ecPRt4Eyg3GXHNYKWp6385GZHgg24dFzWtkofVbK4SPZCCQoDXCYXHlcag6HtX/Bxqkt7NLy7
RA1KrYw4593CQGgP08SO2+vb0y0JzjajlJ0Jmwt/cjpSrjpYQYbreoqM+FBgbqJKIxeVnmhM8N5W
i0avrNDlBgYMznfWi4As7zHxH9IsaPJt3wBQeMMm53HuPscFSCxwPkwH3xYB1Ay0v5KSbyXPEnnl
KdfGPM4TVnv65YsJJ0Oqn3pMQPXnVBDFLSOuKuV+c2hCm6uaWF2wydnI+R4mAgiQlIePtOJmjBAY
ANoA/USGkKPYWskCgz8CQ33Vth3v5HwnOnMqusspYQlwYfLNW9HmLD5O1ETdjZxDbA1BpS9Q2qAw
21lV2ByKVshHsvtmic9+MTqUdr0mKQd481cWEa73oOjdZztNxYNlBJwBZMoxhDxr8TDZ2kFkWwre
HOs8lHsQd/VnSA7aySAmYgr0J2QnokbuPFagtmK0dz7wLhhXMajYPKIRR9SEpdtckcwmHoaGX6wY
ethvweILvW6wbLpiPG+basEQsqlzRLZ2EPPZF7dmfmYFBnpdq9hgyOAko7+1th6Bb6STyJdNq99O
7PEpsiR0nmttKkIUCVs2z8r5zlyUTaKgveCG6XIRwDCIWI4SELRrBG6sjpAmXHuFFY6cUhKK57s4
0SEp0+g3B5W4yO1dpm7u3QzbqV2Xk4YqG63pPjuzXln43fKxnE2OrTmEyqypjGpLENOUH4vR46fz
Ibaae8YpE7cIQbfFGqmnOJFlqtc+0qCNfRXBWkcbNUb6SI4JjszJgnvi/AW8rUX64D6mFuuCXljb
yGfHOd+7YTSzrZGv1h5mP1FfW7ah2/P96RDuuk9pBOzhpDjZtT8E3CKBiewTmv54jP8Pe2eyHDeS
ZdFf6R9AGiZ3ANuYg8FBJEVK4gZGSSRmwDE4pq/vA0qqSlLdomWta5NM0xQRCMD9+Xv3nkvgpv/z
hiCU1H9WXp/1a7wyUPvSEjHptARwYKBFxsldIQmgQ95AMu+lRO2ztxaLOIIQLkLWEkG+lmVpISMU
JSsREllj7dU2TQjEFIu7YflAxlBw9yGvQF6MW7HdTxRCzYazJ3Zjl4/ALWd9FLGsho2VRzxZXliz
w3iwy3eVorQHrctq7yTWFSOL+ZqTOje1ydBHr7uBRftlBXSzDgdaFXpc7C5kIrEKupSr5HgDj82y
AZUraGcT0I6+Y1EgEa4Pd7Xh42soX9joqWYyunXqxUUVKeJCfuRLKI5q98ECaI9ExOfWU+9zd9tu
Z2xSUu6sFSkjar7tLT8ZD53usQ2RTo1f6MV29AP6L/wl3z1KKu520wrn5mMnNEVIhHvl3hzUkjYw
Lp/XCwaGHbZ3q/2xuLId8S02QgjyQPIPIq8XowzPDh6q9DkienDlLTpNR3KkXkMC5QEe2R6Jq2BH
msjvXHe0PAMqlEmCDMMMIhKMaqtKDPO4N3Tq7JYA7H4FEhMRUA+ZMVEqvXCI3MMfX4niyMl+hByo
SnQ+SpUXYeVUzwFEuWwnbQRpLkUmxqnW7vztOLadeYb0FrxWGi4eRZgA1FTaRQhs5/DcFuPfx5Iu
G0TiPByM2yi1+XqaQvHfOrC4SI6Yxw90ANHZOwMLDsp1XDE9NU6xlHR17I83WQRpHqSQgetq4JlZ
DsoZcPETPIXF2IWvh0xiaN4fwhlkemZX1AduOPBOx5fNJIxZt2eRVNlT9YKGhlBIpMqyh1tGGt6H
SFEiGD7LYmeiokUzmSqWvI41rZKjF57opzUHL67gWQeRexxUADthFAHA9K79bs8ToR5O5kK6XDx8
pbTZP5uUzU0XEavVvEQx9UCp1y/rZpBm44cZkiVusrrkmciXenMxUJ8XWKqLTahoX0E5Ul+ynPF9
1bHuNTWPUAe7f5+ERnYGxWwno2Vlxu3NDsTZLj7YIk6e3F5iMRNK88S9GPjwoQXnxo8Ko4bTbbAz
F+QuEibkzaZ35MA2douYQgOq080eF5je5Uu+J2eVDoJRNlsfQWLTshMBqxJ9Hi6JlxLnswpDm5NE
IdlYZD/JjzEd681MDu3xJZMHFtKyHLyUzMIsniHvM+EMysLcRVnh+Vtypu0drxx/jBs93qGYns9j
dGZ3SkfZpuUJYXXmtDPv2BA1LmJZmAxxXGV8gGheEVA8B6W/hVY7Hmz8Ht+0csT3NNCYQakqn6t8
bO8HeyCHiLrKpnPRmhCq2mqf01z5jO5T4poOwzwmDaJM621NAtOZcMbkErsFAQypTD4VqotucaP3
41rjd0O6L8z95IvpkoFVeBczov1W1RP/EqxB0q0TowyiD3NpcGLNMU9Ya8SaTYoT6ld01H8nPO9N
eBgsMC74w4Tnqe3+5z5pouSNGMP58Td/iTG8vzwbyT39fSQUqIn4R3+JMey/pLADn6kHdIOln/zv
SY/5l3RMy/R8HDwOwwm69L/EGN5fSLEhpENFMDHmy3+UACn9180w4frOoutwyeDCYMW7fNPSjiZ3
yMs0ijE0ePpU+SWlDALH9oS/2d3kbkfhm2nHukErsZqKiPQb0H6b3LSGQ4ZPPN2GaBV3TRc0t/QS
sBk7OWWj3+X7ODDYMRMdVKcKQtUyzu4yBLOxODJO8ZqdTnU4rzknDhJ0msgFiBIhN30wZRsBBpri
l4O9D0d71UzEOEeExd5ZJV5ewm6acB3I9DPj8XvgWyj43LCd7uauXwyd+bRLesPcdG6qr6Ohss4Y
1cE3Hct22LKh5/16NkKm21OdnPNXoIoxRu73qjKuk1Cl7QaY6nBonLq6mIcJQnDrmJ/mpulPKVSR
j6GayKdq2viDHWCNXAXz8snzMiNwnNz2TUL3ZYc9AW1sPEzFbRQLsbOdEYlEy297Zm2d2J/uqgzA
TOR3/YXvTju/z7u1UaMEiPoKiFqbuN1tRlLuB+z/znWIVg3+ouQMvKsmzSfOfWMmDSIMMG307tZm
WV/Jqc43vOeXrG0XREdQIEz1PNIRnE/4n9WBtiTdAKb1lo6vIuK42E4n0803Hk5cjFKAl9Gize55
x/AbWV4pO9Tyc7cKi+4QDGV357ZTikckma2t0dvNGieCQ95FWwq+D6HPZ98+dKn5JcFPvtF8lm0W
dvdhOZlnwdDcTdnkkiJklg9oeaYzK1Ye+GY/3iDY3kZ4TRiER9FN6xLUuaF9ml/4aYGNpSSPmatc
xN5KFZW8inQrP2SOEaJt8PovkGDtayJd0q2I5Hg+zeqps3G4oeOc5TasE9ZM4qfORvaVJpXOGtfD
eJ6jAV3lIM03ujTCa4THn6O2Avfbedkxlk0YnYbOzPvrkSNL/dhEUftgDrV+TtKeQUyhBNTn2rnN
5BK8LEp9Ltq2luuuL7hkgyqaC22bD+y2+tLAZ7S1B/PJLYsH9LBVuy5EWR/7FAhZnjjm1ZR7Vrsp
mglsGq3Bj7NBiFVKusVW1mGO5pOOR3EwXS3SXSirMl/n5TA8xNFcweQgxg9Ur1G3I/3WBt0T3/JW
eB3uRXSMkFIq4uYzMzbPVU0neT1aU3jdK/sDxL0vcxt8MRuAdnSZt41nFuoQyIRujevFdQPAjTvG
jGz5SYT+xyhUTybHg2lFjrPaNkyRqCipq65i0CurMvAX95i08RqwdvAvRIiZ2viyrZOTL4PhOFq0
VrmZ3ZhNLyJb6KIN2jna+yHWJdKt1ZcCopK+abrJ4y21YB50+KHH6EgUTYYkpXf6TdvLcafNYD+5
DhEu2dzX1/ZsI2rRoVUAedBTekKqkZLw3KoyX41IJC5a4YRbz6niIydea1srsKvSM4yNpSCVug04
mVU3n0oYHoeoa+N95rO9h6SI7URIeRuY07ADg0jrC3HS51E406ZI6+HkJx5dvY7UenpRFDutS5Rz
k4prmtLZVsmsX6GCKtZ+n7mgKov6LM2ceQPfGiId4v51bxXRxdCLgSuQzjPTD1McRec3F6PZGfdD
tAHkh4siizYE7EH3T6KKQtlwil2qTnIaP6Ogk5uKAvo4zuG8FfypUy7M6sIC3MC4yTWIGqir2qY1
rpm0HTP6faxUTX3tBI3zEWl1vJaSygSULn74Sc3TPiR4xyNuIMu+zJQ+AIm94SRca8lI7B+I7Emp
9nWMw9QLmh3dPGs1zv1lPkfTM12Unt/1vF0sIjRqXqL0fgzbb24o640EgJERzlham8o29TEsppwW
VticJ7l+WETwKADz/lDONQD5PKwWCIYaBrnIA7tvdslus/Vcrz13FzhfH1m3EaORg2MU5onOKFbV
0k/3uUcUeTzTKCPadIU+0kfnhvvSopl7sIkJP5qTZ4EQyOKjHNxxuwyAQd8P5gpthr9rlWmfa4Lq
T2PpJTTq8ptQzphL2sjbU6y3PhBLTLn0nuA+eb4L6aNz1wPAbdrmdk27xyrwPoCR35ij86GxqrVR
jfa0FjyiF7GKKAfN0YdYhPCak28AICGxzghbgtWi69NYFDXJ84QdiqoZcb6ogfFArs7pVVChazc+
NnPwFYEvNHzR0C1Fyqez4WtRuHpr0jHbIka6q6wmPvpNGx30kDvo//3L3gpvACM4l05h4/DRvbjG
91rsGqO9jKb0RputcT3E6QeMk/4ZrlMib8z8MvKKeTfKLGBrJEHeXMm+lTsxtw3m3SAqV6LX6P/o
cNy5Gf24QXNdb2oEUfKMxiINt6klQXdrs3M2K/tFA9WZzoQgyn1RR0nmHOY2DgMOw0ViBsbn4UVT
lXg0wBHOI7WCuL/IrsgDyHN363WWNR1qK7rNsspLEWXNlDIkBbmMM2h3rSv0M8De6bStTKspnqbK
GsUKbnl9ZVe2EW8U8XafHKXHT0VljmeEDlknXZftvp5I1lz3hYfh2JpofJgyG1j685Jr0MfdYSrM
mTkXK6YPReRxSnHdUs+lBIwG2lkJ2ytufBANZ4VZtBvEt1vMPgMmWp8MQVsb+7ZD3dlOfr0b/Bo3
ZdOl5aqAEAHu3OECYboad7EZRffuFEJAJWpuBR8cATlUl8VgPbv9xsSQuxoqjQ+G3W3mXOcq59Qo
XcTbzm6U1TJG04HPeak3d+jpcGvCvwH633qatj3Jt2dExZYg5v2210cznvQpjzPjaNS1pPCDYJUx
KnCDK0sY8HKrbq4TWKd0nCs/YNwYOxo5JDn3X1qB4G2Dii699uOmvqF5PAC+AJ+3rjDz79sk5ASL
yuIwWzHJFqga4HaYUEhamhJT9wl0ZrCBE2GdF+kSVogvefqM19XdyVbsnQ415SoBwctUCO4hfx8G
aFs5PTAeY+hXRtJGxBQbxaU7LYdYKqA6XxcQCY5IWs1PYRin64j08xjpo+NzOp7csud26UxCF7vu
M4v3vHW4SBjpra/uAmefPI6YK77RsCaEwCTuAOsGxmbSmiZgL8Jed+hj1dqVMV7guvWxSkPA2+Kd
vFBiULsAkBcpdR7IWnIFFwa8L67bHCrNtqU3vXexIW4DvrQzX0Nb35DHO30fCZx4CKi57+xJeqfQ
jYkxSKbeO29NSrNNGFlRcIGb21nbk/e5Q139aQrpVclIuLvcmKO1PQrz2DBCbdZYtuQXR7mMgluf
dlmC2IK9xA4u8hT4nA3Qia5gYj2yniZnyWBYtBBc+bnv8ZOvM2iw4c6okxgUmznbYNWLZjeVnXOD
itvZCgm9vmJ+u2W4FuyDsdBbMfY9PZV+uCR8ZrhpPfDhaTmM6xTU8aqC1vc41QM0SruqwCLBiJEr
ZSn8zBh1kPfCEXfCrsYyFcud3Zved4RL4zmSJEI4sV3fqgHNyJr1PMWtb7Ufg9LMP0eWmUcbwdAC
1zuMKlx05pmpQnRO3K8ns47ktTN3AxQ2VR1tGsdbYxYwlzxXbSc0y9T+ptyCyNPryutiYJp5Ue4G
qcQ+zY3yCGlkXKkgHz5C/XOYEjbbTtUIsyOm1Wla9Jep59knFokeP1DMw+L1NgULK5+TNck6Nmq1
zYpUgmSwiOXI+qleVUXLs9646QksSriFYV1TQHX5tziTYj545Fhuk1rLZ1Caw3dZjDGTljwYL3rb
Hp3d0LjVDxXJf8//75z/bbTEf/RiXDy27eO3WLdPXdf+XeT582/+PP/L4C+8GBKmEGF2noXG8V/n
f89Z4q8QfuJX+yXn/KX0tP/C74lkhL9mIlUh/urX+d+1/rIJiwnoDUBQWfoG/7nSk9M/r2BS6QuL
/+fdvVEDBs4kjUwZ7FtJ/gwHKtgb5HKuEp+G6d+6I/+HzPO3PgOvxPiXIypKS7BVb16Jpax059Hi
lWx2psJUD6qsxhW0Wv2PtGI/PhOvAfTQXaSOLx2Pv1lmow4sEnujOnRDptehNq9aYgtXsp7v//FH
QotnAwDm5Uxe67V8tCfBIaiaWR0IzX2GlPUcGslzys//5GUWxbHHN/7bd9SRTINCn1i+0Fimyz4G
upY4cwgQeL/++UvRjXJpOwmQqr81g5RZuFXMJ+rDojkfl+0+rNCuNWX6zoeSrzRYL18SBntcIItk
+cVS9MrX7PUoM7qAlOp4wDyJd+IGdPgSD3pPRMx7wY2vdb4/X8yhC+fBhAgQF7z+ogxLVDybFedZ
NuWNB1DgkPpMOnAIPJoLZyVxG2fFWbj7T64nnlRkWR6c2LePFxhYbedxqQ6qTqpb3eBOF4GR3Rsp
//fnr2652f6t/vr5GZlYLf08E/L0GxkdmTd6SioqUEMjmSi0mrapbYa3f36V/+Mp9gHD/+tVFnXx
354tXLhQNTSRXQaCuZPdjPd9gVGzbP6zS/e3V3qzXgxZEVd9ySvFuZ42ckwfZxTF2EzffbzM3z8U
TVgk4EHgBUwd3lIuqrAQflHBm1e9XW2UuXBD8IQxQsGnsg1C+nFW0Fi7OhDiwByo2rwos1CdlGd9
jb5/PVTM+vwRT26DX+ObFwNB8NLQOSJ7h3PgZc8TRIZjNFv9hfLgJjRqXkbpAdSmSvFHsM0UWzPD
DazZMQ7eWBfXUxPYnzIPkhGJEuEDvNNpA6RVHEIPelA1lcGebhZiHY4lEF0mzRmXgbW/6UlWO3Zd
XHICzEtKf6+87YzURSg3D9/qkFUeHSrvXYJ6mFKXQRf1PqY6z48rypHc/Poi4U3oyqxf5joFvrxN
xqRzVwWRuorsudp0GBIk0WeoSzEOUYSgwOuCvQwbtUOqC6evhuRkNBxoC2CA2xfnb5F6HcMKMgJD
j8UF6WGJY4stoPRGvLTkAHHOwjRx5hZ9suc8hhbUhDHlF3Wyh8LFRDg37U9R3IvTGFnpQ+RXOabh
DCF266gvtSxsAvL4h1ZogNQXxfF35j3RQFvFnsL/6jgTz/ooXYavhtvk9+3gi5NvtMU12qPuIeTS
nOK0VldSp8+mxXeqU2l/KvzkeWyH8JYSvzoOy9IYt8g9JyBEJCXn9GR4tgMSqQn9QB40ovVkRQc+
0yNZ6SOQFpQBtKAZM5VnScRwbuWSA38ZOTB1Uwl3SxpM/awq5SIiFygx7Aw+zPHlts/JCjubTXQx
ZIOUWxKZ+JiaIwwBY9O6qFX00Z9tPlJEoiM5Ywz1CmaZm1DEi2ino/G3ruZG5vukxFEB9blXwUbG
Yf85DhWSF8jO6FNKbHWwGMyyOTeIWPyEfkd8HMuseLYZTp7xGact8YFMQ02/PrjERtxX9uKUKCvu
H4GmAQ6BK3BEM6rtq50eC2QoQDuYydmLEIxQSwFXU5FgQgAwOrdUgkPH0L1RrjnDuXLZ4uYp8Ped
o8ghEcjq4vuuNKJ+r/0yfQwGunAQB/sL6VUWCuWAaJO2R3QxMP36PDdztmc02ZEkaDQkQAJVEPN2
Tv0M2znnD71ChGB9nQPAjHQKqyORYNgVgLG3d73XoWZPXYEUkwDyYqx4sw3ItjNpgujauDBY11bG
NyFicsrqyC7PxjAqt81IN4JG37PtI7sBMuSc8UasnRUV08Yg7XPYxIWMoeEHZElGQBdSg29IO2x9
2lmSVnzkfkh2wtu05zS4idUYP5UqEAc0mGgJOfrM566lP6t26vdOURXNKtDcCDN0hRdOWRuSLFbD
oVy3ZKcETfTU6cYjjGW8RWZ46Kr+q44nGhDMjreahMkTW6F3HWuqCavkbZlW3l/0XRNso4zn3CUw
Y2WTSfbJt9R8grWzK2a4dYj9FKeygSB7GFy0QMlS4aZ+mY7HuZo2qB+CK4eiEjUETz3ODPKpUHSt
nDadtnPD6obgqd+/8M2Uy+cG+foIB9+/8gfkRMxT/WunR99SMdj8mLqhczZq7qiMBfVBLzNuc+HB
9SUfnzgRHiPcjcFVBxvhG5aUnDFRy5oTu5l/bUkoOq6ZPwrBQvkieZdMU6/nhNgZu2mmDdpjhvvC
0f51WGXNuTVoVrKXSksHZHrmJgisFKHnurA11OmBlwbuzsF5MYjaxMN+i0VJwCVJRFHQmtzB5AsR
l3XlqI5IvsGhkwrw+KolSGaVVHZ1yi2AcJuhxh4CjJTMLo+rgwYItqXUFo1qVl3o61+6zLeezIHV
inzJfC0g5V0yRklQzIzRrp+wF3sDlcTKMDpxmUZi17pYgfuqsdfCQWxad8yv+1lWd8nIFZq9sNxg
NmZcYxAtrvmGF903YoeI3eBjD50M8ENZnoWzLq5bzdpjRKweEOu3ZdaTQtmTaUh2IHF/EWjkSye0
za+BpbtTv8Cgskpf+WR4HjBq9vsUMcO+CCLjomuSKydxCJBM0/ZqGuPuAsvyp8R0hk9+hrLBn5Am
ubMFXjVI5m0Z18WVMprwQ56RitoUm8SJn6uIzoTbJXc8z/dNb0YH268Il4yKek3jUF0RxW5jgZ6I
55PuV0NUemV7bHp0I92jkcT5fV2y8jaQju7NAjVSYlqqQjoxTOrHIguLT+1mvoMdZy9yWFBmrNm3
y3U/5aM+FLZwm30ZY0dnYgW5pQ1o0k15zmKWcsiruUXSoFhjd86O5QDve+UrGKQlXRPExH1N/FSu
nKRYOVHdmSsRDjWjgsK+awu7OBtqpzij1WCqdeXr+szJW403vpjsHEj9CFnxNA32WMxsPjm4Fgl2
JLyp7QFbqUnip7F3EfTHZ0MKBWQEyRP2/pnbYyBldKFp86ypxRumhnPQeM8M8GIYwmSWPikhF2R9
5EEc8RSxpxNyZJRLwtwySGJdn3z40YjFaIt9KKWHcIVxVaBpIOHB7VTcYKh3tNUXrD3tg5+RMrKu
xvx2SJ0xp5cjkalRXLuQMBd8Hir8bJMo8ysI8YOiH7sylumhK4x4Zy/MPRaO/hrSBuEE6NnTTecB
8DdcSFI8p7azqtJ2Wunc7w52rbvtWIePzJSzLdosEp7Myt9UXm19Ljp7vNTs0UwjosbckOmjYeXk
znzJ4xp9ixi16VW2UDhybwwoLQ3jmNAq83eo9FnfXHDlG5cpHHplIMZoEANwA4oPfMigcTLHmUT/
jsPrhYvzqo4P2DuXGHbwDJAYFpvp3yvsdp5h1rdmfqjZQDfSHnqQXMj2kQ9RJ3SUlpeTY8Q4IvBy
77OgYbje2OIEHh/UqBW8d1B7bbTjXLG8HzoENL7Ecth9c8j1IjviGeD9NIV1r83p1GSsqYMHLjLX
N+HENvfnI8ZvJ0PYxYgheCVMofQ5lsPc344YrduLIhoUocw1RRhuRXzpJdsxVCfkf8i3j39+vbdR
GMsnRGkhSJYzkWY7b31SJfiGDAxhzoJSk0PGKlERFlCSwpE2xWOH82ybtTH1oPCHDy/bzlDNltzH
qMh3sQWZKczQ/WKa7fdj+4uG8v+ClJzfjie8P2EhzpOeZ9JJenN6VWNSGb6rs0PMMOdM923xTEo3
z9SARJqGdORSbOdIypjCpVZ3iWaUwyyAyStlUWhD0XiklCnPfBtCxWRz8mwThcAyB1Rwcm0UySVx
eOeZhMrZ9TV6qg7w1CECCbp3Rg6uW9crwls8mO6jI13GefBE+71vWN71FGJXXIXTmN+bSZI+vOyK
ZUmY33qYiZt555BrLafYN08HMhqJ0wnXdCDeIuwisgtSdi8CUJemviBMDyZ+Gq0Hx/1cJ8xrDcrG
lZ/G9k40AViDpnuPlvbbO3BwR+P9NPlKuE3f3J7dJOkBg74/BJy398KIkHG7w3vLwG8di8BhvsEn
dTyXLKW337lOdB/KskoOkmkAnXwWrlIxcaltYNcrmVXOako5PMQkpX7+8/Ng/36NKVGcpf8DKQbQ
3Zv7bbIyt2/yIT64LRj/Q46C5NwIw+Ch0JTGLQG301VgoE1kOnFPUGn9TPIRqpqpF8wOKuAPy3oL
a7XONQrEqFOUkyC5D9TfwXlalainCVbrjkbYcnB9eff/7Vf/6Fd/q3DHNdPNE+LeV2iBl4X5/1er
3ZVJ9/T9f267x+6pfdWtXhb0X71qeARoUunv/Ku1/FOrRusWcJDNYvwCKpDLc/ezVQ20G/Ypnclf
sIKfOjXL/4vJNrQh6KgMxj3b+yd96jc0UJdXhHtK0JlDewbh6tvHLrfSprSGTDz53Dma86pCoslR
QPXJfC+EVtmjazSiBcEytRB+2PsFyhID48zXqGxcTDSVDacRq62Y9CYLjLI+DAEqigvygRTmsiob
hfoqsg5g28aQEprhOqKtZz15wP70TQ46OH/0faHCb07h1PIykknN0wnfo+WtuEo0xRX61G4oN1Eu
YN2sljDo4twCS8lbjorCmk4Qj2mmGm2/HOv//OS+3qrdl94wKUnSDWg1crnebtVw7nTMZPGJoHak
poeuAMPG89u3jXeYQWknw3omPDV5zs0wwZv355d/U7rw+qReIeBG48gS+fswAe6RT+kvk++plTmL
u6CiM0p6TmAbANCbcWA13jQxWcoAol1jVuWHwXUo29eWu1Aiz2h1l9RdWJgcLDss/zgn37lGr6sL
lwANh7EKt5BE7bjclq+rC6DlBqBux/guka6Y9iYiL92rd7nvdg5ij6aT8iEjybh7p8p4890sr+sG
zCNsYSL5/I0trzR+xMpw/O8RmSu0/nqTcLbPMXlOZbQa0kQnlDpxBxM7jivbfg9T/AZcwMvjF8bR
jghb+L+3OCPRJ4Y5xs53w8Ne5qzFYErxyINkdEd8iV5+iReyshhN1pO+zVp8nTFThiTnovz5Lvn9
nfiYLV2KJROOSfAW3BB7MRGvk9l8d+XAI7ebLDmTHyGaQbfulqA4Vz40mkvAlIOCSD5U5tTTleiT
ylTDO9/K69KKu4EdlgGRoKfNVk7B/fpu6GSCExbU9rcwmEuBMr1WRThtaVy0wbSf/GbkFvnz57ec
VwXE8prodnlKeFCZ4/1WbkbBnIpAdcbXOGm8wjiAkV8eCEq0mDxRPaTu7AKiRG2nViPzEy6EINhX
3xZKgkEvDaspb4MiLppyU6MGsm9olZbt1z+/zdcFyMJlY3xGRbfwFsDBLckPf6/CqbOwK9Tz+HVs
OibhyGQyk+/HHAeHKfnYYLW7VTbiFB6abqiWH4mK9Dvfz28Xi2qXwQmTdjr0Dv3kN2/Dr+22m1pZ
fS1z0EYQnFm9GB/2k9lN4uSEgnW/jXSTEcEnSlbUBr0ljQTfIE4GSGzMarus/AQsDbzDOe9P7pgp
POJ/vlzW29sazRiDF3uZMPENS7lcz7+dWkbColVQzs7XFouxUWzTDnme/lDPGA/L9VBP2MnXhlf0
/F411UU14TieJ+N2UCo8tkGD4pUEiZkDFux48JpIKE3JVEULjPQ3kk7KXCwn+KXVCCJtssozkwAe
/lWULwNdvHc+0BtODB8FHyNAQHMhFFFqv6kCuTPLuucQ9OCJSgBFUwuOBAJmqIOgWVsz+WYxhf+P
1RPfGr+nX5YTZYU+vzUOnSPRfA/O+8+Q+3YVpy6mGCFTnBp8eXbf3BbZmLWgCypmyA1PUb11SPJz
L2jLONPJafXE5QjCPp/vi3ic0I/quKHfBhPYHiRMjjk0OM7SLLtvDN3KSz/Bjgbq2+0LerOZFsvX
U7XOgvZEaAMXXDVpNt/PaIVp2Zp5vmxaCVefL6iCkc4vMlagEvGLceS7c0Q68aOdzQh+iBKt06Kx
1C9t4jFKKDDql5eH52dAO/YrxObsexQPvHPcHUtt0Cnwc49jK3FM74K+sfpb16nmDltnFtJJyovG
JiEiCtHJRy6b65fSL0P3vjd7i5vM8yPqjL4uMb29c2+8XTWXU8lCZfeXwwEUqje3hhOSD4lZPn+A
Pdc2WAehkKgW5Vla5UcHDxULxZ/vxrer0cK0giHMvk0K/e8mBfDJbTwUzvDFmRE+i/Wg3WX5sxET
sXnLZQj3EBLQxk042JosywuOVGhR33nKF0fG346fVLmelJBhsWoQYbNYJ14/5bPT6xrceXFfIODu
HHyxWhhPVR3XrEZx1pbWtiHKIfnAMCVixVGxqIiA9Tu7r5Doe0NOOKwd1ac89CXsZhLZp1U7WLK/
6XzDTNY1drXqxE1kIiKCoMdhHJ2stTzsscl9WPUx1cUxTLNuefJ7ejZXNvs97AFURc743jn07brm
L/0Qyg0+NZ+WdtSbsXImw5hWZuvdobw2KWJFg47sZPfzct/ibHHdQ4x/ltt2zAKHHxGzpmWpk2q5
pR2iGOzwFlHy8ot2nczM3hPsecsSWc8to8867xe81CymjKcOV91SU1uACXk6PavmMfrzvfQbAYsK
CDgDKmSaW7hy3jaYaqcs5iotbcDjscOz1aloeQPwLeHm/XyOUbJMvLcwHpdHnLVyWVIaVbPRGDE6
0xPS0eWXKsLwssc8SD1EmAMeQoYw01DB767R1p+S2Fk+4hQVst1lhtc4O+U3vdOuJ/YLPu47H+1N
lYmNh9koSDEeFfRL1Huv78+O0ZaX62q6c6J+Wam6pubWmvM5qb51pp+h8AXPgRDGs1E+ZxBRK4sv
ZESlxmRvLqTVRbvAMfRwR5XacDkGL3W4+5x+ZjUpE8b+/R57jVpWN82yeUhshTB33VGR8IJJByXI
XnPGsrgUReRyKTqalgYwzRxJ+wAbHr8yU9GX67Mshdnjny/Cm2cUO5VDdeXB5efYaf42zbcGOJKT
rI2P6HXpA+9+lLc2Rs8+W3OyBDjy3rLwZjtaXhKRB0gbtiVTUjW9vuxmWlG1qtH7CCiHO6SbkIwx
fpk7ro+bKrcSW9yp1diuaM1NXPC8D0tKFhY9rtLQjHn3wZMtLtFd2Lk+iwEPZH/T5BV/aiwMHvwO
55K8/Pm1RfVQcinH3C95VniKlq8jysblizDSxOJHgPKxvzGrouKdiIyx7n0mu+Wc+uerjUXs9ZrI
h182ARYJ/GNUQW9PVJSDLXmw4/QxjidJ6iEgfMDU4QA5/FLas9tM2zpupPJXAXqgFAhsUyf1mZlr
B/m1otoxcKMXhnsRYuzBtztUY/TNTHLzMIR6wat6ELC/u2k+Nze4formcSC+crhye8scZyg6ZQDN
BQK8i610GITfXzZ1jGJhhZezsM4ds7GCTVk2gbVOx06jeibFpJ5pl5Y9CvU1/nfkrat+boYJi4gh
UjfdBbal3VuZA4+J1uZo6UHvFUAWK6R+C6Pu2MUeldnam/NhBiIQcyuq45hNoV7VrUrlrg+8yNmI
whjnj4Os7OReuzC5No7b2dZ64nxaTbT2GCNtgsQmcTESeXTAqN5t6sqExx2iZDX31mDRzSRtA6LB
VmVV4d4xdmB4fhegUid8gjTk7sJoGZLfsGN4+rtopGzukNxGmGVUVVlxex2Qak5mcEJ3g3hDF73L
KqCLaMdrr5nb2v9qIbMuv8e2gmu14VaZ6icybYfBRPg6tFZ66MKyFv6Gc4AgpCgEWUjQkuUZWbbv
pSLKN36K/dKBiY6tyPEb9wLyT88tjcC/VTFxSmYnzW1Zukp5Rwa5jOTOSzFmoIbTPiIr4HwQYZQk
uxAkhhY3YWk79VGmbhz5O+4VDNAADmaTbT0HOTQEq8hwZd1t4rAhKeY4RK0Rg4dPCnYbPO6DywLb
K6CtnytDS0H29iAGI6RZTNkCD0ZRdcG2mOA8yqucNiw/uh+/+L/snUlz3bi6Zf9KRc35gn0zqMnp
j5qjzpItTRiW7WRPggBBgvz1tWj5Vlz7VmXGm1cO0mGrYXNAEPi+vde2igKUC1pvdvWS8ADl9++L
7hOXoJlQisw9OcbCVAcCKKh0dDRt6TQ19ppxfS/agVVwOZkX8FKByDOD80PuDKg6u5snMYmIVFir
nGrEyJ7linOlkTyMdyFR5UWy6ZNkrUlE+MPz6gUoT2ot175fK+6Uhb/NIWSiYYgH15aXkjSK3xjF
dn1fllMZp/uJEDnE70C16fdtmbLWU5pHC+HM3s4QAeBBEdjDANsNNoa1Ly5CBo7XlGjunzWBz/1W
svXmzq6sD94gW4euOb+E82fJgpE5Wdf0fk4TkY0BebKQoct8Wu+YVw8Vf3QqH6yntonWKd+HVhzj
H5qGjgGwtKw3jthFG75PfFxqPgQLt69HMs09HRKVcrQ6d9hktk6xfjyO8HM3+OzUZr3PrZ+U1JIs
DYLSPVltFef+j75nQ9MfyGBmpbWdYjhigFOISaV4zpDXvX7BVYFqgvtlEbh7zPXiOwZvYbSecsEn
jdckZGRxBI8v9e+pZdYBFgIG5ZMPZot/AzO13ppxhGxe8IqlacQ5jK3isNtf1yOl5/XvFNxy/g3p
Zhc+VYEPXw5rakIBiEZo7nAvfo2eFOsdvxLH+3px6TD/vBmaUSO3v9a4SbAE6988FVS3nl1I6+nX
rbY+vv1fN/nj+6gUkNkXuaLhBHA55eM79H5RSPQ/3sxF9+5iOFaGP7Kwn9iAZ12CZ+fnB9XhCGWo
sfPWMju3TjKnwdpQwn9/lzS64y6R01uviHA4BZwVZY50TDZYItZFb9YELv9YR5ndvycfd7AjF5Er
RLq+XlPuFuzRCDRpw8k5zTped+f2x0f7MTzAGdfcnxB8O38EUb1ePITpnHGaOXI9DBG2If84d70d
5c/gUn09gKLOvfX2fgykRc+kJ++5yPW3OIVU/BydD7gdGzXk66l/3FALxCF/6eBU+dHesgOCc8+L
G0RGHLO1iGTvp0J3PNOQvNbKh5r4fIsRXsY77e2W4aPQEK4Xj2OW4aqoZa+/0B3XPyDCAQbBqWmv
jwPgifX8Wx1m+fSs66zOikObxfzeHLNP5p2wWkTOcO19jJWiVMkQHX/d8gSFEKdjCq/il/AG6Dh4
KYqK9/zo9EtoP7NyK+NxJ5ADkZJkqyzl4PhxOrZMAB6obdYUDCjZ8DHl+hx12fo4a96v/FuFsZic
korFopmvVv686U4DsVT0u+vEr5txkyqwgGe6R5rvz4cea/SGRWNQX5pe8/+5majbBfaES2jTU8uv
cWANKUWBSZYc3cmzbnyBsYQ9Z08HeR37E3BgisTGA/hS0+tG9Rnjf+AV2+yN1aaJOoPTlYt5tdGC
Mt9kdQeP7fSrnFwOdS7Lg85r9rvfZl/5noe2IOd2HMFx8cz0XVxzwxTBaeny4uVxNw3PvTflU3gC
l7NeOgZfxS3yhFkqrogAMhXsw8V2mOUGrBV8zTFiHTXUq9Yh/lE/BT838dOOdtfrHQqCQi1kY3PP
9/cF1UeyuuuFujLi06pN4KAVc9jcesKRfEdIv41BPQZaMa4+iixIYUDNH2Cl4Wg+Z2m/OlPQ9K2l
t7XhStWwD7DZ4cx0Kra+TcPeqSVQnsJEcN1UKMaRpyBXowifVTHCjZ0XpjPvPDUz05DT64XrzdOF
t5YKXFj71OLLus34cTnXXOXrxPIsta4msovIgFzJmBQpsbRxK6Mq9cLhwaeMNad7k5bWnB/CSWA2
3VG6QO69iSgChW9+Bq4afRLvaj78xfIXripsm/W10QTpes+lKx0G38edLIeOSrRX2KiFCB0gWzt6
qBYN2AU+2kBVYRF9Er4x3zK+rEks3IES/uk6jEgLZfJne7lWqWr0kWstAMjWJN5gOuY9Hi5Th/Ul
DHsxpwff7dRg/UWcZWnSPW80D/qAqql/A1CsnUi+UJGcquGTnUGJzGAbz16OyBCZqtd/T8aClO5X
lcaUJo4SQAFmY8tdVPWywNvxO+jJIRsOYGEryHITIT/QjmaUN2XiYvMlwD0akW/RmTK7X1fy8Vn2
EHW4PbhJ5vWyfk43dT2u818C6os/WP2vD2+h4NI1+/Zn9T4t6esjKXJsi++Ys3n9xtSjOtHs2bmv
vY2iTgWPcsZqMb0sw+yIPcDAaH0qk2b9yq8hy5qSmQjFy/qljxL8Op1apHUbpLMR+ERpx/c6j+Aq
kOraUrD35yVN3POElo4fyqxlLQcq+kT84bMsG879YjO+fZv+w4W65XrmVRHwo78ORLeeVxq5RXzY
Hzu2tigBCWIVE9p/qD4mrOqj0NhjZWE0WHW/FiGVhIjg78BFrhK7vA+19aSLQHDNw0QXb7wq3Gxd
xhGCzTGisV5PS/984Kyu4j1Crg+hASxl3LXNuMOcto7JKF3cCst0rtqm2edlzdN4+Lgh1IHXSa+K
w3WJBd7IKq9zF3Jf/A+Frz829NRymB8YwegNCGf7j7JyPtBDoF7tPuVdF3LWUZYZnoapY5rtkS9z
EkQHr0/XWPTruf/D7u73vd16+HDt1SBGChyO/8fGFmIOsSMqolT1MTWW1IA5C/YBPEl/f6g/Cug8
TaTb2xyLkhX//xnK9G8F9AmBbgxHqf3XGLErkhe3vUh9/y4CbMuVJmG+fqga8BmDxMcmh8DjY3L8
+3P5vYQQIHiiKuQgdwpphzPO3d/38+kIuA5xZPaU0FUL34rAWdfjCsGst186ls7/dJ//84DA1Skc
hPGazPMfXHE4KshvUck/9qblRZFVvPHPEYGpa1nz55P99xf4p46GK6R2i2/JcWMA9P6fhUxTl37W
DnX4+GvGmFbWYY7Q2JsBlRhfxSPSaXxUD3ryZpLidLvO555kagBvilbvH6pyzu8jnXvOVipOeHlh
PYJP/6cKa05sa4pmr38kyGp9qCbWdTzjRldwAg5FPBZ8BLmvZ57MxOPlwNLCytcTQeLda3SvPTv7
AyTgDje6YWohXLkXPd/O8wFxriAgzuu300c/Cy7ZOs3+/W3982Pkg/NtD6cthAPHgdL++7jhvdsP
rrHGS66qdWZafi6EBN5e/TBbsfb/gVP+fztegMvNXv/D3vRHcTYyrEbc2NaXX689k+VgOW1E/AGU
DFVk/63SWmBT8ndQyfFgEJrg/8d04E0pleixKC8fryUWyeunQX4Qz0Wr+vWF8fc3dJ1f/pR7MVBX
UQqdYuq1v9/QaV4M1vagOpE/JqtgGzVN5L2FuK7/8RH8z0Px0RHnCTebnT4hR78fqkndZtZZmJ0+
liJjQHWEceQSxvJPLfBfUox/uzBqhRyK0Af3Z2MeLvLvR7Nt+jJRkYM2XAitBhqES5pbqSE+6e4v
tbT00LedyqitJpsmXdgtgkXMBqe55m2NBCfb4pym8nPj+tQe7PsmDbKsO+Gkpid8SU1ROWbegrNV
LFN6UCMZ4VYuyOF9U+vFHcglskMF9lgGlNpuPIN9O7xPPvp5VchmxLtL28bpzW2F2yZBMqPHsHCo
iZRINU5sNCJAcrVVCj6KXwuUyOLHyOb+WFawQkdyCI9oncY+thoVvhlanjlCaWKWLPCXZL+OrsWC
Fpsh+wSCqPkGllihji6eqtfFnPUxAwqaozzttoidZeVFDo1DlLwi8rfYhSKqS735V8mj57WJJ+Fj
IfNzBUVnbeL+Ln28vsSjfqSyxN6iwgwh4o5DNhW7CsAOdCuKbFubRrGfop5fl/Wzx7I38S6g5PDm
n8vQttZigBqhrIBF/LkPS6ZZef0ur3RD2ZUKTESXYVPmA27aLQifbEKo2Xuoh9z7pE9ENO2zPvSD
/lMwJ+PSfaLfsHa0WAPabniBkEcT4RMi6dDPdoiQkBMcctk7TrltHBadf81sPVV8FYRmct+cwBAW
dKFsloqHNgH/5+7LVlk2O2EmDgOIYwCD7u7bbuaz3U3GXeQM9JLKxLhlaeYEMcy7OZ1uqkQNatnQ
jp6KNdgplvRFi9xWRzTAw/Qe2k01Axr3WXBDqIjaRn5pqbxY4G4+Wm6/5qKefngW3sQN83Z5aPM6
hNL4a51F4XtdJ8INWF86H0Oj/rkabKO6YssmExQxYjNKO2wgYqqsizgNtwIYMFXWmHxiEu/iJ9Em
Vk1KeZAFWMmy6SkAt1ruQFWmx8IfvRMeg+XcSDOeqGR0j5EMiRBOgvwSFSTeUjMe5aeUQX3ysxXw
y9OXv5dSgA+wi25nkhWyHtfecGSzS0nJbXGKCfutq3gc20mEN+FUQOPw85xP17YkuWvG35ddoe+W
sh7sPe/uYR/PNizNSoXNt1zoJwJ3xLX0rey6GdWwDxQlaLQv2WnsdEKa3RQ/RCLv6euL4nuh+nRX
A4gh37Ntd0Ga9Fc4vZrDnLZ0gVsRwNSp4rmFwdVGh4lfeY7Zj71jU9RHdA8pLJiqPhIaUsMjTsrg
kEMTfRI+tflNTYlGkYPXZc+TWeKvgA0CtvK6+TTFbrG3XQCcvp2g6Owsy7vxKdNBelPtD1VG6QPF
wwK90uAl3+EW+exnHOE8jm6ZF+A0WmvvqGZ4VKNPwYGpYKdmo688JQn/DJopxgKYpHn8pRjdZD6j
QNDflIunbN9pMbDNKZp83oxeEP+IhyBqdpBL5VWTIEfY+c5QPpjRq9gnwVEO1OAAuce9+NUulbgx
kW9fq9BZR2gKo5Q9yDhdGZazt3ZUjWeq39ZVUXm5S+BuUX93pgme67LE4OAHdIWvk+inH71lmS0U
nuWrUmXnoigQyAcXzNgbAkGAL6GYknonlqkyV6EGpbzBUYI834mYiNlSbcfJq70r0Fi1uJKmB40k
tHsd1NgZqPS+BNP8zYYNefEdHp9R6QFiPTRpsFLNGAGvgKjhY5a8iNyXr7Mg6ry0aW9nagPHzVTV
NgK9Q46h9ohi0X238cCiHjsKBRuXAIcHGFvVg8pnqHvVMGTPfT73X7DjNWQZGA3b0pGi3JScHx3X
mJobD57J4ecZlO6Jq3IS3pex/Fo2YsELZDcvSJL7jRCAzxKaCGfhEpGgpZ1e+UXrf1Ux2LWSej/U
aQquHDQFGqct6LHky92EMaZCUGtV8lVaLGp2MeuzchOUqr9HVU1qodtjpsUDFJ0G4hPv0emg7Zhy
+ex2LYgsbZxjKUZ41176PLGAe176ZomPvfDhkPVN9mPmhhzzIdJ6zzJwfsLPFuC29Xs6tmBeyawY
x3OYVOLYsw51sEuq5Dlph+QdNp/3qZRp9z5CDvqhGeA70HPurY+w4Gjzptj1ph+eWF9am2BqxxsL
aP/bYnctQctOijKLcvIlB6THu8wwI9llAXh6CKrwRIp0uhWqLY9VoOUz2i6P8x/dK8duvQOwHvVK
Xa6/T1q8Jc5cJ09NI8kTVgBDDSS2dRvcFJfWt4crqf3pvlWp/CTj2P/mVRi3Nm4/jxd/bnh4qGnd
Od6gr42MpnMxkRBN3SZuj2kI0JHtMQpLyh7JecFidQMHRz5ATMufY0onr/0SD5944WfABmR0uzjW
gIYpLA41eYQ3dLhJjBwaUhrjZW49xrtsD4SEdPcVJfh7QNyiJ3mktg9yKvtXMWgfcFqwLDcy8fU1
QqWK6kDTfcpIEIHIlTUgkqMqPjn0/LajWPy7eMw8KvPS+m6lLhq0mznwlyLZzo1hrbuLNCXt+KYK
PNyae7uTVU1cMpmWN1DDs3uqLPUFk0j7Ug/yKz8DRHEonBfVsIIpdVReDOzjcBMIkg6TTrhv2kr1
tAWsYoOUi/Rz4Y5jj7ej9kAU5k50TegiBLDEbtrkqsljsaOP6xMjTb97B/SoiTblQgjwpvHS9tJZ
9PuvZ6uPuNehPQ3ypk9GGj2OATN+bn2sbZ7xrYeoTQrie43EcZ0nQj6i5h+bPS3fOb9uiqordpZs
A0SIaepYx2hUanmc41bq/LguPexdgicMbjJ3rZuyNQc9DoFcORErF4IrdTreUi0p1RZnVvZpihZw
Z51dhzfI9VIHYDZLxOuBjfjwEhTs/iTziBRDELJwyvDbpqdxCKOrwDV2W35avDl1MaKaHvzRlctk
Z59jn47Asa9nojIIQwj0E7zPCluKi8NVbiQoobraWn5ingoP1QwZq3790M2ECx8nNprl1o56176Z
ktK0W1dSx7+FJbhMOwRyUPGobF2V7rDmYkTV1WDNRpV39WyRr4glsmlt0+yo0zTVqtISbkC8OrjP
eCCKsyTflQI71i/AVLQ3t9qZ3Wbv41PPb3DGlCFwLcq822UwfbvxmpnGT6TL6tQWftDtMxqFt1VB
mXSHkdvAqfcdCMyxnUeUxCArnqsMxMhG6CCaYeHT/SYzZrjgijDRtilTH4qVX3mU4qjZvTi4Gb+P
CUsTTwooigDuHIwR0DY1Vs3Q5Fa3pTePFG3aRHn4OFs+tKAt/vm5gFtGY4Nv6IjWMMU3JqE+Dve5
qMnMzHrH4E5qIodMWuEaUmJuHWsM9TPN3IYU0T72v2bj+LYsefac5eItS0RQEvoxNU8T2o49aGp5
tHl52EwSoaT9FS3XNZ7Di4TcehhzmWxFLxb89Mg0yWVtguZJtnWImzbEhRcXPvPrODTfhixdDrA6
aeNlJr2lwxjbWwfLfL9beNn494nKvacIAZHcFSO1HsbDCohFDzd9B85RPQhYa/FeET16A4ATXkav
hmyvDdngZ6rGWbSxGpOcm67sd27b14eqT4OntrKdfTJgDqvSwLp1K+Nfu4KmZZdhx8X9mXU7100J
VdaRPi7GxSWKHaxudnYy9mqPP7G7oB+chrOQQAYTNdlm28NE3/qhGsUmcRqY6R2CSH2G9ZqZ/UyR
+2mB+Pc9pe/d4+bOx53koZw2y1zJC295Xv4FnrIdFun6O6eQPvLWKUBBJOFWt3jayyJz3qi8mQOi
neRIak1ziERU3lulLbcjdvEvdts81yVKsIyN2yFy0/K1m9yhw67cda+encor7JApdmVpyngLMdG/
SoXLRWc2Fe6CkFY2u95dybbkapyc4luVe9FbBTHsS+V4081I53YXiL47A96bXyi+u9U6pxkyrkq7
vw3T1GPdyuS4DkL/m0+UCUHzbbO+tY2r3rsxtoo9Ias0Qikmd+G5Ddo1WlcWZqDXtMC3IKKjdLZe
zTyyCa2iDG5rodz3PM9JLXdrzmFDUhEgq4rfu6X8xZjIZxGccUO70W6AUYCn2+L1fdWIbvgs2LXl
20p4nv3Gi3fCCW/F03iyhircDaK0TkUfuM+rbuDgkMyq14QfcRcEpnzXYyx4PbDzPHQ6RQ3VpYF3
Q+tOXhOX5YCFzVjS3BilxXvlDoYwNMqMZMyNtfk2DDPPCg8l+zQtqGJ+H+la4YYrx3HflqOHhZf8
X16uZmExj2z0h4+END00UT5c+zP7t43FcmTY1WlvBXurb9D82ssYvAyqrl8jAf+7Up4CrgwE+KKn
yHmiuxYnqIJYw23CYcrr48SiChu/3U44X3NM4L1JWHqi4rC6i5dPDhj7dFXiASUMILOKEYcBihQG
0dbPm7z0q/GQjSGtlKbalkTYEoSybmPHbQoN2WVN7bXp8qVVuq0gIzoTPNpRpRVTWhJ28O2kA8Ng
Plq2W7Y+mAwvjbHR9oX3tUY2auGXtmJTpgcaZpWxb6u8C7tky24b4PxGL3mjSMnihRvMu5z+VUzU
CmpuH3bAOKdNdT3HqUsYmdJswMR9PVIdgtiBzDvRB6lB6XzJsooc4d3Eo0IbBTeO18rNaPouHA4Z
a7X2rHNtNX+p1cAc7HP0Tw20gJ5e21NqwwKE9IxQamh3cvYtuyTNWpDf80LMoCp0iZKZHgAhLpLL
/9FYSWRzH1XZzrtE5Cb4EtBlyp8+irWWWBsOQ52spVHXSY24xtq3trnRC6x9EJ7DJfqOS9M24RFd
9cLz1jsqKV61mHIr37QxhS6LnW1aTiGvCKbj4UXnFBTim4EFpbnYJcxZf+Xk6r46LnS3+LR45ZVd
+e7Fuh0b8tMHPbfXnubyyMroUFmoLaIX8hSevCEQRbgPEaoW3pWtdT936JCKgTUOe4esPwgBw9VF
pgfmBRXSrYuYi6W7SJgxZ9K+iEH0j8UQEWglqMKOVFJJImM1Uk/+PmuNX9R7MaG4SagdtF18s7D0
i/cpMXMpXbARjKfeOH6fwOmcF88/0vdrXkSs62cLdQ356x3mM4AoPDt71CbNdxtT7kKXxs5lte9C
leS7UaJTMZvF7Wk+LjCjfqrsr5IiG+8D1LEn6sDFDYHX3rZyQ31bOvPc7IXXINYaExrBwqqfysRM
EfFH/hIR5CdmktLaqSJ4bID7P5hYQDBEQl19F+BWwF9JQIiww2Jf7wZvmR8VeEnDAsGq96xA2SGm
pQiCowz9gVyFJjbv1pKaWWycbOqdx7gqqmA3FW37TQJikxtVjmwN2oWwV6gZpZPvWU5IddI42Mfv
mWXWigsrarfdLlWeHfBpjal1aLQTI85x+6Ql7N3vMOXOtjo5JBi81mPtO4qgEzfrthQUi4AdajSr
SwNHXu8A1unhC9IHZBMbKVDZbdF09CMLJMdFV0Rx65Kx88aC37MOvzU03ACzeVW0j6qwvrLAYSNl
1wHmCrR1okG64c5a7WDFJ7SkrCE/4lvgg4lMZm08tHWnXtR9udUUzN4XBAuMjTR50JbdcZ2LOISO
MPfAqs3OT9KYqAy0FT8sxEsUD0nGuLGYhtUbm8spf4jKRq6rLs8tTqxgwivpR0HxzhTpzUdv9MvH
bvLSW2SS2fdMEuVOlvZCdApOBSojC6gPQOX29BybQN9Pss65BGxsq4e96ZhNowazQhUkjw7lw2iX
lN10dihaFLsJbcznyVsJ1UGl/BPI5xJ5ogyeYCh1h8Ft7S+hVM4midAh5rJeUOirZd5gOZoveCrd
YudqNWLqqlsE8gk5Y+M5gwrGNN8C891k6WQ4XahBSCPYDW9FG80uBOWEPqvtYSyEBO+B3mTlk1KF
GUSEvNDLVM+ioJ3VraeFvsmA98Q7O8hEdEAIIUj2AIZ7mIeWq0QNEL35Mo+zTcMC/K631hWvAohF
0I41zwVu4jRBjlJB9dzxQi9RXlEuuV8aKgCbJRQi3FcjArudZzfFfukNP5MFyOmQjTRiN3riLyLk
272bKrOdhmB+jZgtxmsztFIQWjXGjyqQg+ZwQdCzISioAjVud+vVqXsd53UVIRNKZwDy5NxfW1ZO
iGBdVFfGEuoerV65RQPmfsUVo1v6DFEyb4tAlXIbQSomZX2aS7UhrHFI9zov4pr5V3r1dem4c3AY
wil4sVKIOhcqV5VHMaBrZkAcjfNaJCgeQDU78tKhMLEhSAQzm4LExdXQp3bQ7BunzD9VgZHTlvcm
qzrW52BuZR+v9y28m7yJMrRHYNYlrhvvS4/KItuMun71VNN9kYQhbkgKp/aIohKhVDYy5Gv5mlmT
nbG2MtbWYuVxKzX2HmLvprc209ZZljzUO1lU0R0BzN3VEPR4PWRUEeBCdcRK7fiFinERMQyy8F24
i7c3vq0eRzm750p1g7stxxh+9dzaDdKZlhJPpFR8Uh782N2SWCycGpJ9j23gjvUjbtliJylu7SRD
3d/2XqD3LF+c63bucrSBkwMpCsB4kg7ORihtY52EudHEdfoXsmJ75wf+8Byz3D86fuq8dyjQv9j8
SLCxDDcOyf8XPDfxraHJfxTjwFMX668IlId7oe0ZFPHQ2Q7PwXIPNQaXu3T85sj7QLZsM5S3I6j3
miqadTP1rvxcUuzYxZC4L31XtFCgc6d7seLafypzz2/IPeA2CtHC/tugtKw879usqf7LfSWoB8l3
XlBVM+7ogeNi+sKOFnjeo/RV5wd3Q5n3zPIK3h3aJNnjDEEkYGZSCOg10HDswM0gpZmPEFlW8ZTX
2WbIz7bOiX07I+Seh+e0MFPwLSDRvDqVXdwM/jb1pU3QUzwG/iSZvCrULPS00EeUpEGE9g7hnbOw
bIxtgCuyCqVtzno2VDE35CMFB99vp/gNSM/ApNIL0ntq5rEgt+GSjKRmUSWdwyxD0OKjsUKOzDIe
VdWMF5qHBhm7HyAFzUX3w+4tMkN3NDQR6u2VIDACqMhSZBVqIVBAq4icMdjTBsnKbLH7h9GLB7Yw
hWdCKV+6eErHckcjNmbfh2WoMOUFtraCnqGmECTq3hYeGON3DZbfmUlJzOAe0df1WZJtFpEzM5xS
bJIlnH4Lwg5JbmFmJ+SGZIbotM/ayhY3gIwUV3wNLXwUmmvikNgwX5czIafkgAKaiMbD3zcd/0i+
pvmHgRoGJmtMutIhwoffm3OtzZ6jNCL5Zpe4SH51vd2wCmg/STArqD2neISgYTe+dMkMkjVGpE1N
H0VtB6810XP5s9H19+f1e7eX04ro02NXBQxD85Be0e+nVQQz1qSsiL5XnVi9Tc2H8KOpkpqBaHW0
y/6h/fp7T349IjZu7sbqHabl+yf7haJhPNj4JX5AR1yPOH6oaryglbTmVZT7GhHcaBsLy0dR0qz8
+Cj+P83hH+jDGK1Wycb/m+fw1Okh/x/br7Kri5Yu/o92KIb5/P1//c9fP/qv+KH4v/AB2djWMHIG
SEv+D3049uA2UF/gmce/8fMrv4gOXvBfLAlp+RGJF/qIXBlodJSHnF/u/pdNuyIAZhw6gct08d+B
OgQ/+af/1gZnZLEuR8DA78RcxvP2+5DW7DZhzxTdiQfemfZJXnkT2wrQ4fnqegxbly5Cm5XxQ1J4
gGdcwpguU4h/cqzzGKIbxU1CWwvvc0ib4x6JVPs0qjBFaumYe7F4AGYjpqiT4LmltMM9uiZmtkOz
AHx4O5mK5F8W8awfqIwk3k1MTOmlcjoIoDVCpSu99DWZXWwxWDrPM0lblQ5zQ7hA2f6lGk1vieWI
j7dL+bAfSnNf5akPdgIN3Z4p1ruSuCUbimdBSzoMHaf8PBpFa7Obw1uXCrzYDi6gUM0eFskj3r7E
FHa7N8yOr3bDSWEVTYcfHMUhBclvsVekmshT2GIs2PjFNYjSmURRk0KP3+Lc6Ag7saaA5idcp723
EItW8IGfgjQw92FLuMieDnr6fQkDqgQV+/vPYrHW+AvO7DMYC/W5nezqMalsEu9o/t5NOm0/CRV3
d4OS43xtevobO4SO1KZSqKGsvhpaIFvbwbhCpLOIH0zFefUhxZpN6aQp2HwP4v/GpzMOfW8Rb04W
x/dp3aEh5BVvO7uUaajdAVTvwK8RDUMc/JlWlbijtJDcB8AI8puS18VJcf8OIzG3RPcU/XHJ8+km
14l7MPmISLkIKB06Th8/WGRMXiCZEkw6x2AHwTFum1Q6nyD9+WeqQt6VVYPpNDrq7irZs4FfVuJr
GJXOFfCbiVTBSvuETbiBOi1WM3DNjnfw2qJ/n+CZvq6ggs+CrTk5zgsm1C2daPUdPWq8p+MOyJ6d
ffJgBKkW8+wnT64ssgfjLSbbJwZTwTYYvTciW5SizWwF6GBza/oaLxXVMOUkN4KdSnZA85RdkeDa
FqBf+2E5az27MzF92iKZ1gLlP7lRsyccKm6RQ3pJOZzZTQao0SehHyPyFqqb3DPJvQDaRKsPf9Bz
68z+bY5GgKwZr6YIAjWp7JaAartcvGNmZpuYLZB9E95SixshTzMJh/FrT5zTZmU391t2Y17K57MG
LmAc0/20B/4QH9iGLa4mt1law9UQsrw7130/F59dgbDtKuA/WtcMny9RmllPMzmeW7dKb1kKjdfF
OKjPIAAv2CWym1qzSP1WBhbdso0L+dK3rsgFj9pd5Nb2c4AV4lAsM02LZVj2Kb3lg41NYIPitUZ0
mk0k2LINs5K8u1Ws6ljpDI+ldvJdUQswG1GJl5JY53x6CcM0C0883tanNvPSYyclxD4deI3YIhcU
1HJdln8V8EVrcFX2PWg5h9NMHhrdW+3q3TwYViixXZ47zYpsTtrHbqGGU6r0XI4sDhKc3lcT+sV9
ZKiY+ANLLgIBjxM4lO/BwkxTp3Lbp8vRxE55nAvXWUnEEbpt8zSAcNkhuj3GQxm8OBIFR6m1puSs
u7spth8djJFoJhY+trVckvmUBUdUv0wVYXZIW0X6Q9Be2+xFf5RzhA7XTV+xtE4nM/X1U0sS0F05
kkk1r6UXv1bjvUMp8dDj3aWqmc9HP1wuRR/Px5pO5DbPVQ2/o4KvR90MMupcQRuTndhV8fJKeGqw
Jc7qbhHyFhQ7DVA3H7eV11FETVu0EqFl30qZTnehqgklUd17wmx7bAsn3hcpIu2OGJRtmwaKzBC3
Py1dV7AmHa2rsinostVkMekoe+sKl32ykxegNGdc4QkhPPXQyc/0IKeT3WTDc6nlwMCYrGMmzV96
BeHCz5z3g5ycT6Pjpm9eFcBPNumamV768OKt2LXPOuym6uQ1gK9ayGgHdpZAdsHXsoXRpM7HVLi2
qxPsQYs8ORa4t3dlw5oZOnLDqAiXiNiLHiHCWC1FuY/7YnhM0HS8JD27Sw+J+553b35Z4Lq/g9/t
KoT+RfUFQVNzgNIrN5B64kOjQCvjy4FoPKX2Z/iu1n5A2L3tcIJe2tgFRExl4tR4zUpP1e2tCo11
hwsd/1jf0IhJen3I1BJeJPG7ZqPNUDlX1MSzm6RqYrx0LXvzeih0RPHMo0/fh8Wy8yf2ygH2j+3o
OmQE0S5G1ZiTIWUJAnyjLo2PdC2IC5UZ+1UIIKgytfUyCFt9ZsS1/a7Q/5u9c+ttG9my8F8J+p0C
7xdguoGxJFt2HMdOOz3uvAiKLYsUKZLiTSJ//fmKpBJLcScnpwIMMRiegwa6JZfIYtWufVl7rV36
VjWyD/Z8ndztm0K9MdZhPHELZrqMWAbm7lylmkDboG/OdJ3+zCo3iYHnznpp5OZmWW4gAbXp7AHl
Wcx3kPKC7ryKHU7s8RoB+4ltBdrHxC+rD8hJuU8Elqtp6pE+3c71T4qHVlsQrx5s3YZHkoCYrL71
EVVxuEmB7BOaIsxVadi5pt7OP64y82JvrD/BmvkIgM26oHmsOENNqxobQf1QV7VHaSMB+Ohki+0m
onPUUFEm34fTTNPT5WpOTjpcK5SdXGM9q+B7TsZ6U9O+YM+12wjdHQgFd+FdrNk3COrG15smK6fQ
VarUEldVUIyBPOwQckMzCg0m0hrpJn8qSURAjokrhX8RNAahslFFM0dbN8CCVBLNnjCuqJsIZ2br
jgszy8+A2BlTP54HC9BT94puJxNjt1U/+boTzBJa1pZkHz+UlfY8R1vPzQLq94rzN0LpKuwy6OLu
QxXUSz1vrlO1pLHD2P6drEjhNdSBd6hdYzvTdIo+NJUjclWz9b7eXBpVemmBDUWHSPsYEFpe07wI
pUlgQ4qc5d6Fvi78caquL7IKbExS7P80Gz+nXuPHANqtMdTWzRPpaZN4qkz+nNNLMQ5yWljRIERt
jZpzhdgMKsN1nG/O92VC8khxH+cr/UGjBvO3uoUYAVZ+JH9c626rQRWqW4/QrGqXQVNS9POD9G0a
V6jVbvWls9mN8QueckDoPnqFUUrPXL6buSkMubmZwku0pdBSubZ/gcfifECnACm2aLc+J5zfvyct
Pb8FOnKV8dKTiCY7XwUJkptjy0lZonAdT2p/r08yba3dGOn6I5h++8N879NTvAusEuFlUkTULND6
g47UqVCeoSMP6uK9e42cnz3J7YbuxeBCOJtbLX4PUSx0uDuPUmfybAWr2ZaOvDNfUd/Pd/n7JgJn
4xf5OMuBJ6SbT1mEUFeT7+93eXmbasX7Qonf4a1R4LLRMYsg5qZUXYb4gEBL6zXbnLoMVU3LCADQ
AKiyruM1wAt7s43Hvp2doTVkkZYMN80tAmrh2zaa+f/A7weBHyaLaOuf4z7YZOLlYxE8lsXLoK/7
s0PMp40cwWlqkySwW1a+L0EfkjMOAZ2qGmjQaZTr6ML4KjkjANZo1ZgEFTBkfI36THXk0TpruYbV
dgx42s9EfWabNngZ9dEmYXi6CoGKkLeBNuE46rP0Gt6hJKhmCTwyEx2WsanfxDjDRfFQ2+FnV60Q
F4XqZhpTAhyHaxs7tq/DK1cLccUK996tXI4cWo3f7cvounIF3EKxb/RtZsBorcS4dRWQIVHHoDrW
nJvGBnO2giwBGKx3nnpKMPbs0hs7nn6Xzit1QqaSOrTphlNtS41ppfGbIN4qNm/Mb6pbdbIO84cq
8u5L3GByb4lOeW392VZSdRLB70EkxQmRVE52mVbZg+b66bjBvwceZClTWtn+IuX7ATaNzxU+BH+b
PkRJAK91QXETMPjYsfU7zSeY0mOeBz4J8E3Z9sHW1jSpZ058BqM92ryUasZ76r+TSnEus8y9pJGj
mM5zpgYFcOg2N1BCrMNnPVT2Z7bNVCZulk/ULYNCtYLqQLj6yCMwDap7uQnyfDLP+Falcg9VasKp
DaoByiQ9ma1NxBwSOlQnNu7AGNnKu50L5bL4y7VJ2TfwqJY2ug35ec0UpGBlp1ahNXerJLrz6qia
Rjk/iZqshWDkltvfGfDPb7khAz3MidqsPtLsAoTBQSzCS+LnOt4ms60hOMznaNjuwlpfofm6epxH
isY8ePcQFhdTA2mQca5SkBEZ13OzgK08USt9nK29/B5USwjwysbnVKLmnFJeM9u5zJ6R86M7y7l0
NeW+XSTBFgby2tzmk9RhHWi1cbepEC+lWgcIVqsITPgHpfS7KuCmVmtCR0PJvHNtTQksAcF25XiF
Pq1SsYoKvkuZ7ybItRAWh1yfOhUqDfYcz6PRWVhlRDSxsawb1vPz3qMeAcWsexbtgs8kanj3Df+2
JlLHIVHiya5wKexVCX+zYZZyDWFO3Umbd+B2Pax79tC+782Kak4VsazoeGvOVz5LhoQdr35Lpai0
3egKJYtnNjmr2ua7rs/qdB2WSiL2wmpb1B8jyNLObJeKssaNsPPcsyoNgxswTpdIbN7XDW9+h+tO
O+NufrWj3/md77A7PCd/cHADxjZtWkJCcn3mshvbyYhTNsVO4atpuPlMO6Y+Rd19exXp9NaacxZt
FObzK8RMtA9UetIxdDJAyLIaZ6uAOLbZ6NDph4jbbjKTKVUr7mHl52/dXNlfrGxduza2c4iTikaf
huA1YdYxACrCzA6PM6sM12e8x1F55+psVEpYwE4rP5qG9SqaIgz7jLRvcFf51k27vQxkV2cqvbyU
UyLYLhIXxeVSSEZueN0m7uXVylfji71qhFOwK2zD0IVFXrxbZcPjK/P42qYHHBPCEohBWYxBsKbE
87w/Ghqb8yTNvAv0PMIpTADeOa0K0YRycjpuF4BY4Wzxu8BsAJbWmDGPAuLUbLxm1r7mogTeW2Qs
oz0QlWlFemWRBpYys3wetVH4LQq7yozwGetFpZTGJ16BFj6jPooQh8HuURV28waujrEea/MrNSvj
aycAaGDtrQtkGD4rq4Con/7U63kIqTqNjcG4bFT0cC32KWkC7bpGuvXcsVlkMSR714Sc/HqM+aJg
uwCf6p5pTQz4wbzw/AhsvbJnMG1Xjc3csIVgvQGEDBcCir/scmejz+DElDH3wUadqYll0N65wiiu
NIzbjlenOKF3MS/1O99AHqTR4voiLTAmqVlVY2vLY8NBEEANprGLnDSZbYiKZhuHwldrm3Rvr0/b
TQsyq4I4TblnbP8W1lZ1klnmnV6va6RiFJeAB7xKuEaHod7u03MUu3l/CTUuf6vG13vbhFceTR+4
Npmamh3QzrVNmmUSbhgSEKqHELAdTs19kU8U18IEmha1chjjbnWtIZpJthFax9vnrcN/3pTrKZs+
PQP0vr8yyUrhJmePLgj7KYSPNPtsnb/IfSTTUPFvlV154yTF+szYuaurOtjDBa5EeaRNwETQcxDu
yMLFe8UuJ1A/fQLQQdO+jUdgox4m6O6bJlt/1tfJfqKla1iywZPcWyvQarm7S9fvamAmSD+iNnMG
yAxEE4AxVGRFKenMT4LiFsJKciVnthatUH7vNAJCuh32rXJAY/qoCNjbrXKVzssFmJLkKfeqRzNQ
0WRYGfvw2d0aSkN2TKHgOGZj7GbUipNzAEl7L8WTh6EUMVb2/NqslMmKo2hCmmb+zoN5XTmPjHiX
38Au7jqXsWfmmxkUGIXyUNODMPbLVRVdz33PQCE1Q9d7vK0pbd9Yla0jLq7Hc+VDTMP7le/Y9y9c
sdvOg3kTl5tbCopF/vtvogBz4teYNr1xNgpcdHIaJ22jkUcHOCwB5cwJ6prOLv85EPIWRuzelxmM
3RZ8o2MzYKV//3dFPeqb3wWASmeQqzrfZNEJCfTaK9Jypu1aY8ceNILwKd6RfN2nP9TLeu3XKAzZ
OgT91NdOvLdmB+tO0MTlLKpZIMIT8MK5MoWgSO2e6/9MENA/yGRRLFA9ov5yVy4zuLnzMiryP/6r
Y/gXn7YL5j75z770/YH6ys8PwgoCAd18sai+3FR7x98bI1rwYOXT8vffTGdksrzJdApqenH99oai
66r/WNFUdSTIGSEC6z7mcwKZF5P0T9Pw/Sfs5vP73/neE3wtjekacZH8LKjoM8NzZlId5oIO7XgW
vBF9exoF727CB/T8GCZXehWYI5v3b8HW9eUtv3x+1xvRLw9dAH7EYX6GtQrYCoLy8SjGblfmT+wF
w+Uli8oonPjtReX8aBbUEVT1jkEUPtRZoMIsOwumOQKRoJlQgbw6C8IiAKIwPU10Uw9rFeimLpgM
5VaBNSInglEkidFecCi/XAWeg8CvaJU/zM/gLCKcHoIeVW4W3JHpwrcJ+//rs+COgCvhnRjIH4qL
vTKstUDnCi6V7CR4HlQtqgkzrLhOloKmslbMlkN3aE+vYwnwVKUe37RHECFq4AHdVx/fM0caQDoV
52Boj0/xW3oHmCMEuVngWr/CMaxHdkDHTnoaVe1+dkDhDGsHkGMSqWC5NaCNLN3h1HPsbg3wqo9m
wRtBqyNYLwY7C5qlyu4EEFLInINy6JfCqZeMfyTQVtiJ3lB0lmdAXiIb1TzFnv2sf2Ra2AOwijDh
fLH5L9eC7Y10zh4on8zu8+H5B8DRpNcC/hFVcUcz+x3xTaxgjyCawkt0OxM0oFVg4OHLxgoG/g89
2Z5h9/7hiV108KIxBqCZ+4hxcHaRHkIBmZSyi8ApXZxN+Cs5JMR1MguuODsN3YRnrbObnVs6pLXw
Chr1Zy2CYYw8IfcDS/iXp3xpEVyVM9RkI0Ah3l6Ds4s6QheynoKpI4rmoZAF8VN7nVgExxpxNqAf
o/V2cXCzwNuTDps4IjkbIM2lUieuk0lgQ3ACiSnqg+vBhU3Qi0obR1PjVaPHZfVW4dQsoKtnCbI1
DtFuQwzOLLCVPdm4iRSCS+3QI5PSPeWpcbRIJ1EwRUVwoGZBM/F5JY8IZsEAseGIjHp7ncyCppF1
Ez1/QO8HFzrgzUo/vzD+tvAF+uskenacEUykoNWdPunI/AwrgCLfKRs/4S3psFIicdSbxZNJYLeR
VHQIsQ6rZGiToBmENpJboX1I4idVpGReOgiEzyK+FPmVLvM+OJcZem/pRAqJZbxl8gQ07bTXaRBN
KsERYquHY2NwDgIJX0PaZfZEbxK9iJj+1+2hjT0UbXAckOIa3lowNMFwKxU4ALuj1CZ04F9fCw6H
AnkGXe0PDW9wQbSLvpbkJBjeSMUccMYcEirHZgGPmcAKzCL0B+01uAOSgEc6k6DTxicouNF3PH58
F3sAnNIESd5uhN45H1LwSEOitD3QeMkGlASH4PHkaPSwF8QL+Ad9xDA4/0BHu1R2K5iE0AZUwVQr
uqV+shY0XR2RYka5dXjmEJop6Zwi8AKcAOoMfZ3pNGwkrIREnLbVgz0cmn8ECkP0mksdCmSTLINI
4MvReFJ5dryRBpwM2v4+mzQ4B4HEsC7rJXIqGLqoNOh96fXETSKLJM5GlC/twT0/uX9X1jXATfRw
hjkTj48Dx2YPgEkg0daZiMElDUhsST89WTQKB7YlRGHb68QSeAZ1d3itETboPh/cGhB3JmkIbEqq
tFY4tE90rxrv7zhe0kc6jRxosHaR6ZB8AovuE8nnF3A0jjowOP8APmlPQ+gyDqHU4A5FzcNrk5wF
Q7TmEB7YvOXuOl4FnkZmRcMQul9XybAyJ0I3VbbQRv4Mxk6d/51YAkcfoZRKNxFFtvYaXnQASFx2
DZgjLD6v+FA0OHEJ2sNQpJHJzrT2cHg7QWxT2Vmg2MiJSB3tJHnqQmeC4CPsNb3bPLgwGcddSAbL
+YWsdNG9BwqnO/N4yS+PA+heOC0MUKt9knVwngEUJKasOcQzIEPKUwoUvLhOZoGiig3hjEHmqJ3v
IZ2JSAbKuoWivIiOlA43T2fuTrYC8BsiRNwG3KPuC0ObBcLEHh94gp7/CXAucbLtEm4TC3aL4PRQ
oLImQgdSa93n3fEzoLXwShfwz9bbKS/C0oSG2WESTncC0TJi5wCYh3ckchh0CRyJNUDulGqaCSLz
1Z0ADEtDuo1swde04rD8Im7PlfWLCJNF3dRhpffXyaFgczSCzKUzrdsJ/1tH42NSxoVonVlBTPyy
sV0XzeP/zsF4MsLXthXmAINPrGi8njYidwg4mYrKIWT+iTn4N0zGlz4gCPCip7YDKFjmrzUK/dMX
Dp0v337ed70I1jcxT0dfFA1B3W93/S/i3/9YPG2CeBLkRRY8Fm1nzosPD5067e/0f94/4Lc/ffRb
h6c6/MdZsMwW2aNftx/U/W3eLDZ0Ef13tPi82CxevmMcFiz01zv5/bej+3zx/n8wcB6ejCuCbOlx
s6BJjin2tNZnlx84pA12kR9uUbzGDowsO/J4EcEbkMXB0XR0JWrpsdEUyRZPycu77vDz8iN/j9qi
7a97tcvti3X43uqYLKPFbpEtX952V52Sve3DdnqTPL9BILzcfD6edg9aw8Ov/uf3f86sB09H77Ov
K8ne/8UyyVbHt9zHI7Ijz5jxIDg8e7u8O4CA7MCXTwv/aAH2GBzpcSPINJPgeEd2zoj00PFTsDix
It0BLz1ysjteFl2CVXbYt9/apq5XSHpgBigfw/poXXTxv+zQ10kZ5N9Mc5dlkx373SKIj6xHD5OX
Hxc99UX89HI6+gqB/NB5vnj0y3xZFEdruo+0pccPHn0kZI/9tQ4TKD80ZwEk5Ucru29Ukh8b6U7+
n6ZHtgn0jmj++BWjJ2V2OrQABkkPncTFiQ3pO5plR75Zfs4WJ95T3xIkP3S1OD63eoCQ/MC7N7PF
Js394PhY71MIv2L8q2WWL48sFSBwgev5FYO/W6LWdXSMMbhAivyKwf9G+O4wUhsfdOB16aFh3Hyd
drqvbf+aH5gswtO93xEYyA7/3g+OZ7zDJUgPG0Z4JMdRTd9gLD10tlydhsQtlER24NtlHOcQcC1O
wgQY7QWeV3b4D37ytHxzmX9ztnXQednh//wh/7lkwND9wLcLUdCrk5ySvf97Zn+Z58sjl6LvNpIf
e38cVRodBEt23I/Fwj88ubApPZBDdti/ltmGk+1o5K4mKD1yQGRzsrz7vjbZof9nwbkDN+vx1iSd
KOra0oMv8+LNX6/dfEddIT1+kD8mcR4ceW49OYj02HVCjml1mIR2nXSVje+P/Fqm6Qt5zLf5pwMp
zGt/dpxcE994jJaL7I9/AQAA//8=</cx:binary>
              </cx:geoCache>
            </cx:geography>
          </cx:layoutPr>
          <cx:valueColors>
            <cx:maxColor>
              <a:schemeClr val="accent2">
                <a:lumMod val="50000"/>
              </a:schemeClr>
            </cx:maxColor>
          </cx:valueColors>
        </cx:series>
      </cx:plotAreaRegion>
    </cx:plotArea>
    <cx:legend pos="r" align="min"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legend>
  </cx:chart>
  <cx:spPr>
    <a:solidFill>
      <a:schemeClr val="accent1"/>
    </a:solidFill>
    <a:ln w="76200">
      <a:solidFill>
        <a:schemeClr val="bg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Dashboard_Comparisons!A1"/><Relationship Id="rId13" Type="http://schemas.openxmlformats.org/officeDocument/2006/relationships/image" Target="../media/image8.svg"/><Relationship Id="rId18" Type="http://schemas.microsoft.com/office/2014/relationships/chartEx" Target="../charts/chartEx2.xml"/><Relationship Id="rId3" Type="http://schemas.openxmlformats.org/officeDocument/2006/relationships/image" Target="../media/image1.png"/><Relationship Id="rId7" Type="http://schemas.openxmlformats.org/officeDocument/2006/relationships/image" Target="../media/image4.svg"/><Relationship Id="rId12" Type="http://schemas.openxmlformats.org/officeDocument/2006/relationships/image" Target="../media/image7.png"/><Relationship Id="rId17" Type="http://schemas.microsoft.com/office/2014/relationships/chartEx" Target="../charts/chartEx1.xml"/><Relationship Id="rId2" Type="http://schemas.openxmlformats.org/officeDocument/2006/relationships/hyperlink" Target="#Dashboard_Fatalities!A1"/><Relationship Id="rId16" Type="http://schemas.openxmlformats.org/officeDocument/2006/relationships/image" Target="../media/image10.svg"/><Relationship Id="rId20"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hyperlink" Target="#Dashboard_Penalties!A1"/><Relationship Id="rId5" Type="http://schemas.openxmlformats.org/officeDocument/2006/relationships/hyperlink" Target="#Dashboard_Injuries!A1"/><Relationship Id="rId15" Type="http://schemas.openxmlformats.org/officeDocument/2006/relationships/image" Target="../media/image9.png"/><Relationship Id="rId10" Type="http://schemas.openxmlformats.org/officeDocument/2006/relationships/image" Target="../media/image6.svg"/><Relationship Id="rId19" Type="http://schemas.microsoft.com/office/2014/relationships/chartEx" Target="../charts/chartEx3.xml"/><Relationship Id="rId4" Type="http://schemas.openxmlformats.org/officeDocument/2006/relationships/image" Target="../media/image2.svg"/><Relationship Id="rId9" Type="http://schemas.openxmlformats.org/officeDocument/2006/relationships/image" Target="../media/image5.png"/><Relationship Id="rId14" Type="http://schemas.openxmlformats.org/officeDocument/2006/relationships/hyperlink" Target="#Dashboard_Inspections!A1"/></Relationships>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8" Type="http://schemas.openxmlformats.org/officeDocument/2006/relationships/hyperlink" Target="#Dashboard_Comparisons!A1"/><Relationship Id="rId13" Type="http://schemas.openxmlformats.org/officeDocument/2006/relationships/image" Target="../media/image16.svg"/><Relationship Id="rId18" Type="http://schemas.microsoft.com/office/2014/relationships/chartEx" Target="../charts/chartEx5.xml"/><Relationship Id="rId3" Type="http://schemas.openxmlformats.org/officeDocument/2006/relationships/image" Target="../media/image11.png"/><Relationship Id="rId7" Type="http://schemas.openxmlformats.org/officeDocument/2006/relationships/image" Target="../media/image14.svg"/><Relationship Id="rId12" Type="http://schemas.openxmlformats.org/officeDocument/2006/relationships/image" Target="../media/image7.png"/><Relationship Id="rId17" Type="http://schemas.microsoft.com/office/2014/relationships/chartEx" Target="../charts/chartEx4.xml"/><Relationship Id="rId2" Type="http://schemas.openxmlformats.org/officeDocument/2006/relationships/hyperlink" Target="#Dashboard_Fatalities!A1"/><Relationship Id="rId16" Type="http://schemas.openxmlformats.org/officeDocument/2006/relationships/image" Target="../media/image17.svg"/><Relationship Id="rId20" Type="http://schemas.microsoft.com/office/2014/relationships/chartEx" Target="../charts/chartEx6.xml"/><Relationship Id="rId1" Type="http://schemas.openxmlformats.org/officeDocument/2006/relationships/chart" Target="../charts/chart3.xml"/><Relationship Id="rId6" Type="http://schemas.openxmlformats.org/officeDocument/2006/relationships/image" Target="../media/image13.png"/><Relationship Id="rId11" Type="http://schemas.openxmlformats.org/officeDocument/2006/relationships/hyperlink" Target="#Dashboard_Penalties!A1"/><Relationship Id="rId5" Type="http://schemas.openxmlformats.org/officeDocument/2006/relationships/hyperlink" Target="#Dashboard_Injuries!A1"/><Relationship Id="rId15" Type="http://schemas.openxmlformats.org/officeDocument/2006/relationships/image" Target="../media/image9.png"/><Relationship Id="rId10" Type="http://schemas.openxmlformats.org/officeDocument/2006/relationships/image" Target="../media/image15.svg"/><Relationship Id="rId19" Type="http://schemas.openxmlformats.org/officeDocument/2006/relationships/chart" Target="../charts/chart4.xml"/><Relationship Id="rId4" Type="http://schemas.openxmlformats.org/officeDocument/2006/relationships/image" Target="../media/image12.svg"/><Relationship Id="rId9" Type="http://schemas.openxmlformats.org/officeDocument/2006/relationships/image" Target="../media/image5.png"/><Relationship Id="rId14" Type="http://schemas.openxmlformats.org/officeDocument/2006/relationships/hyperlink" Target="#Dashboard_Inspections!A1"/></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Dashboard_Inspections!A1"/><Relationship Id="rId18" Type="http://schemas.openxmlformats.org/officeDocument/2006/relationships/chart" Target="../charts/chart5.xml"/><Relationship Id="rId3" Type="http://schemas.openxmlformats.org/officeDocument/2006/relationships/image" Target="../media/image12.svg"/><Relationship Id="rId7" Type="http://schemas.openxmlformats.org/officeDocument/2006/relationships/hyperlink" Target="#Dashboard_Comparisons!A1"/><Relationship Id="rId12" Type="http://schemas.openxmlformats.org/officeDocument/2006/relationships/image" Target="../media/image16.svg"/><Relationship Id="rId17" Type="http://schemas.microsoft.com/office/2014/relationships/chartEx" Target="../charts/chartEx8.xml"/><Relationship Id="rId2" Type="http://schemas.openxmlformats.org/officeDocument/2006/relationships/image" Target="../media/image11.png"/><Relationship Id="rId16" Type="http://schemas.microsoft.com/office/2014/relationships/chartEx" Target="../charts/chartEx7.xml"/><Relationship Id="rId20" Type="http://schemas.openxmlformats.org/officeDocument/2006/relationships/chart" Target="../charts/chart6.xml"/><Relationship Id="rId1" Type="http://schemas.openxmlformats.org/officeDocument/2006/relationships/hyperlink" Target="#Dashboard_Fatalities!A1"/><Relationship Id="rId6" Type="http://schemas.openxmlformats.org/officeDocument/2006/relationships/image" Target="../media/image18.svg"/><Relationship Id="rId11" Type="http://schemas.openxmlformats.org/officeDocument/2006/relationships/image" Target="../media/image7.png"/><Relationship Id="rId5" Type="http://schemas.openxmlformats.org/officeDocument/2006/relationships/image" Target="../media/image3.png"/><Relationship Id="rId15" Type="http://schemas.openxmlformats.org/officeDocument/2006/relationships/image" Target="../media/image20.svg"/><Relationship Id="rId10" Type="http://schemas.openxmlformats.org/officeDocument/2006/relationships/hyperlink" Target="#Dashboard_Penalties!A1"/><Relationship Id="rId19" Type="http://schemas.microsoft.com/office/2014/relationships/chartEx" Target="../charts/chartEx9.xml"/><Relationship Id="rId4" Type="http://schemas.openxmlformats.org/officeDocument/2006/relationships/hyperlink" Target="#Dashboard_Injuries!A1"/><Relationship Id="rId9" Type="http://schemas.openxmlformats.org/officeDocument/2006/relationships/image" Target="../media/image15.svg"/><Relationship Id="rId14" Type="http://schemas.openxmlformats.org/officeDocument/2006/relationships/image" Target="../media/image19.png"/></Relationships>
</file>

<file path=xl/drawings/_rels/drawing4.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Dashboard_Inspections!A1"/><Relationship Id="rId18" Type="http://schemas.openxmlformats.org/officeDocument/2006/relationships/chart" Target="../charts/chart7.xml"/><Relationship Id="rId3" Type="http://schemas.openxmlformats.org/officeDocument/2006/relationships/image" Target="../media/image12.svg"/><Relationship Id="rId7" Type="http://schemas.openxmlformats.org/officeDocument/2006/relationships/hyperlink" Target="#Dashboard_Comparisons!A1"/><Relationship Id="rId12" Type="http://schemas.openxmlformats.org/officeDocument/2006/relationships/image" Target="../media/image23.svg"/><Relationship Id="rId17" Type="http://schemas.microsoft.com/office/2014/relationships/chartEx" Target="../charts/chartEx11.xml"/><Relationship Id="rId2" Type="http://schemas.openxmlformats.org/officeDocument/2006/relationships/image" Target="../media/image11.png"/><Relationship Id="rId16" Type="http://schemas.microsoft.com/office/2014/relationships/chartEx" Target="../charts/chartEx10.xml"/><Relationship Id="rId20" Type="http://schemas.openxmlformats.org/officeDocument/2006/relationships/chart" Target="../charts/chart8.xml"/><Relationship Id="rId1" Type="http://schemas.openxmlformats.org/officeDocument/2006/relationships/hyperlink" Target="#Dashboard_Fatalities!A1"/><Relationship Id="rId6" Type="http://schemas.openxmlformats.org/officeDocument/2006/relationships/image" Target="../media/image21.svg"/><Relationship Id="rId11" Type="http://schemas.openxmlformats.org/officeDocument/2006/relationships/image" Target="../media/image22.png"/><Relationship Id="rId5" Type="http://schemas.openxmlformats.org/officeDocument/2006/relationships/image" Target="../media/image3.png"/><Relationship Id="rId15" Type="http://schemas.openxmlformats.org/officeDocument/2006/relationships/image" Target="../media/image24.svg"/><Relationship Id="rId10" Type="http://schemas.openxmlformats.org/officeDocument/2006/relationships/hyperlink" Target="#Dashboard_Penalties!A1"/><Relationship Id="rId19" Type="http://schemas.microsoft.com/office/2014/relationships/chartEx" Target="../charts/chartEx12.xml"/><Relationship Id="rId4" Type="http://schemas.openxmlformats.org/officeDocument/2006/relationships/hyperlink" Target="#Dashboard_Injuries!A1"/><Relationship Id="rId9" Type="http://schemas.openxmlformats.org/officeDocument/2006/relationships/image" Target="../media/image15.svg"/><Relationship Id="rId14" Type="http://schemas.openxmlformats.org/officeDocument/2006/relationships/image" Target="../media/image9.png"/></Relationships>
</file>

<file path=xl/drawings/_rels/drawing5.xml.rels><?xml version="1.0" encoding="UTF-8" standalone="yes"?>
<Relationships xmlns="http://schemas.openxmlformats.org/package/2006/relationships"><Relationship Id="rId8" Type="http://schemas.openxmlformats.org/officeDocument/2006/relationships/image" Target="../media/image25.png"/><Relationship Id="rId13" Type="http://schemas.openxmlformats.org/officeDocument/2006/relationships/hyperlink" Target="#Dashboard_Inspections!A1"/><Relationship Id="rId18" Type="http://schemas.openxmlformats.org/officeDocument/2006/relationships/chart" Target="../charts/chart11.xml"/><Relationship Id="rId3" Type="http://schemas.openxmlformats.org/officeDocument/2006/relationships/image" Target="../media/image12.svg"/><Relationship Id="rId7" Type="http://schemas.openxmlformats.org/officeDocument/2006/relationships/hyperlink" Target="#Dashboard_Comparisons!A1"/><Relationship Id="rId12" Type="http://schemas.openxmlformats.org/officeDocument/2006/relationships/image" Target="../media/image27.svg"/><Relationship Id="rId17" Type="http://schemas.openxmlformats.org/officeDocument/2006/relationships/chart" Target="../charts/chart10.xml"/><Relationship Id="rId2" Type="http://schemas.openxmlformats.org/officeDocument/2006/relationships/image" Target="../media/image11.png"/><Relationship Id="rId16" Type="http://schemas.openxmlformats.org/officeDocument/2006/relationships/chart" Target="../charts/chart9.xml"/><Relationship Id="rId1" Type="http://schemas.openxmlformats.org/officeDocument/2006/relationships/hyperlink" Target="#Dashboard_Fatalities!A1"/><Relationship Id="rId6" Type="http://schemas.openxmlformats.org/officeDocument/2006/relationships/image" Target="../media/image21.svg"/><Relationship Id="rId11" Type="http://schemas.openxmlformats.org/officeDocument/2006/relationships/image" Target="../media/image7.png"/><Relationship Id="rId5" Type="http://schemas.openxmlformats.org/officeDocument/2006/relationships/image" Target="../media/image3.png"/><Relationship Id="rId15" Type="http://schemas.openxmlformats.org/officeDocument/2006/relationships/image" Target="../media/image17.svg"/><Relationship Id="rId10" Type="http://schemas.openxmlformats.org/officeDocument/2006/relationships/hyperlink" Target="#Dashboard_Penalties!A1"/><Relationship Id="rId19" Type="http://schemas.openxmlformats.org/officeDocument/2006/relationships/chart" Target="../charts/chart12.xml"/><Relationship Id="rId4" Type="http://schemas.openxmlformats.org/officeDocument/2006/relationships/hyperlink" Target="#Dashboard_Injuries!A1"/><Relationship Id="rId9" Type="http://schemas.openxmlformats.org/officeDocument/2006/relationships/image" Target="../media/image26.svg"/><Relationship Id="rId14" Type="http://schemas.openxmlformats.org/officeDocument/2006/relationships/image" Target="../media/image9.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4.xml"/><Relationship Id="rId2" Type="http://schemas.microsoft.com/office/2014/relationships/chartEx" Target="../charts/chartEx13.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0</xdr:colOff>
      <xdr:row>20</xdr:row>
      <xdr:rowOff>0</xdr:rowOff>
    </xdr:from>
    <xdr:to>
      <xdr:col>15</xdr:col>
      <xdr:colOff>0</xdr:colOff>
      <xdr:row>47</xdr:row>
      <xdr:rowOff>0</xdr:rowOff>
    </xdr:to>
    <xdr:graphicFrame macro="">
      <xdr:nvGraphicFramePr>
        <xdr:cNvPr id="5" name="Chart 4">
          <a:extLst>
            <a:ext uri="{FF2B5EF4-FFF2-40B4-BE49-F238E27FC236}">
              <a16:creationId xmlns:a16="http://schemas.microsoft.com/office/drawing/2014/main" id="{7B19CD3A-F5B0-3C4E-BC5F-AF619ABC1F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2</xdr:row>
      <xdr:rowOff>0</xdr:rowOff>
    </xdr:from>
    <xdr:to>
      <xdr:col>18</xdr:col>
      <xdr:colOff>12701</xdr:colOff>
      <xdr:row>47</xdr:row>
      <xdr:rowOff>0</xdr:rowOff>
    </xdr:to>
    <xdr:grpSp>
      <xdr:nvGrpSpPr>
        <xdr:cNvPr id="18" name="Group 17">
          <a:extLst>
            <a:ext uri="{FF2B5EF4-FFF2-40B4-BE49-F238E27FC236}">
              <a16:creationId xmlns:a16="http://schemas.microsoft.com/office/drawing/2014/main" id="{167D22F0-2615-E5EE-3C76-B93BF4FA5FA9}"/>
            </a:ext>
          </a:extLst>
        </xdr:cNvPr>
        <xdr:cNvGrpSpPr/>
      </xdr:nvGrpSpPr>
      <xdr:grpSpPr>
        <a:xfrm>
          <a:off x="13208000" y="406400"/>
          <a:ext cx="1663701" cy="9144000"/>
          <a:chOff x="13278416" y="402376"/>
          <a:chExt cx="1672503" cy="9053466"/>
        </a:xfrm>
      </xdr:grpSpPr>
      <mc:AlternateContent xmlns:mc="http://schemas.openxmlformats.org/markup-compatibility/2006" xmlns:a14="http://schemas.microsoft.com/office/drawing/2010/main">
        <mc:Choice Requires="a14">
          <xdr:graphicFrame macro="">
            <xdr:nvGraphicFramePr>
              <xdr:cNvPr id="11" name="State 1">
                <a:extLst>
                  <a:ext uri="{FF2B5EF4-FFF2-40B4-BE49-F238E27FC236}">
                    <a16:creationId xmlns:a16="http://schemas.microsoft.com/office/drawing/2014/main" id="{5B545159-D11E-F94B-D80A-6696186A5D7C}"/>
                  </a:ext>
                </a:extLst>
              </xdr:cNvPr>
              <xdr:cNvGraphicFramePr/>
            </xdr:nvGraphicFramePr>
            <xdr:xfrm>
              <a:off x="13278416" y="1612145"/>
              <a:ext cx="1659802" cy="7843697"/>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3278416" y="1612145"/>
                <a:ext cx="1659802" cy="78436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 name="State or Federal Program 1">
                <a:extLst>
                  <a:ext uri="{FF2B5EF4-FFF2-40B4-BE49-F238E27FC236}">
                    <a16:creationId xmlns:a16="http://schemas.microsoft.com/office/drawing/2014/main" id="{95BC0487-DE83-40A6-9FA0-5875D14DF26C}"/>
                  </a:ext>
                </a:extLst>
              </xdr:cNvPr>
              <xdr:cNvGraphicFramePr/>
            </xdr:nvGraphicFramePr>
            <xdr:xfrm>
              <a:off x="13278416" y="402376"/>
              <a:ext cx="1672503" cy="1005941"/>
            </xdr:xfrm>
            <a:graphic>
              <a:graphicData uri="http://schemas.microsoft.com/office/drawing/2010/slicer">
                <sle:slicer xmlns:sle="http://schemas.microsoft.com/office/drawing/2010/slicer" name="State or Federal Program 1"/>
              </a:graphicData>
            </a:graphic>
          </xdr:graphicFrame>
        </mc:Choice>
        <mc:Fallback xmlns="">
          <xdr:sp macro="" textlink="">
            <xdr:nvSpPr>
              <xdr:cNvPr id="0" name=""/>
              <xdr:cNvSpPr>
                <a:spLocks noTextEdit="1"/>
              </xdr:cNvSpPr>
            </xdr:nvSpPr>
            <xdr:spPr>
              <a:xfrm>
                <a:off x="13278416" y="402376"/>
                <a:ext cx="1672503" cy="1005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679010</xdr:colOff>
      <xdr:row>5</xdr:row>
      <xdr:rowOff>0</xdr:rowOff>
    </xdr:from>
    <xdr:to>
      <xdr:col>2</xdr:col>
      <xdr:colOff>116488</xdr:colOff>
      <xdr:row>44</xdr:row>
      <xdr:rowOff>188614</xdr:rowOff>
    </xdr:to>
    <xdr:grpSp>
      <xdr:nvGrpSpPr>
        <xdr:cNvPr id="35" name="Group 34">
          <a:extLst>
            <a:ext uri="{FF2B5EF4-FFF2-40B4-BE49-F238E27FC236}">
              <a16:creationId xmlns:a16="http://schemas.microsoft.com/office/drawing/2014/main" id="{4F5BF7CF-058D-26AE-5499-8C0029B964AC}"/>
            </a:ext>
          </a:extLst>
        </xdr:cNvPr>
        <xdr:cNvGrpSpPr/>
      </xdr:nvGrpSpPr>
      <xdr:grpSpPr>
        <a:xfrm>
          <a:off x="679010" y="1016000"/>
          <a:ext cx="1088478" cy="8113414"/>
          <a:chOff x="679010" y="1005941"/>
          <a:chExt cx="1097280" cy="8034950"/>
        </a:xfrm>
        <a:effectLst>
          <a:glow rad="276681">
            <a:schemeClr val="accent1">
              <a:alpha val="17559"/>
            </a:schemeClr>
          </a:glow>
          <a:reflection endPos="0" dist="50800" dir="5400000" sy="-100000" algn="bl" rotWithShape="0"/>
        </a:effectLst>
      </xdr:grpSpPr>
      <xdr:sp macro="" textlink="">
        <xdr:nvSpPr>
          <xdr:cNvPr id="31" name="Rounded Rectangle 30">
            <a:extLst>
              <a:ext uri="{FF2B5EF4-FFF2-40B4-BE49-F238E27FC236}">
                <a16:creationId xmlns:a16="http://schemas.microsoft.com/office/drawing/2014/main" id="{6908BE78-6339-270C-C3AD-A1FB73FC6536}"/>
              </a:ext>
            </a:extLst>
          </xdr:cNvPr>
          <xdr:cNvSpPr/>
        </xdr:nvSpPr>
        <xdr:spPr>
          <a:xfrm>
            <a:off x="679010" y="1005941"/>
            <a:ext cx="1097280" cy="8034950"/>
          </a:xfrm>
          <a:prstGeom prst="roundRect">
            <a:avLst/>
          </a:prstGeom>
          <a:gradFill flip="none"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10800000" scaled="1"/>
            <a:tileRect/>
          </a:gra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r>
              <a:rPr lang="en-US" sz="1100" b="1">
                <a:solidFill>
                  <a:schemeClr val="accent2"/>
                </a:solidFill>
              </a:rPr>
              <a:t>FATALITIES</a:t>
            </a:r>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r>
              <a:rPr lang="en-US" sz="1100" b="1"/>
              <a:t>INJURIES</a:t>
            </a:r>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r>
              <a:rPr lang="en-US" sz="1100" b="1"/>
              <a:t>INSPECTIONS</a:t>
            </a:r>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r>
              <a:rPr lang="en-US" sz="1100" b="1"/>
              <a:t>PENALTIES</a:t>
            </a:r>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r>
              <a:rPr lang="en-US" sz="1100" b="1"/>
              <a:t>TRENDS</a:t>
            </a:r>
          </a:p>
        </xdr:txBody>
      </xdr:sp>
      <xdr:grpSp>
        <xdr:nvGrpSpPr>
          <xdr:cNvPr id="30" name="Group 29">
            <a:extLst>
              <a:ext uri="{FF2B5EF4-FFF2-40B4-BE49-F238E27FC236}">
                <a16:creationId xmlns:a16="http://schemas.microsoft.com/office/drawing/2014/main" id="{DEBC3CD3-76CA-4D61-DD90-7ACD3D551EFB}"/>
              </a:ext>
            </a:extLst>
          </xdr:cNvPr>
          <xdr:cNvGrpSpPr/>
        </xdr:nvGrpSpPr>
        <xdr:grpSpPr>
          <a:xfrm>
            <a:off x="829901" y="1810693"/>
            <a:ext cx="829901" cy="6471098"/>
            <a:chOff x="832069" y="1618404"/>
            <a:chExt cx="832069" cy="6572848"/>
          </a:xfrm>
        </xdr:grpSpPr>
        <xdr:pic>
          <xdr:nvPicPr>
            <xdr:cNvPr id="7" name="Graphic 6" descr="Skull with solid fill">
              <a:hlinkClick xmlns:r="http://schemas.openxmlformats.org/officeDocument/2006/relationships" r:id="rId2"/>
              <a:extLst>
                <a:ext uri="{FF2B5EF4-FFF2-40B4-BE49-F238E27FC236}">
                  <a16:creationId xmlns:a16="http://schemas.microsoft.com/office/drawing/2014/main" id="{8F894C62-646B-CDF9-39F7-C5A4ADFC007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32069" y="1618404"/>
              <a:ext cx="832069" cy="834010"/>
            </a:xfrm>
            <a:prstGeom prst="rect">
              <a:avLst/>
            </a:prstGeom>
          </xdr:spPr>
        </xdr:pic>
        <xdr:pic>
          <xdr:nvPicPr>
            <xdr:cNvPr id="10" name="Graphic 9" descr="Adhesive Bandage with solid fill">
              <a:hlinkClick xmlns:r="http://schemas.openxmlformats.org/officeDocument/2006/relationships" r:id="rId5"/>
              <a:extLst>
                <a:ext uri="{FF2B5EF4-FFF2-40B4-BE49-F238E27FC236}">
                  <a16:creationId xmlns:a16="http://schemas.microsoft.com/office/drawing/2014/main" id="{C10F9849-00D5-9503-7371-E5075423D34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832069" y="3065517"/>
              <a:ext cx="832069" cy="834010"/>
            </a:xfrm>
            <a:prstGeom prst="rect">
              <a:avLst/>
            </a:prstGeom>
          </xdr:spPr>
        </xdr:pic>
        <xdr:pic>
          <xdr:nvPicPr>
            <xdr:cNvPr id="17" name="Graphic 16" descr="Business Growth with solid fill">
              <a:hlinkClick xmlns:r="http://schemas.openxmlformats.org/officeDocument/2006/relationships" r:id="rId8"/>
              <a:extLst>
                <a:ext uri="{FF2B5EF4-FFF2-40B4-BE49-F238E27FC236}">
                  <a16:creationId xmlns:a16="http://schemas.microsoft.com/office/drawing/2014/main" id="{348F302F-6298-BDB7-575C-D0CE89AFE2C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32069" y="7357241"/>
              <a:ext cx="832069" cy="834011"/>
            </a:xfrm>
            <a:prstGeom prst="rect">
              <a:avLst/>
            </a:prstGeom>
          </xdr:spPr>
        </xdr:pic>
        <xdr:pic>
          <xdr:nvPicPr>
            <xdr:cNvPr id="19" name="Graphic 18" descr="Money with solid fill">
              <a:hlinkClick xmlns:r="http://schemas.openxmlformats.org/officeDocument/2006/relationships" r:id="rId11"/>
              <a:extLst>
                <a:ext uri="{FF2B5EF4-FFF2-40B4-BE49-F238E27FC236}">
                  <a16:creationId xmlns:a16="http://schemas.microsoft.com/office/drawing/2014/main" id="{BBF92BA9-157D-9EE5-B503-9AC224B3B878}"/>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832069" y="5926667"/>
              <a:ext cx="832069" cy="834010"/>
            </a:xfrm>
            <a:prstGeom prst="rect">
              <a:avLst/>
            </a:prstGeom>
          </xdr:spPr>
        </xdr:pic>
        <xdr:pic>
          <xdr:nvPicPr>
            <xdr:cNvPr id="21" name="Graphic 20" descr="Magnifying glass with solid fill">
              <a:hlinkClick xmlns:r="http://schemas.openxmlformats.org/officeDocument/2006/relationships" r:id="rId14"/>
              <a:extLst>
                <a:ext uri="{FF2B5EF4-FFF2-40B4-BE49-F238E27FC236}">
                  <a16:creationId xmlns:a16="http://schemas.microsoft.com/office/drawing/2014/main" id="{2D2F31CF-CEAF-2839-122A-415F5744524D}"/>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832069" y="4479553"/>
              <a:ext cx="832069" cy="834010"/>
            </a:xfrm>
            <a:prstGeom prst="rect">
              <a:avLst/>
            </a:prstGeom>
          </xdr:spPr>
        </xdr:pic>
      </xdr:grpSp>
    </xdr:grpSp>
    <xdr:clientData/>
  </xdr:twoCellAnchor>
  <xdr:twoCellAnchor>
    <xdr:from>
      <xdr:col>3</xdr:col>
      <xdr:colOff>0</xdr:colOff>
      <xdr:row>10</xdr:row>
      <xdr:rowOff>0</xdr:rowOff>
    </xdr:from>
    <xdr:to>
      <xdr:col>15</xdr:col>
      <xdr:colOff>0</xdr:colOff>
      <xdr:row>19</xdr:row>
      <xdr:rowOff>1</xdr:rowOff>
    </xdr:to>
    <xdr:grpSp>
      <xdr:nvGrpSpPr>
        <xdr:cNvPr id="32" name="Group 31">
          <a:extLst>
            <a:ext uri="{FF2B5EF4-FFF2-40B4-BE49-F238E27FC236}">
              <a16:creationId xmlns:a16="http://schemas.microsoft.com/office/drawing/2014/main" id="{EF264DF5-BDEE-A999-3E46-398D42A8081D}"/>
            </a:ext>
          </a:extLst>
        </xdr:cNvPr>
        <xdr:cNvGrpSpPr/>
      </xdr:nvGrpSpPr>
      <xdr:grpSpPr>
        <a:xfrm>
          <a:off x="2476500" y="2032000"/>
          <a:ext cx="9906000" cy="1828801"/>
          <a:chOff x="2476500" y="3860799"/>
          <a:chExt cx="9906000" cy="1828801"/>
        </a:xfrm>
      </xdr:grpSpPr>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5E207010-3A16-F84B-A23B-CA02114447BA}"/>
                  </a:ext>
                </a:extLst>
              </xdr:cNvPr>
              <xdr:cNvGraphicFramePr/>
            </xdr:nvGraphicFramePr>
            <xdr:xfrm>
              <a:off x="2476500" y="3860800"/>
              <a:ext cx="2476500" cy="182880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2476500" y="3860800"/>
                <a:ext cx="2476500" cy="1828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358740EB-0169-BA40-9768-22712244498A}"/>
                  </a:ext>
                </a:extLst>
              </xdr:cNvPr>
              <xdr:cNvGraphicFramePr/>
            </xdr:nvGraphicFramePr>
            <xdr:xfrm>
              <a:off x="4953000" y="3860800"/>
              <a:ext cx="2476500" cy="182880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4953000" y="3860800"/>
                <a:ext cx="2476500" cy="1828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mc:Choice xmlns:cx4="http://schemas.microsoft.com/office/drawing/2016/5/10/chartex" Requires="cx4">
          <xdr:graphicFrame macro="">
            <xdr:nvGraphicFramePr>
              <xdr:cNvPr id="22" name="Chart 21">
                <a:extLst>
                  <a:ext uri="{FF2B5EF4-FFF2-40B4-BE49-F238E27FC236}">
                    <a16:creationId xmlns:a16="http://schemas.microsoft.com/office/drawing/2014/main" id="{13D619CC-CBF3-F54A-A19C-03E9C8CBE4CF}"/>
                  </a:ext>
                </a:extLst>
              </xdr:cNvPr>
              <xdr:cNvGraphicFramePr/>
            </xdr:nvGraphicFramePr>
            <xdr:xfrm>
              <a:off x="9906000" y="3860799"/>
              <a:ext cx="2476500" cy="1828801"/>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9906000" y="3860799"/>
                <a:ext cx="2476500" cy="18288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aphicFrame macro="">
        <xdr:nvGraphicFramePr>
          <xdr:cNvPr id="24" name="Chart 23">
            <a:extLst>
              <a:ext uri="{FF2B5EF4-FFF2-40B4-BE49-F238E27FC236}">
                <a16:creationId xmlns:a16="http://schemas.microsoft.com/office/drawing/2014/main" id="{571E9487-2DD4-6543-93F9-0D3BB460422B}"/>
              </a:ext>
            </a:extLst>
          </xdr:cNvPr>
          <xdr:cNvGraphicFramePr/>
        </xdr:nvGraphicFramePr>
        <xdr:xfrm>
          <a:off x="7429500" y="3860799"/>
          <a:ext cx="2476501" cy="1828801"/>
        </xdr:xfrm>
        <a:graphic>
          <a:graphicData uri="http://schemas.openxmlformats.org/drawingml/2006/chart">
            <c:chart xmlns:c="http://schemas.openxmlformats.org/drawingml/2006/chart" xmlns:r="http://schemas.openxmlformats.org/officeDocument/2006/relationships" r:id="rId20"/>
          </a:graphicData>
        </a:graphic>
      </xdr:graphicFrame>
    </xdr:grpSp>
    <xdr:clientData/>
  </xdr:twoCellAnchor>
  <xdr:twoCellAnchor>
    <xdr:from>
      <xdr:col>3</xdr:col>
      <xdr:colOff>0</xdr:colOff>
      <xdr:row>2</xdr:row>
      <xdr:rowOff>0</xdr:rowOff>
    </xdr:from>
    <xdr:to>
      <xdr:col>15</xdr:col>
      <xdr:colOff>0</xdr:colOff>
      <xdr:row>9</xdr:row>
      <xdr:rowOff>1</xdr:rowOff>
    </xdr:to>
    <xdr:grpSp>
      <xdr:nvGrpSpPr>
        <xdr:cNvPr id="15" name="Group 14">
          <a:extLst>
            <a:ext uri="{FF2B5EF4-FFF2-40B4-BE49-F238E27FC236}">
              <a16:creationId xmlns:a16="http://schemas.microsoft.com/office/drawing/2014/main" id="{50A6755D-6835-512C-C2C7-38EDD1594FBE}"/>
            </a:ext>
          </a:extLst>
        </xdr:cNvPr>
        <xdr:cNvGrpSpPr/>
      </xdr:nvGrpSpPr>
      <xdr:grpSpPr>
        <a:xfrm>
          <a:off x="2476500" y="406400"/>
          <a:ext cx="9906000" cy="1422401"/>
          <a:chOff x="2489703" y="402376"/>
          <a:chExt cx="9958812" cy="1408318"/>
        </a:xfrm>
      </xdr:grpSpPr>
      <xdr:sp macro="" textlink="">
        <xdr:nvSpPr>
          <xdr:cNvPr id="3" name="TextBox 2">
            <a:extLst>
              <a:ext uri="{FF2B5EF4-FFF2-40B4-BE49-F238E27FC236}">
                <a16:creationId xmlns:a16="http://schemas.microsoft.com/office/drawing/2014/main" id="{0BED6057-19A9-8A38-0AD1-8806EFF8BEEF}"/>
              </a:ext>
            </a:extLst>
          </xdr:cNvPr>
          <xdr:cNvSpPr txBox="1"/>
        </xdr:nvSpPr>
        <xdr:spPr>
          <a:xfrm>
            <a:off x="2489703" y="402377"/>
            <a:ext cx="2489703" cy="1408317"/>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w="76200">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b"/>
          <a:lstStyle/>
          <a:p>
            <a:pPr algn="ctr"/>
            <a:r>
              <a:rPr lang="en-US" sz="4800" b="1" i="0" u="none" strike="noStrike">
                <a:solidFill>
                  <a:schemeClr val="accent2"/>
                </a:solidFill>
                <a:latin typeface="Aptos Narrow"/>
              </a:rPr>
              <a:t> </a:t>
            </a:r>
          </a:p>
        </xdr:txBody>
      </xdr:sp>
      <xdr:sp macro="" textlink="">
        <xdr:nvSpPr>
          <xdr:cNvPr id="4" name="TextBox 3">
            <a:extLst>
              <a:ext uri="{FF2B5EF4-FFF2-40B4-BE49-F238E27FC236}">
                <a16:creationId xmlns:a16="http://schemas.microsoft.com/office/drawing/2014/main" id="{1C9A2282-43BA-CF7D-B649-B9CB2E61CF73}"/>
              </a:ext>
            </a:extLst>
          </xdr:cNvPr>
          <xdr:cNvSpPr txBox="1"/>
        </xdr:nvSpPr>
        <xdr:spPr>
          <a:xfrm>
            <a:off x="4979406" y="402376"/>
            <a:ext cx="2489703" cy="1408317"/>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w="76200">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endParaRPr lang="en-US" b="1">
              <a:solidFill>
                <a:schemeClr val="bg1"/>
              </a:solidFill>
            </a:endParaRPr>
          </a:p>
        </xdr:txBody>
      </xdr:sp>
      <xdr:sp macro="" textlink="">
        <xdr:nvSpPr>
          <xdr:cNvPr id="14" name="TextBox 13">
            <a:extLst>
              <a:ext uri="{FF2B5EF4-FFF2-40B4-BE49-F238E27FC236}">
                <a16:creationId xmlns:a16="http://schemas.microsoft.com/office/drawing/2014/main" id="{C2D0824A-A3D4-2244-826D-B55A03083CFD}"/>
              </a:ext>
            </a:extLst>
          </xdr:cNvPr>
          <xdr:cNvSpPr txBox="1"/>
        </xdr:nvSpPr>
        <xdr:spPr>
          <a:xfrm>
            <a:off x="7469109" y="402376"/>
            <a:ext cx="2489703" cy="1408317"/>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w="76200">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endParaRPr lang="en-US" sz="4800" b="1">
              <a:solidFill>
                <a:schemeClr val="bg1"/>
              </a:solidFill>
            </a:endParaRPr>
          </a:p>
        </xdr:txBody>
      </xdr:sp>
      <xdr:sp macro="" textlink="">
        <xdr:nvSpPr>
          <xdr:cNvPr id="29" name="TextBox 28">
            <a:extLst>
              <a:ext uri="{FF2B5EF4-FFF2-40B4-BE49-F238E27FC236}">
                <a16:creationId xmlns:a16="http://schemas.microsoft.com/office/drawing/2014/main" id="{D7489256-638F-6705-F655-B5AC088E98DF}"/>
              </a:ext>
            </a:extLst>
          </xdr:cNvPr>
          <xdr:cNvSpPr txBox="1"/>
        </xdr:nvSpPr>
        <xdr:spPr>
          <a:xfrm>
            <a:off x="9958812" y="402376"/>
            <a:ext cx="2489703" cy="1408317"/>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w="76200">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endParaRPr lang="en-US" b="1">
              <a:solidFill>
                <a:schemeClr val="bg1"/>
              </a:solidFill>
            </a:endParaRPr>
          </a:p>
        </xdr:txBody>
      </xdr:sp>
    </xdr:grpSp>
    <xdr:clientData/>
  </xdr:twoCellAnchor>
  <xdr:twoCellAnchor>
    <xdr:from>
      <xdr:col>3</xdr:col>
      <xdr:colOff>0</xdr:colOff>
      <xdr:row>2</xdr:row>
      <xdr:rowOff>114299</xdr:rowOff>
    </xdr:from>
    <xdr:to>
      <xdr:col>15</xdr:col>
      <xdr:colOff>42477</xdr:colOff>
      <xdr:row>4</xdr:row>
      <xdr:rowOff>0</xdr:rowOff>
    </xdr:to>
    <xdr:grpSp>
      <xdr:nvGrpSpPr>
        <xdr:cNvPr id="37" name="Group 36">
          <a:extLst>
            <a:ext uri="{FF2B5EF4-FFF2-40B4-BE49-F238E27FC236}">
              <a16:creationId xmlns:a16="http://schemas.microsoft.com/office/drawing/2014/main" id="{1146CA69-E500-2766-40A7-391911739C78}"/>
            </a:ext>
          </a:extLst>
        </xdr:cNvPr>
        <xdr:cNvGrpSpPr/>
      </xdr:nvGrpSpPr>
      <xdr:grpSpPr>
        <a:xfrm>
          <a:off x="2476500" y="520699"/>
          <a:ext cx="9948477" cy="292101"/>
          <a:chOff x="2476500" y="406399"/>
          <a:chExt cx="9948477" cy="292101"/>
        </a:xfrm>
      </xdr:grpSpPr>
      <xdr:sp macro="" textlink="">
        <xdr:nvSpPr>
          <xdr:cNvPr id="23" name="TextBox 22">
            <a:extLst>
              <a:ext uri="{FF2B5EF4-FFF2-40B4-BE49-F238E27FC236}">
                <a16:creationId xmlns:a16="http://schemas.microsoft.com/office/drawing/2014/main" id="{2938F5D9-5E21-059D-B95D-FCE2A82A42A6}"/>
              </a:ext>
            </a:extLst>
          </xdr:cNvPr>
          <xdr:cNvSpPr txBox="1"/>
        </xdr:nvSpPr>
        <xdr:spPr>
          <a:xfrm>
            <a:off x="2476500" y="406401"/>
            <a:ext cx="2476500"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solidFill>
                  <a:schemeClr val="accent2"/>
                </a:solidFill>
              </a:rPr>
              <a:t>TOTAL</a:t>
            </a:r>
            <a:r>
              <a:rPr lang="en-US" sz="1600" b="1" u="sng" baseline="0">
                <a:solidFill>
                  <a:schemeClr val="accent2"/>
                </a:solidFill>
              </a:rPr>
              <a:t> FATALITIES</a:t>
            </a:r>
            <a:endParaRPr lang="en-US" sz="1600" b="1" u="sng">
              <a:solidFill>
                <a:schemeClr val="accent2"/>
              </a:solidFill>
            </a:endParaRPr>
          </a:p>
        </xdr:txBody>
      </xdr:sp>
      <xdr:sp macro="" textlink="">
        <xdr:nvSpPr>
          <xdr:cNvPr id="27" name="TextBox 26">
            <a:extLst>
              <a:ext uri="{FF2B5EF4-FFF2-40B4-BE49-F238E27FC236}">
                <a16:creationId xmlns:a16="http://schemas.microsoft.com/office/drawing/2014/main" id="{5E5A75B9-7A2D-734B-A431-7D6F76AF2896}"/>
              </a:ext>
            </a:extLst>
          </xdr:cNvPr>
          <xdr:cNvSpPr txBox="1"/>
        </xdr:nvSpPr>
        <xdr:spPr>
          <a:xfrm>
            <a:off x="4953000" y="406400"/>
            <a:ext cx="2476500"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solidFill>
                  <a:schemeClr val="bg1"/>
                </a:solidFill>
              </a:rPr>
              <a:t>TOTAL</a:t>
            </a:r>
            <a:r>
              <a:rPr lang="en-US" sz="1600" b="1" u="sng" baseline="0">
                <a:solidFill>
                  <a:schemeClr val="bg1"/>
                </a:solidFill>
              </a:rPr>
              <a:t> INJURY &amp; ILLNESS</a:t>
            </a:r>
            <a:endParaRPr lang="en-US" sz="1600" b="1" u="sng">
              <a:solidFill>
                <a:schemeClr val="bg1"/>
              </a:solidFill>
            </a:endParaRPr>
          </a:p>
        </xdr:txBody>
      </xdr:sp>
      <xdr:sp macro="" textlink="">
        <xdr:nvSpPr>
          <xdr:cNvPr id="33" name="TextBox 32">
            <a:extLst>
              <a:ext uri="{FF2B5EF4-FFF2-40B4-BE49-F238E27FC236}">
                <a16:creationId xmlns:a16="http://schemas.microsoft.com/office/drawing/2014/main" id="{DCF51601-1397-3847-93AB-F10219083A29}"/>
              </a:ext>
            </a:extLst>
          </xdr:cNvPr>
          <xdr:cNvSpPr txBox="1"/>
        </xdr:nvSpPr>
        <xdr:spPr>
          <a:xfrm>
            <a:off x="7444389" y="406400"/>
            <a:ext cx="2476500"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solidFill>
                  <a:schemeClr val="bg1"/>
                </a:solidFill>
              </a:rPr>
              <a:t>TOTAL INSPECTORS</a:t>
            </a:r>
          </a:p>
        </xdr:txBody>
      </xdr:sp>
      <xdr:sp macro="" textlink="">
        <xdr:nvSpPr>
          <xdr:cNvPr id="36" name="TextBox 35">
            <a:extLst>
              <a:ext uri="{FF2B5EF4-FFF2-40B4-BE49-F238E27FC236}">
                <a16:creationId xmlns:a16="http://schemas.microsoft.com/office/drawing/2014/main" id="{4A0E42BF-2190-0E45-A967-B1C3CF09F5F7}"/>
              </a:ext>
            </a:extLst>
          </xdr:cNvPr>
          <xdr:cNvSpPr txBox="1"/>
        </xdr:nvSpPr>
        <xdr:spPr>
          <a:xfrm>
            <a:off x="9948477" y="406399"/>
            <a:ext cx="2476500"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solidFill>
                  <a:schemeClr val="bg1"/>
                </a:solidFill>
              </a:rPr>
              <a:t>TOTAL PENALTIES</a:t>
            </a:r>
          </a:p>
        </xdr:txBody>
      </xdr:sp>
    </xdr:grpSp>
    <xdr:clientData/>
  </xdr:twoCellAnchor>
  <xdr:twoCellAnchor>
    <xdr:from>
      <xdr:col>10</xdr:col>
      <xdr:colOff>635000</xdr:colOff>
      <xdr:row>12</xdr:row>
      <xdr:rowOff>177800</xdr:rowOff>
    </xdr:from>
    <xdr:to>
      <xdr:col>12</xdr:col>
      <xdr:colOff>76200</xdr:colOff>
      <xdr:row>14</xdr:row>
      <xdr:rowOff>165100</xdr:rowOff>
    </xdr:to>
    <xdr:sp macro="" textlink="">
      <xdr:nvSpPr>
        <xdr:cNvPr id="2" name="TextBox 1">
          <a:extLst>
            <a:ext uri="{FF2B5EF4-FFF2-40B4-BE49-F238E27FC236}">
              <a16:creationId xmlns:a16="http://schemas.microsoft.com/office/drawing/2014/main" id="{A94295BA-7F2F-C54F-942C-84D29039F022}"/>
            </a:ext>
          </a:extLst>
        </xdr:cNvPr>
        <xdr:cNvSpPr txBox="1"/>
      </xdr:nvSpPr>
      <xdr:spPr>
        <a:xfrm>
          <a:off x="8890000" y="2616200"/>
          <a:ext cx="1092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r = -0.1</a:t>
          </a:r>
        </a:p>
      </xdr:txBody>
    </xdr:sp>
    <xdr:clientData/>
  </xdr:twoCellAnchor>
  <xdr:twoCellAnchor>
    <xdr:from>
      <xdr:col>3</xdr:col>
      <xdr:colOff>0</xdr:colOff>
      <xdr:row>2</xdr:row>
      <xdr:rowOff>203198</xdr:rowOff>
    </xdr:from>
    <xdr:to>
      <xdr:col>15</xdr:col>
      <xdr:colOff>0</xdr:colOff>
      <xdr:row>9</xdr:row>
      <xdr:rowOff>0</xdr:rowOff>
    </xdr:to>
    <xdr:grpSp>
      <xdr:nvGrpSpPr>
        <xdr:cNvPr id="25" name="Group 24">
          <a:extLst>
            <a:ext uri="{FF2B5EF4-FFF2-40B4-BE49-F238E27FC236}">
              <a16:creationId xmlns:a16="http://schemas.microsoft.com/office/drawing/2014/main" id="{B82E29A1-9877-CC82-CF0B-EAABB5056EB4}"/>
            </a:ext>
          </a:extLst>
        </xdr:cNvPr>
        <xdr:cNvGrpSpPr/>
      </xdr:nvGrpSpPr>
      <xdr:grpSpPr>
        <a:xfrm>
          <a:off x="2476500" y="609598"/>
          <a:ext cx="9906000" cy="1219202"/>
          <a:chOff x="2476500" y="609599"/>
          <a:chExt cx="9906000" cy="1219202"/>
        </a:xfrm>
      </xdr:grpSpPr>
      <xdr:sp macro="" textlink="Grand_Total_Fatalities">
        <xdr:nvSpPr>
          <xdr:cNvPr id="8" name="TextBox 7">
            <a:extLst>
              <a:ext uri="{FF2B5EF4-FFF2-40B4-BE49-F238E27FC236}">
                <a16:creationId xmlns:a16="http://schemas.microsoft.com/office/drawing/2014/main" id="{BB656291-EE44-4B13-BA9A-6113CA4933D6}"/>
              </a:ext>
            </a:extLst>
          </xdr:cNvPr>
          <xdr:cNvSpPr txBox="1"/>
        </xdr:nvSpPr>
        <xdr:spPr>
          <a:xfrm>
            <a:off x="2476500" y="609600"/>
            <a:ext cx="2476500" cy="1219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21A5D541-625D-A449-BF53-5FAE28E7D8C7}" type="TxLink">
              <a:rPr lang="en-US" sz="4800" b="1" i="0" u="none" strike="noStrike">
                <a:solidFill>
                  <a:schemeClr val="accent2"/>
                </a:solidFill>
                <a:latin typeface="Aptos Narrow"/>
              </a:rPr>
              <a:pPr algn="ctr"/>
              <a:t> 4,617 </a:t>
            </a:fld>
            <a:endParaRPr lang="en-US" sz="4800" b="1">
              <a:solidFill>
                <a:schemeClr val="accent2"/>
              </a:solidFill>
            </a:endParaRPr>
          </a:p>
        </xdr:txBody>
      </xdr:sp>
      <xdr:sp macro="" textlink="Grand_Total_Injuries">
        <xdr:nvSpPr>
          <xdr:cNvPr id="9" name="TextBox 8">
            <a:extLst>
              <a:ext uri="{FF2B5EF4-FFF2-40B4-BE49-F238E27FC236}">
                <a16:creationId xmlns:a16="http://schemas.microsoft.com/office/drawing/2014/main" id="{7783D086-3184-2048-A5F5-75A123255879}"/>
              </a:ext>
            </a:extLst>
          </xdr:cNvPr>
          <xdr:cNvSpPr txBox="1"/>
        </xdr:nvSpPr>
        <xdr:spPr>
          <a:xfrm>
            <a:off x="4967889" y="609600"/>
            <a:ext cx="2476500" cy="1219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CEB0F7E-B382-354F-9565-F50F97DD7446}" type="TxLink">
              <a:rPr lang="en-US" sz="4000" b="1" i="0" u="none" strike="noStrike">
                <a:solidFill>
                  <a:schemeClr val="bg1"/>
                </a:solidFill>
                <a:latin typeface="Aptos Narrow"/>
              </a:rPr>
              <a:pPr algn="ctr"/>
              <a:t> 3,073,500 </a:t>
            </a:fld>
            <a:endParaRPr lang="en-US" sz="4000" b="1">
              <a:solidFill>
                <a:schemeClr val="bg1"/>
              </a:solidFill>
            </a:endParaRPr>
          </a:p>
        </xdr:txBody>
      </xdr:sp>
      <xdr:sp macro="" textlink="Average_Inspections">
        <xdr:nvSpPr>
          <xdr:cNvPr id="16" name="TextBox 15">
            <a:extLst>
              <a:ext uri="{FF2B5EF4-FFF2-40B4-BE49-F238E27FC236}">
                <a16:creationId xmlns:a16="http://schemas.microsoft.com/office/drawing/2014/main" id="{A9D78EE7-27B8-7B4D-BE73-8B29F0D3F8EC}"/>
              </a:ext>
            </a:extLst>
          </xdr:cNvPr>
          <xdr:cNvSpPr txBox="1"/>
        </xdr:nvSpPr>
        <xdr:spPr>
          <a:xfrm>
            <a:off x="7429500" y="609600"/>
            <a:ext cx="2476500" cy="1219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CD2C14C-69E5-EC44-A4F8-82F4331D0B0F}" type="TxLink">
              <a:rPr lang="en-US" sz="4800" b="1" i="0" u="none" strike="noStrike">
                <a:solidFill>
                  <a:schemeClr val="bg1"/>
                </a:solidFill>
                <a:latin typeface="Aptos Narrow"/>
              </a:rPr>
              <a:pPr algn="ctr"/>
              <a:t>1936</a:t>
            </a:fld>
            <a:endParaRPr lang="en-US" sz="4800" b="1">
              <a:solidFill>
                <a:schemeClr val="bg1"/>
              </a:solidFill>
            </a:endParaRPr>
          </a:p>
        </xdr:txBody>
      </xdr:sp>
      <xdr:sp macro="" textlink="Total_Penalties">
        <xdr:nvSpPr>
          <xdr:cNvPr id="20" name="TextBox 19">
            <a:extLst>
              <a:ext uri="{FF2B5EF4-FFF2-40B4-BE49-F238E27FC236}">
                <a16:creationId xmlns:a16="http://schemas.microsoft.com/office/drawing/2014/main" id="{E3C5E645-AF85-BF47-90ED-4E526C41FF5B}"/>
              </a:ext>
            </a:extLst>
          </xdr:cNvPr>
          <xdr:cNvSpPr txBox="1"/>
        </xdr:nvSpPr>
        <xdr:spPr>
          <a:xfrm>
            <a:off x="9906000" y="609599"/>
            <a:ext cx="2476500" cy="1219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16156AA3-8760-D945-89FB-985FF4351695}" type="TxLink">
              <a:rPr lang="en-US" sz="4800" b="1" i="0" u="none" strike="noStrike">
                <a:solidFill>
                  <a:schemeClr val="bg1"/>
                </a:solidFill>
                <a:latin typeface="Aptos Narrow"/>
              </a:rPr>
              <a:pPr algn="ctr"/>
              <a:t>$86,394</a:t>
            </a:fld>
            <a:endParaRPr lang="en-US" sz="4800" b="1">
              <a:solidFill>
                <a:schemeClr val="bg1"/>
              </a:solidFill>
            </a:endParaRPr>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1612900</xdr:colOff>
      <xdr:row>2</xdr:row>
      <xdr:rowOff>50800</xdr:rowOff>
    </xdr:from>
    <xdr:to>
      <xdr:col>16</xdr:col>
      <xdr:colOff>0</xdr:colOff>
      <xdr:row>44</xdr:row>
      <xdr:rowOff>63500</xdr:rowOff>
    </xdr:to>
    <xdr:graphicFrame macro="">
      <xdr:nvGraphicFramePr>
        <xdr:cNvPr id="2" name="Chart 1">
          <a:extLst>
            <a:ext uri="{FF2B5EF4-FFF2-40B4-BE49-F238E27FC236}">
              <a16:creationId xmlns:a16="http://schemas.microsoft.com/office/drawing/2014/main" id="{79F0355F-4298-9249-4F3E-8AF54D280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1</xdr:colOff>
      <xdr:row>1</xdr:row>
      <xdr:rowOff>24424</xdr:rowOff>
    </xdr:from>
    <xdr:to>
      <xdr:col>17</xdr:col>
      <xdr:colOff>0</xdr:colOff>
      <xdr:row>19</xdr:row>
      <xdr:rowOff>1</xdr:rowOff>
    </xdr:to>
    <xdr:graphicFrame macro="">
      <xdr:nvGraphicFramePr>
        <xdr:cNvPr id="3" name="Chart 2">
          <a:extLst>
            <a:ext uri="{FF2B5EF4-FFF2-40B4-BE49-F238E27FC236}">
              <a16:creationId xmlns:a16="http://schemas.microsoft.com/office/drawing/2014/main" id="{F7A449E5-4A7E-9084-449F-CC0CAD3063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830383</xdr:colOff>
      <xdr:row>21</xdr:row>
      <xdr:rowOff>0</xdr:rowOff>
    </xdr:from>
    <xdr:to>
      <xdr:col>17</xdr:col>
      <xdr:colOff>0</xdr:colOff>
      <xdr:row>38</xdr:row>
      <xdr:rowOff>0</xdr:rowOff>
    </xdr:to>
    <xdr:graphicFrame macro="">
      <xdr:nvGraphicFramePr>
        <xdr:cNvPr id="2" name="Chart 1">
          <a:extLst>
            <a:ext uri="{FF2B5EF4-FFF2-40B4-BE49-F238E27FC236}">
              <a16:creationId xmlns:a16="http://schemas.microsoft.com/office/drawing/2014/main" id="{D25CE977-361E-09DD-AAAE-85EBB8FB6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52</xdr:row>
      <xdr:rowOff>207595</xdr:rowOff>
    </xdr:from>
    <xdr:to>
      <xdr:col>17</xdr:col>
      <xdr:colOff>0</xdr:colOff>
      <xdr:row>67</xdr:row>
      <xdr:rowOff>207596</xdr:rowOff>
    </xdr:to>
    <xdr:graphicFrame macro="">
      <xdr:nvGraphicFramePr>
        <xdr:cNvPr id="4" name="Chart 3">
          <a:extLst>
            <a:ext uri="{FF2B5EF4-FFF2-40B4-BE49-F238E27FC236}">
              <a16:creationId xmlns:a16="http://schemas.microsoft.com/office/drawing/2014/main" id="{CE86FE92-F774-4438-DBDB-7541CE867F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xdr:colOff>
      <xdr:row>71</xdr:row>
      <xdr:rowOff>73270</xdr:rowOff>
    </xdr:from>
    <xdr:to>
      <xdr:col>16</xdr:col>
      <xdr:colOff>420077</xdr:colOff>
      <xdr:row>84</xdr:row>
      <xdr:rowOff>117720</xdr:rowOff>
    </xdr:to>
    <xdr:graphicFrame macro="">
      <xdr:nvGraphicFramePr>
        <xdr:cNvPr id="5" name="Chart 4">
          <a:extLst>
            <a:ext uri="{FF2B5EF4-FFF2-40B4-BE49-F238E27FC236}">
              <a16:creationId xmlns:a16="http://schemas.microsoft.com/office/drawing/2014/main" id="{2B6BEEFD-84CB-F32D-7CFE-9F19646E9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20</xdr:row>
      <xdr:rowOff>0</xdr:rowOff>
    </xdr:from>
    <xdr:to>
      <xdr:col>15</xdr:col>
      <xdr:colOff>0</xdr:colOff>
      <xdr:row>47</xdr:row>
      <xdr:rowOff>0</xdr:rowOff>
    </xdr:to>
    <xdr:graphicFrame macro="">
      <xdr:nvGraphicFramePr>
        <xdr:cNvPr id="3" name="Chart 2">
          <a:extLst>
            <a:ext uri="{FF2B5EF4-FFF2-40B4-BE49-F238E27FC236}">
              <a16:creationId xmlns:a16="http://schemas.microsoft.com/office/drawing/2014/main" id="{D82C2895-E663-C347-8432-FAE34CD93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679010</xdr:colOff>
      <xdr:row>5</xdr:row>
      <xdr:rowOff>0</xdr:rowOff>
    </xdr:from>
    <xdr:to>
      <xdr:col>2</xdr:col>
      <xdr:colOff>116488</xdr:colOff>
      <xdr:row>44</xdr:row>
      <xdr:rowOff>188614</xdr:rowOff>
    </xdr:to>
    <xdr:grpSp>
      <xdr:nvGrpSpPr>
        <xdr:cNvPr id="8" name="Group 7">
          <a:extLst>
            <a:ext uri="{FF2B5EF4-FFF2-40B4-BE49-F238E27FC236}">
              <a16:creationId xmlns:a16="http://schemas.microsoft.com/office/drawing/2014/main" id="{C93BE744-25C1-DA4E-9053-522B56D863DE}"/>
            </a:ext>
          </a:extLst>
        </xdr:cNvPr>
        <xdr:cNvGrpSpPr/>
      </xdr:nvGrpSpPr>
      <xdr:grpSpPr>
        <a:xfrm>
          <a:off x="679010" y="1016000"/>
          <a:ext cx="1088478" cy="8113414"/>
          <a:chOff x="679010" y="1005941"/>
          <a:chExt cx="1097280" cy="8034950"/>
        </a:xfrm>
        <a:effectLst>
          <a:glow rad="276681">
            <a:schemeClr val="accent1">
              <a:alpha val="17559"/>
            </a:schemeClr>
          </a:glow>
          <a:reflection endPos="0" dist="50800" dir="5400000" sy="-100000" algn="bl" rotWithShape="0"/>
        </a:effectLst>
      </xdr:grpSpPr>
      <xdr:sp macro="" textlink="">
        <xdr:nvSpPr>
          <xdr:cNvPr id="9" name="Rounded Rectangle 8">
            <a:extLst>
              <a:ext uri="{FF2B5EF4-FFF2-40B4-BE49-F238E27FC236}">
                <a16:creationId xmlns:a16="http://schemas.microsoft.com/office/drawing/2014/main" id="{07540466-BE85-344C-C1F6-02B71CCAD2FB}"/>
              </a:ext>
            </a:extLst>
          </xdr:cNvPr>
          <xdr:cNvSpPr/>
        </xdr:nvSpPr>
        <xdr:spPr>
          <a:xfrm>
            <a:off x="679010" y="1005941"/>
            <a:ext cx="1097280" cy="8034950"/>
          </a:xfrm>
          <a:prstGeom prst="roundRect">
            <a:avLst/>
          </a:prstGeom>
          <a:gradFill flip="none"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10800000" scaled="1"/>
            <a:tileRect/>
          </a:gra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r>
              <a:rPr lang="en-US" sz="1100" b="1"/>
              <a:t>FATALITIES</a:t>
            </a:r>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r>
              <a:rPr lang="en-US" sz="1100" b="1">
                <a:solidFill>
                  <a:schemeClr val="accent2"/>
                </a:solidFill>
              </a:rPr>
              <a:t>INJURIES</a:t>
            </a:r>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r>
              <a:rPr lang="en-US" sz="1100" b="1"/>
              <a:t>INSPECTIONS</a:t>
            </a:r>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r>
              <a:rPr lang="en-US" sz="1100" b="1"/>
              <a:t>PENALTIES</a:t>
            </a:r>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r>
              <a:rPr lang="en-US" sz="1100" b="1"/>
              <a:t>TRENDS</a:t>
            </a:r>
          </a:p>
          <a:p>
            <a:pPr algn="l"/>
            <a:endParaRPr lang="en-US" sz="1100"/>
          </a:p>
        </xdr:txBody>
      </xdr:sp>
      <xdr:grpSp>
        <xdr:nvGrpSpPr>
          <xdr:cNvPr id="10" name="Group 9">
            <a:extLst>
              <a:ext uri="{FF2B5EF4-FFF2-40B4-BE49-F238E27FC236}">
                <a16:creationId xmlns:a16="http://schemas.microsoft.com/office/drawing/2014/main" id="{4DE2298D-9E69-6BE8-4C56-51AFEA9B144B}"/>
              </a:ext>
            </a:extLst>
          </xdr:cNvPr>
          <xdr:cNvGrpSpPr/>
        </xdr:nvGrpSpPr>
        <xdr:grpSpPr>
          <a:xfrm>
            <a:off x="829901" y="1810693"/>
            <a:ext cx="829901" cy="6471098"/>
            <a:chOff x="832069" y="1618404"/>
            <a:chExt cx="832069" cy="6572848"/>
          </a:xfrm>
        </xdr:grpSpPr>
        <xdr:pic>
          <xdr:nvPicPr>
            <xdr:cNvPr id="11" name="Graphic 10" descr="Skull with solid fill">
              <a:hlinkClick xmlns:r="http://schemas.openxmlformats.org/officeDocument/2006/relationships" r:id="rId2"/>
              <a:extLst>
                <a:ext uri="{FF2B5EF4-FFF2-40B4-BE49-F238E27FC236}">
                  <a16:creationId xmlns:a16="http://schemas.microsoft.com/office/drawing/2014/main" id="{484CC234-2984-B48A-454C-EDD49233529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32069" y="1618404"/>
              <a:ext cx="832069" cy="834010"/>
            </a:xfrm>
            <a:prstGeom prst="rect">
              <a:avLst/>
            </a:prstGeom>
          </xdr:spPr>
        </xdr:pic>
        <xdr:pic>
          <xdr:nvPicPr>
            <xdr:cNvPr id="12" name="Graphic 11" descr="Adhesive Bandage with solid fill">
              <a:hlinkClick xmlns:r="http://schemas.openxmlformats.org/officeDocument/2006/relationships" r:id="rId5"/>
              <a:extLst>
                <a:ext uri="{FF2B5EF4-FFF2-40B4-BE49-F238E27FC236}">
                  <a16:creationId xmlns:a16="http://schemas.microsoft.com/office/drawing/2014/main" id="{917A17C0-8FFC-DE65-77CA-9640629B9F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832069" y="3065517"/>
              <a:ext cx="832069" cy="834010"/>
            </a:xfrm>
            <a:prstGeom prst="rect">
              <a:avLst/>
            </a:prstGeom>
          </xdr:spPr>
        </xdr:pic>
        <xdr:pic>
          <xdr:nvPicPr>
            <xdr:cNvPr id="13" name="Graphic 12" descr="Business Growth with solid fill">
              <a:hlinkClick xmlns:r="http://schemas.openxmlformats.org/officeDocument/2006/relationships" r:id="rId8"/>
              <a:extLst>
                <a:ext uri="{FF2B5EF4-FFF2-40B4-BE49-F238E27FC236}">
                  <a16:creationId xmlns:a16="http://schemas.microsoft.com/office/drawing/2014/main" id="{9F3709FB-275E-AB8E-5894-8A2EA6D635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32069" y="7357241"/>
              <a:ext cx="832069" cy="834011"/>
            </a:xfrm>
            <a:prstGeom prst="rect">
              <a:avLst/>
            </a:prstGeom>
          </xdr:spPr>
        </xdr:pic>
        <xdr:pic>
          <xdr:nvPicPr>
            <xdr:cNvPr id="14" name="Graphic 13" descr="Money with solid fill">
              <a:hlinkClick xmlns:r="http://schemas.openxmlformats.org/officeDocument/2006/relationships" r:id="rId11"/>
              <a:extLst>
                <a:ext uri="{FF2B5EF4-FFF2-40B4-BE49-F238E27FC236}">
                  <a16:creationId xmlns:a16="http://schemas.microsoft.com/office/drawing/2014/main" id="{4233A907-19C7-7041-FB81-C263FC86B387}"/>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832069" y="5926667"/>
              <a:ext cx="832069" cy="834010"/>
            </a:xfrm>
            <a:prstGeom prst="rect">
              <a:avLst/>
            </a:prstGeom>
          </xdr:spPr>
        </xdr:pic>
        <xdr:pic>
          <xdr:nvPicPr>
            <xdr:cNvPr id="15" name="Graphic 14" descr="Magnifying glass with solid fill">
              <a:hlinkClick xmlns:r="http://schemas.openxmlformats.org/officeDocument/2006/relationships" r:id="rId14"/>
              <a:extLst>
                <a:ext uri="{FF2B5EF4-FFF2-40B4-BE49-F238E27FC236}">
                  <a16:creationId xmlns:a16="http://schemas.microsoft.com/office/drawing/2014/main" id="{34CB4239-20FA-8DA6-2DF2-517186EC991C}"/>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832069" y="4479553"/>
              <a:ext cx="832069" cy="834010"/>
            </a:xfrm>
            <a:prstGeom prst="rect">
              <a:avLst/>
            </a:prstGeom>
          </xdr:spPr>
        </xdr:pic>
      </xdr:grpSp>
    </xdr:grpSp>
    <xdr:clientData/>
  </xdr:twoCellAnchor>
  <xdr:twoCellAnchor>
    <xdr:from>
      <xdr:col>3</xdr:col>
      <xdr:colOff>0</xdr:colOff>
      <xdr:row>10</xdr:row>
      <xdr:rowOff>0</xdr:rowOff>
    </xdr:from>
    <xdr:to>
      <xdr:col>15</xdr:col>
      <xdr:colOff>0</xdr:colOff>
      <xdr:row>19</xdr:row>
      <xdr:rowOff>0</xdr:rowOff>
    </xdr:to>
    <xdr:grpSp>
      <xdr:nvGrpSpPr>
        <xdr:cNvPr id="24" name="Group 23">
          <a:extLst>
            <a:ext uri="{FF2B5EF4-FFF2-40B4-BE49-F238E27FC236}">
              <a16:creationId xmlns:a16="http://schemas.microsoft.com/office/drawing/2014/main" id="{FE996C7D-644C-8846-9ADC-52A24DAB2100}"/>
            </a:ext>
          </a:extLst>
        </xdr:cNvPr>
        <xdr:cNvGrpSpPr/>
      </xdr:nvGrpSpPr>
      <xdr:grpSpPr>
        <a:xfrm>
          <a:off x="2476500" y="2032000"/>
          <a:ext cx="9906000" cy="1828800"/>
          <a:chOff x="2476500" y="2032000"/>
          <a:chExt cx="9906000" cy="1828800"/>
        </a:xfrm>
      </xdr:grpSpPr>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0D410956-EA74-4435-0868-6C0491C7742E}"/>
                  </a:ext>
                </a:extLst>
              </xdr:cNvPr>
              <xdr:cNvGraphicFramePr/>
            </xdr:nvGraphicFramePr>
            <xdr:xfrm>
              <a:off x="2476500" y="2032000"/>
              <a:ext cx="2476500" cy="182880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2476500" y="2032000"/>
                <a:ext cx="2476500" cy="1828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DFB4A11D-3E71-CC22-66C4-3C3310565195}"/>
                  </a:ext>
                </a:extLst>
              </xdr:cNvPr>
              <xdr:cNvGraphicFramePr/>
            </xdr:nvGraphicFramePr>
            <xdr:xfrm>
              <a:off x="4914900" y="2032000"/>
              <a:ext cx="2514600" cy="182880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4914900" y="2032000"/>
                <a:ext cx="2514600" cy="1828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aphicFrame macro="">
        <xdr:nvGraphicFramePr>
          <xdr:cNvPr id="27" name="Chart 26">
            <a:extLst>
              <a:ext uri="{FF2B5EF4-FFF2-40B4-BE49-F238E27FC236}">
                <a16:creationId xmlns:a16="http://schemas.microsoft.com/office/drawing/2014/main" id="{138CA466-5862-A1A2-B8C2-D696EC47129E}"/>
              </a:ext>
            </a:extLst>
          </xdr:cNvPr>
          <xdr:cNvGraphicFramePr/>
        </xdr:nvGraphicFramePr>
        <xdr:xfrm>
          <a:off x="7429500" y="2032000"/>
          <a:ext cx="2476500" cy="1828800"/>
        </xdr:xfrm>
        <a:graphic>
          <a:graphicData uri="http://schemas.openxmlformats.org/drawingml/2006/chart">
            <c:chart xmlns:c="http://schemas.openxmlformats.org/drawingml/2006/chart" xmlns:r="http://schemas.openxmlformats.org/officeDocument/2006/relationships" r:id="rId19"/>
          </a:graphicData>
        </a:graphic>
      </xdr:graphicFrame>
      <mc:AlternateContent xmlns:mc="http://schemas.openxmlformats.org/markup-compatibility/2006">
        <mc:Choice xmlns:cx4="http://schemas.microsoft.com/office/drawing/2016/5/10/chartex" Requires="cx4">
          <xdr:graphicFrame macro="">
            <xdr:nvGraphicFramePr>
              <xdr:cNvPr id="28" name="Chart 27">
                <a:extLst>
                  <a:ext uri="{FF2B5EF4-FFF2-40B4-BE49-F238E27FC236}">
                    <a16:creationId xmlns:a16="http://schemas.microsoft.com/office/drawing/2014/main" id="{F140D4AD-46D1-2FD0-D15E-678BD6FBB583}"/>
                  </a:ext>
                </a:extLst>
              </xdr:cNvPr>
              <xdr:cNvGraphicFramePr/>
            </xdr:nvGraphicFramePr>
            <xdr:xfrm>
              <a:off x="9906000" y="2032000"/>
              <a:ext cx="2476500" cy="182880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9906000" y="2032000"/>
                <a:ext cx="2476500" cy="1828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16</xdr:col>
      <xdr:colOff>0</xdr:colOff>
      <xdr:row>2</xdr:row>
      <xdr:rowOff>0</xdr:rowOff>
    </xdr:from>
    <xdr:to>
      <xdr:col>18</xdr:col>
      <xdr:colOff>12701</xdr:colOff>
      <xdr:row>7</xdr:row>
      <xdr:rowOff>0</xdr:rowOff>
    </xdr:to>
    <mc:AlternateContent xmlns:mc="http://schemas.openxmlformats.org/markup-compatibility/2006" xmlns:a14="http://schemas.microsoft.com/office/drawing/2010/main">
      <mc:Choice Requires="a14">
        <xdr:graphicFrame macro="">
          <xdr:nvGraphicFramePr>
            <xdr:cNvPr id="22" name="State or Federal Program 3">
              <a:extLst>
                <a:ext uri="{FF2B5EF4-FFF2-40B4-BE49-F238E27FC236}">
                  <a16:creationId xmlns:a16="http://schemas.microsoft.com/office/drawing/2014/main" id="{3555297C-712A-E902-6273-11CAB4EAAD85}"/>
                </a:ext>
              </a:extLst>
            </xdr:cNvPr>
            <xdr:cNvGraphicFramePr/>
          </xdr:nvGraphicFramePr>
          <xdr:xfrm>
            <a:off x="0" y="0"/>
            <a:ext cx="0" cy="0"/>
          </xdr:xfrm>
          <a:graphic>
            <a:graphicData uri="http://schemas.microsoft.com/office/drawing/2010/slicer">
              <sle:slicer xmlns:sle="http://schemas.microsoft.com/office/drawing/2010/slicer" name="State or Federal Program 3"/>
            </a:graphicData>
          </a:graphic>
        </xdr:graphicFrame>
      </mc:Choice>
      <mc:Fallback xmlns="">
        <xdr:sp macro="" textlink="">
          <xdr:nvSpPr>
            <xdr:cNvPr id="0" name=""/>
            <xdr:cNvSpPr>
              <a:spLocks noTextEdit="1"/>
            </xdr:cNvSpPr>
          </xdr:nvSpPr>
          <xdr:spPr>
            <a:xfrm>
              <a:off x="13208000" y="406400"/>
              <a:ext cx="1663701"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xdr:row>
      <xdr:rowOff>0</xdr:rowOff>
    </xdr:from>
    <xdr:to>
      <xdr:col>15</xdr:col>
      <xdr:colOff>0</xdr:colOff>
      <xdr:row>9</xdr:row>
      <xdr:rowOff>1</xdr:rowOff>
    </xdr:to>
    <xdr:grpSp>
      <xdr:nvGrpSpPr>
        <xdr:cNvPr id="34" name="Group 33">
          <a:extLst>
            <a:ext uri="{FF2B5EF4-FFF2-40B4-BE49-F238E27FC236}">
              <a16:creationId xmlns:a16="http://schemas.microsoft.com/office/drawing/2014/main" id="{081456C8-622F-C347-AA5B-8CF3DA6409A0}"/>
            </a:ext>
          </a:extLst>
        </xdr:cNvPr>
        <xdr:cNvGrpSpPr/>
      </xdr:nvGrpSpPr>
      <xdr:grpSpPr>
        <a:xfrm>
          <a:off x="2476500" y="406400"/>
          <a:ext cx="9906000" cy="1422401"/>
          <a:chOff x="2489703" y="402376"/>
          <a:chExt cx="9958812" cy="1408318"/>
        </a:xfrm>
      </xdr:grpSpPr>
      <xdr:sp macro="" textlink="">
        <xdr:nvSpPr>
          <xdr:cNvPr id="35" name="TextBox 34">
            <a:extLst>
              <a:ext uri="{FF2B5EF4-FFF2-40B4-BE49-F238E27FC236}">
                <a16:creationId xmlns:a16="http://schemas.microsoft.com/office/drawing/2014/main" id="{7277F88A-DB6F-670A-2970-7F87B88C007A}"/>
              </a:ext>
            </a:extLst>
          </xdr:cNvPr>
          <xdr:cNvSpPr txBox="1"/>
        </xdr:nvSpPr>
        <xdr:spPr>
          <a:xfrm>
            <a:off x="2489703" y="402377"/>
            <a:ext cx="2489703" cy="1408317"/>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w="76200">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US" sz="4800" b="1" u="none">
                <a:solidFill>
                  <a:schemeClr val="bg1"/>
                </a:solidFill>
              </a:rPr>
              <a:t> </a:t>
            </a:r>
          </a:p>
        </xdr:txBody>
      </xdr:sp>
      <xdr:sp macro="" textlink="">
        <xdr:nvSpPr>
          <xdr:cNvPr id="36" name="TextBox 35">
            <a:extLst>
              <a:ext uri="{FF2B5EF4-FFF2-40B4-BE49-F238E27FC236}">
                <a16:creationId xmlns:a16="http://schemas.microsoft.com/office/drawing/2014/main" id="{010921F0-9C02-8BB3-3C45-7961D80AEA98}"/>
              </a:ext>
            </a:extLst>
          </xdr:cNvPr>
          <xdr:cNvSpPr txBox="1"/>
        </xdr:nvSpPr>
        <xdr:spPr>
          <a:xfrm>
            <a:off x="4979406" y="402376"/>
            <a:ext cx="2489703" cy="1408317"/>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w="76200">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endParaRPr lang="en-US" b="1">
              <a:solidFill>
                <a:schemeClr val="accent2"/>
              </a:solidFill>
            </a:endParaRPr>
          </a:p>
        </xdr:txBody>
      </xdr:sp>
      <xdr:sp macro="" textlink="">
        <xdr:nvSpPr>
          <xdr:cNvPr id="45" name="TextBox 44">
            <a:extLst>
              <a:ext uri="{FF2B5EF4-FFF2-40B4-BE49-F238E27FC236}">
                <a16:creationId xmlns:a16="http://schemas.microsoft.com/office/drawing/2014/main" id="{E229186C-876E-E899-487F-9FCECD1D7DD0}"/>
              </a:ext>
            </a:extLst>
          </xdr:cNvPr>
          <xdr:cNvSpPr txBox="1"/>
        </xdr:nvSpPr>
        <xdr:spPr>
          <a:xfrm>
            <a:off x="7469109" y="402376"/>
            <a:ext cx="2489703" cy="1408317"/>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w="76200">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endParaRPr lang="en-US" b="1">
              <a:solidFill>
                <a:schemeClr val="bg1"/>
              </a:solidFill>
            </a:endParaRPr>
          </a:p>
        </xdr:txBody>
      </xdr:sp>
      <xdr:sp macro="" textlink="">
        <xdr:nvSpPr>
          <xdr:cNvPr id="46" name="TextBox 45">
            <a:extLst>
              <a:ext uri="{FF2B5EF4-FFF2-40B4-BE49-F238E27FC236}">
                <a16:creationId xmlns:a16="http://schemas.microsoft.com/office/drawing/2014/main" id="{DEDAEBD1-6097-2363-E832-2EA009F2B340}"/>
              </a:ext>
            </a:extLst>
          </xdr:cNvPr>
          <xdr:cNvSpPr txBox="1"/>
        </xdr:nvSpPr>
        <xdr:spPr>
          <a:xfrm>
            <a:off x="9958812" y="402376"/>
            <a:ext cx="2489703" cy="1408317"/>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w="76200">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endParaRPr lang="en-US" b="1">
              <a:solidFill>
                <a:schemeClr val="bg1"/>
              </a:solidFill>
            </a:endParaRPr>
          </a:p>
        </xdr:txBody>
      </xdr:sp>
    </xdr:grpSp>
    <xdr:clientData/>
  </xdr:twoCellAnchor>
  <xdr:twoCellAnchor>
    <xdr:from>
      <xdr:col>16</xdr:col>
      <xdr:colOff>0</xdr:colOff>
      <xdr:row>8</xdr:row>
      <xdr:rowOff>2640</xdr:rowOff>
    </xdr:from>
    <xdr:to>
      <xdr:col>18</xdr:col>
      <xdr:colOff>0</xdr:colOff>
      <xdr:row>47</xdr:row>
      <xdr:rowOff>0</xdr:rowOff>
    </xdr:to>
    <mc:AlternateContent xmlns:mc="http://schemas.openxmlformats.org/markup-compatibility/2006" xmlns:a14="http://schemas.microsoft.com/office/drawing/2010/main">
      <mc:Choice Requires="a14">
        <xdr:graphicFrame macro="">
          <xdr:nvGraphicFramePr>
            <xdr:cNvPr id="21" name="State 4">
              <a:extLst>
                <a:ext uri="{FF2B5EF4-FFF2-40B4-BE49-F238E27FC236}">
                  <a16:creationId xmlns:a16="http://schemas.microsoft.com/office/drawing/2014/main" id="{BFBE987E-5E39-EE01-2752-93061F7747F6}"/>
                </a:ext>
              </a:extLst>
            </xdr:cNvPr>
            <xdr:cNvGraphicFramePr/>
          </xdr:nvGraphicFramePr>
          <xdr:xfrm>
            <a:off x="0" y="0"/>
            <a:ext cx="0" cy="0"/>
          </xdr:xfrm>
          <a:graphic>
            <a:graphicData uri="http://schemas.microsoft.com/office/drawing/2010/slicer">
              <sle:slicer xmlns:sle="http://schemas.microsoft.com/office/drawing/2010/slicer" name="State 4"/>
            </a:graphicData>
          </a:graphic>
        </xdr:graphicFrame>
      </mc:Choice>
      <mc:Fallback xmlns="">
        <xdr:sp macro="" textlink="">
          <xdr:nvSpPr>
            <xdr:cNvPr id="0" name=""/>
            <xdr:cNvSpPr>
              <a:spLocks noTextEdit="1"/>
            </xdr:cNvSpPr>
          </xdr:nvSpPr>
          <xdr:spPr>
            <a:xfrm>
              <a:off x="13208000" y="1628240"/>
              <a:ext cx="1651000" cy="7922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xdr:row>
      <xdr:rowOff>114301</xdr:rowOff>
    </xdr:from>
    <xdr:to>
      <xdr:col>6</xdr:col>
      <xdr:colOff>0</xdr:colOff>
      <xdr:row>4</xdr:row>
      <xdr:rowOff>0</xdr:rowOff>
    </xdr:to>
    <xdr:sp macro="" textlink="">
      <xdr:nvSpPr>
        <xdr:cNvPr id="48" name="TextBox 47">
          <a:extLst>
            <a:ext uri="{FF2B5EF4-FFF2-40B4-BE49-F238E27FC236}">
              <a16:creationId xmlns:a16="http://schemas.microsoft.com/office/drawing/2014/main" id="{1C5230C1-B769-4CF8-BFD9-63F0B5388862}"/>
            </a:ext>
          </a:extLst>
        </xdr:cNvPr>
        <xdr:cNvSpPr txBox="1"/>
      </xdr:nvSpPr>
      <xdr:spPr>
        <a:xfrm>
          <a:off x="2476500" y="520701"/>
          <a:ext cx="2476500"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solidFill>
                <a:schemeClr val="bg1"/>
              </a:solidFill>
            </a:rPr>
            <a:t>TOTAL</a:t>
          </a:r>
          <a:r>
            <a:rPr lang="en-US" sz="1600" b="1" u="sng" baseline="0">
              <a:solidFill>
                <a:schemeClr val="bg1"/>
              </a:solidFill>
            </a:rPr>
            <a:t> FATALITIES</a:t>
          </a:r>
          <a:endParaRPr lang="en-US" sz="1600" b="1" u="sng">
            <a:solidFill>
              <a:schemeClr val="bg1"/>
            </a:solidFill>
          </a:endParaRPr>
        </a:p>
      </xdr:txBody>
    </xdr:sp>
    <xdr:clientData/>
  </xdr:twoCellAnchor>
  <xdr:twoCellAnchor>
    <xdr:from>
      <xdr:col>6</xdr:col>
      <xdr:colOff>0</xdr:colOff>
      <xdr:row>2</xdr:row>
      <xdr:rowOff>114301</xdr:rowOff>
    </xdr:from>
    <xdr:to>
      <xdr:col>9</xdr:col>
      <xdr:colOff>0</xdr:colOff>
      <xdr:row>4</xdr:row>
      <xdr:rowOff>0</xdr:rowOff>
    </xdr:to>
    <xdr:sp macro="" textlink="">
      <xdr:nvSpPr>
        <xdr:cNvPr id="49" name="TextBox 48">
          <a:extLst>
            <a:ext uri="{FF2B5EF4-FFF2-40B4-BE49-F238E27FC236}">
              <a16:creationId xmlns:a16="http://schemas.microsoft.com/office/drawing/2014/main" id="{CF188CE7-8F1A-30EB-280C-4CE38F3E02DD}"/>
            </a:ext>
          </a:extLst>
        </xdr:cNvPr>
        <xdr:cNvSpPr txBox="1"/>
      </xdr:nvSpPr>
      <xdr:spPr>
        <a:xfrm>
          <a:off x="4953000" y="520701"/>
          <a:ext cx="2476500"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solidFill>
                <a:schemeClr val="accent2"/>
              </a:solidFill>
            </a:rPr>
            <a:t>TOTAL</a:t>
          </a:r>
          <a:r>
            <a:rPr lang="en-US" sz="1600" b="1" u="sng" baseline="0">
              <a:solidFill>
                <a:schemeClr val="accent2"/>
              </a:solidFill>
            </a:rPr>
            <a:t> INJURY &amp; ILLNESS</a:t>
          </a:r>
          <a:endParaRPr lang="en-US" sz="1600" b="1" u="sng">
            <a:solidFill>
              <a:schemeClr val="accent2"/>
            </a:solidFill>
          </a:endParaRPr>
        </a:p>
      </xdr:txBody>
    </xdr:sp>
    <xdr:clientData/>
  </xdr:twoCellAnchor>
  <xdr:twoCellAnchor>
    <xdr:from>
      <xdr:col>9</xdr:col>
      <xdr:colOff>14889</xdr:colOff>
      <xdr:row>2</xdr:row>
      <xdr:rowOff>114301</xdr:rowOff>
    </xdr:from>
    <xdr:to>
      <xdr:col>12</xdr:col>
      <xdr:colOff>14889</xdr:colOff>
      <xdr:row>4</xdr:row>
      <xdr:rowOff>0</xdr:rowOff>
    </xdr:to>
    <xdr:sp macro="" textlink="">
      <xdr:nvSpPr>
        <xdr:cNvPr id="50" name="TextBox 49">
          <a:extLst>
            <a:ext uri="{FF2B5EF4-FFF2-40B4-BE49-F238E27FC236}">
              <a16:creationId xmlns:a16="http://schemas.microsoft.com/office/drawing/2014/main" id="{2508B8D0-39BE-CAD0-39F3-CC773EEB8874}"/>
            </a:ext>
          </a:extLst>
        </xdr:cNvPr>
        <xdr:cNvSpPr txBox="1"/>
      </xdr:nvSpPr>
      <xdr:spPr>
        <a:xfrm>
          <a:off x="7444389" y="520701"/>
          <a:ext cx="2476500"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solidFill>
                <a:schemeClr val="bg1"/>
              </a:solidFill>
            </a:rPr>
            <a:t>TOTAL INSPECTORS</a:t>
          </a:r>
        </a:p>
      </xdr:txBody>
    </xdr:sp>
    <xdr:clientData/>
  </xdr:twoCellAnchor>
  <xdr:twoCellAnchor>
    <xdr:from>
      <xdr:col>12</xdr:col>
      <xdr:colOff>42477</xdr:colOff>
      <xdr:row>2</xdr:row>
      <xdr:rowOff>114301</xdr:rowOff>
    </xdr:from>
    <xdr:to>
      <xdr:col>15</xdr:col>
      <xdr:colOff>42477</xdr:colOff>
      <xdr:row>4</xdr:row>
      <xdr:rowOff>0</xdr:rowOff>
    </xdr:to>
    <xdr:sp macro="" textlink="">
      <xdr:nvSpPr>
        <xdr:cNvPr id="51" name="TextBox 50">
          <a:extLst>
            <a:ext uri="{FF2B5EF4-FFF2-40B4-BE49-F238E27FC236}">
              <a16:creationId xmlns:a16="http://schemas.microsoft.com/office/drawing/2014/main" id="{B01956CB-7973-DBAF-D63F-D9FDB0CCA373}"/>
            </a:ext>
          </a:extLst>
        </xdr:cNvPr>
        <xdr:cNvSpPr txBox="1"/>
      </xdr:nvSpPr>
      <xdr:spPr>
        <a:xfrm>
          <a:off x="9948477" y="520701"/>
          <a:ext cx="2476500"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solidFill>
                <a:schemeClr val="bg1"/>
              </a:solidFill>
            </a:rPr>
            <a:t>TOTAL PENALTIES</a:t>
          </a:r>
        </a:p>
      </xdr:txBody>
    </xdr:sp>
    <xdr:clientData/>
  </xdr:twoCellAnchor>
  <xdr:twoCellAnchor>
    <xdr:from>
      <xdr:col>10</xdr:col>
      <xdr:colOff>647700</xdr:colOff>
      <xdr:row>13</xdr:row>
      <xdr:rowOff>0</xdr:rowOff>
    </xdr:from>
    <xdr:to>
      <xdr:col>12</xdr:col>
      <xdr:colOff>88900</xdr:colOff>
      <xdr:row>14</xdr:row>
      <xdr:rowOff>190500</xdr:rowOff>
    </xdr:to>
    <xdr:sp macro="" textlink="">
      <xdr:nvSpPr>
        <xdr:cNvPr id="2" name="TextBox 1">
          <a:extLst>
            <a:ext uri="{FF2B5EF4-FFF2-40B4-BE49-F238E27FC236}">
              <a16:creationId xmlns:a16="http://schemas.microsoft.com/office/drawing/2014/main" id="{D2D8F26C-0F64-DD47-B1A1-EFE97BA3A3F7}"/>
            </a:ext>
          </a:extLst>
        </xdr:cNvPr>
        <xdr:cNvSpPr txBox="1"/>
      </xdr:nvSpPr>
      <xdr:spPr>
        <a:xfrm>
          <a:off x="8902700" y="2641600"/>
          <a:ext cx="1092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r = -0.26</a:t>
          </a:r>
        </a:p>
      </xdr:txBody>
    </xdr:sp>
    <xdr:clientData/>
  </xdr:twoCellAnchor>
  <xdr:twoCellAnchor>
    <xdr:from>
      <xdr:col>3</xdr:col>
      <xdr:colOff>0</xdr:colOff>
      <xdr:row>3</xdr:row>
      <xdr:rowOff>0</xdr:rowOff>
    </xdr:from>
    <xdr:to>
      <xdr:col>15</xdr:col>
      <xdr:colOff>0</xdr:colOff>
      <xdr:row>9</xdr:row>
      <xdr:rowOff>2</xdr:rowOff>
    </xdr:to>
    <xdr:grpSp>
      <xdr:nvGrpSpPr>
        <xdr:cNvPr id="4" name="Group 3">
          <a:extLst>
            <a:ext uri="{FF2B5EF4-FFF2-40B4-BE49-F238E27FC236}">
              <a16:creationId xmlns:a16="http://schemas.microsoft.com/office/drawing/2014/main" id="{9C463E06-968D-324B-86C4-6009A191C790}"/>
            </a:ext>
          </a:extLst>
        </xdr:cNvPr>
        <xdr:cNvGrpSpPr/>
      </xdr:nvGrpSpPr>
      <xdr:grpSpPr>
        <a:xfrm>
          <a:off x="2476500" y="609600"/>
          <a:ext cx="9906000" cy="1219202"/>
          <a:chOff x="2476500" y="609599"/>
          <a:chExt cx="9906000" cy="1219202"/>
        </a:xfrm>
      </xdr:grpSpPr>
      <xdr:sp macro="" textlink="Grand_Total_Fatalities">
        <xdr:nvSpPr>
          <xdr:cNvPr id="5" name="TextBox 4">
            <a:extLst>
              <a:ext uri="{FF2B5EF4-FFF2-40B4-BE49-F238E27FC236}">
                <a16:creationId xmlns:a16="http://schemas.microsoft.com/office/drawing/2014/main" id="{3CAB6284-5ADE-B191-9117-AF74C05E0614}"/>
              </a:ext>
            </a:extLst>
          </xdr:cNvPr>
          <xdr:cNvSpPr txBox="1"/>
        </xdr:nvSpPr>
        <xdr:spPr>
          <a:xfrm>
            <a:off x="2476500" y="609600"/>
            <a:ext cx="2476500" cy="1219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19CC43A6-7852-3E40-A995-AB24AA2980E0}" type="TxLink">
              <a:rPr lang="en-US" sz="4800" b="1" i="0" u="none" strike="noStrike">
                <a:solidFill>
                  <a:schemeClr val="bg1"/>
                </a:solidFill>
                <a:latin typeface="Aptos Narrow"/>
              </a:rPr>
              <a:pPr algn="ctr"/>
              <a:t> 4,617 </a:t>
            </a:fld>
            <a:endParaRPr lang="en-US" sz="4800" b="1">
              <a:solidFill>
                <a:schemeClr val="bg1"/>
              </a:solidFill>
            </a:endParaRPr>
          </a:p>
        </xdr:txBody>
      </xdr:sp>
      <xdr:sp macro="" textlink="Grand_Total_Injuries">
        <xdr:nvSpPr>
          <xdr:cNvPr id="6" name="TextBox 5">
            <a:extLst>
              <a:ext uri="{FF2B5EF4-FFF2-40B4-BE49-F238E27FC236}">
                <a16:creationId xmlns:a16="http://schemas.microsoft.com/office/drawing/2014/main" id="{05666B87-58B4-C3F6-AFAB-057CE2E4AB95}"/>
              </a:ext>
            </a:extLst>
          </xdr:cNvPr>
          <xdr:cNvSpPr txBox="1"/>
        </xdr:nvSpPr>
        <xdr:spPr>
          <a:xfrm>
            <a:off x="4967889" y="609600"/>
            <a:ext cx="2476500" cy="1219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272D582C-582B-B945-B043-4182BDB2F470}" type="TxLink">
              <a:rPr lang="en-US" sz="4000" b="1" i="0" u="none" strike="noStrike">
                <a:solidFill>
                  <a:schemeClr val="accent2"/>
                </a:solidFill>
                <a:latin typeface="Aptos Narrow"/>
              </a:rPr>
              <a:pPr algn="ctr"/>
              <a:t> 3,073,500 </a:t>
            </a:fld>
            <a:endParaRPr lang="en-US" sz="4000" b="1">
              <a:solidFill>
                <a:schemeClr val="accent2"/>
              </a:solidFill>
            </a:endParaRPr>
          </a:p>
        </xdr:txBody>
      </xdr:sp>
      <xdr:sp macro="" textlink="Average_Inspections">
        <xdr:nvSpPr>
          <xdr:cNvPr id="7" name="TextBox 6">
            <a:extLst>
              <a:ext uri="{FF2B5EF4-FFF2-40B4-BE49-F238E27FC236}">
                <a16:creationId xmlns:a16="http://schemas.microsoft.com/office/drawing/2014/main" id="{8AA7A94C-5AA8-D6A7-1D15-DC669938098F}"/>
              </a:ext>
            </a:extLst>
          </xdr:cNvPr>
          <xdr:cNvSpPr txBox="1"/>
        </xdr:nvSpPr>
        <xdr:spPr>
          <a:xfrm>
            <a:off x="7429500" y="609600"/>
            <a:ext cx="2476500" cy="1219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2D076AB-DF2C-5348-9661-50825B4E2379}" type="TxLink">
              <a:rPr lang="en-US" sz="4800" b="1" i="0" u="none" strike="noStrike">
                <a:solidFill>
                  <a:schemeClr val="bg1"/>
                </a:solidFill>
                <a:latin typeface="Aptos Narrow"/>
              </a:rPr>
              <a:pPr algn="ctr"/>
              <a:t>1936</a:t>
            </a:fld>
            <a:endParaRPr lang="en-US" sz="4800" b="1">
              <a:solidFill>
                <a:schemeClr val="bg1"/>
              </a:solidFill>
            </a:endParaRPr>
          </a:p>
        </xdr:txBody>
      </xdr:sp>
      <xdr:sp macro="" textlink="Total_Penalties">
        <xdr:nvSpPr>
          <xdr:cNvPr id="16" name="TextBox 15">
            <a:extLst>
              <a:ext uri="{FF2B5EF4-FFF2-40B4-BE49-F238E27FC236}">
                <a16:creationId xmlns:a16="http://schemas.microsoft.com/office/drawing/2014/main" id="{21C5B33E-7428-C656-FE75-7842F14EF706}"/>
              </a:ext>
            </a:extLst>
          </xdr:cNvPr>
          <xdr:cNvSpPr txBox="1"/>
        </xdr:nvSpPr>
        <xdr:spPr>
          <a:xfrm>
            <a:off x="9906000" y="609599"/>
            <a:ext cx="2476500" cy="1219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6D887C4-D36E-7043-8431-4557105A2ED5}" type="TxLink">
              <a:rPr lang="en-US" sz="4800" b="1" i="0" u="none" strike="noStrike">
                <a:solidFill>
                  <a:schemeClr val="bg1"/>
                </a:solidFill>
                <a:latin typeface="Aptos Narrow"/>
              </a:rPr>
              <a:pPr algn="ctr"/>
              <a:t>$86,394</a:t>
            </a:fld>
            <a:endParaRPr lang="en-US" sz="4800" b="1">
              <a:solidFill>
                <a:schemeClr val="bg1"/>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679010</xdr:colOff>
      <xdr:row>5</xdr:row>
      <xdr:rowOff>0</xdr:rowOff>
    </xdr:from>
    <xdr:to>
      <xdr:col>2</xdr:col>
      <xdr:colOff>116488</xdr:colOff>
      <xdr:row>44</xdr:row>
      <xdr:rowOff>188614</xdr:rowOff>
    </xdr:to>
    <xdr:grpSp>
      <xdr:nvGrpSpPr>
        <xdr:cNvPr id="3" name="Group 2">
          <a:extLst>
            <a:ext uri="{FF2B5EF4-FFF2-40B4-BE49-F238E27FC236}">
              <a16:creationId xmlns:a16="http://schemas.microsoft.com/office/drawing/2014/main" id="{43B85434-3CF6-4347-8E5D-280A550EB728}"/>
            </a:ext>
          </a:extLst>
        </xdr:cNvPr>
        <xdr:cNvGrpSpPr/>
      </xdr:nvGrpSpPr>
      <xdr:grpSpPr>
        <a:xfrm>
          <a:off x="679010" y="1016000"/>
          <a:ext cx="1088478" cy="8113414"/>
          <a:chOff x="679010" y="1005941"/>
          <a:chExt cx="1097280" cy="8034950"/>
        </a:xfrm>
        <a:effectLst>
          <a:glow rad="276681">
            <a:schemeClr val="accent1">
              <a:alpha val="17559"/>
            </a:schemeClr>
          </a:glow>
          <a:reflection endPos="0" dist="50800" dir="5400000" sy="-100000" algn="bl" rotWithShape="0"/>
        </a:effectLst>
      </xdr:grpSpPr>
      <xdr:sp macro="" textlink="">
        <xdr:nvSpPr>
          <xdr:cNvPr id="4" name="Rounded Rectangle 3">
            <a:extLst>
              <a:ext uri="{FF2B5EF4-FFF2-40B4-BE49-F238E27FC236}">
                <a16:creationId xmlns:a16="http://schemas.microsoft.com/office/drawing/2014/main" id="{D318C74B-995E-5EA3-6DDC-1850FF98EC75}"/>
              </a:ext>
            </a:extLst>
          </xdr:cNvPr>
          <xdr:cNvSpPr/>
        </xdr:nvSpPr>
        <xdr:spPr>
          <a:xfrm>
            <a:off x="679010" y="1005941"/>
            <a:ext cx="1097280" cy="8034950"/>
          </a:xfrm>
          <a:prstGeom prst="roundRect">
            <a:avLst/>
          </a:prstGeom>
          <a:gradFill flip="none"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10800000" scaled="1"/>
            <a:tileRect/>
          </a:gra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r>
              <a:rPr lang="en-US" sz="1100" b="1"/>
              <a:t>FATALITIES</a:t>
            </a:r>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r>
              <a:rPr lang="en-US" sz="1100" b="1"/>
              <a:t>INJURIES</a:t>
            </a:r>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r>
              <a:rPr lang="en-US" sz="1100" b="1">
                <a:solidFill>
                  <a:schemeClr val="accent2"/>
                </a:solidFill>
              </a:rPr>
              <a:t>INSPECTIONS</a:t>
            </a:r>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r>
              <a:rPr lang="en-US" sz="1100" b="1"/>
              <a:t>PENALTIES</a:t>
            </a:r>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r>
              <a:rPr lang="en-US" sz="1100" b="1"/>
              <a:t>TRENDS</a:t>
            </a:r>
          </a:p>
          <a:p>
            <a:pPr algn="l"/>
            <a:endParaRPr lang="en-US" sz="1100"/>
          </a:p>
        </xdr:txBody>
      </xdr:sp>
      <xdr:grpSp>
        <xdr:nvGrpSpPr>
          <xdr:cNvPr id="5" name="Group 4">
            <a:extLst>
              <a:ext uri="{FF2B5EF4-FFF2-40B4-BE49-F238E27FC236}">
                <a16:creationId xmlns:a16="http://schemas.microsoft.com/office/drawing/2014/main" id="{C03D5FDA-50A4-B259-7DC5-B8C9E165A953}"/>
              </a:ext>
            </a:extLst>
          </xdr:cNvPr>
          <xdr:cNvGrpSpPr/>
        </xdr:nvGrpSpPr>
        <xdr:grpSpPr>
          <a:xfrm>
            <a:off x="829901" y="1810693"/>
            <a:ext cx="829901" cy="6471098"/>
            <a:chOff x="832069" y="1618404"/>
            <a:chExt cx="832069" cy="6572848"/>
          </a:xfrm>
        </xdr:grpSpPr>
        <xdr:pic>
          <xdr:nvPicPr>
            <xdr:cNvPr id="6" name="Graphic 5" descr="Skull with solid fill">
              <a:hlinkClick xmlns:r="http://schemas.openxmlformats.org/officeDocument/2006/relationships" r:id="rId1"/>
              <a:extLst>
                <a:ext uri="{FF2B5EF4-FFF2-40B4-BE49-F238E27FC236}">
                  <a16:creationId xmlns:a16="http://schemas.microsoft.com/office/drawing/2014/main" id="{61B0B258-B108-A46C-7551-169CFCA0C291}"/>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32069" y="1618404"/>
              <a:ext cx="832069" cy="834010"/>
            </a:xfrm>
            <a:prstGeom prst="rect">
              <a:avLst/>
            </a:prstGeom>
          </xdr:spPr>
        </xdr:pic>
        <xdr:pic>
          <xdr:nvPicPr>
            <xdr:cNvPr id="7" name="Graphic 6" descr="Adhesive Bandage with solid fill">
              <a:hlinkClick xmlns:r="http://schemas.openxmlformats.org/officeDocument/2006/relationships" r:id="rId4"/>
              <a:extLst>
                <a:ext uri="{FF2B5EF4-FFF2-40B4-BE49-F238E27FC236}">
                  <a16:creationId xmlns:a16="http://schemas.microsoft.com/office/drawing/2014/main" id="{78F17BFC-17E4-DE61-A573-B8A2B6F5EC1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32069" y="3065517"/>
              <a:ext cx="832069" cy="834010"/>
            </a:xfrm>
            <a:prstGeom prst="rect">
              <a:avLst/>
            </a:prstGeom>
          </xdr:spPr>
        </xdr:pic>
        <xdr:pic>
          <xdr:nvPicPr>
            <xdr:cNvPr id="8" name="Graphic 7" descr="Business Growth with solid fill">
              <a:hlinkClick xmlns:r="http://schemas.openxmlformats.org/officeDocument/2006/relationships" r:id="rId7"/>
              <a:extLst>
                <a:ext uri="{FF2B5EF4-FFF2-40B4-BE49-F238E27FC236}">
                  <a16:creationId xmlns:a16="http://schemas.microsoft.com/office/drawing/2014/main" id="{4157CFF1-E125-EDFA-046A-20D83DBAA3A2}"/>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832069" y="7357241"/>
              <a:ext cx="832069" cy="834011"/>
            </a:xfrm>
            <a:prstGeom prst="rect">
              <a:avLst/>
            </a:prstGeom>
          </xdr:spPr>
        </xdr:pic>
        <xdr:pic>
          <xdr:nvPicPr>
            <xdr:cNvPr id="9" name="Graphic 8" descr="Money with solid fill">
              <a:hlinkClick xmlns:r="http://schemas.openxmlformats.org/officeDocument/2006/relationships" r:id="rId10"/>
              <a:extLst>
                <a:ext uri="{FF2B5EF4-FFF2-40B4-BE49-F238E27FC236}">
                  <a16:creationId xmlns:a16="http://schemas.microsoft.com/office/drawing/2014/main" id="{1147C2EB-FBA0-5A00-ACCF-87A6BADA064C}"/>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832069" y="5926667"/>
              <a:ext cx="832069" cy="834010"/>
            </a:xfrm>
            <a:prstGeom prst="rect">
              <a:avLst/>
            </a:prstGeom>
          </xdr:spPr>
        </xdr:pic>
        <xdr:pic>
          <xdr:nvPicPr>
            <xdr:cNvPr id="10" name="Graphic 9" descr="Magnifying glass with solid fill">
              <a:hlinkClick xmlns:r="http://schemas.openxmlformats.org/officeDocument/2006/relationships" r:id="rId13"/>
              <a:extLst>
                <a:ext uri="{FF2B5EF4-FFF2-40B4-BE49-F238E27FC236}">
                  <a16:creationId xmlns:a16="http://schemas.microsoft.com/office/drawing/2014/main" id="{C6C3969C-BA23-B022-5BF4-B4FF4C029198}"/>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832069" y="4479553"/>
              <a:ext cx="832069" cy="834010"/>
            </a:xfrm>
            <a:prstGeom prst="rect">
              <a:avLst/>
            </a:prstGeom>
          </xdr:spPr>
        </xdr:pic>
      </xdr:grpSp>
    </xdr:grpSp>
    <xdr:clientData/>
  </xdr:twoCellAnchor>
  <xdr:twoCellAnchor>
    <xdr:from>
      <xdr:col>3</xdr:col>
      <xdr:colOff>0</xdr:colOff>
      <xdr:row>10</xdr:row>
      <xdr:rowOff>0</xdr:rowOff>
    </xdr:from>
    <xdr:to>
      <xdr:col>15</xdr:col>
      <xdr:colOff>0</xdr:colOff>
      <xdr:row>19</xdr:row>
      <xdr:rowOff>0</xdr:rowOff>
    </xdr:to>
    <xdr:grpSp>
      <xdr:nvGrpSpPr>
        <xdr:cNvPr id="12" name="Group 11">
          <a:extLst>
            <a:ext uri="{FF2B5EF4-FFF2-40B4-BE49-F238E27FC236}">
              <a16:creationId xmlns:a16="http://schemas.microsoft.com/office/drawing/2014/main" id="{A1C3E2F6-F924-7C41-BBA6-BFC7EEAF491D}"/>
            </a:ext>
          </a:extLst>
        </xdr:cNvPr>
        <xdr:cNvGrpSpPr/>
      </xdr:nvGrpSpPr>
      <xdr:grpSpPr>
        <a:xfrm>
          <a:off x="2476500" y="2032000"/>
          <a:ext cx="9906000" cy="1828800"/>
          <a:chOff x="2476500" y="2032000"/>
          <a:chExt cx="9906000" cy="1828800"/>
        </a:xfrm>
      </xdr:grpSpPr>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F6861449-B3E8-25D0-C6A4-58FAAFA77D2A}"/>
                  </a:ext>
                </a:extLst>
              </xdr:cNvPr>
              <xdr:cNvGraphicFramePr/>
            </xdr:nvGraphicFramePr>
            <xdr:xfrm>
              <a:off x="2476500" y="2032000"/>
              <a:ext cx="2476500" cy="182880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2476500" y="2032000"/>
                <a:ext cx="2476500" cy="1828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42C3AB36-9CE8-6A99-0C71-73CB2F5C5C56}"/>
                  </a:ext>
                </a:extLst>
              </xdr:cNvPr>
              <xdr:cNvGraphicFramePr/>
            </xdr:nvGraphicFramePr>
            <xdr:xfrm>
              <a:off x="4953000" y="2032000"/>
              <a:ext cx="2476500" cy="182880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4953000" y="2032000"/>
                <a:ext cx="2476500" cy="1828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aphicFrame macro="">
        <xdr:nvGraphicFramePr>
          <xdr:cNvPr id="15" name="Chart 14">
            <a:extLst>
              <a:ext uri="{FF2B5EF4-FFF2-40B4-BE49-F238E27FC236}">
                <a16:creationId xmlns:a16="http://schemas.microsoft.com/office/drawing/2014/main" id="{E345AC3F-D776-A942-C8FE-FC271DCF24C7}"/>
              </a:ext>
            </a:extLst>
          </xdr:cNvPr>
          <xdr:cNvGraphicFramePr/>
        </xdr:nvGraphicFramePr>
        <xdr:xfrm>
          <a:off x="7429500" y="2032000"/>
          <a:ext cx="2476500" cy="1828800"/>
        </xdr:xfrm>
        <a:graphic>
          <a:graphicData uri="http://schemas.openxmlformats.org/drawingml/2006/chart">
            <c:chart xmlns:c="http://schemas.openxmlformats.org/drawingml/2006/chart" xmlns:r="http://schemas.openxmlformats.org/officeDocument/2006/relationships" r:id="rId18"/>
          </a:graphicData>
        </a:graphic>
      </xdr:graphicFrame>
      <mc:AlternateContent xmlns:mc="http://schemas.openxmlformats.org/markup-compatibility/2006">
        <mc:Choice xmlns:cx4="http://schemas.microsoft.com/office/drawing/2016/5/10/chartex" Requires="cx4">
          <xdr:graphicFrame macro="">
            <xdr:nvGraphicFramePr>
              <xdr:cNvPr id="16" name="Chart 15">
                <a:extLst>
                  <a:ext uri="{FF2B5EF4-FFF2-40B4-BE49-F238E27FC236}">
                    <a16:creationId xmlns:a16="http://schemas.microsoft.com/office/drawing/2014/main" id="{848D1E47-209F-4CE0-16E9-9DA49C573BDB}"/>
                  </a:ext>
                </a:extLst>
              </xdr:cNvPr>
              <xdr:cNvGraphicFramePr/>
            </xdr:nvGraphicFramePr>
            <xdr:xfrm>
              <a:off x="9906000" y="2032000"/>
              <a:ext cx="2476500" cy="182880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9906000" y="2032000"/>
                <a:ext cx="2476500" cy="1828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16</xdr:col>
      <xdr:colOff>0</xdr:colOff>
      <xdr:row>2</xdr:row>
      <xdr:rowOff>0</xdr:rowOff>
    </xdr:from>
    <xdr:to>
      <xdr:col>18</xdr:col>
      <xdr:colOff>12701</xdr:colOff>
      <xdr:row>7</xdr:row>
      <xdr:rowOff>0</xdr:rowOff>
    </xdr:to>
    <mc:AlternateContent xmlns:mc="http://schemas.openxmlformats.org/markup-compatibility/2006" xmlns:a14="http://schemas.microsoft.com/office/drawing/2010/main">
      <mc:Choice Requires="a14">
        <xdr:graphicFrame macro="">
          <xdr:nvGraphicFramePr>
            <xdr:cNvPr id="17" name="State or Federal Program 4">
              <a:extLst>
                <a:ext uri="{FF2B5EF4-FFF2-40B4-BE49-F238E27FC236}">
                  <a16:creationId xmlns:a16="http://schemas.microsoft.com/office/drawing/2014/main" id="{17C362F9-9212-664B-A9B5-6F7C51079E2A}"/>
                </a:ext>
              </a:extLst>
            </xdr:cNvPr>
            <xdr:cNvGraphicFramePr/>
          </xdr:nvGraphicFramePr>
          <xdr:xfrm>
            <a:off x="0" y="0"/>
            <a:ext cx="0" cy="0"/>
          </xdr:xfrm>
          <a:graphic>
            <a:graphicData uri="http://schemas.microsoft.com/office/drawing/2010/slicer">
              <sle:slicer xmlns:sle="http://schemas.microsoft.com/office/drawing/2010/slicer" name="State or Federal Program 4"/>
            </a:graphicData>
          </a:graphic>
        </xdr:graphicFrame>
      </mc:Choice>
      <mc:Fallback xmlns="">
        <xdr:sp macro="" textlink="">
          <xdr:nvSpPr>
            <xdr:cNvPr id="0" name=""/>
            <xdr:cNvSpPr>
              <a:spLocks noTextEdit="1"/>
            </xdr:cNvSpPr>
          </xdr:nvSpPr>
          <xdr:spPr>
            <a:xfrm>
              <a:off x="13208000" y="406400"/>
              <a:ext cx="1663701"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xdr:row>
      <xdr:rowOff>0</xdr:rowOff>
    </xdr:from>
    <xdr:to>
      <xdr:col>15</xdr:col>
      <xdr:colOff>0</xdr:colOff>
      <xdr:row>9</xdr:row>
      <xdr:rowOff>1</xdr:rowOff>
    </xdr:to>
    <xdr:grpSp>
      <xdr:nvGrpSpPr>
        <xdr:cNvPr id="18" name="Group 17">
          <a:extLst>
            <a:ext uri="{FF2B5EF4-FFF2-40B4-BE49-F238E27FC236}">
              <a16:creationId xmlns:a16="http://schemas.microsoft.com/office/drawing/2014/main" id="{1B54E857-2360-F947-9F2A-3791C23CAD3D}"/>
            </a:ext>
          </a:extLst>
        </xdr:cNvPr>
        <xdr:cNvGrpSpPr/>
      </xdr:nvGrpSpPr>
      <xdr:grpSpPr>
        <a:xfrm>
          <a:off x="2476500" y="406400"/>
          <a:ext cx="9906000" cy="1422401"/>
          <a:chOff x="2489703" y="402376"/>
          <a:chExt cx="9958812" cy="1408318"/>
        </a:xfrm>
      </xdr:grpSpPr>
      <xdr:sp macro="" textlink="">
        <xdr:nvSpPr>
          <xdr:cNvPr id="19" name="TextBox 18">
            <a:extLst>
              <a:ext uri="{FF2B5EF4-FFF2-40B4-BE49-F238E27FC236}">
                <a16:creationId xmlns:a16="http://schemas.microsoft.com/office/drawing/2014/main" id="{F1824D4D-444E-8ED6-F959-BA44BEF35DBC}"/>
              </a:ext>
            </a:extLst>
          </xdr:cNvPr>
          <xdr:cNvSpPr txBox="1"/>
        </xdr:nvSpPr>
        <xdr:spPr>
          <a:xfrm>
            <a:off x="2489703" y="402377"/>
            <a:ext cx="2489703" cy="1408317"/>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w="76200">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endParaRPr lang="en-US" b="1" u="none">
              <a:solidFill>
                <a:schemeClr val="bg1"/>
              </a:solidFill>
            </a:endParaRPr>
          </a:p>
        </xdr:txBody>
      </xdr:sp>
      <xdr:sp macro="" textlink="">
        <xdr:nvSpPr>
          <xdr:cNvPr id="20" name="TextBox 19">
            <a:extLst>
              <a:ext uri="{FF2B5EF4-FFF2-40B4-BE49-F238E27FC236}">
                <a16:creationId xmlns:a16="http://schemas.microsoft.com/office/drawing/2014/main" id="{56CA9740-8E88-5ACF-5A5A-4C90FCA0D126}"/>
              </a:ext>
            </a:extLst>
          </xdr:cNvPr>
          <xdr:cNvSpPr txBox="1"/>
        </xdr:nvSpPr>
        <xdr:spPr>
          <a:xfrm>
            <a:off x="4979406" y="402376"/>
            <a:ext cx="2489703" cy="1408317"/>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w="76200">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endParaRPr lang="en-US" b="1">
              <a:solidFill>
                <a:schemeClr val="bg1"/>
              </a:solidFill>
            </a:endParaRPr>
          </a:p>
        </xdr:txBody>
      </xdr:sp>
      <xdr:sp macro="" textlink="">
        <xdr:nvSpPr>
          <xdr:cNvPr id="21" name="TextBox 20">
            <a:extLst>
              <a:ext uri="{FF2B5EF4-FFF2-40B4-BE49-F238E27FC236}">
                <a16:creationId xmlns:a16="http://schemas.microsoft.com/office/drawing/2014/main" id="{9925BFB4-9753-B9E2-2C82-C92EC0D28F3A}"/>
              </a:ext>
            </a:extLst>
          </xdr:cNvPr>
          <xdr:cNvSpPr txBox="1"/>
        </xdr:nvSpPr>
        <xdr:spPr>
          <a:xfrm>
            <a:off x="7469109" y="402376"/>
            <a:ext cx="2489703" cy="1408317"/>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w="76200">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endParaRPr lang="en-US" b="1">
              <a:solidFill>
                <a:schemeClr val="accent2"/>
              </a:solidFill>
            </a:endParaRPr>
          </a:p>
        </xdr:txBody>
      </xdr:sp>
      <xdr:sp macro="" textlink="">
        <xdr:nvSpPr>
          <xdr:cNvPr id="22" name="TextBox 21">
            <a:extLst>
              <a:ext uri="{FF2B5EF4-FFF2-40B4-BE49-F238E27FC236}">
                <a16:creationId xmlns:a16="http://schemas.microsoft.com/office/drawing/2014/main" id="{CF2C3645-0EBC-FFD3-B12D-1A993A41DEBF}"/>
              </a:ext>
            </a:extLst>
          </xdr:cNvPr>
          <xdr:cNvSpPr txBox="1"/>
        </xdr:nvSpPr>
        <xdr:spPr>
          <a:xfrm>
            <a:off x="9958812" y="402376"/>
            <a:ext cx="2489703" cy="1408317"/>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w="76200">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endParaRPr lang="en-US" sz="4800" b="1">
              <a:solidFill>
                <a:schemeClr val="bg1"/>
              </a:solidFill>
            </a:endParaRPr>
          </a:p>
        </xdr:txBody>
      </xdr:sp>
    </xdr:grpSp>
    <xdr:clientData/>
  </xdr:twoCellAnchor>
  <xdr:twoCellAnchor>
    <xdr:from>
      <xdr:col>16</xdr:col>
      <xdr:colOff>0</xdr:colOff>
      <xdr:row>8</xdr:row>
      <xdr:rowOff>2640</xdr:rowOff>
    </xdr:from>
    <xdr:to>
      <xdr:col>18</xdr:col>
      <xdr:colOff>0</xdr:colOff>
      <xdr:row>47</xdr:row>
      <xdr:rowOff>0</xdr:rowOff>
    </xdr:to>
    <mc:AlternateContent xmlns:mc="http://schemas.openxmlformats.org/markup-compatibility/2006" xmlns:a14="http://schemas.microsoft.com/office/drawing/2010/main">
      <mc:Choice Requires="a14">
        <xdr:graphicFrame macro="">
          <xdr:nvGraphicFramePr>
            <xdr:cNvPr id="23" name="State 7">
              <a:extLst>
                <a:ext uri="{FF2B5EF4-FFF2-40B4-BE49-F238E27FC236}">
                  <a16:creationId xmlns:a16="http://schemas.microsoft.com/office/drawing/2014/main" id="{78337EB5-D532-2F4F-AE67-F20F32B707CB}"/>
                </a:ext>
              </a:extLst>
            </xdr:cNvPr>
            <xdr:cNvGraphicFramePr/>
          </xdr:nvGraphicFramePr>
          <xdr:xfrm>
            <a:off x="0" y="0"/>
            <a:ext cx="0" cy="0"/>
          </xdr:xfrm>
          <a:graphic>
            <a:graphicData uri="http://schemas.microsoft.com/office/drawing/2010/slicer">
              <sle:slicer xmlns:sle="http://schemas.microsoft.com/office/drawing/2010/slicer" name="State 7"/>
            </a:graphicData>
          </a:graphic>
        </xdr:graphicFrame>
      </mc:Choice>
      <mc:Fallback xmlns="">
        <xdr:sp macro="" textlink="">
          <xdr:nvSpPr>
            <xdr:cNvPr id="0" name=""/>
            <xdr:cNvSpPr>
              <a:spLocks noTextEdit="1"/>
            </xdr:cNvSpPr>
          </xdr:nvSpPr>
          <xdr:spPr>
            <a:xfrm>
              <a:off x="13208000" y="1628240"/>
              <a:ext cx="1651000" cy="7922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xdr:row>
      <xdr:rowOff>114301</xdr:rowOff>
    </xdr:from>
    <xdr:to>
      <xdr:col>6</xdr:col>
      <xdr:colOff>0</xdr:colOff>
      <xdr:row>4</xdr:row>
      <xdr:rowOff>0</xdr:rowOff>
    </xdr:to>
    <xdr:sp macro="" textlink="">
      <xdr:nvSpPr>
        <xdr:cNvPr id="24" name="TextBox 23">
          <a:extLst>
            <a:ext uri="{FF2B5EF4-FFF2-40B4-BE49-F238E27FC236}">
              <a16:creationId xmlns:a16="http://schemas.microsoft.com/office/drawing/2014/main" id="{2DDF3F08-C546-594B-9583-61E45A7CFB3C}"/>
            </a:ext>
          </a:extLst>
        </xdr:cNvPr>
        <xdr:cNvSpPr txBox="1"/>
      </xdr:nvSpPr>
      <xdr:spPr>
        <a:xfrm>
          <a:off x="2476500" y="520701"/>
          <a:ext cx="2476500"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solidFill>
                <a:schemeClr val="bg1"/>
              </a:solidFill>
            </a:rPr>
            <a:t>TOTAL</a:t>
          </a:r>
          <a:r>
            <a:rPr lang="en-US" sz="1600" b="1" u="sng" baseline="0">
              <a:solidFill>
                <a:schemeClr val="bg1"/>
              </a:solidFill>
            </a:rPr>
            <a:t> FATALITIES</a:t>
          </a:r>
          <a:endParaRPr lang="en-US" sz="1600" b="1" u="sng">
            <a:solidFill>
              <a:schemeClr val="bg1"/>
            </a:solidFill>
          </a:endParaRPr>
        </a:p>
      </xdr:txBody>
    </xdr:sp>
    <xdr:clientData/>
  </xdr:twoCellAnchor>
  <xdr:twoCellAnchor>
    <xdr:from>
      <xdr:col>6</xdr:col>
      <xdr:colOff>0</xdr:colOff>
      <xdr:row>2</xdr:row>
      <xdr:rowOff>114301</xdr:rowOff>
    </xdr:from>
    <xdr:to>
      <xdr:col>9</xdr:col>
      <xdr:colOff>0</xdr:colOff>
      <xdr:row>4</xdr:row>
      <xdr:rowOff>0</xdr:rowOff>
    </xdr:to>
    <xdr:sp macro="" textlink="">
      <xdr:nvSpPr>
        <xdr:cNvPr id="25" name="TextBox 24">
          <a:extLst>
            <a:ext uri="{FF2B5EF4-FFF2-40B4-BE49-F238E27FC236}">
              <a16:creationId xmlns:a16="http://schemas.microsoft.com/office/drawing/2014/main" id="{B9F641D8-A05F-714F-ADB6-545889A7A130}"/>
            </a:ext>
          </a:extLst>
        </xdr:cNvPr>
        <xdr:cNvSpPr txBox="1"/>
      </xdr:nvSpPr>
      <xdr:spPr>
        <a:xfrm>
          <a:off x="4953000" y="520701"/>
          <a:ext cx="2476500"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solidFill>
                <a:schemeClr val="bg1"/>
              </a:solidFill>
            </a:rPr>
            <a:t>TOTAL</a:t>
          </a:r>
          <a:r>
            <a:rPr lang="en-US" sz="1600" b="1" u="sng" baseline="0">
              <a:solidFill>
                <a:schemeClr val="bg1"/>
              </a:solidFill>
            </a:rPr>
            <a:t> INJURY &amp; ILLNESS</a:t>
          </a:r>
          <a:endParaRPr lang="en-US" sz="1600" b="1" u="sng">
            <a:solidFill>
              <a:schemeClr val="bg1"/>
            </a:solidFill>
          </a:endParaRPr>
        </a:p>
      </xdr:txBody>
    </xdr:sp>
    <xdr:clientData/>
  </xdr:twoCellAnchor>
  <xdr:twoCellAnchor>
    <xdr:from>
      <xdr:col>9</xdr:col>
      <xdr:colOff>14889</xdr:colOff>
      <xdr:row>2</xdr:row>
      <xdr:rowOff>114301</xdr:rowOff>
    </xdr:from>
    <xdr:to>
      <xdr:col>12</xdr:col>
      <xdr:colOff>14889</xdr:colOff>
      <xdr:row>4</xdr:row>
      <xdr:rowOff>0</xdr:rowOff>
    </xdr:to>
    <xdr:sp macro="" textlink="">
      <xdr:nvSpPr>
        <xdr:cNvPr id="26" name="TextBox 25">
          <a:extLst>
            <a:ext uri="{FF2B5EF4-FFF2-40B4-BE49-F238E27FC236}">
              <a16:creationId xmlns:a16="http://schemas.microsoft.com/office/drawing/2014/main" id="{99A88ED1-480D-A240-94CB-FA204C277EB1}"/>
            </a:ext>
          </a:extLst>
        </xdr:cNvPr>
        <xdr:cNvSpPr txBox="1"/>
      </xdr:nvSpPr>
      <xdr:spPr>
        <a:xfrm>
          <a:off x="7444389" y="520701"/>
          <a:ext cx="2476500"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solidFill>
                <a:schemeClr val="accent2"/>
              </a:solidFill>
            </a:rPr>
            <a:t>TOTAL INSPECTORS</a:t>
          </a:r>
        </a:p>
      </xdr:txBody>
    </xdr:sp>
    <xdr:clientData/>
  </xdr:twoCellAnchor>
  <xdr:twoCellAnchor>
    <xdr:from>
      <xdr:col>12</xdr:col>
      <xdr:colOff>42477</xdr:colOff>
      <xdr:row>2</xdr:row>
      <xdr:rowOff>114301</xdr:rowOff>
    </xdr:from>
    <xdr:to>
      <xdr:col>15</xdr:col>
      <xdr:colOff>42477</xdr:colOff>
      <xdr:row>4</xdr:row>
      <xdr:rowOff>0</xdr:rowOff>
    </xdr:to>
    <xdr:sp macro="" textlink="">
      <xdr:nvSpPr>
        <xdr:cNvPr id="27" name="TextBox 26">
          <a:extLst>
            <a:ext uri="{FF2B5EF4-FFF2-40B4-BE49-F238E27FC236}">
              <a16:creationId xmlns:a16="http://schemas.microsoft.com/office/drawing/2014/main" id="{6882F5C2-5761-9E4E-9257-64CA03D2AC0E}"/>
            </a:ext>
          </a:extLst>
        </xdr:cNvPr>
        <xdr:cNvSpPr txBox="1"/>
      </xdr:nvSpPr>
      <xdr:spPr>
        <a:xfrm>
          <a:off x="9948477" y="520701"/>
          <a:ext cx="2476500"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solidFill>
                <a:schemeClr val="bg1"/>
              </a:solidFill>
            </a:rPr>
            <a:t>TOTAL PENALTIES</a:t>
          </a:r>
        </a:p>
      </xdr:txBody>
    </xdr:sp>
    <xdr:clientData/>
  </xdr:twoCellAnchor>
  <xdr:twoCellAnchor>
    <xdr:from>
      <xdr:col>3</xdr:col>
      <xdr:colOff>0</xdr:colOff>
      <xdr:row>20</xdr:row>
      <xdr:rowOff>0</xdr:rowOff>
    </xdr:from>
    <xdr:to>
      <xdr:col>15</xdr:col>
      <xdr:colOff>0</xdr:colOff>
      <xdr:row>47</xdr:row>
      <xdr:rowOff>0</xdr:rowOff>
    </xdr:to>
    <xdr:graphicFrame macro="">
      <xdr:nvGraphicFramePr>
        <xdr:cNvPr id="33" name="Chart 32">
          <a:extLst>
            <a:ext uri="{FF2B5EF4-FFF2-40B4-BE49-F238E27FC236}">
              <a16:creationId xmlns:a16="http://schemas.microsoft.com/office/drawing/2014/main" id="{27DCC6CC-5289-5C41-840A-C012576C7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10</xdr:col>
      <xdr:colOff>609600</xdr:colOff>
      <xdr:row>13</xdr:row>
      <xdr:rowOff>114300</xdr:rowOff>
    </xdr:from>
    <xdr:to>
      <xdr:col>12</xdr:col>
      <xdr:colOff>50800</xdr:colOff>
      <xdr:row>15</xdr:row>
      <xdr:rowOff>101600</xdr:rowOff>
    </xdr:to>
    <xdr:sp macro="" textlink="">
      <xdr:nvSpPr>
        <xdr:cNvPr id="2" name="TextBox 1">
          <a:extLst>
            <a:ext uri="{FF2B5EF4-FFF2-40B4-BE49-F238E27FC236}">
              <a16:creationId xmlns:a16="http://schemas.microsoft.com/office/drawing/2014/main" id="{E90258BC-C71D-1546-85A7-EAD68149716D}"/>
            </a:ext>
          </a:extLst>
        </xdr:cNvPr>
        <xdr:cNvSpPr txBox="1"/>
      </xdr:nvSpPr>
      <xdr:spPr>
        <a:xfrm>
          <a:off x="8864600" y="2755900"/>
          <a:ext cx="1092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r = -0.03</a:t>
          </a:r>
        </a:p>
      </xdr:txBody>
    </xdr:sp>
    <xdr:clientData/>
  </xdr:twoCellAnchor>
  <xdr:twoCellAnchor>
    <xdr:from>
      <xdr:col>3</xdr:col>
      <xdr:colOff>0</xdr:colOff>
      <xdr:row>3</xdr:row>
      <xdr:rowOff>0</xdr:rowOff>
    </xdr:from>
    <xdr:to>
      <xdr:col>15</xdr:col>
      <xdr:colOff>0</xdr:colOff>
      <xdr:row>9</xdr:row>
      <xdr:rowOff>2</xdr:rowOff>
    </xdr:to>
    <xdr:grpSp>
      <xdr:nvGrpSpPr>
        <xdr:cNvPr id="11" name="Group 10">
          <a:extLst>
            <a:ext uri="{FF2B5EF4-FFF2-40B4-BE49-F238E27FC236}">
              <a16:creationId xmlns:a16="http://schemas.microsoft.com/office/drawing/2014/main" id="{7C1F77AA-C920-2D44-BD0B-C050AC933C83}"/>
            </a:ext>
          </a:extLst>
        </xdr:cNvPr>
        <xdr:cNvGrpSpPr/>
      </xdr:nvGrpSpPr>
      <xdr:grpSpPr>
        <a:xfrm>
          <a:off x="2476500" y="609600"/>
          <a:ext cx="9906000" cy="1219202"/>
          <a:chOff x="2476500" y="609599"/>
          <a:chExt cx="9906000" cy="1219202"/>
        </a:xfrm>
      </xdr:grpSpPr>
      <xdr:sp macro="" textlink="Grand_Total_Fatalities">
        <xdr:nvSpPr>
          <xdr:cNvPr id="28" name="TextBox 27">
            <a:extLst>
              <a:ext uri="{FF2B5EF4-FFF2-40B4-BE49-F238E27FC236}">
                <a16:creationId xmlns:a16="http://schemas.microsoft.com/office/drawing/2014/main" id="{5F829889-5742-D3C3-D3AD-64DD9C0C5257}"/>
              </a:ext>
            </a:extLst>
          </xdr:cNvPr>
          <xdr:cNvSpPr txBox="1"/>
        </xdr:nvSpPr>
        <xdr:spPr>
          <a:xfrm>
            <a:off x="2476500" y="609600"/>
            <a:ext cx="2476500" cy="1219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19CC43A6-7852-3E40-A995-AB24AA2980E0}" type="TxLink">
              <a:rPr lang="en-US" sz="4800" b="1" i="0" u="none" strike="noStrike">
                <a:solidFill>
                  <a:schemeClr val="bg1"/>
                </a:solidFill>
                <a:latin typeface="Aptos Narrow"/>
              </a:rPr>
              <a:pPr algn="ctr"/>
              <a:t> 4,617 </a:t>
            </a:fld>
            <a:endParaRPr lang="en-US" sz="4800" b="1">
              <a:solidFill>
                <a:schemeClr val="bg1"/>
              </a:solidFill>
            </a:endParaRPr>
          </a:p>
        </xdr:txBody>
      </xdr:sp>
      <xdr:sp macro="" textlink="Grand_Total_Injuries">
        <xdr:nvSpPr>
          <xdr:cNvPr id="29" name="TextBox 28">
            <a:extLst>
              <a:ext uri="{FF2B5EF4-FFF2-40B4-BE49-F238E27FC236}">
                <a16:creationId xmlns:a16="http://schemas.microsoft.com/office/drawing/2014/main" id="{112117A3-702A-61E1-53BD-2B561226AAD4}"/>
              </a:ext>
            </a:extLst>
          </xdr:cNvPr>
          <xdr:cNvSpPr txBox="1"/>
        </xdr:nvSpPr>
        <xdr:spPr>
          <a:xfrm>
            <a:off x="4967889" y="609600"/>
            <a:ext cx="2476500" cy="1219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272D582C-582B-B945-B043-4182BDB2F470}" type="TxLink">
              <a:rPr lang="en-US" sz="4000" b="1" i="0" u="none" strike="noStrike">
                <a:solidFill>
                  <a:schemeClr val="bg1"/>
                </a:solidFill>
                <a:latin typeface="Aptos Narrow"/>
              </a:rPr>
              <a:pPr algn="ctr"/>
              <a:t> 3,073,500 </a:t>
            </a:fld>
            <a:endParaRPr lang="en-US" sz="4000" b="1">
              <a:solidFill>
                <a:schemeClr val="bg1"/>
              </a:solidFill>
            </a:endParaRPr>
          </a:p>
        </xdr:txBody>
      </xdr:sp>
      <xdr:sp macro="" textlink="Average_Inspections">
        <xdr:nvSpPr>
          <xdr:cNvPr id="30" name="TextBox 29">
            <a:extLst>
              <a:ext uri="{FF2B5EF4-FFF2-40B4-BE49-F238E27FC236}">
                <a16:creationId xmlns:a16="http://schemas.microsoft.com/office/drawing/2014/main" id="{131AAE3A-D150-A5C3-0883-7E72CFDC00EA}"/>
              </a:ext>
            </a:extLst>
          </xdr:cNvPr>
          <xdr:cNvSpPr txBox="1"/>
        </xdr:nvSpPr>
        <xdr:spPr>
          <a:xfrm>
            <a:off x="7429500" y="609600"/>
            <a:ext cx="2476500" cy="1219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2D076AB-DF2C-5348-9661-50825B4E2379}" type="TxLink">
              <a:rPr lang="en-US" sz="4800" b="1" i="0" u="none" strike="noStrike">
                <a:solidFill>
                  <a:schemeClr val="accent2"/>
                </a:solidFill>
                <a:latin typeface="Aptos Narrow"/>
              </a:rPr>
              <a:pPr algn="ctr"/>
              <a:t>1936</a:t>
            </a:fld>
            <a:endParaRPr lang="en-US" sz="4800" b="1">
              <a:solidFill>
                <a:schemeClr val="accent2"/>
              </a:solidFill>
            </a:endParaRPr>
          </a:p>
        </xdr:txBody>
      </xdr:sp>
      <xdr:sp macro="" textlink="Total_Penalties">
        <xdr:nvSpPr>
          <xdr:cNvPr id="31" name="TextBox 30">
            <a:extLst>
              <a:ext uri="{FF2B5EF4-FFF2-40B4-BE49-F238E27FC236}">
                <a16:creationId xmlns:a16="http://schemas.microsoft.com/office/drawing/2014/main" id="{D426E40A-4DD8-56C3-9B4A-CBAFAB5EA154}"/>
              </a:ext>
            </a:extLst>
          </xdr:cNvPr>
          <xdr:cNvSpPr txBox="1"/>
        </xdr:nvSpPr>
        <xdr:spPr>
          <a:xfrm>
            <a:off x="9906000" y="609599"/>
            <a:ext cx="2476500" cy="1219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6D887C4-D36E-7043-8431-4557105A2ED5}" type="TxLink">
              <a:rPr lang="en-US" sz="4800" b="1" i="0" u="none" strike="noStrike">
                <a:solidFill>
                  <a:schemeClr val="bg1"/>
                </a:solidFill>
                <a:latin typeface="Aptos Narrow"/>
              </a:rPr>
              <a:pPr algn="ctr"/>
              <a:t>$86,394</a:t>
            </a:fld>
            <a:endParaRPr lang="en-US" sz="4800" b="1">
              <a:solidFill>
                <a:schemeClr val="bg1"/>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679010</xdr:colOff>
      <xdr:row>5</xdr:row>
      <xdr:rowOff>0</xdr:rowOff>
    </xdr:from>
    <xdr:to>
      <xdr:col>2</xdr:col>
      <xdr:colOff>116488</xdr:colOff>
      <xdr:row>44</xdr:row>
      <xdr:rowOff>188614</xdr:rowOff>
    </xdr:to>
    <xdr:grpSp>
      <xdr:nvGrpSpPr>
        <xdr:cNvPr id="2" name="Group 1">
          <a:extLst>
            <a:ext uri="{FF2B5EF4-FFF2-40B4-BE49-F238E27FC236}">
              <a16:creationId xmlns:a16="http://schemas.microsoft.com/office/drawing/2014/main" id="{CAD61E4F-3364-ED48-84B0-E6892BDA646D}"/>
            </a:ext>
          </a:extLst>
        </xdr:cNvPr>
        <xdr:cNvGrpSpPr/>
      </xdr:nvGrpSpPr>
      <xdr:grpSpPr>
        <a:xfrm>
          <a:off x="679010" y="1016000"/>
          <a:ext cx="1088478" cy="8113414"/>
          <a:chOff x="679010" y="1005941"/>
          <a:chExt cx="1097280" cy="8034950"/>
        </a:xfrm>
        <a:effectLst>
          <a:glow rad="276681">
            <a:schemeClr val="accent1">
              <a:alpha val="17559"/>
            </a:schemeClr>
          </a:glow>
          <a:reflection endPos="0" dist="50800" dir="5400000" sy="-100000" algn="bl" rotWithShape="0"/>
        </a:effectLst>
      </xdr:grpSpPr>
      <xdr:sp macro="" textlink="">
        <xdr:nvSpPr>
          <xdr:cNvPr id="3" name="Rounded Rectangle 2">
            <a:extLst>
              <a:ext uri="{FF2B5EF4-FFF2-40B4-BE49-F238E27FC236}">
                <a16:creationId xmlns:a16="http://schemas.microsoft.com/office/drawing/2014/main" id="{2BC073CC-5E78-67DB-D85F-21CEBB64E5BC}"/>
              </a:ext>
            </a:extLst>
          </xdr:cNvPr>
          <xdr:cNvSpPr/>
        </xdr:nvSpPr>
        <xdr:spPr>
          <a:xfrm>
            <a:off x="679010" y="1005941"/>
            <a:ext cx="1097280" cy="8034950"/>
          </a:xfrm>
          <a:prstGeom prst="roundRect">
            <a:avLst/>
          </a:prstGeom>
          <a:gradFill flip="none"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10800000" scaled="1"/>
            <a:tileRect/>
          </a:gra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r>
              <a:rPr lang="en-US" sz="1100" b="1"/>
              <a:t>FATALITIES</a:t>
            </a:r>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r>
              <a:rPr lang="en-US" sz="1100" b="1"/>
              <a:t>INJURIES</a:t>
            </a:r>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r>
              <a:rPr lang="en-US" sz="1100" b="1"/>
              <a:t>INSPECTIONS</a:t>
            </a:r>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r>
              <a:rPr lang="en-US" sz="1100" b="1">
                <a:solidFill>
                  <a:schemeClr val="accent2"/>
                </a:solidFill>
              </a:rPr>
              <a:t>PENALTIES</a:t>
            </a:r>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r>
              <a:rPr lang="en-US" sz="1100" b="1"/>
              <a:t>TRENDS</a:t>
            </a:r>
          </a:p>
          <a:p>
            <a:pPr algn="l"/>
            <a:endParaRPr lang="en-US" sz="1100"/>
          </a:p>
        </xdr:txBody>
      </xdr:sp>
      <xdr:grpSp>
        <xdr:nvGrpSpPr>
          <xdr:cNvPr id="4" name="Group 3">
            <a:extLst>
              <a:ext uri="{FF2B5EF4-FFF2-40B4-BE49-F238E27FC236}">
                <a16:creationId xmlns:a16="http://schemas.microsoft.com/office/drawing/2014/main" id="{0CC88A8C-08CD-C9B0-DBD2-90D56AAED533}"/>
              </a:ext>
            </a:extLst>
          </xdr:cNvPr>
          <xdr:cNvGrpSpPr/>
        </xdr:nvGrpSpPr>
        <xdr:grpSpPr>
          <a:xfrm>
            <a:off x="829901" y="1810693"/>
            <a:ext cx="829901" cy="6471098"/>
            <a:chOff x="832069" y="1618404"/>
            <a:chExt cx="832069" cy="6572848"/>
          </a:xfrm>
        </xdr:grpSpPr>
        <xdr:pic>
          <xdr:nvPicPr>
            <xdr:cNvPr id="5" name="Graphic 4" descr="Skull with solid fill">
              <a:hlinkClick xmlns:r="http://schemas.openxmlformats.org/officeDocument/2006/relationships" r:id="rId1"/>
              <a:extLst>
                <a:ext uri="{FF2B5EF4-FFF2-40B4-BE49-F238E27FC236}">
                  <a16:creationId xmlns:a16="http://schemas.microsoft.com/office/drawing/2014/main" id="{993ECA58-BD89-1F62-808A-A3151191A21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32069" y="1618404"/>
              <a:ext cx="832069" cy="834010"/>
            </a:xfrm>
            <a:prstGeom prst="rect">
              <a:avLst/>
            </a:prstGeom>
          </xdr:spPr>
        </xdr:pic>
        <xdr:pic>
          <xdr:nvPicPr>
            <xdr:cNvPr id="6" name="Graphic 5" descr="Adhesive Bandage with solid fill">
              <a:hlinkClick xmlns:r="http://schemas.openxmlformats.org/officeDocument/2006/relationships" r:id="rId4"/>
              <a:extLst>
                <a:ext uri="{FF2B5EF4-FFF2-40B4-BE49-F238E27FC236}">
                  <a16:creationId xmlns:a16="http://schemas.microsoft.com/office/drawing/2014/main" id="{2A325D76-5A24-1253-CDF2-0569F15D1D3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32069" y="3065517"/>
              <a:ext cx="832069" cy="834010"/>
            </a:xfrm>
            <a:prstGeom prst="rect">
              <a:avLst/>
            </a:prstGeom>
          </xdr:spPr>
        </xdr:pic>
        <xdr:pic>
          <xdr:nvPicPr>
            <xdr:cNvPr id="7" name="Graphic 6" descr="Business Growth with solid fill">
              <a:hlinkClick xmlns:r="http://schemas.openxmlformats.org/officeDocument/2006/relationships" r:id="rId7"/>
              <a:extLst>
                <a:ext uri="{FF2B5EF4-FFF2-40B4-BE49-F238E27FC236}">
                  <a16:creationId xmlns:a16="http://schemas.microsoft.com/office/drawing/2014/main" id="{99EC4787-0BD4-3399-A2A8-F17AF5BC9546}"/>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832069" y="7357241"/>
              <a:ext cx="832069" cy="834011"/>
            </a:xfrm>
            <a:prstGeom prst="rect">
              <a:avLst/>
            </a:prstGeom>
          </xdr:spPr>
        </xdr:pic>
        <xdr:pic>
          <xdr:nvPicPr>
            <xdr:cNvPr id="8" name="Graphic 7" descr="Money with solid fill">
              <a:hlinkClick xmlns:r="http://schemas.openxmlformats.org/officeDocument/2006/relationships" r:id="rId10"/>
              <a:extLst>
                <a:ext uri="{FF2B5EF4-FFF2-40B4-BE49-F238E27FC236}">
                  <a16:creationId xmlns:a16="http://schemas.microsoft.com/office/drawing/2014/main" id="{C2F157E9-FC4A-948D-76AB-C6561A2D72D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832069" y="5926667"/>
              <a:ext cx="832069" cy="834010"/>
            </a:xfrm>
            <a:prstGeom prst="rect">
              <a:avLst/>
            </a:prstGeom>
          </xdr:spPr>
        </xdr:pic>
        <xdr:pic>
          <xdr:nvPicPr>
            <xdr:cNvPr id="9" name="Graphic 8" descr="Magnifying glass with solid fill">
              <a:hlinkClick xmlns:r="http://schemas.openxmlformats.org/officeDocument/2006/relationships" r:id="rId13"/>
              <a:extLst>
                <a:ext uri="{FF2B5EF4-FFF2-40B4-BE49-F238E27FC236}">
                  <a16:creationId xmlns:a16="http://schemas.microsoft.com/office/drawing/2014/main" id="{161C3BEE-EFC7-FDC2-2C49-6EB8F95ED2BE}"/>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832069" y="4479553"/>
              <a:ext cx="832069" cy="834010"/>
            </a:xfrm>
            <a:prstGeom prst="rect">
              <a:avLst/>
            </a:prstGeom>
          </xdr:spPr>
        </xdr:pic>
      </xdr:grpSp>
    </xdr:grpSp>
    <xdr:clientData/>
  </xdr:twoCellAnchor>
  <xdr:twoCellAnchor>
    <xdr:from>
      <xdr:col>3</xdr:col>
      <xdr:colOff>0</xdr:colOff>
      <xdr:row>10</xdr:row>
      <xdr:rowOff>0</xdr:rowOff>
    </xdr:from>
    <xdr:to>
      <xdr:col>15</xdr:col>
      <xdr:colOff>0</xdr:colOff>
      <xdr:row>19</xdr:row>
      <xdr:rowOff>0</xdr:rowOff>
    </xdr:to>
    <xdr:grpSp>
      <xdr:nvGrpSpPr>
        <xdr:cNvPr id="11" name="Group 10">
          <a:extLst>
            <a:ext uri="{FF2B5EF4-FFF2-40B4-BE49-F238E27FC236}">
              <a16:creationId xmlns:a16="http://schemas.microsoft.com/office/drawing/2014/main" id="{F95C1CB7-7D5C-2043-ABE1-56E4E5F31976}"/>
            </a:ext>
          </a:extLst>
        </xdr:cNvPr>
        <xdr:cNvGrpSpPr/>
      </xdr:nvGrpSpPr>
      <xdr:grpSpPr>
        <a:xfrm>
          <a:off x="2476500" y="2032000"/>
          <a:ext cx="9906000" cy="1828800"/>
          <a:chOff x="2476500" y="2032000"/>
          <a:chExt cx="9906000" cy="1828800"/>
        </a:xfrm>
      </xdr:grpSpPr>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C74C570E-4623-48AE-5BF5-B4A90ED3DDE6}"/>
                  </a:ext>
                </a:extLst>
              </xdr:cNvPr>
              <xdr:cNvGraphicFramePr/>
            </xdr:nvGraphicFramePr>
            <xdr:xfrm>
              <a:off x="2476500" y="2032000"/>
              <a:ext cx="2476500" cy="182880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2476500" y="2032000"/>
                <a:ext cx="2476500" cy="1828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96AF3907-19F7-5DFF-1081-4F61FF42A182}"/>
                  </a:ext>
                </a:extLst>
              </xdr:cNvPr>
              <xdr:cNvGraphicFramePr/>
            </xdr:nvGraphicFramePr>
            <xdr:xfrm>
              <a:off x="4953000" y="2032000"/>
              <a:ext cx="2476500" cy="182880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4953000" y="2032000"/>
                <a:ext cx="2476500" cy="1828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aphicFrame macro="">
        <xdr:nvGraphicFramePr>
          <xdr:cNvPr id="14" name="Chart 13">
            <a:extLst>
              <a:ext uri="{FF2B5EF4-FFF2-40B4-BE49-F238E27FC236}">
                <a16:creationId xmlns:a16="http://schemas.microsoft.com/office/drawing/2014/main" id="{D5C55027-9D1F-3A1B-B638-933BFCD2F11D}"/>
              </a:ext>
            </a:extLst>
          </xdr:cNvPr>
          <xdr:cNvGraphicFramePr/>
        </xdr:nvGraphicFramePr>
        <xdr:xfrm>
          <a:off x="7429500" y="2032000"/>
          <a:ext cx="2476500" cy="1828800"/>
        </xdr:xfrm>
        <a:graphic>
          <a:graphicData uri="http://schemas.openxmlformats.org/drawingml/2006/chart">
            <c:chart xmlns:c="http://schemas.openxmlformats.org/drawingml/2006/chart" xmlns:r="http://schemas.openxmlformats.org/officeDocument/2006/relationships" r:id="rId18"/>
          </a:graphicData>
        </a:graphic>
      </xdr:graphicFrame>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92D1243C-518B-5A9A-169D-E4D1AE9D2724}"/>
                  </a:ext>
                </a:extLst>
              </xdr:cNvPr>
              <xdr:cNvGraphicFramePr/>
            </xdr:nvGraphicFramePr>
            <xdr:xfrm>
              <a:off x="9906000" y="2032000"/>
              <a:ext cx="2476500" cy="182880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9906000" y="2032000"/>
                <a:ext cx="2476500" cy="1828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16</xdr:col>
      <xdr:colOff>0</xdr:colOff>
      <xdr:row>2</xdr:row>
      <xdr:rowOff>0</xdr:rowOff>
    </xdr:from>
    <xdr:to>
      <xdr:col>18</xdr:col>
      <xdr:colOff>12701</xdr:colOff>
      <xdr:row>7</xdr:row>
      <xdr:rowOff>0</xdr:rowOff>
    </xdr:to>
    <mc:AlternateContent xmlns:mc="http://schemas.openxmlformats.org/markup-compatibility/2006" xmlns:a14="http://schemas.microsoft.com/office/drawing/2010/main">
      <mc:Choice Requires="a14">
        <xdr:graphicFrame macro="">
          <xdr:nvGraphicFramePr>
            <xdr:cNvPr id="16" name="State or Federal Program 5">
              <a:extLst>
                <a:ext uri="{FF2B5EF4-FFF2-40B4-BE49-F238E27FC236}">
                  <a16:creationId xmlns:a16="http://schemas.microsoft.com/office/drawing/2014/main" id="{8608B881-6ADE-F44A-B9E4-1F535B61FE9D}"/>
                </a:ext>
              </a:extLst>
            </xdr:cNvPr>
            <xdr:cNvGraphicFramePr/>
          </xdr:nvGraphicFramePr>
          <xdr:xfrm>
            <a:off x="0" y="0"/>
            <a:ext cx="0" cy="0"/>
          </xdr:xfrm>
          <a:graphic>
            <a:graphicData uri="http://schemas.microsoft.com/office/drawing/2010/slicer">
              <sle:slicer xmlns:sle="http://schemas.microsoft.com/office/drawing/2010/slicer" name="State or Federal Program 5"/>
            </a:graphicData>
          </a:graphic>
        </xdr:graphicFrame>
      </mc:Choice>
      <mc:Fallback xmlns="">
        <xdr:sp macro="" textlink="">
          <xdr:nvSpPr>
            <xdr:cNvPr id="0" name=""/>
            <xdr:cNvSpPr>
              <a:spLocks noTextEdit="1"/>
            </xdr:cNvSpPr>
          </xdr:nvSpPr>
          <xdr:spPr>
            <a:xfrm>
              <a:off x="13208000" y="406400"/>
              <a:ext cx="1663701"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xdr:row>
      <xdr:rowOff>0</xdr:rowOff>
    </xdr:from>
    <xdr:to>
      <xdr:col>15</xdr:col>
      <xdr:colOff>0</xdr:colOff>
      <xdr:row>9</xdr:row>
      <xdr:rowOff>1</xdr:rowOff>
    </xdr:to>
    <xdr:grpSp>
      <xdr:nvGrpSpPr>
        <xdr:cNvPr id="17" name="Group 16">
          <a:extLst>
            <a:ext uri="{FF2B5EF4-FFF2-40B4-BE49-F238E27FC236}">
              <a16:creationId xmlns:a16="http://schemas.microsoft.com/office/drawing/2014/main" id="{BDF90649-B5D8-494B-A14A-D84C1256A747}"/>
            </a:ext>
          </a:extLst>
        </xdr:cNvPr>
        <xdr:cNvGrpSpPr/>
      </xdr:nvGrpSpPr>
      <xdr:grpSpPr>
        <a:xfrm>
          <a:off x="2476500" y="406400"/>
          <a:ext cx="9906000" cy="1422401"/>
          <a:chOff x="2489703" y="402376"/>
          <a:chExt cx="9958812" cy="1408318"/>
        </a:xfrm>
      </xdr:grpSpPr>
      <xdr:sp macro="" textlink="">
        <xdr:nvSpPr>
          <xdr:cNvPr id="18" name="TextBox 17">
            <a:extLst>
              <a:ext uri="{FF2B5EF4-FFF2-40B4-BE49-F238E27FC236}">
                <a16:creationId xmlns:a16="http://schemas.microsoft.com/office/drawing/2014/main" id="{AA60B549-9354-3E7F-3F49-D14F432BC5EF}"/>
              </a:ext>
            </a:extLst>
          </xdr:cNvPr>
          <xdr:cNvSpPr txBox="1"/>
        </xdr:nvSpPr>
        <xdr:spPr>
          <a:xfrm>
            <a:off x="2489703" y="402377"/>
            <a:ext cx="2489703" cy="1408317"/>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w="76200">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endParaRPr lang="en-US" b="1" u="none">
              <a:solidFill>
                <a:schemeClr val="bg1"/>
              </a:solidFill>
            </a:endParaRPr>
          </a:p>
        </xdr:txBody>
      </xdr:sp>
      <xdr:sp macro="" textlink="">
        <xdr:nvSpPr>
          <xdr:cNvPr id="19" name="TextBox 18">
            <a:extLst>
              <a:ext uri="{FF2B5EF4-FFF2-40B4-BE49-F238E27FC236}">
                <a16:creationId xmlns:a16="http://schemas.microsoft.com/office/drawing/2014/main" id="{FB6CD054-0DC6-1107-AA29-D8BD40F9B192}"/>
              </a:ext>
            </a:extLst>
          </xdr:cNvPr>
          <xdr:cNvSpPr txBox="1"/>
        </xdr:nvSpPr>
        <xdr:spPr>
          <a:xfrm>
            <a:off x="4979406" y="402376"/>
            <a:ext cx="2489703" cy="1408317"/>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w="76200">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US" b="1">
                <a:solidFill>
                  <a:schemeClr val="bg1"/>
                </a:solidFill>
              </a:rPr>
              <a:t> </a:t>
            </a:r>
          </a:p>
        </xdr:txBody>
      </xdr:sp>
      <xdr:sp macro="" textlink="">
        <xdr:nvSpPr>
          <xdr:cNvPr id="20" name="TextBox 19">
            <a:extLst>
              <a:ext uri="{FF2B5EF4-FFF2-40B4-BE49-F238E27FC236}">
                <a16:creationId xmlns:a16="http://schemas.microsoft.com/office/drawing/2014/main" id="{D7D5004B-9F78-02BD-C324-5F44CBAECA03}"/>
              </a:ext>
            </a:extLst>
          </xdr:cNvPr>
          <xdr:cNvSpPr txBox="1"/>
        </xdr:nvSpPr>
        <xdr:spPr>
          <a:xfrm>
            <a:off x="7469109" y="402376"/>
            <a:ext cx="2489703" cy="1408317"/>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w="76200">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endParaRPr lang="en-US" b="1">
              <a:solidFill>
                <a:schemeClr val="bg1"/>
              </a:solidFill>
            </a:endParaRPr>
          </a:p>
        </xdr:txBody>
      </xdr:sp>
      <xdr:sp macro="" textlink="">
        <xdr:nvSpPr>
          <xdr:cNvPr id="21" name="TextBox 20">
            <a:extLst>
              <a:ext uri="{FF2B5EF4-FFF2-40B4-BE49-F238E27FC236}">
                <a16:creationId xmlns:a16="http://schemas.microsoft.com/office/drawing/2014/main" id="{951EF813-90FD-F5B4-9213-E2248FC7FA5E}"/>
              </a:ext>
            </a:extLst>
          </xdr:cNvPr>
          <xdr:cNvSpPr txBox="1"/>
        </xdr:nvSpPr>
        <xdr:spPr>
          <a:xfrm>
            <a:off x="9958812" y="402376"/>
            <a:ext cx="2489703" cy="1408317"/>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w="76200">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endParaRPr lang="en-US" b="1">
              <a:solidFill>
                <a:schemeClr val="accent2"/>
              </a:solidFill>
            </a:endParaRPr>
          </a:p>
        </xdr:txBody>
      </xdr:sp>
    </xdr:grpSp>
    <xdr:clientData/>
  </xdr:twoCellAnchor>
  <xdr:twoCellAnchor>
    <xdr:from>
      <xdr:col>16</xdr:col>
      <xdr:colOff>0</xdr:colOff>
      <xdr:row>8</xdr:row>
      <xdr:rowOff>2640</xdr:rowOff>
    </xdr:from>
    <xdr:to>
      <xdr:col>18</xdr:col>
      <xdr:colOff>0</xdr:colOff>
      <xdr:row>47</xdr:row>
      <xdr:rowOff>0</xdr:rowOff>
    </xdr:to>
    <mc:AlternateContent xmlns:mc="http://schemas.openxmlformats.org/markup-compatibility/2006" xmlns:a14="http://schemas.microsoft.com/office/drawing/2010/main">
      <mc:Choice Requires="a14">
        <xdr:graphicFrame macro="">
          <xdr:nvGraphicFramePr>
            <xdr:cNvPr id="22" name="State 9">
              <a:extLst>
                <a:ext uri="{FF2B5EF4-FFF2-40B4-BE49-F238E27FC236}">
                  <a16:creationId xmlns:a16="http://schemas.microsoft.com/office/drawing/2014/main" id="{C76F9E35-A50D-B84A-8531-7FC4ACE8DBF4}"/>
                </a:ext>
              </a:extLst>
            </xdr:cNvPr>
            <xdr:cNvGraphicFramePr/>
          </xdr:nvGraphicFramePr>
          <xdr:xfrm>
            <a:off x="0" y="0"/>
            <a:ext cx="0" cy="0"/>
          </xdr:xfrm>
          <a:graphic>
            <a:graphicData uri="http://schemas.microsoft.com/office/drawing/2010/slicer">
              <sle:slicer xmlns:sle="http://schemas.microsoft.com/office/drawing/2010/slicer" name="State 9"/>
            </a:graphicData>
          </a:graphic>
        </xdr:graphicFrame>
      </mc:Choice>
      <mc:Fallback xmlns="">
        <xdr:sp macro="" textlink="">
          <xdr:nvSpPr>
            <xdr:cNvPr id="0" name=""/>
            <xdr:cNvSpPr>
              <a:spLocks noTextEdit="1"/>
            </xdr:cNvSpPr>
          </xdr:nvSpPr>
          <xdr:spPr>
            <a:xfrm>
              <a:off x="13208000" y="1628240"/>
              <a:ext cx="1651000" cy="7922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xdr:row>
      <xdr:rowOff>114301</xdr:rowOff>
    </xdr:from>
    <xdr:to>
      <xdr:col>6</xdr:col>
      <xdr:colOff>0</xdr:colOff>
      <xdr:row>4</xdr:row>
      <xdr:rowOff>0</xdr:rowOff>
    </xdr:to>
    <xdr:sp macro="" textlink="">
      <xdr:nvSpPr>
        <xdr:cNvPr id="23" name="TextBox 22">
          <a:extLst>
            <a:ext uri="{FF2B5EF4-FFF2-40B4-BE49-F238E27FC236}">
              <a16:creationId xmlns:a16="http://schemas.microsoft.com/office/drawing/2014/main" id="{A6F42DAB-7587-A440-B6DC-8DEC39EB903D}"/>
            </a:ext>
          </a:extLst>
        </xdr:cNvPr>
        <xdr:cNvSpPr txBox="1"/>
      </xdr:nvSpPr>
      <xdr:spPr>
        <a:xfrm>
          <a:off x="2476500" y="520701"/>
          <a:ext cx="2476500"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solidFill>
                <a:schemeClr val="bg1"/>
              </a:solidFill>
            </a:rPr>
            <a:t>TOTAL</a:t>
          </a:r>
          <a:r>
            <a:rPr lang="en-US" sz="1600" b="1" u="sng" baseline="0">
              <a:solidFill>
                <a:schemeClr val="bg1"/>
              </a:solidFill>
            </a:rPr>
            <a:t> FATALITIES</a:t>
          </a:r>
          <a:endParaRPr lang="en-US" sz="1600" b="1" u="sng">
            <a:solidFill>
              <a:schemeClr val="bg1"/>
            </a:solidFill>
          </a:endParaRPr>
        </a:p>
      </xdr:txBody>
    </xdr:sp>
    <xdr:clientData/>
  </xdr:twoCellAnchor>
  <xdr:twoCellAnchor>
    <xdr:from>
      <xdr:col>6</xdr:col>
      <xdr:colOff>0</xdr:colOff>
      <xdr:row>2</xdr:row>
      <xdr:rowOff>114301</xdr:rowOff>
    </xdr:from>
    <xdr:to>
      <xdr:col>9</xdr:col>
      <xdr:colOff>0</xdr:colOff>
      <xdr:row>4</xdr:row>
      <xdr:rowOff>0</xdr:rowOff>
    </xdr:to>
    <xdr:sp macro="" textlink="">
      <xdr:nvSpPr>
        <xdr:cNvPr id="24" name="TextBox 23">
          <a:extLst>
            <a:ext uri="{FF2B5EF4-FFF2-40B4-BE49-F238E27FC236}">
              <a16:creationId xmlns:a16="http://schemas.microsoft.com/office/drawing/2014/main" id="{1F93931F-A219-5843-98FB-CB9C38C0DB59}"/>
            </a:ext>
          </a:extLst>
        </xdr:cNvPr>
        <xdr:cNvSpPr txBox="1"/>
      </xdr:nvSpPr>
      <xdr:spPr>
        <a:xfrm>
          <a:off x="4953000" y="520701"/>
          <a:ext cx="2476500"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solidFill>
                <a:schemeClr val="bg1"/>
              </a:solidFill>
            </a:rPr>
            <a:t>TOTAL</a:t>
          </a:r>
          <a:r>
            <a:rPr lang="en-US" sz="1600" b="1" u="sng" baseline="0">
              <a:solidFill>
                <a:schemeClr val="bg1"/>
              </a:solidFill>
            </a:rPr>
            <a:t> INJURY &amp; ILLNESS</a:t>
          </a:r>
          <a:endParaRPr lang="en-US" sz="1600" b="1" u="sng">
            <a:solidFill>
              <a:schemeClr val="bg1"/>
            </a:solidFill>
          </a:endParaRPr>
        </a:p>
      </xdr:txBody>
    </xdr:sp>
    <xdr:clientData/>
  </xdr:twoCellAnchor>
  <xdr:twoCellAnchor>
    <xdr:from>
      <xdr:col>9</xdr:col>
      <xdr:colOff>14889</xdr:colOff>
      <xdr:row>2</xdr:row>
      <xdr:rowOff>114301</xdr:rowOff>
    </xdr:from>
    <xdr:to>
      <xdr:col>12</xdr:col>
      <xdr:colOff>14889</xdr:colOff>
      <xdr:row>4</xdr:row>
      <xdr:rowOff>0</xdr:rowOff>
    </xdr:to>
    <xdr:sp macro="" textlink="">
      <xdr:nvSpPr>
        <xdr:cNvPr id="25" name="TextBox 24">
          <a:extLst>
            <a:ext uri="{FF2B5EF4-FFF2-40B4-BE49-F238E27FC236}">
              <a16:creationId xmlns:a16="http://schemas.microsoft.com/office/drawing/2014/main" id="{700B3D5D-85DC-F14C-B663-3824150A34EB}"/>
            </a:ext>
          </a:extLst>
        </xdr:cNvPr>
        <xdr:cNvSpPr txBox="1"/>
      </xdr:nvSpPr>
      <xdr:spPr>
        <a:xfrm>
          <a:off x="7444389" y="520701"/>
          <a:ext cx="2476500"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solidFill>
                <a:schemeClr val="bg1"/>
              </a:solidFill>
            </a:rPr>
            <a:t>TOTAL INSPECTORS</a:t>
          </a:r>
        </a:p>
      </xdr:txBody>
    </xdr:sp>
    <xdr:clientData/>
  </xdr:twoCellAnchor>
  <xdr:twoCellAnchor>
    <xdr:from>
      <xdr:col>12</xdr:col>
      <xdr:colOff>42477</xdr:colOff>
      <xdr:row>2</xdr:row>
      <xdr:rowOff>114301</xdr:rowOff>
    </xdr:from>
    <xdr:to>
      <xdr:col>15</xdr:col>
      <xdr:colOff>42477</xdr:colOff>
      <xdr:row>4</xdr:row>
      <xdr:rowOff>0</xdr:rowOff>
    </xdr:to>
    <xdr:sp macro="" textlink="">
      <xdr:nvSpPr>
        <xdr:cNvPr id="26" name="TextBox 25">
          <a:extLst>
            <a:ext uri="{FF2B5EF4-FFF2-40B4-BE49-F238E27FC236}">
              <a16:creationId xmlns:a16="http://schemas.microsoft.com/office/drawing/2014/main" id="{0B1CED50-3394-A64B-911D-178AA944B29A}"/>
            </a:ext>
          </a:extLst>
        </xdr:cNvPr>
        <xdr:cNvSpPr txBox="1"/>
      </xdr:nvSpPr>
      <xdr:spPr>
        <a:xfrm>
          <a:off x="9948477" y="520701"/>
          <a:ext cx="2476500"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solidFill>
                <a:schemeClr val="accent2"/>
              </a:solidFill>
            </a:rPr>
            <a:t>TOTAL PENALTIES</a:t>
          </a:r>
        </a:p>
      </xdr:txBody>
    </xdr:sp>
    <xdr:clientData/>
  </xdr:twoCellAnchor>
  <xdr:twoCellAnchor>
    <xdr:from>
      <xdr:col>3</xdr:col>
      <xdr:colOff>1</xdr:colOff>
      <xdr:row>20</xdr:row>
      <xdr:rowOff>0</xdr:rowOff>
    </xdr:from>
    <xdr:to>
      <xdr:col>15</xdr:col>
      <xdr:colOff>1</xdr:colOff>
      <xdr:row>47</xdr:row>
      <xdr:rowOff>0</xdr:rowOff>
    </xdr:to>
    <xdr:graphicFrame macro="">
      <xdr:nvGraphicFramePr>
        <xdr:cNvPr id="28" name="Chart 27">
          <a:extLst>
            <a:ext uri="{FF2B5EF4-FFF2-40B4-BE49-F238E27FC236}">
              <a16:creationId xmlns:a16="http://schemas.microsoft.com/office/drawing/2014/main" id="{CB2C2A01-DA41-6043-87A3-0E02FA140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10</xdr:col>
      <xdr:colOff>533400</xdr:colOff>
      <xdr:row>12</xdr:row>
      <xdr:rowOff>190500</xdr:rowOff>
    </xdr:from>
    <xdr:to>
      <xdr:col>11</xdr:col>
      <xdr:colOff>800100</xdr:colOff>
      <xdr:row>14</xdr:row>
      <xdr:rowOff>177800</xdr:rowOff>
    </xdr:to>
    <xdr:sp macro="" textlink="">
      <xdr:nvSpPr>
        <xdr:cNvPr id="27" name="TextBox 26">
          <a:extLst>
            <a:ext uri="{FF2B5EF4-FFF2-40B4-BE49-F238E27FC236}">
              <a16:creationId xmlns:a16="http://schemas.microsoft.com/office/drawing/2014/main" id="{6F449AE4-36FD-1E44-8018-0E9D75AF67B1}"/>
            </a:ext>
          </a:extLst>
        </xdr:cNvPr>
        <xdr:cNvSpPr txBox="1"/>
      </xdr:nvSpPr>
      <xdr:spPr>
        <a:xfrm>
          <a:off x="8788400" y="2628900"/>
          <a:ext cx="1092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r = 0.12</a:t>
          </a:r>
        </a:p>
      </xdr:txBody>
    </xdr:sp>
    <xdr:clientData/>
  </xdr:twoCellAnchor>
  <xdr:twoCellAnchor>
    <xdr:from>
      <xdr:col>3</xdr:col>
      <xdr:colOff>0</xdr:colOff>
      <xdr:row>2</xdr:row>
      <xdr:rowOff>203198</xdr:rowOff>
    </xdr:from>
    <xdr:to>
      <xdr:col>15</xdr:col>
      <xdr:colOff>0</xdr:colOff>
      <xdr:row>9</xdr:row>
      <xdr:rowOff>0</xdr:rowOff>
    </xdr:to>
    <xdr:grpSp>
      <xdr:nvGrpSpPr>
        <xdr:cNvPr id="10" name="Group 9">
          <a:extLst>
            <a:ext uri="{FF2B5EF4-FFF2-40B4-BE49-F238E27FC236}">
              <a16:creationId xmlns:a16="http://schemas.microsoft.com/office/drawing/2014/main" id="{CA6F27B8-8926-C04E-AE04-838787AE2D49}"/>
            </a:ext>
          </a:extLst>
        </xdr:cNvPr>
        <xdr:cNvGrpSpPr/>
      </xdr:nvGrpSpPr>
      <xdr:grpSpPr>
        <a:xfrm>
          <a:off x="2476500" y="609598"/>
          <a:ext cx="9906000" cy="1219202"/>
          <a:chOff x="2476500" y="609599"/>
          <a:chExt cx="9906000" cy="1219202"/>
        </a:xfrm>
      </xdr:grpSpPr>
      <xdr:sp macro="" textlink="Grand_Total_Fatalities">
        <xdr:nvSpPr>
          <xdr:cNvPr id="29" name="TextBox 28">
            <a:extLst>
              <a:ext uri="{FF2B5EF4-FFF2-40B4-BE49-F238E27FC236}">
                <a16:creationId xmlns:a16="http://schemas.microsoft.com/office/drawing/2014/main" id="{EC1DD5EA-AD74-2846-63E1-1129C4B3D62B}"/>
              </a:ext>
            </a:extLst>
          </xdr:cNvPr>
          <xdr:cNvSpPr txBox="1"/>
        </xdr:nvSpPr>
        <xdr:spPr>
          <a:xfrm>
            <a:off x="2476500" y="609600"/>
            <a:ext cx="2476500" cy="1219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19CC43A6-7852-3E40-A995-AB24AA2980E0}" type="TxLink">
              <a:rPr lang="en-US" sz="4800" b="1" i="0" u="none" strike="noStrike">
                <a:solidFill>
                  <a:schemeClr val="bg1"/>
                </a:solidFill>
                <a:latin typeface="Aptos Narrow"/>
              </a:rPr>
              <a:pPr algn="ctr"/>
              <a:t> 4,617 </a:t>
            </a:fld>
            <a:endParaRPr lang="en-US" sz="4800" b="1">
              <a:solidFill>
                <a:schemeClr val="bg1"/>
              </a:solidFill>
            </a:endParaRPr>
          </a:p>
        </xdr:txBody>
      </xdr:sp>
      <xdr:sp macro="" textlink="Grand_Total_Injuries">
        <xdr:nvSpPr>
          <xdr:cNvPr id="30" name="TextBox 29">
            <a:extLst>
              <a:ext uri="{FF2B5EF4-FFF2-40B4-BE49-F238E27FC236}">
                <a16:creationId xmlns:a16="http://schemas.microsoft.com/office/drawing/2014/main" id="{EEEC59A9-B4B0-DECC-B35D-9FB20264135B}"/>
              </a:ext>
            </a:extLst>
          </xdr:cNvPr>
          <xdr:cNvSpPr txBox="1"/>
        </xdr:nvSpPr>
        <xdr:spPr>
          <a:xfrm>
            <a:off x="4967889" y="609600"/>
            <a:ext cx="2476500" cy="1219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272D582C-582B-B945-B043-4182BDB2F470}" type="TxLink">
              <a:rPr lang="en-US" sz="4000" b="1" i="0" u="none" strike="noStrike">
                <a:solidFill>
                  <a:schemeClr val="bg1"/>
                </a:solidFill>
                <a:latin typeface="Aptos Narrow"/>
              </a:rPr>
              <a:pPr algn="ctr"/>
              <a:t> 3,073,500 </a:t>
            </a:fld>
            <a:endParaRPr lang="en-US" sz="4000" b="1">
              <a:solidFill>
                <a:schemeClr val="bg1"/>
              </a:solidFill>
            </a:endParaRPr>
          </a:p>
        </xdr:txBody>
      </xdr:sp>
      <xdr:sp macro="" textlink="Average_Inspections">
        <xdr:nvSpPr>
          <xdr:cNvPr id="31" name="TextBox 30">
            <a:extLst>
              <a:ext uri="{FF2B5EF4-FFF2-40B4-BE49-F238E27FC236}">
                <a16:creationId xmlns:a16="http://schemas.microsoft.com/office/drawing/2014/main" id="{B17C9264-7453-0060-5AB1-B24C6385FA9E}"/>
              </a:ext>
            </a:extLst>
          </xdr:cNvPr>
          <xdr:cNvSpPr txBox="1"/>
        </xdr:nvSpPr>
        <xdr:spPr>
          <a:xfrm>
            <a:off x="7429500" y="609600"/>
            <a:ext cx="2476500" cy="1219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2D076AB-DF2C-5348-9661-50825B4E2379}" type="TxLink">
              <a:rPr lang="en-US" sz="4800" b="1" i="0" u="none" strike="noStrike">
                <a:solidFill>
                  <a:schemeClr val="bg1"/>
                </a:solidFill>
                <a:latin typeface="Aptos Narrow"/>
              </a:rPr>
              <a:pPr algn="ctr"/>
              <a:t>1936</a:t>
            </a:fld>
            <a:endParaRPr lang="en-US" sz="4800" b="1">
              <a:solidFill>
                <a:schemeClr val="bg1"/>
              </a:solidFill>
            </a:endParaRPr>
          </a:p>
        </xdr:txBody>
      </xdr:sp>
      <xdr:sp macro="" textlink="Total_Penalties">
        <xdr:nvSpPr>
          <xdr:cNvPr id="32" name="TextBox 31">
            <a:extLst>
              <a:ext uri="{FF2B5EF4-FFF2-40B4-BE49-F238E27FC236}">
                <a16:creationId xmlns:a16="http://schemas.microsoft.com/office/drawing/2014/main" id="{352E3743-8F25-7844-A75B-46AEB2F21284}"/>
              </a:ext>
            </a:extLst>
          </xdr:cNvPr>
          <xdr:cNvSpPr txBox="1"/>
        </xdr:nvSpPr>
        <xdr:spPr>
          <a:xfrm>
            <a:off x="9906000" y="609599"/>
            <a:ext cx="2476500" cy="1219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6D887C4-D36E-7043-8431-4557105A2ED5}" type="TxLink">
              <a:rPr lang="en-US" sz="4800" b="1" i="0" u="none" strike="noStrike">
                <a:solidFill>
                  <a:schemeClr val="accent2"/>
                </a:solidFill>
                <a:latin typeface="Aptos Narrow"/>
              </a:rPr>
              <a:pPr algn="ctr"/>
              <a:t>$86,394</a:t>
            </a:fld>
            <a:endParaRPr lang="en-US" sz="4800" b="1">
              <a:solidFill>
                <a:schemeClr val="accent2"/>
              </a:solidFill>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679010</xdr:colOff>
      <xdr:row>5</xdr:row>
      <xdr:rowOff>0</xdr:rowOff>
    </xdr:from>
    <xdr:to>
      <xdr:col>2</xdr:col>
      <xdr:colOff>116488</xdr:colOff>
      <xdr:row>44</xdr:row>
      <xdr:rowOff>188614</xdr:rowOff>
    </xdr:to>
    <xdr:grpSp>
      <xdr:nvGrpSpPr>
        <xdr:cNvPr id="2" name="Group 1">
          <a:extLst>
            <a:ext uri="{FF2B5EF4-FFF2-40B4-BE49-F238E27FC236}">
              <a16:creationId xmlns:a16="http://schemas.microsoft.com/office/drawing/2014/main" id="{F5C2261E-7A17-6C4F-95E9-5081E23CD4EF}"/>
            </a:ext>
          </a:extLst>
        </xdr:cNvPr>
        <xdr:cNvGrpSpPr/>
      </xdr:nvGrpSpPr>
      <xdr:grpSpPr>
        <a:xfrm>
          <a:off x="679010" y="1016000"/>
          <a:ext cx="1088478" cy="8113414"/>
          <a:chOff x="679010" y="1005941"/>
          <a:chExt cx="1097280" cy="8034950"/>
        </a:xfrm>
        <a:effectLst>
          <a:glow rad="276681">
            <a:schemeClr val="accent1">
              <a:alpha val="17559"/>
            </a:schemeClr>
          </a:glow>
          <a:reflection endPos="0" dist="50800" dir="5400000" sy="-100000" algn="bl" rotWithShape="0"/>
        </a:effectLst>
      </xdr:grpSpPr>
      <xdr:sp macro="" textlink="">
        <xdr:nvSpPr>
          <xdr:cNvPr id="3" name="Rounded Rectangle 2">
            <a:extLst>
              <a:ext uri="{FF2B5EF4-FFF2-40B4-BE49-F238E27FC236}">
                <a16:creationId xmlns:a16="http://schemas.microsoft.com/office/drawing/2014/main" id="{60FC9027-6921-8399-FFE8-5AB0A522F8E6}"/>
              </a:ext>
            </a:extLst>
          </xdr:cNvPr>
          <xdr:cNvSpPr/>
        </xdr:nvSpPr>
        <xdr:spPr>
          <a:xfrm>
            <a:off x="679010" y="1005941"/>
            <a:ext cx="1097280" cy="8034950"/>
          </a:xfrm>
          <a:prstGeom prst="roundRect">
            <a:avLst/>
          </a:prstGeom>
          <a:gradFill flip="none"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10800000" scaled="1"/>
            <a:tileRect/>
          </a:gra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r>
              <a:rPr lang="en-US" sz="1100" b="1"/>
              <a:t>FATALITIES</a:t>
            </a:r>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r>
              <a:rPr lang="en-US" sz="1100" b="1"/>
              <a:t>INJURIES</a:t>
            </a:r>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r>
              <a:rPr lang="en-US" sz="1100" b="1"/>
              <a:t>INSPECTIONS</a:t>
            </a:r>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r>
              <a:rPr lang="en-US" sz="1100" b="1"/>
              <a:t>PENALTIES</a:t>
            </a:r>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endParaRPr lang="en-US" sz="1100" b="1"/>
          </a:p>
          <a:p>
            <a:pPr algn="ctr"/>
            <a:r>
              <a:rPr lang="en-US" sz="1100" b="1">
                <a:solidFill>
                  <a:schemeClr val="accent2"/>
                </a:solidFill>
              </a:rPr>
              <a:t>TRENDS</a:t>
            </a:r>
          </a:p>
          <a:p>
            <a:pPr algn="l"/>
            <a:endParaRPr lang="en-US" sz="1100"/>
          </a:p>
        </xdr:txBody>
      </xdr:sp>
      <xdr:grpSp>
        <xdr:nvGrpSpPr>
          <xdr:cNvPr id="4" name="Group 3">
            <a:extLst>
              <a:ext uri="{FF2B5EF4-FFF2-40B4-BE49-F238E27FC236}">
                <a16:creationId xmlns:a16="http://schemas.microsoft.com/office/drawing/2014/main" id="{DDC6FE9D-F797-BC74-4B3E-64358ADE9B01}"/>
              </a:ext>
            </a:extLst>
          </xdr:cNvPr>
          <xdr:cNvGrpSpPr/>
        </xdr:nvGrpSpPr>
        <xdr:grpSpPr>
          <a:xfrm>
            <a:off x="829901" y="1810693"/>
            <a:ext cx="829901" cy="6471098"/>
            <a:chOff x="832069" y="1618404"/>
            <a:chExt cx="832069" cy="6572848"/>
          </a:xfrm>
        </xdr:grpSpPr>
        <xdr:pic>
          <xdr:nvPicPr>
            <xdr:cNvPr id="5" name="Graphic 4" descr="Skull with solid fill">
              <a:hlinkClick xmlns:r="http://schemas.openxmlformats.org/officeDocument/2006/relationships" r:id="rId1"/>
              <a:extLst>
                <a:ext uri="{FF2B5EF4-FFF2-40B4-BE49-F238E27FC236}">
                  <a16:creationId xmlns:a16="http://schemas.microsoft.com/office/drawing/2014/main" id="{FD44A728-2B76-2A57-1EFA-8068663AC2A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32069" y="1618404"/>
              <a:ext cx="832069" cy="834010"/>
            </a:xfrm>
            <a:prstGeom prst="rect">
              <a:avLst/>
            </a:prstGeom>
          </xdr:spPr>
        </xdr:pic>
        <xdr:pic>
          <xdr:nvPicPr>
            <xdr:cNvPr id="6" name="Graphic 5" descr="Adhesive Bandage with solid fill">
              <a:hlinkClick xmlns:r="http://schemas.openxmlformats.org/officeDocument/2006/relationships" r:id="rId4"/>
              <a:extLst>
                <a:ext uri="{FF2B5EF4-FFF2-40B4-BE49-F238E27FC236}">
                  <a16:creationId xmlns:a16="http://schemas.microsoft.com/office/drawing/2014/main" id="{EB49AC36-8784-DA2C-ACBA-4EB05313F5C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32069" y="3065517"/>
              <a:ext cx="832069" cy="834010"/>
            </a:xfrm>
            <a:prstGeom prst="rect">
              <a:avLst/>
            </a:prstGeom>
          </xdr:spPr>
        </xdr:pic>
        <xdr:pic>
          <xdr:nvPicPr>
            <xdr:cNvPr id="7" name="Graphic 6" descr="Business Growth with solid fill">
              <a:hlinkClick xmlns:r="http://schemas.openxmlformats.org/officeDocument/2006/relationships" r:id="rId7"/>
              <a:extLst>
                <a:ext uri="{FF2B5EF4-FFF2-40B4-BE49-F238E27FC236}">
                  <a16:creationId xmlns:a16="http://schemas.microsoft.com/office/drawing/2014/main" id="{C8D27628-A705-5DA4-835E-949C3C5F7B6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832069" y="7357241"/>
              <a:ext cx="832069" cy="834011"/>
            </a:xfrm>
            <a:prstGeom prst="rect">
              <a:avLst/>
            </a:prstGeom>
          </xdr:spPr>
        </xdr:pic>
        <xdr:pic>
          <xdr:nvPicPr>
            <xdr:cNvPr id="8" name="Graphic 7" descr="Money with solid fill">
              <a:hlinkClick xmlns:r="http://schemas.openxmlformats.org/officeDocument/2006/relationships" r:id="rId10"/>
              <a:extLst>
                <a:ext uri="{FF2B5EF4-FFF2-40B4-BE49-F238E27FC236}">
                  <a16:creationId xmlns:a16="http://schemas.microsoft.com/office/drawing/2014/main" id="{E2DBE22D-B46A-DE73-4C9E-3AFF66F9760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832069" y="5926667"/>
              <a:ext cx="832069" cy="834010"/>
            </a:xfrm>
            <a:prstGeom prst="rect">
              <a:avLst/>
            </a:prstGeom>
          </xdr:spPr>
        </xdr:pic>
        <xdr:pic>
          <xdr:nvPicPr>
            <xdr:cNvPr id="9" name="Graphic 8" descr="Magnifying glass with solid fill">
              <a:hlinkClick xmlns:r="http://schemas.openxmlformats.org/officeDocument/2006/relationships" r:id="rId13"/>
              <a:extLst>
                <a:ext uri="{FF2B5EF4-FFF2-40B4-BE49-F238E27FC236}">
                  <a16:creationId xmlns:a16="http://schemas.microsoft.com/office/drawing/2014/main" id="{284AC54A-2977-4DED-6C25-5CB3F8E686BF}"/>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832069" y="4479553"/>
              <a:ext cx="832069" cy="834010"/>
            </a:xfrm>
            <a:prstGeom prst="rect">
              <a:avLst/>
            </a:prstGeom>
          </xdr:spPr>
        </xdr:pic>
      </xdr:grpSp>
    </xdr:grpSp>
    <xdr:clientData/>
  </xdr:twoCellAnchor>
  <xdr:twoCellAnchor>
    <xdr:from>
      <xdr:col>16</xdr:col>
      <xdr:colOff>0</xdr:colOff>
      <xdr:row>2</xdr:row>
      <xdr:rowOff>0</xdr:rowOff>
    </xdr:from>
    <xdr:to>
      <xdr:col>18</xdr:col>
      <xdr:colOff>12701</xdr:colOff>
      <xdr:row>7</xdr:row>
      <xdr:rowOff>0</xdr:rowOff>
    </xdr:to>
    <mc:AlternateContent xmlns:mc="http://schemas.openxmlformats.org/markup-compatibility/2006" xmlns:a14="http://schemas.microsoft.com/office/drawing/2010/main">
      <mc:Choice Requires="a14">
        <xdr:graphicFrame macro="">
          <xdr:nvGraphicFramePr>
            <xdr:cNvPr id="16" name="State or Federal Program 6">
              <a:extLst>
                <a:ext uri="{FF2B5EF4-FFF2-40B4-BE49-F238E27FC236}">
                  <a16:creationId xmlns:a16="http://schemas.microsoft.com/office/drawing/2014/main" id="{344E9288-6700-FC48-AEDD-EFF2B88B597D}"/>
                </a:ext>
              </a:extLst>
            </xdr:cNvPr>
            <xdr:cNvGraphicFramePr/>
          </xdr:nvGraphicFramePr>
          <xdr:xfrm>
            <a:off x="0" y="0"/>
            <a:ext cx="0" cy="0"/>
          </xdr:xfrm>
          <a:graphic>
            <a:graphicData uri="http://schemas.microsoft.com/office/drawing/2010/slicer">
              <sle:slicer xmlns:sle="http://schemas.microsoft.com/office/drawing/2010/slicer" name="State or Federal Program 6"/>
            </a:graphicData>
          </a:graphic>
        </xdr:graphicFrame>
      </mc:Choice>
      <mc:Fallback xmlns="">
        <xdr:sp macro="" textlink="">
          <xdr:nvSpPr>
            <xdr:cNvPr id="0" name=""/>
            <xdr:cNvSpPr>
              <a:spLocks noTextEdit="1"/>
            </xdr:cNvSpPr>
          </xdr:nvSpPr>
          <xdr:spPr>
            <a:xfrm>
              <a:off x="13208000" y="406400"/>
              <a:ext cx="1663701"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xdr:row>
      <xdr:rowOff>0</xdr:rowOff>
    </xdr:from>
    <xdr:to>
      <xdr:col>15</xdr:col>
      <xdr:colOff>0</xdr:colOff>
      <xdr:row>9</xdr:row>
      <xdr:rowOff>1</xdr:rowOff>
    </xdr:to>
    <xdr:grpSp>
      <xdr:nvGrpSpPr>
        <xdr:cNvPr id="17" name="Group 16">
          <a:extLst>
            <a:ext uri="{FF2B5EF4-FFF2-40B4-BE49-F238E27FC236}">
              <a16:creationId xmlns:a16="http://schemas.microsoft.com/office/drawing/2014/main" id="{ABB997E2-0070-8646-AACD-4268A1AF3B07}"/>
            </a:ext>
          </a:extLst>
        </xdr:cNvPr>
        <xdr:cNvGrpSpPr/>
      </xdr:nvGrpSpPr>
      <xdr:grpSpPr>
        <a:xfrm>
          <a:off x="2476500" y="406400"/>
          <a:ext cx="9906000" cy="1422401"/>
          <a:chOff x="2489703" y="402376"/>
          <a:chExt cx="9958812" cy="1408318"/>
        </a:xfrm>
      </xdr:grpSpPr>
      <xdr:sp macro="" textlink="">
        <xdr:nvSpPr>
          <xdr:cNvPr id="18" name="TextBox 17">
            <a:extLst>
              <a:ext uri="{FF2B5EF4-FFF2-40B4-BE49-F238E27FC236}">
                <a16:creationId xmlns:a16="http://schemas.microsoft.com/office/drawing/2014/main" id="{42A94500-E2D8-FE88-29F7-3F4712317267}"/>
              </a:ext>
            </a:extLst>
          </xdr:cNvPr>
          <xdr:cNvSpPr txBox="1"/>
        </xdr:nvSpPr>
        <xdr:spPr>
          <a:xfrm>
            <a:off x="2489703" y="402377"/>
            <a:ext cx="2489703" cy="1408317"/>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w="76200">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endParaRPr lang="en-US" b="1" u="none">
              <a:solidFill>
                <a:schemeClr val="bg1"/>
              </a:solidFill>
            </a:endParaRPr>
          </a:p>
        </xdr:txBody>
      </xdr:sp>
      <xdr:sp macro="" textlink="">
        <xdr:nvSpPr>
          <xdr:cNvPr id="19" name="TextBox 18">
            <a:extLst>
              <a:ext uri="{FF2B5EF4-FFF2-40B4-BE49-F238E27FC236}">
                <a16:creationId xmlns:a16="http://schemas.microsoft.com/office/drawing/2014/main" id="{AD5C2608-82DA-B9F1-4239-B1CA74A09FC5}"/>
              </a:ext>
            </a:extLst>
          </xdr:cNvPr>
          <xdr:cNvSpPr txBox="1"/>
        </xdr:nvSpPr>
        <xdr:spPr>
          <a:xfrm>
            <a:off x="4979406" y="402376"/>
            <a:ext cx="2489703" cy="1408317"/>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w="76200">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endParaRPr lang="en-US" b="1">
              <a:solidFill>
                <a:schemeClr val="bg1"/>
              </a:solidFill>
            </a:endParaRPr>
          </a:p>
        </xdr:txBody>
      </xdr:sp>
      <xdr:sp macro="" textlink="">
        <xdr:nvSpPr>
          <xdr:cNvPr id="20" name="TextBox 19">
            <a:extLst>
              <a:ext uri="{FF2B5EF4-FFF2-40B4-BE49-F238E27FC236}">
                <a16:creationId xmlns:a16="http://schemas.microsoft.com/office/drawing/2014/main" id="{C9C5CA4C-00CD-AD2E-DE7B-F2C4C70B0421}"/>
              </a:ext>
            </a:extLst>
          </xdr:cNvPr>
          <xdr:cNvSpPr txBox="1"/>
        </xdr:nvSpPr>
        <xdr:spPr>
          <a:xfrm>
            <a:off x="7469109" y="402376"/>
            <a:ext cx="2489703" cy="1408317"/>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w="76200">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endParaRPr lang="en-US" b="1">
              <a:solidFill>
                <a:schemeClr val="bg1"/>
              </a:solidFill>
            </a:endParaRPr>
          </a:p>
        </xdr:txBody>
      </xdr:sp>
      <xdr:sp macro="" textlink="">
        <xdr:nvSpPr>
          <xdr:cNvPr id="21" name="TextBox 20">
            <a:extLst>
              <a:ext uri="{FF2B5EF4-FFF2-40B4-BE49-F238E27FC236}">
                <a16:creationId xmlns:a16="http://schemas.microsoft.com/office/drawing/2014/main" id="{74635666-137A-A23B-99C7-81D9CB762809}"/>
              </a:ext>
            </a:extLst>
          </xdr:cNvPr>
          <xdr:cNvSpPr txBox="1"/>
        </xdr:nvSpPr>
        <xdr:spPr>
          <a:xfrm>
            <a:off x="9958812" y="402376"/>
            <a:ext cx="2489703" cy="1408317"/>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w="76200">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endParaRPr lang="en-US" b="1">
              <a:solidFill>
                <a:schemeClr val="bg1"/>
              </a:solidFill>
            </a:endParaRPr>
          </a:p>
        </xdr:txBody>
      </xdr:sp>
    </xdr:grpSp>
    <xdr:clientData/>
  </xdr:twoCellAnchor>
  <xdr:twoCellAnchor>
    <xdr:from>
      <xdr:col>16</xdr:col>
      <xdr:colOff>0</xdr:colOff>
      <xdr:row>8</xdr:row>
      <xdr:rowOff>2640</xdr:rowOff>
    </xdr:from>
    <xdr:to>
      <xdr:col>18</xdr:col>
      <xdr:colOff>0</xdr:colOff>
      <xdr:row>47</xdr:row>
      <xdr:rowOff>0</xdr:rowOff>
    </xdr:to>
    <mc:AlternateContent xmlns:mc="http://schemas.openxmlformats.org/markup-compatibility/2006" xmlns:a14="http://schemas.microsoft.com/office/drawing/2010/main">
      <mc:Choice Requires="a14">
        <xdr:graphicFrame macro="">
          <xdr:nvGraphicFramePr>
            <xdr:cNvPr id="22" name="State 11">
              <a:extLst>
                <a:ext uri="{FF2B5EF4-FFF2-40B4-BE49-F238E27FC236}">
                  <a16:creationId xmlns:a16="http://schemas.microsoft.com/office/drawing/2014/main" id="{362B7FCB-CCB8-7940-940B-0A29F3CBEF76}"/>
                </a:ext>
              </a:extLst>
            </xdr:cNvPr>
            <xdr:cNvGraphicFramePr/>
          </xdr:nvGraphicFramePr>
          <xdr:xfrm>
            <a:off x="0" y="0"/>
            <a:ext cx="0" cy="0"/>
          </xdr:xfrm>
          <a:graphic>
            <a:graphicData uri="http://schemas.microsoft.com/office/drawing/2010/slicer">
              <sle:slicer xmlns:sle="http://schemas.microsoft.com/office/drawing/2010/slicer" name="State 11"/>
            </a:graphicData>
          </a:graphic>
        </xdr:graphicFrame>
      </mc:Choice>
      <mc:Fallback xmlns="">
        <xdr:sp macro="" textlink="">
          <xdr:nvSpPr>
            <xdr:cNvPr id="0" name=""/>
            <xdr:cNvSpPr>
              <a:spLocks noTextEdit="1"/>
            </xdr:cNvSpPr>
          </xdr:nvSpPr>
          <xdr:spPr>
            <a:xfrm>
              <a:off x="13208000" y="1628240"/>
              <a:ext cx="1651000" cy="7922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xdr:row>
      <xdr:rowOff>114301</xdr:rowOff>
    </xdr:from>
    <xdr:to>
      <xdr:col>6</xdr:col>
      <xdr:colOff>0</xdr:colOff>
      <xdr:row>4</xdr:row>
      <xdr:rowOff>0</xdr:rowOff>
    </xdr:to>
    <xdr:sp macro="" textlink="">
      <xdr:nvSpPr>
        <xdr:cNvPr id="23" name="TextBox 22">
          <a:extLst>
            <a:ext uri="{FF2B5EF4-FFF2-40B4-BE49-F238E27FC236}">
              <a16:creationId xmlns:a16="http://schemas.microsoft.com/office/drawing/2014/main" id="{2BCFFAD8-6EF7-3944-BAF4-B2DE8373DD8B}"/>
            </a:ext>
          </a:extLst>
        </xdr:cNvPr>
        <xdr:cNvSpPr txBox="1"/>
      </xdr:nvSpPr>
      <xdr:spPr>
        <a:xfrm>
          <a:off x="2476500" y="520701"/>
          <a:ext cx="2476500"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solidFill>
                <a:schemeClr val="bg1"/>
              </a:solidFill>
            </a:rPr>
            <a:t>TOTAL</a:t>
          </a:r>
          <a:r>
            <a:rPr lang="en-US" sz="1600" b="1" u="sng" baseline="0">
              <a:solidFill>
                <a:schemeClr val="bg1"/>
              </a:solidFill>
            </a:rPr>
            <a:t> FATALITIES</a:t>
          </a:r>
          <a:endParaRPr lang="en-US" sz="1600" b="1" u="sng">
            <a:solidFill>
              <a:schemeClr val="bg1"/>
            </a:solidFill>
          </a:endParaRPr>
        </a:p>
      </xdr:txBody>
    </xdr:sp>
    <xdr:clientData/>
  </xdr:twoCellAnchor>
  <xdr:twoCellAnchor>
    <xdr:from>
      <xdr:col>6</xdr:col>
      <xdr:colOff>0</xdr:colOff>
      <xdr:row>2</xdr:row>
      <xdr:rowOff>114301</xdr:rowOff>
    </xdr:from>
    <xdr:to>
      <xdr:col>9</xdr:col>
      <xdr:colOff>0</xdr:colOff>
      <xdr:row>4</xdr:row>
      <xdr:rowOff>0</xdr:rowOff>
    </xdr:to>
    <xdr:sp macro="" textlink="">
      <xdr:nvSpPr>
        <xdr:cNvPr id="24" name="TextBox 23">
          <a:extLst>
            <a:ext uri="{FF2B5EF4-FFF2-40B4-BE49-F238E27FC236}">
              <a16:creationId xmlns:a16="http://schemas.microsoft.com/office/drawing/2014/main" id="{80363C00-9A92-C742-B05E-F78E47281629}"/>
            </a:ext>
          </a:extLst>
        </xdr:cNvPr>
        <xdr:cNvSpPr txBox="1"/>
      </xdr:nvSpPr>
      <xdr:spPr>
        <a:xfrm>
          <a:off x="4953000" y="520701"/>
          <a:ext cx="2476500"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solidFill>
                <a:schemeClr val="bg1"/>
              </a:solidFill>
            </a:rPr>
            <a:t>TOTAL</a:t>
          </a:r>
          <a:r>
            <a:rPr lang="en-US" sz="1600" b="1" u="sng" baseline="0">
              <a:solidFill>
                <a:schemeClr val="bg1"/>
              </a:solidFill>
            </a:rPr>
            <a:t> INJURY &amp; ILLNESS</a:t>
          </a:r>
          <a:endParaRPr lang="en-US" sz="1600" b="1" u="sng">
            <a:solidFill>
              <a:schemeClr val="bg1"/>
            </a:solidFill>
          </a:endParaRPr>
        </a:p>
      </xdr:txBody>
    </xdr:sp>
    <xdr:clientData/>
  </xdr:twoCellAnchor>
  <xdr:twoCellAnchor>
    <xdr:from>
      <xdr:col>9</xdr:col>
      <xdr:colOff>14889</xdr:colOff>
      <xdr:row>2</xdr:row>
      <xdr:rowOff>114301</xdr:rowOff>
    </xdr:from>
    <xdr:to>
      <xdr:col>12</xdr:col>
      <xdr:colOff>14889</xdr:colOff>
      <xdr:row>4</xdr:row>
      <xdr:rowOff>0</xdr:rowOff>
    </xdr:to>
    <xdr:sp macro="" textlink="">
      <xdr:nvSpPr>
        <xdr:cNvPr id="25" name="TextBox 24">
          <a:extLst>
            <a:ext uri="{FF2B5EF4-FFF2-40B4-BE49-F238E27FC236}">
              <a16:creationId xmlns:a16="http://schemas.microsoft.com/office/drawing/2014/main" id="{BC30C1B9-0A0F-FA4C-B735-DAC2824CC561}"/>
            </a:ext>
          </a:extLst>
        </xdr:cNvPr>
        <xdr:cNvSpPr txBox="1"/>
      </xdr:nvSpPr>
      <xdr:spPr>
        <a:xfrm>
          <a:off x="7444389" y="520701"/>
          <a:ext cx="2476500"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solidFill>
                <a:schemeClr val="bg1"/>
              </a:solidFill>
            </a:rPr>
            <a:t>TOTAL INSPECTORS</a:t>
          </a:r>
        </a:p>
      </xdr:txBody>
    </xdr:sp>
    <xdr:clientData/>
  </xdr:twoCellAnchor>
  <xdr:twoCellAnchor>
    <xdr:from>
      <xdr:col>12</xdr:col>
      <xdr:colOff>42477</xdr:colOff>
      <xdr:row>2</xdr:row>
      <xdr:rowOff>114301</xdr:rowOff>
    </xdr:from>
    <xdr:to>
      <xdr:col>15</xdr:col>
      <xdr:colOff>42477</xdr:colOff>
      <xdr:row>4</xdr:row>
      <xdr:rowOff>0</xdr:rowOff>
    </xdr:to>
    <xdr:sp macro="" textlink="">
      <xdr:nvSpPr>
        <xdr:cNvPr id="26" name="TextBox 25">
          <a:extLst>
            <a:ext uri="{FF2B5EF4-FFF2-40B4-BE49-F238E27FC236}">
              <a16:creationId xmlns:a16="http://schemas.microsoft.com/office/drawing/2014/main" id="{C345E2E4-C92C-7345-85BC-50C47702125D}"/>
            </a:ext>
          </a:extLst>
        </xdr:cNvPr>
        <xdr:cNvSpPr txBox="1"/>
      </xdr:nvSpPr>
      <xdr:spPr>
        <a:xfrm>
          <a:off x="9948477" y="520701"/>
          <a:ext cx="2476500"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solidFill>
                <a:schemeClr val="bg1"/>
              </a:solidFill>
            </a:rPr>
            <a:t>TOTAL PENALTIES</a:t>
          </a:r>
        </a:p>
      </xdr:txBody>
    </xdr:sp>
    <xdr:clientData/>
  </xdr:twoCellAnchor>
  <xdr:twoCellAnchor>
    <xdr:from>
      <xdr:col>9</xdr:col>
      <xdr:colOff>0</xdr:colOff>
      <xdr:row>10</xdr:row>
      <xdr:rowOff>0</xdr:rowOff>
    </xdr:from>
    <xdr:to>
      <xdr:col>15</xdr:col>
      <xdr:colOff>0</xdr:colOff>
      <xdr:row>28</xdr:row>
      <xdr:rowOff>0</xdr:rowOff>
    </xdr:to>
    <xdr:graphicFrame macro="">
      <xdr:nvGraphicFramePr>
        <xdr:cNvPr id="33" name="Chart 32">
          <a:extLst>
            <a:ext uri="{FF2B5EF4-FFF2-40B4-BE49-F238E27FC236}">
              <a16:creationId xmlns:a16="http://schemas.microsoft.com/office/drawing/2014/main" id="{D18C4B76-27BF-9F4D-ACB3-989932FC0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10</xdr:row>
      <xdr:rowOff>0</xdr:rowOff>
    </xdr:from>
    <xdr:to>
      <xdr:col>9</xdr:col>
      <xdr:colOff>0</xdr:colOff>
      <xdr:row>28</xdr:row>
      <xdr:rowOff>0</xdr:rowOff>
    </xdr:to>
    <xdr:graphicFrame macro="">
      <xdr:nvGraphicFramePr>
        <xdr:cNvPr id="28" name="Chart 27">
          <a:extLst>
            <a:ext uri="{FF2B5EF4-FFF2-40B4-BE49-F238E27FC236}">
              <a16:creationId xmlns:a16="http://schemas.microsoft.com/office/drawing/2014/main" id="{863E4FB0-CBA0-B44C-81AA-8473A136F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0</xdr:colOff>
      <xdr:row>29</xdr:row>
      <xdr:rowOff>0</xdr:rowOff>
    </xdr:from>
    <xdr:to>
      <xdr:col>9</xdr:col>
      <xdr:colOff>29308</xdr:colOff>
      <xdr:row>47</xdr:row>
      <xdr:rowOff>0</xdr:rowOff>
    </xdr:to>
    <xdr:graphicFrame macro="">
      <xdr:nvGraphicFramePr>
        <xdr:cNvPr id="34" name="Fatalities vs Inspectors Combo">
          <a:extLst>
            <a:ext uri="{FF2B5EF4-FFF2-40B4-BE49-F238E27FC236}">
              <a16:creationId xmlns:a16="http://schemas.microsoft.com/office/drawing/2014/main" id="{1A25DB36-370D-6547-A876-1349BA912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29</xdr:row>
      <xdr:rowOff>0</xdr:rowOff>
    </xdr:from>
    <xdr:to>
      <xdr:col>15</xdr:col>
      <xdr:colOff>1</xdr:colOff>
      <xdr:row>47</xdr:row>
      <xdr:rowOff>0</xdr:rowOff>
    </xdr:to>
    <xdr:graphicFrame macro="">
      <xdr:nvGraphicFramePr>
        <xdr:cNvPr id="35" name="Fatalities vs Inspectors Scatter">
          <a:extLst>
            <a:ext uri="{FF2B5EF4-FFF2-40B4-BE49-F238E27FC236}">
              <a16:creationId xmlns:a16="http://schemas.microsoft.com/office/drawing/2014/main" id="{32E5F218-A1FA-764C-8088-AFFF5DC9F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812800</xdr:colOff>
      <xdr:row>19</xdr:row>
      <xdr:rowOff>177800</xdr:rowOff>
    </xdr:from>
    <xdr:to>
      <xdr:col>14</xdr:col>
      <xdr:colOff>190500</xdr:colOff>
      <xdr:row>21</xdr:row>
      <xdr:rowOff>165100</xdr:rowOff>
    </xdr:to>
    <xdr:sp macro="" textlink="">
      <xdr:nvSpPr>
        <xdr:cNvPr id="12" name="TextBox 11">
          <a:extLst>
            <a:ext uri="{FF2B5EF4-FFF2-40B4-BE49-F238E27FC236}">
              <a16:creationId xmlns:a16="http://schemas.microsoft.com/office/drawing/2014/main" id="{5B50DFF5-F1CA-3F61-7440-724630D53F18}"/>
            </a:ext>
          </a:extLst>
        </xdr:cNvPr>
        <xdr:cNvSpPr txBox="1"/>
      </xdr:nvSpPr>
      <xdr:spPr>
        <a:xfrm>
          <a:off x="10718800" y="4038600"/>
          <a:ext cx="10287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r = 0.12</a:t>
          </a:r>
        </a:p>
      </xdr:txBody>
    </xdr:sp>
    <xdr:clientData/>
  </xdr:twoCellAnchor>
  <xdr:twoCellAnchor>
    <xdr:from>
      <xdr:col>12</xdr:col>
      <xdr:colOff>736600</xdr:colOff>
      <xdr:row>38</xdr:row>
      <xdr:rowOff>25400</xdr:rowOff>
    </xdr:from>
    <xdr:to>
      <xdr:col>14</xdr:col>
      <xdr:colOff>38100</xdr:colOff>
      <xdr:row>40</xdr:row>
      <xdr:rowOff>12700</xdr:rowOff>
    </xdr:to>
    <xdr:sp macro="" textlink="">
      <xdr:nvSpPr>
        <xdr:cNvPr id="14" name="TextBox 13">
          <a:extLst>
            <a:ext uri="{FF2B5EF4-FFF2-40B4-BE49-F238E27FC236}">
              <a16:creationId xmlns:a16="http://schemas.microsoft.com/office/drawing/2014/main" id="{DDB72C0A-F760-4848-BE71-CCD844F46C0A}"/>
            </a:ext>
          </a:extLst>
        </xdr:cNvPr>
        <xdr:cNvSpPr txBox="1"/>
      </xdr:nvSpPr>
      <xdr:spPr>
        <a:xfrm>
          <a:off x="10642600" y="7747000"/>
          <a:ext cx="952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r = 0.71</a:t>
          </a:r>
        </a:p>
      </xdr:txBody>
    </xdr:sp>
    <xdr:clientData/>
  </xdr:twoCellAnchor>
  <xdr:twoCellAnchor>
    <xdr:from>
      <xdr:col>3</xdr:col>
      <xdr:colOff>0</xdr:colOff>
      <xdr:row>3</xdr:row>
      <xdr:rowOff>0</xdr:rowOff>
    </xdr:from>
    <xdr:to>
      <xdr:col>15</xdr:col>
      <xdr:colOff>0</xdr:colOff>
      <xdr:row>9</xdr:row>
      <xdr:rowOff>2</xdr:rowOff>
    </xdr:to>
    <xdr:grpSp>
      <xdr:nvGrpSpPr>
        <xdr:cNvPr id="10" name="Group 9">
          <a:extLst>
            <a:ext uri="{FF2B5EF4-FFF2-40B4-BE49-F238E27FC236}">
              <a16:creationId xmlns:a16="http://schemas.microsoft.com/office/drawing/2014/main" id="{3A59AB83-4421-994C-B290-5647FEFA0AEC}"/>
            </a:ext>
          </a:extLst>
        </xdr:cNvPr>
        <xdr:cNvGrpSpPr/>
      </xdr:nvGrpSpPr>
      <xdr:grpSpPr>
        <a:xfrm>
          <a:off x="2476500" y="609600"/>
          <a:ext cx="9906000" cy="1219202"/>
          <a:chOff x="2476500" y="609599"/>
          <a:chExt cx="9906000" cy="1219202"/>
        </a:xfrm>
      </xdr:grpSpPr>
      <xdr:sp macro="" textlink="Grand_Total_Fatalities">
        <xdr:nvSpPr>
          <xdr:cNvPr id="11" name="TextBox 10">
            <a:extLst>
              <a:ext uri="{FF2B5EF4-FFF2-40B4-BE49-F238E27FC236}">
                <a16:creationId xmlns:a16="http://schemas.microsoft.com/office/drawing/2014/main" id="{E232165E-9FA2-15F1-9302-0A87271B3822}"/>
              </a:ext>
            </a:extLst>
          </xdr:cNvPr>
          <xdr:cNvSpPr txBox="1"/>
        </xdr:nvSpPr>
        <xdr:spPr>
          <a:xfrm>
            <a:off x="2476500" y="609600"/>
            <a:ext cx="2476500" cy="1219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19CC43A6-7852-3E40-A995-AB24AA2980E0}" type="TxLink">
              <a:rPr lang="en-US" sz="4800" b="1" i="0" u="none" strike="noStrike">
                <a:solidFill>
                  <a:schemeClr val="bg1"/>
                </a:solidFill>
                <a:latin typeface="Aptos Narrow"/>
              </a:rPr>
              <a:pPr algn="ctr"/>
              <a:t> 4,617 </a:t>
            </a:fld>
            <a:endParaRPr lang="en-US" sz="4800" b="1">
              <a:solidFill>
                <a:schemeClr val="bg1"/>
              </a:solidFill>
            </a:endParaRPr>
          </a:p>
        </xdr:txBody>
      </xdr:sp>
      <xdr:sp macro="" textlink="Grand_Total_Injuries">
        <xdr:nvSpPr>
          <xdr:cNvPr id="13" name="TextBox 12">
            <a:extLst>
              <a:ext uri="{FF2B5EF4-FFF2-40B4-BE49-F238E27FC236}">
                <a16:creationId xmlns:a16="http://schemas.microsoft.com/office/drawing/2014/main" id="{A59A81B6-9C4B-DC77-5116-E9E2DB526F83}"/>
              </a:ext>
            </a:extLst>
          </xdr:cNvPr>
          <xdr:cNvSpPr txBox="1"/>
        </xdr:nvSpPr>
        <xdr:spPr>
          <a:xfrm>
            <a:off x="4967889" y="609600"/>
            <a:ext cx="2476500" cy="1219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272D582C-582B-B945-B043-4182BDB2F470}" type="TxLink">
              <a:rPr lang="en-US" sz="3600" b="1" i="0" u="none" strike="noStrike">
                <a:solidFill>
                  <a:schemeClr val="bg1"/>
                </a:solidFill>
                <a:latin typeface="Aptos Narrow"/>
              </a:rPr>
              <a:pPr algn="ctr"/>
              <a:t> 3,073,500 </a:t>
            </a:fld>
            <a:endParaRPr lang="en-US" sz="3600" b="1">
              <a:solidFill>
                <a:schemeClr val="bg1"/>
              </a:solidFill>
            </a:endParaRPr>
          </a:p>
        </xdr:txBody>
      </xdr:sp>
      <xdr:sp macro="" textlink="Average_Inspections">
        <xdr:nvSpPr>
          <xdr:cNvPr id="15" name="TextBox 14">
            <a:extLst>
              <a:ext uri="{FF2B5EF4-FFF2-40B4-BE49-F238E27FC236}">
                <a16:creationId xmlns:a16="http://schemas.microsoft.com/office/drawing/2014/main" id="{4AA03B94-D8E9-E976-B967-09C8CA381F01}"/>
              </a:ext>
            </a:extLst>
          </xdr:cNvPr>
          <xdr:cNvSpPr txBox="1"/>
        </xdr:nvSpPr>
        <xdr:spPr>
          <a:xfrm>
            <a:off x="7429500" y="609600"/>
            <a:ext cx="2476500" cy="1219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2D076AB-DF2C-5348-9661-50825B4E2379}" type="TxLink">
              <a:rPr lang="en-US" sz="4800" b="1" i="0" u="none" strike="noStrike">
                <a:solidFill>
                  <a:schemeClr val="bg1"/>
                </a:solidFill>
                <a:latin typeface="Aptos Narrow"/>
              </a:rPr>
              <a:pPr algn="ctr"/>
              <a:t>1936</a:t>
            </a:fld>
            <a:endParaRPr lang="en-US" sz="4800" b="1">
              <a:solidFill>
                <a:schemeClr val="bg1"/>
              </a:solidFill>
            </a:endParaRPr>
          </a:p>
        </xdr:txBody>
      </xdr:sp>
      <xdr:sp macro="" textlink="Total_Penalties">
        <xdr:nvSpPr>
          <xdr:cNvPr id="27" name="TextBox 26">
            <a:extLst>
              <a:ext uri="{FF2B5EF4-FFF2-40B4-BE49-F238E27FC236}">
                <a16:creationId xmlns:a16="http://schemas.microsoft.com/office/drawing/2014/main" id="{79539C32-5EA7-F5A2-6273-E0668167E7A6}"/>
              </a:ext>
            </a:extLst>
          </xdr:cNvPr>
          <xdr:cNvSpPr txBox="1"/>
        </xdr:nvSpPr>
        <xdr:spPr>
          <a:xfrm>
            <a:off x="9906000" y="609599"/>
            <a:ext cx="2476500" cy="1219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6D887C4-D36E-7043-8431-4557105A2ED5}" type="TxLink">
              <a:rPr lang="en-US" sz="4800" b="1" i="0" u="none" strike="noStrike">
                <a:solidFill>
                  <a:schemeClr val="bg1"/>
                </a:solidFill>
                <a:latin typeface="Aptos Narrow"/>
              </a:rPr>
              <a:pPr algn="ctr"/>
              <a:t>$86,394</a:t>
            </a:fld>
            <a:endParaRPr lang="en-US" sz="4800" b="1">
              <a:solidFill>
                <a:schemeClr val="bg1"/>
              </a:solidFill>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12</xdr:col>
      <xdr:colOff>118534</xdr:colOff>
      <xdr:row>6</xdr:row>
      <xdr:rowOff>174627</xdr:rowOff>
    </xdr:from>
    <xdr:to>
      <xdr:col>14</xdr:col>
      <xdr:colOff>287868</xdr:colOff>
      <xdr:row>19</xdr:row>
      <xdr:rowOff>152399</xdr:rowOff>
    </xdr:to>
    <mc:AlternateContent xmlns:mc="http://schemas.openxmlformats.org/markup-compatibility/2006" xmlns:sle15="http://schemas.microsoft.com/office/drawing/2012/slicer">
      <mc:Choice Requires="sle15">
        <xdr:graphicFrame macro="">
          <xdr:nvGraphicFramePr>
            <xdr:cNvPr id="13" name="State 2">
              <a:extLst>
                <a:ext uri="{FF2B5EF4-FFF2-40B4-BE49-F238E27FC236}">
                  <a16:creationId xmlns:a16="http://schemas.microsoft.com/office/drawing/2014/main" id="{354B6A43-A3F5-3C8A-0249-426EC1AC74FD}"/>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23114001" y="1393827"/>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118534</xdr:colOff>
      <xdr:row>1</xdr:row>
      <xdr:rowOff>16932</xdr:rowOff>
    </xdr:from>
    <xdr:to>
      <xdr:col>14</xdr:col>
      <xdr:colOff>287868</xdr:colOff>
      <xdr:row>5</xdr:row>
      <xdr:rowOff>152399</xdr:rowOff>
    </xdr:to>
    <mc:AlternateContent xmlns:mc="http://schemas.openxmlformats.org/markup-compatibility/2006" xmlns:sle15="http://schemas.microsoft.com/office/drawing/2012/slicer">
      <mc:Choice Requires="sle15">
        <xdr:graphicFrame macro="">
          <xdr:nvGraphicFramePr>
            <xdr:cNvPr id="14" name="State or Federal Program 2">
              <a:extLst>
                <a:ext uri="{FF2B5EF4-FFF2-40B4-BE49-F238E27FC236}">
                  <a16:creationId xmlns:a16="http://schemas.microsoft.com/office/drawing/2014/main" id="{49C689E5-7A82-0E4D-76B4-3E25755DBB26}"/>
                </a:ext>
              </a:extLst>
            </xdr:cNvPr>
            <xdr:cNvGraphicFramePr/>
          </xdr:nvGraphicFramePr>
          <xdr:xfrm>
            <a:off x="0" y="0"/>
            <a:ext cx="0" cy="0"/>
          </xdr:xfrm>
          <a:graphic>
            <a:graphicData uri="http://schemas.microsoft.com/office/drawing/2010/slicer">
              <sle:slicer xmlns:sle="http://schemas.microsoft.com/office/drawing/2010/slicer" name="State or Federal Program 2"/>
            </a:graphicData>
          </a:graphic>
        </xdr:graphicFrame>
      </mc:Choice>
      <mc:Fallback xmlns="">
        <xdr:sp macro="" textlink="">
          <xdr:nvSpPr>
            <xdr:cNvPr id="0" name=""/>
            <xdr:cNvSpPr>
              <a:spLocks noTextEdit="1"/>
            </xdr:cNvSpPr>
          </xdr:nvSpPr>
          <xdr:spPr>
            <a:xfrm>
              <a:off x="23114001" y="220132"/>
              <a:ext cx="1828800" cy="94826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7</xdr:col>
      <xdr:colOff>213963</xdr:colOff>
      <xdr:row>2</xdr:row>
      <xdr:rowOff>87586</xdr:rowOff>
    </xdr:from>
    <xdr:to>
      <xdr:col>26</xdr:col>
      <xdr:colOff>232503</xdr:colOff>
      <xdr:row>23</xdr:row>
      <xdr:rowOff>125686</xdr:rowOff>
    </xdr:to>
    <xdr:graphicFrame macro="">
      <xdr:nvGraphicFramePr>
        <xdr:cNvPr id="2" name="Chart 1">
          <a:extLst>
            <a:ext uri="{FF2B5EF4-FFF2-40B4-BE49-F238E27FC236}">
              <a16:creationId xmlns:a16="http://schemas.microsoft.com/office/drawing/2014/main" id="{9E70A5C7-E6EF-4050-3249-854804456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24193</xdr:colOff>
      <xdr:row>27</xdr:row>
      <xdr:rowOff>8466</xdr:rowOff>
    </xdr:from>
    <xdr:to>
      <xdr:col>29</xdr:col>
      <xdr:colOff>1</xdr:colOff>
      <xdr:row>47</xdr:row>
      <xdr:rowOff>204367</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80CF5198-3C2A-6B78-3A5D-65DC3CCB72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406693" y="5494866"/>
              <a:ext cx="6871908" cy="42599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31</xdr:col>
      <xdr:colOff>241315</xdr:colOff>
      <xdr:row>32</xdr:row>
      <xdr:rowOff>43557</xdr:rowOff>
    </xdr:from>
    <xdr:to>
      <xdr:col>36</xdr:col>
      <xdr:colOff>354835</xdr:colOff>
      <xdr:row>45</xdr:row>
      <xdr:rowOff>108281</xdr:rowOff>
    </xdr:to>
    <mc:AlternateContent xmlns:mc="http://schemas.openxmlformats.org/markup-compatibility/2006" xmlns:a14="http://schemas.microsoft.com/office/drawing/2010/main">
      <mc:Choice Requires="a14">
        <xdr:graphicFrame macro="">
          <xdr:nvGraphicFramePr>
            <xdr:cNvPr id="9" name="State">
              <a:extLst>
                <a:ext uri="{FF2B5EF4-FFF2-40B4-BE49-F238E27FC236}">
                  <a16:creationId xmlns:a16="http://schemas.microsoft.com/office/drawing/2014/main" id="{F7F0FA62-345A-8261-C88D-32DFAB141AB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0356476" y="6598396"/>
              <a:ext cx="1875133" cy="2727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106326</xdr:colOff>
      <xdr:row>124</xdr:row>
      <xdr:rowOff>53458</xdr:rowOff>
    </xdr:from>
    <xdr:to>
      <xdr:col>19</xdr:col>
      <xdr:colOff>321931</xdr:colOff>
      <xdr:row>137</xdr:row>
      <xdr:rowOff>108984</xdr:rowOff>
    </xdr:to>
    <xdr:graphicFrame macro="">
      <xdr:nvGraphicFramePr>
        <xdr:cNvPr id="3" name="Chart 2">
          <a:extLst>
            <a:ext uri="{FF2B5EF4-FFF2-40B4-BE49-F238E27FC236}">
              <a16:creationId xmlns:a16="http://schemas.microsoft.com/office/drawing/2014/main" id="{47B1F103-89AE-DEF8-45B3-53EB000F4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0</xdr:colOff>
      <xdr:row>4</xdr:row>
      <xdr:rowOff>0</xdr:rowOff>
    </xdr:from>
    <xdr:to>
      <xdr:col>13</xdr:col>
      <xdr:colOff>292100</xdr:colOff>
      <xdr:row>26</xdr:row>
      <xdr:rowOff>101600</xdr:rowOff>
    </xdr:to>
    <xdr:graphicFrame macro="">
      <xdr:nvGraphicFramePr>
        <xdr:cNvPr id="2" name="Chart 1">
          <a:extLst>
            <a:ext uri="{FF2B5EF4-FFF2-40B4-BE49-F238E27FC236}">
              <a16:creationId xmlns:a16="http://schemas.microsoft.com/office/drawing/2014/main" id="{AAF0E161-FCC8-D6FD-3513-049CA45301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736600</xdr:colOff>
      <xdr:row>2</xdr:row>
      <xdr:rowOff>127000</xdr:rowOff>
    </xdr:from>
    <xdr:to>
      <xdr:col>10</xdr:col>
      <xdr:colOff>0</xdr:colOff>
      <xdr:row>36</xdr:row>
      <xdr:rowOff>0</xdr:rowOff>
    </xdr:to>
    <xdr:graphicFrame macro="">
      <xdr:nvGraphicFramePr>
        <xdr:cNvPr id="8" name="Chart 7">
          <a:extLst>
            <a:ext uri="{FF2B5EF4-FFF2-40B4-BE49-F238E27FC236}">
              <a16:creationId xmlns:a16="http://schemas.microsoft.com/office/drawing/2014/main" id="{97C4F14D-32D5-EC92-FC85-A5911A593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er Frank" refreshedDate="45756.427677777778" createdVersion="8" refreshedVersion="8" minRefreshableVersion="3" recordCount="50" xr:uid="{422E9446-CF76-F642-87D7-101CF986341D}">
  <cacheSource type="worksheet">
    <worksheetSource name="Total_Workplace_Stats"/>
  </cacheSource>
  <cacheFields count="12">
    <cacheField name="State" numFmtId="0">
      <sharedItems count="100">
        <s v="Massachusetts_x000a_"/>
        <s v="Rhode Island_x000a_"/>
        <s v="Connecticut_x000a_"/>
        <s v="New Hampshire_x000a_"/>
        <s v="Washington_x000a_"/>
        <s v="California_x000a_"/>
        <s v="Arizona_x000a_"/>
        <s v="New Jersey_x000a_"/>
        <s v="New York_x000a_"/>
        <s v="Georgia_x000a_"/>
        <s v="Illinois_x000a_"/>
        <s v="Minnesota_x000a_"/>
        <s v="Maryland_x000a_"/>
        <s v="Oregon_x000a_"/>
        <s v="Florida_x000a_"/>
        <s v="Idaho_x000a_"/>
        <s v="Utah_x000a_"/>
        <s v="Delaware_x000a_"/>
        <s v="Ohio_x000a_"/>
        <s v="Maine_x000a_"/>
        <s v="Missouri_x000a_"/>
        <s v="Pennsylvania_x000a_"/>
        <s v="Hawaii_x000a_"/>
        <s v="Michigan_x000a_"/>
        <s v="Colorado_x000a_"/>
        <s v="Vermont_x000a_"/>
        <s v="North Carolina_x000a_"/>
        <s v="South Carolina_x000a_"/>
        <s v="Nevada_x000a_"/>
        <s v="Tennessee_x000a_"/>
        <s v="Virginia_x000a_"/>
        <s v="Wisconsin_x000a_"/>
        <s v="Indiana_x000a_"/>
        <s v="Alabama_x000a_"/>
        <s v="Texas_x000a_"/>
        <s v="New Mexico_x000a_"/>
        <s v="Kentucky_x000a_"/>
        <s v="Nebraska_x000a_"/>
        <s v="Arkansas_x000a_"/>
        <s v="Mississippi_x000a_"/>
        <s v="Kansas_x000a_"/>
        <s v="Oklahoma_x000a_"/>
        <s v="Louisiana_x000a_"/>
        <s v="Iowa_x000a_"/>
        <s v="South Dakota_x000a_"/>
        <s v="West Virginia_x000a_"/>
        <s v="Montana_x000a_"/>
        <s v="Alaska_x000a_"/>
        <s v="Wyoming_x000a_"/>
        <s v="North Dakota_x000a_"/>
        <s v="South Carolina_x000a_(33.99882060100049, -81.04536765699964)" u="1"/>
        <s v="West Virginia_x000a_(38.665511497000466, -80.71263935099967)" u="1"/>
        <s v="Massachusetts_x000a_(42.27687306500047, -72.08268985899963)" u="1"/>
        <s v="Tennessee_x000a_(35.680943063000484, -85.77448642199965)" u="1"/>
        <s v="Oklahoma_x000a_(35.472034350000456, -97.52106845499969)" u="1"/>
        <s v="Illinois_x000a_(40.48501278700047, -88.99770813999965)" u="1"/>
        <s v="Nebraska_x000a_(41.64104043900045, -99.36571864599966)" u="1"/>
        <s v="Delaware_x000a_(39.00883351400046, -75.57773943699965)" u="1"/>
        <s v="Hawaii_x000a_(21.30485166200043, -157.85774691599974)" u="1"/>
        <s v="Iowa_x000a_(42.469404401000475, -93.81648936699969)" u="1"/>
        <s v="Arizona_x000a_(34.865973091000455, -111.76380949799972)" u="1"/>
        <s v="Florida_x000a_(28.932042899000464, -81.92895558499964)" u="1"/>
        <s v="Virginia_x000a_(37.54268075100049, -78.45788924199968)" u="1"/>
        <s v="Missouri_x000a_(38.63579372300046, -92.56629737199967)" u="1"/>
        <s v="Michigan_x000a_(44.66131575600048, -84.71438724399968)" u="1"/>
        <s v="Indiana_x000a_(39.76691364600049, -86.14995579899966)" u="1"/>
        <s v="North Carolina_x000a_(35.46622388600048, -79.15924924699965)" u="1"/>
        <s v="New Hampshire_x000a_(43.6559537330005, -71.50035726399966)" u="1"/>
        <s v="New Mexico_x000a_(34.52088247800049, -106.24057768899968)" u="1"/>
        <s v="Pennsylvania_x000a_(40.79373106100047, -77.86069775999965)" u="1"/>
        <s v="South Dakota_x000a_(44.35313342000046, -100.37352811899967)" u="1"/>
        <s v="New York_x000a_(42.82700023900048, -75.54396639699968)" u="1"/>
        <s v="Utah_x000a_(39.36070374600047, -111.5871285339997)" u="1"/>
        <s v="Maine_x000a_(45.254228663000504, -68.98502952999962)" u="1"/>
        <s v="Montana_x000a_(47.066526051000494, -109.42441687999968)" u="1"/>
        <s v="Vermont_x000a_(43.62538292400046, -72.51763944499965)" u="1"/>
        <s v="Arkansas_x000a_(34.748651751000466, -92.27448794899965)" u="1"/>
        <s v="Nevada_x000a_(39.49324126500045, -117.07183978499972)" u="1"/>
        <s v="Kentucky_x000a_(37.645973909000475, -84.77496612599964)" u="1"/>
        <s v="Maryland_x000a_(39.2905806980005, -76.60925970899967)" u="1"/>
        <s v="Alabama_x000a_(32.84057327200048, -86.63185803899967)" u="1"/>
        <s v="Connecticut_x000a_(41.56266394200048, -72.64983753699966)" u="1"/>
        <s v="Oregon_x000a_(44.567446178000466, -120.15502977999972)" u="1"/>
        <s v="Colorado_x000a_(38.84384047000049, -106.13360888799969)" u="1"/>
        <s v="Ohio_x000a_(40.06021029700048, -82.40425685299965)" u="1"/>
        <s v="Wyoming_x000a_(43.23554147100049, -108.10982744299969)" u="1"/>
        <s v="Minnesota_x000a_(46.35564867700049, -94.79419697699967)" u="1"/>
        <s v="Kansas_x000a_(38.34774033400049, -98.20077655499966)" u="1"/>
        <s v="Idaho_x000a_(43.682630058000484, -114.3637261449997)" u="1"/>
        <s v="Washington_x000a_(47.522287905000496, -120.47002746299972)" u="1"/>
        <s v="Wisconsin_x000a_(44.3931903350005, -89.81636715299965)" u="1"/>
        <s v="Mississippi_x000a_(32.74551123200047, -89.53802764499966)" u="1"/>
        <s v="Louisiana_x000a_(31.312662564000448, -92.44567554599968)" u="1"/>
        <s v="Georgia_x000a_(32.83968004200045, -83.62757601199968)" u="1"/>
        <s v="Rhode Island_x000a_(41.70828281900049, -71.52246918099962)" u="1"/>
        <s v="Alaska_x000a_(64.84507923900048, -147.72205669099972)" u="1"/>
        <s v="New Jersey_x000a_(40.1305700530005, -74.27368565099965)" u="1"/>
        <s v="North Dakota_x000a_(47.47531738700047, -100.11842599699969)" u="1"/>
        <s v="Texas_x000a_(31.827243635000457, -99.4267664729997)" u="1"/>
        <s v="California_x000a_(37.638640488000476, -120.99999889499969)" u="1"/>
      </sharedItems>
    </cacheField>
    <cacheField name="GPS Coordinates" numFmtId="0">
      <sharedItems/>
    </cacheField>
    <cacheField name="Number of Fatalities, 2012" numFmtId="0">
      <sharedItems containsSemiMixedTypes="0" containsString="0" containsNumber="1" containsInteger="1" minValue="8" maxValue="536"/>
    </cacheField>
    <cacheField name="Rate of Fatalities, 2012" numFmtId="0">
      <sharedItems containsSemiMixedTypes="0" containsString="0" containsNumber="1" minValue="1.4" maxValue="17.7"/>
    </cacheField>
    <cacheField name="State Rank, Fatalities 2012" numFmtId="0">
      <sharedItems containsSemiMixedTypes="0" containsString="0" containsNumber="1" containsInteger="1" minValue="1" maxValue="50"/>
    </cacheField>
    <cacheField name="Number of Injuries/Illnesses 2012" numFmtId="0">
      <sharedItems containsSemiMixedTypes="0" containsString="0" containsNumber="1" containsInteger="1" minValue="6500" maxValue="345400"/>
    </cacheField>
    <cacheField name="Injuries/Illnesses 2012 Rate" numFmtId="0">
      <sharedItems containsSemiMixedTypes="0" containsString="0" containsNumber="1" minValue="2.2999999999999998" maxValue="5.6"/>
    </cacheField>
    <cacheField name="Penalties FY 2013 (Average $)" numFmtId="0">
      <sharedItems containsSemiMixedTypes="0" containsString="0" containsNumber="1" containsInteger="1" minValue="363" maxValue="6422"/>
    </cacheField>
    <cacheField name="Penalties FY 2013 (Rank)" numFmtId="0">
      <sharedItems containsSemiMixedTypes="0" containsString="0" containsNumber="1" containsInteger="1" minValue="1" maxValue="50"/>
    </cacheField>
    <cacheField name="Inspectors" numFmtId="0">
      <sharedItems containsSemiMixedTypes="0" containsString="0" containsNumber="1" containsInteger="1" minValue="5" maxValue="216"/>
    </cacheField>
    <cacheField name="Years to Inspect Each Workplace Once" numFmtId="0">
      <sharedItems containsSemiMixedTypes="0" containsString="0" containsNumber="1" containsInteger="1" minValue="31" maxValue="521"/>
    </cacheField>
    <cacheField name="State or Federal Program" numFmtId="0">
      <sharedItems count="2">
        <s v="Federal"/>
        <s v="State"/>
      </sharedItems>
    </cacheField>
  </cacheFields>
  <extLst>
    <ext xmlns:x14="http://schemas.microsoft.com/office/spreadsheetml/2009/9/main" uri="{725AE2AE-9491-48be-B2B4-4EB974FC3084}">
      <x14:pivotCacheDefinition pivotCacheId="17124663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42.27687306500047, -72.08268985899963)"/>
    <n v="44"/>
    <n v="1.4"/>
    <n v="1"/>
    <n v="69700"/>
    <n v="3.1"/>
    <n v="1929"/>
    <n v="21"/>
    <n v="33"/>
    <n v="123"/>
    <x v="0"/>
  </r>
  <r>
    <x v="1"/>
    <s v="(41.70828281900049, -71.52246918099962)"/>
    <n v="8"/>
    <n v="1.7"/>
    <n v="2"/>
    <n v="47250"/>
    <n v="3.55"/>
    <n v="2023"/>
    <n v="16"/>
    <n v="7"/>
    <n v="103"/>
    <x v="0"/>
  </r>
  <r>
    <x v="2"/>
    <s v="(41.56266394200048, -72.64983753699966)"/>
    <n v="36"/>
    <n v="2.1"/>
    <n v="3"/>
    <n v="43800"/>
    <n v="3.9"/>
    <n v="1735"/>
    <n v="30"/>
    <n v="24"/>
    <n v="107"/>
    <x v="0"/>
  </r>
  <r>
    <x v="3"/>
    <s v="(43.6559537330005, -71.50035726399966)"/>
    <n v="14"/>
    <n v="2.2000000000000002"/>
    <n v="4"/>
    <n v="47250"/>
    <n v="3.55"/>
    <n v="2243"/>
    <n v="8"/>
    <n v="7"/>
    <n v="119"/>
    <x v="0"/>
  </r>
  <r>
    <x v="4"/>
    <s v="(47.522287905000496, -120.47002746299972)"/>
    <n v="67"/>
    <n v="2.2000000000000002"/>
    <n v="4"/>
    <n v="89300"/>
    <n v="4.8"/>
    <n v="791"/>
    <n v="42"/>
    <n v="111"/>
    <n v="50"/>
    <x v="1"/>
  </r>
  <r>
    <x v="5"/>
    <s v="(37.638640488000476, -120.99999889499969)"/>
    <n v="375"/>
    <n v="2.2999999999999998"/>
    <n v="6"/>
    <n v="345400"/>
    <n v="3.5"/>
    <n v="6422"/>
    <n v="1"/>
    <n v="216"/>
    <n v="179"/>
    <x v="1"/>
  </r>
  <r>
    <x v="6"/>
    <s v="(34.865973091000455, -111.76380949799972)"/>
    <n v="60"/>
    <n v="2.2999999999999998"/>
    <n v="6"/>
    <n v="54400"/>
    <n v="3.2"/>
    <n v="891"/>
    <n v="40"/>
    <n v="30"/>
    <n v="126"/>
    <x v="1"/>
  </r>
  <r>
    <x v="7"/>
    <s v="(40.1305700530005, -74.27368565099965)"/>
    <n v="92"/>
    <n v="2.4"/>
    <n v="8"/>
    <n v="80900"/>
    <n v="3.1"/>
    <n v="2151"/>
    <n v="12"/>
    <n v="67"/>
    <n v="123"/>
    <x v="0"/>
  </r>
  <r>
    <x v="8"/>
    <s v="(42.82700023900048, -75.54396639699968)"/>
    <n v="202"/>
    <n v="2.4"/>
    <n v="8"/>
    <n v="146300"/>
    <n v="2.5"/>
    <n v="2016"/>
    <n v="17"/>
    <n v="105"/>
    <n v="184"/>
    <x v="0"/>
  </r>
  <r>
    <x v="9"/>
    <s v="(32.83968004200045, -83.62757601199968)"/>
    <n v="101"/>
    <n v="2.5"/>
    <n v="10"/>
    <n v="74800"/>
    <n v="2.8"/>
    <n v="2061"/>
    <n v="15"/>
    <n v="49"/>
    <n v="138"/>
    <x v="0"/>
  </r>
  <r>
    <x v="10"/>
    <s v="(40.48501278700047, -88.99770813999965)"/>
    <n v="146"/>
    <n v="2.5"/>
    <n v="10"/>
    <n v="124900"/>
    <n v="3.2"/>
    <n v="1876"/>
    <n v="23"/>
    <n v="74"/>
    <n v="137"/>
    <x v="0"/>
  </r>
  <r>
    <x v="11"/>
    <s v="(46.35564867700049, -94.79419697699967)"/>
    <n v="70"/>
    <n v="2.6"/>
    <n v="12"/>
    <n v="67500"/>
    <n v="3.8"/>
    <n v="768"/>
    <n v="44"/>
    <n v="58"/>
    <n v="57"/>
    <x v="1"/>
  </r>
  <r>
    <x v="12"/>
    <s v="(39.2905806980005, -76.60925970899967)"/>
    <n v="72"/>
    <n v="2.6"/>
    <n v="12"/>
    <n v="51900"/>
    <n v="3.1"/>
    <n v="685"/>
    <n v="47"/>
    <n v="48"/>
    <n v="108"/>
    <x v="1"/>
  </r>
  <r>
    <x v="13"/>
    <s v="(44.567446178000466, -120.15502977999972)"/>
    <n v="43"/>
    <n v="2.6"/>
    <n v="12"/>
    <n v="42900"/>
    <n v="3.9"/>
    <n v="363"/>
    <n v="50"/>
    <n v="75"/>
    <n v="31"/>
    <x v="1"/>
  </r>
  <r>
    <x v="14"/>
    <s v="(28.932042899000464, -81.92895558499964)"/>
    <n v="218"/>
    <n v="2.7"/>
    <n v="15"/>
    <n v="47250"/>
    <n v="3.55"/>
    <n v="1821"/>
    <n v="25"/>
    <n v="60"/>
    <n v="238"/>
    <x v="0"/>
  </r>
  <r>
    <x v="15"/>
    <s v="(43.682630058000484, -114.3637261449997)"/>
    <n v="19"/>
    <n v="2.7"/>
    <n v="15"/>
    <n v="47250"/>
    <n v="3.55"/>
    <n v="1449"/>
    <n v="33"/>
    <n v="9"/>
    <n v="108"/>
    <x v="0"/>
  </r>
  <r>
    <x v="16"/>
    <s v="(39.36070374600047, -111.5871285339997)"/>
    <n v="39"/>
    <n v="3"/>
    <n v="17"/>
    <n v="27700"/>
    <n v="3.4"/>
    <n v="1053"/>
    <n v="35"/>
    <n v="22"/>
    <n v="81"/>
    <x v="1"/>
  </r>
  <r>
    <x v="17"/>
    <s v="(39.00883351400046, -75.57773943699965)"/>
    <n v="14"/>
    <n v="3.1"/>
    <n v="18"/>
    <n v="7900"/>
    <n v="2.8"/>
    <n v="2406"/>
    <n v="6"/>
    <n v="5"/>
    <n v="175"/>
    <x v="0"/>
  </r>
  <r>
    <x v="18"/>
    <s v="(40.06021029700048, -82.40425685299965)"/>
    <n v="161"/>
    <n v="3.1"/>
    <n v="18"/>
    <n v="113600"/>
    <n v="3.2"/>
    <n v="2156"/>
    <n v="11"/>
    <n v="53"/>
    <n v="112"/>
    <x v="0"/>
  </r>
  <r>
    <x v="19"/>
    <s v="(45.254228663000504, -68.98502952999962)"/>
    <n v="19"/>
    <n v="3.2"/>
    <n v="20"/>
    <n v="21200"/>
    <n v="5.6"/>
    <n v="2083"/>
    <n v="14"/>
    <n v="8"/>
    <n v="80"/>
    <x v="0"/>
  </r>
  <r>
    <x v="20"/>
    <s v="(38.63579372300046, -92.56629737199967)"/>
    <n v="88"/>
    <n v="3.3"/>
    <n v="21"/>
    <n v="60300"/>
    <n v="3.3"/>
    <n v="1931"/>
    <n v="20"/>
    <n v="26"/>
    <n v="118"/>
    <x v="0"/>
  </r>
  <r>
    <x v="21"/>
    <s v="(40.79373106100047, -77.86069775999965)"/>
    <n v="194"/>
    <n v="3.4"/>
    <n v="22"/>
    <n v="155300"/>
    <n v="3.9"/>
    <n v="1916"/>
    <n v="22"/>
    <n v="57"/>
    <n v="125"/>
    <x v="0"/>
  </r>
  <r>
    <x v="22"/>
    <s v="(21.30485166200043, -157.85774691599974)"/>
    <n v="20"/>
    <n v="3.4"/>
    <n v="22"/>
    <n v="13700"/>
    <n v="3.8"/>
    <n v="964"/>
    <n v="39"/>
    <n v="20"/>
    <n v="79"/>
    <x v="1"/>
  </r>
  <r>
    <x v="23"/>
    <s v="(44.66131575600048, -84.71438724399968)"/>
    <n v="137"/>
    <n v="3.4"/>
    <n v="22"/>
    <n v="105500"/>
    <n v="4"/>
    <n v="542"/>
    <n v="48"/>
    <n v="63"/>
    <n v="45"/>
    <x v="1"/>
  </r>
  <r>
    <x v="24"/>
    <s v="(38.84384047000049, -106.13360888799969)"/>
    <n v="82"/>
    <n v="3.5"/>
    <n v="25"/>
    <n v="47250"/>
    <n v="3.55"/>
    <n v="1649"/>
    <n v="31"/>
    <n v="28"/>
    <n v="122"/>
    <x v="0"/>
  </r>
  <r>
    <x v="25"/>
    <s v="(43.62538292400046, -72.51763944499965)"/>
    <n v="11"/>
    <n v="3.5"/>
    <n v="25"/>
    <n v="9900"/>
    <n v="5"/>
    <n v="1008"/>
    <n v="36"/>
    <n v="9"/>
    <n v="68"/>
    <x v="1"/>
  </r>
  <r>
    <x v="26"/>
    <s v="(35.46622388600048, -79.15924924699965)"/>
    <n v="146"/>
    <n v="3.5"/>
    <n v="25"/>
    <n v="75900"/>
    <n v="2.9"/>
    <n v="996"/>
    <n v="38"/>
    <n v="104"/>
    <n v="60"/>
    <x v="1"/>
  </r>
  <r>
    <x v="27"/>
    <s v="(33.99882060100049, -81.04536765699964)"/>
    <n v="63"/>
    <n v="3.5"/>
    <n v="25"/>
    <n v="36200"/>
    <n v="3"/>
    <n v="492"/>
    <n v="49"/>
    <n v="24"/>
    <n v="111"/>
    <x v="1"/>
  </r>
  <r>
    <x v="28"/>
    <s v="(39.49324126500045, -117.07183978499972)"/>
    <n v="42"/>
    <n v="3.6"/>
    <n v="29"/>
    <n v="32400"/>
    <n v="4.0999999999999996"/>
    <n v="2133"/>
    <n v="13"/>
    <n v="44"/>
    <n v="49"/>
    <x v="1"/>
  </r>
  <r>
    <x v="29"/>
    <s v="(35.680943063000484, -85.77448642199965)"/>
    <n v="101"/>
    <n v="3.8"/>
    <n v="30"/>
    <n v="65100"/>
    <n v="3.5"/>
    <n v="727"/>
    <n v="45"/>
    <n v="30"/>
    <n v="82"/>
    <x v="1"/>
  </r>
  <r>
    <x v="30"/>
    <s v="(37.54268075100049, -78.45788924199968)"/>
    <n v="149"/>
    <n v="3.8"/>
    <n v="30"/>
    <n v="66200"/>
    <n v="2.7"/>
    <n v="726"/>
    <n v="46"/>
    <n v="48"/>
    <n v="82"/>
    <x v="1"/>
  </r>
  <r>
    <x v="31"/>
    <s v="(44.3931903350005, -89.81636715299965)"/>
    <n v="114"/>
    <n v="4"/>
    <n v="32"/>
    <n v="72900"/>
    <n v="4"/>
    <n v="2207"/>
    <n v="9"/>
    <n v="36"/>
    <n v="104"/>
    <x v="0"/>
  </r>
  <r>
    <x v="32"/>
    <s v="(39.76691364600049, -86.14995579899966)"/>
    <n v="115"/>
    <n v="4.2"/>
    <n v="33"/>
    <n v="77900"/>
    <n v="3.9"/>
    <n v="1054"/>
    <n v="34"/>
    <n v="39"/>
    <n v="104"/>
    <x v="1"/>
  </r>
  <r>
    <x v="33"/>
    <s v="(32.84057327200048, -86.63185803899967)"/>
    <n v="84"/>
    <n v="4.3"/>
    <n v="34"/>
    <n v="41200"/>
    <n v="3.3"/>
    <n v="1803"/>
    <n v="26"/>
    <n v="24"/>
    <n v="94"/>
    <x v="0"/>
  </r>
  <r>
    <x v="34"/>
    <s v="(31.827243635000457, -99.4267664729997)"/>
    <n v="536"/>
    <n v="4.8"/>
    <n v="35"/>
    <n v="203200"/>
    <n v="2.7"/>
    <n v="2187"/>
    <n v="10"/>
    <n v="98"/>
    <n v="136"/>
    <x v="0"/>
  </r>
  <r>
    <x v="35"/>
    <s v="(34.52088247800049, -106.24057768899968)"/>
    <n v="39"/>
    <n v="4.8"/>
    <n v="35"/>
    <n v="19900"/>
    <n v="3.9"/>
    <n v="998"/>
    <n v="37"/>
    <n v="9"/>
    <n v="191"/>
    <x v="1"/>
  </r>
  <r>
    <x v="36"/>
    <s v="(37.645973909000475, -84.77496612599964)"/>
    <n v="91"/>
    <n v="4.9000000000000004"/>
    <n v="37"/>
    <n v="48900"/>
    <n v="4.0999999999999996"/>
    <n v="3254"/>
    <n v="2"/>
    <n v="39"/>
    <n v="124"/>
    <x v="1"/>
  </r>
  <r>
    <x v="37"/>
    <s v="(41.64104043900045, -99.36571864599966)"/>
    <n v="48"/>
    <n v="5.2"/>
    <n v="38"/>
    <n v="24300"/>
    <n v="3.9"/>
    <n v="2565"/>
    <n v="5"/>
    <n v="9"/>
    <n v="128"/>
    <x v="0"/>
  </r>
  <r>
    <x v="38"/>
    <s v="(34.748651751000466, -92.27448794899965)"/>
    <n v="63"/>
    <n v="5.4"/>
    <n v="39"/>
    <n v="26600"/>
    <n v="3.2"/>
    <n v="2569"/>
    <n v="4"/>
    <n v="9"/>
    <n v="237"/>
    <x v="0"/>
  </r>
  <r>
    <x v="39"/>
    <s v="(32.74551123200047, -89.53802764499966)"/>
    <n v="63"/>
    <n v="5.5"/>
    <n v="40"/>
    <n v="47250"/>
    <n v="3.55"/>
    <n v="1515"/>
    <n v="32"/>
    <n v="14"/>
    <n v="112"/>
    <x v="0"/>
  </r>
  <r>
    <x v="40"/>
    <s v="(38.34774033400049, -98.20077655499966)"/>
    <n v="76"/>
    <n v="5.7"/>
    <n v="41"/>
    <n v="33400"/>
    <n v="3.6"/>
    <n v="1971"/>
    <n v="19"/>
    <n v="16"/>
    <n v="110"/>
    <x v="0"/>
  </r>
  <r>
    <x v="41"/>
    <s v="(35.472034350000456, -97.52106845499969)"/>
    <n v="97"/>
    <n v="6.1"/>
    <n v="42"/>
    <n v="39000"/>
    <n v="3.6"/>
    <n v="1872"/>
    <n v="24"/>
    <n v="19"/>
    <n v="131"/>
    <x v="0"/>
  </r>
  <r>
    <x v="42"/>
    <s v="(31.312662564000448, -92.44567554599968)"/>
    <n v="116"/>
    <n v="6.4"/>
    <n v="43"/>
    <n v="30600"/>
    <n v="2.2999999999999998"/>
    <n v="1765"/>
    <n v="29"/>
    <n v="16"/>
    <n v="206"/>
    <x v="0"/>
  </r>
  <r>
    <x v="43"/>
    <s v="(42.469404401000475, -93.81648936699969)"/>
    <n v="97"/>
    <n v="6.6"/>
    <n v="44"/>
    <n v="45600"/>
    <n v="4.5"/>
    <n v="790"/>
    <n v="43"/>
    <n v="26"/>
    <n v="98"/>
    <x v="1"/>
  </r>
  <r>
    <x v="44"/>
    <s v="(44.35313342000046, -100.37352811899967)"/>
    <n v="31"/>
    <n v="6.7"/>
    <n v="45"/>
    <n v="47250"/>
    <n v="3.55"/>
    <n v="2346"/>
    <n v="7"/>
    <n v="26"/>
    <n v="521"/>
    <x v="0"/>
  </r>
  <r>
    <x v="45"/>
    <s v="(38.665511497000466, -80.71263935099967)"/>
    <n v="49"/>
    <n v="6.9"/>
    <n v="46"/>
    <n v="19800"/>
    <n v="4.0999999999999996"/>
    <n v="1798"/>
    <n v="27"/>
    <n v="7"/>
    <n v="173"/>
    <x v="0"/>
  </r>
  <r>
    <x v="46"/>
    <s v="(47.066526051000494, -109.42441687999968)"/>
    <n v="34"/>
    <n v="7.3"/>
    <n v="47"/>
    <n v="13300"/>
    <n v="5"/>
    <n v="1983"/>
    <n v="18"/>
    <n v="7"/>
    <n v="135"/>
    <x v="0"/>
  </r>
  <r>
    <x v="47"/>
    <s v="(64.84507923900048, -147.72205669099972)"/>
    <n v="31"/>
    <n v="8.9"/>
    <n v="48"/>
    <n v="9700"/>
    <n v="4.5999999999999996"/>
    <n v="889"/>
    <n v="41"/>
    <n v="11"/>
    <n v="58"/>
    <x v="1"/>
  </r>
  <r>
    <x v="48"/>
    <s v="(43.23554147100049, -108.10982744299969)"/>
    <n v="35"/>
    <n v="12.2"/>
    <n v="49"/>
    <n v="6500"/>
    <n v="3.5"/>
    <n v="1777"/>
    <n v="28"/>
    <n v="9"/>
    <n v="101"/>
    <x v="1"/>
  </r>
  <r>
    <x v="49"/>
    <s v="(47.47531738700047, -100.11842599699969)"/>
    <n v="65"/>
    <n v="17.7"/>
    <n v="50"/>
    <n v="47250"/>
    <n v="3.55"/>
    <n v="3045"/>
    <n v="3"/>
    <n v="8"/>
    <n v="1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30F0BD-1B23-734B-87AB-7A24682EE210}"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D125:F176" firstHeaderRow="0" firstDataRow="1" firstDataCol="1"/>
  <pivotFields count="12">
    <pivotField axis="axisRow" showAll="0">
      <items count="101">
        <item x="33"/>
        <item m="1" x="80"/>
        <item x="47"/>
        <item m="1" x="95"/>
        <item x="6"/>
        <item m="1" x="60"/>
        <item x="38"/>
        <item m="1" x="76"/>
        <item x="5"/>
        <item m="1" x="99"/>
        <item x="24"/>
        <item m="1" x="83"/>
        <item x="2"/>
        <item m="1" x="81"/>
        <item x="17"/>
        <item m="1" x="57"/>
        <item x="14"/>
        <item m="1" x="61"/>
        <item x="9"/>
        <item m="1" x="93"/>
        <item x="22"/>
        <item m="1" x="58"/>
        <item x="15"/>
        <item m="1" x="88"/>
        <item x="10"/>
        <item m="1" x="55"/>
        <item x="32"/>
        <item m="1" x="65"/>
        <item x="43"/>
        <item m="1" x="59"/>
        <item x="40"/>
        <item m="1" x="87"/>
        <item x="36"/>
        <item m="1" x="78"/>
        <item x="42"/>
        <item m="1" x="92"/>
        <item x="19"/>
        <item m="1" x="73"/>
        <item x="12"/>
        <item m="1" x="79"/>
        <item x="0"/>
        <item m="1" x="52"/>
        <item x="23"/>
        <item m="1" x="64"/>
        <item x="11"/>
        <item m="1" x="86"/>
        <item x="39"/>
        <item m="1" x="91"/>
        <item x="20"/>
        <item m="1" x="63"/>
        <item x="46"/>
        <item m="1" x="74"/>
        <item x="37"/>
        <item m="1" x="56"/>
        <item x="28"/>
        <item m="1" x="77"/>
        <item x="3"/>
        <item m="1" x="67"/>
        <item x="7"/>
        <item m="1" x="96"/>
        <item x="35"/>
        <item m="1" x="68"/>
        <item x="8"/>
        <item m="1" x="71"/>
        <item x="26"/>
        <item m="1" x="66"/>
        <item x="49"/>
        <item m="1" x="97"/>
        <item x="18"/>
        <item m="1" x="84"/>
        <item x="41"/>
        <item m="1" x="54"/>
        <item x="13"/>
        <item m="1" x="82"/>
        <item x="21"/>
        <item m="1" x="69"/>
        <item x="1"/>
        <item m="1" x="94"/>
        <item x="27"/>
        <item m="1" x="50"/>
        <item x="44"/>
        <item m="1" x="70"/>
        <item x="29"/>
        <item m="1" x="53"/>
        <item x="34"/>
        <item m="1" x="98"/>
        <item x="16"/>
        <item m="1" x="72"/>
        <item x="25"/>
        <item m="1" x="75"/>
        <item x="30"/>
        <item m="1" x="62"/>
        <item x="4"/>
        <item m="1" x="89"/>
        <item x="45"/>
        <item m="1" x="51"/>
        <item x="31"/>
        <item m="1" x="90"/>
        <item x="48"/>
        <item m="1" x="85"/>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s>
  <rowFields count="1">
    <field x="0"/>
  </rowFields>
  <rowItems count="51">
    <i>
      <x/>
    </i>
    <i>
      <x v="2"/>
    </i>
    <i>
      <x v="4"/>
    </i>
    <i>
      <x v="6"/>
    </i>
    <i>
      <x v="8"/>
    </i>
    <i>
      <x v="10"/>
    </i>
    <i>
      <x v="12"/>
    </i>
    <i>
      <x v="14"/>
    </i>
    <i>
      <x v="16"/>
    </i>
    <i>
      <x v="18"/>
    </i>
    <i>
      <x v="20"/>
    </i>
    <i>
      <x v="22"/>
    </i>
    <i>
      <x v="24"/>
    </i>
    <i>
      <x v="26"/>
    </i>
    <i>
      <x v="28"/>
    </i>
    <i>
      <x v="30"/>
    </i>
    <i>
      <x v="32"/>
    </i>
    <i>
      <x v="34"/>
    </i>
    <i>
      <x v="36"/>
    </i>
    <i>
      <x v="38"/>
    </i>
    <i>
      <x v="40"/>
    </i>
    <i>
      <x v="42"/>
    </i>
    <i>
      <x v="44"/>
    </i>
    <i>
      <x v="46"/>
    </i>
    <i>
      <x v="48"/>
    </i>
    <i>
      <x v="50"/>
    </i>
    <i>
      <x v="52"/>
    </i>
    <i>
      <x v="54"/>
    </i>
    <i>
      <x v="56"/>
    </i>
    <i>
      <x v="58"/>
    </i>
    <i>
      <x v="60"/>
    </i>
    <i>
      <x v="62"/>
    </i>
    <i>
      <x v="64"/>
    </i>
    <i>
      <x v="66"/>
    </i>
    <i>
      <x v="68"/>
    </i>
    <i>
      <x v="70"/>
    </i>
    <i>
      <x v="72"/>
    </i>
    <i>
      <x v="74"/>
    </i>
    <i>
      <x v="76"/>
    </i>
    <i>
      <x v="78"/>
    </i>
    <i>
      <x v="80"/>
    </i>
    <i>
      <x v="82"/>
    </i>
    <i>
      <x v="84"/>
    </i>
    <i>
      <x v="86"/>
    </i>
    <i>
      <x v="88"/>
    </i>
    <i>
      <x v="90"/>
    </i>
    <i>
      <x v="92"/>
    </i>
    <i>
      <x v="94"/>
    </i>
    <i>
      <x v="96"/>
    </i>
    <i>
      <x v="98"/>
    </i>
    <i t="grand">
      <x/>
    </i>
  </rowItems>
  <colFields count="1">
    <field x="-2"/>
  </colFields>
  <colItems count="2">
    <i>
      <x/>
    </i>
    <i i="1">
      <x v="1"/>
    </i>
  </colItems>
  <dataFields count="2">
    <dataField name="Sum of Rate of Fatalities, 2012" fld="3" baseField="0" baseItem="0"/>
    <dataField name="Sum of Number of Fatalities, 2012"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E7B5E32-0FEA-CE44-BC64-4AE942709C20}" name="Inspectors vs Fatalities"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4">
  <location ref="A59:C112" firstHeaderRow="0" firstDataRow="1" firstDataCol="1"/>
  <pivotFields count="12">
    <pivotField axis="axisRow" showAll="0" sortType="descending">
      <items count="101">
        <item x="33"/>
        <item m="1" x="80"/>
        <item x="47"/>
        <item m="1" x="95"/>
        <item x="6"/>
        <item m="1" x="60"/>
        <item x="38"/>
        <item m="1" x="76"/>
        <item x="5"/>
        <item m="1" x="99"/>
        <item x="24"/>
        <item m="1" x="83"/>
        <item x="2"/>
        <item m="1" x="81"/>
        <item x="17"/>
        <item m="1" x="57"/>
        <item x="14"/>
        <item m="1" x="61"/>
        <item x="9"/>
        <item m="1" x="93"/>
        <item x="22"/>
        <item m="1" x="58"/>
        <item x="15"/>
        <item m="1" x="88"/>
        <item x="10"/>
        <item m="1" x="55"/>
        <item x="32"/>
        <item m="1" x="65"/>
        <item x="43"/>
        <item m="1" x="59"/>
        <item x="40"/>
        <item m="1" x="87"/>
        <item x="36"/>
        <item m="1" x="78"/>
        <item x="42"/>
        <item m="1" x="92"/>
        <item x="19"/>
        <item m="1" x="73"/>
        <item x="12"/>
        <item m="1" x="79"/>
        <item x="0"/>
        <item m="1" x="52"/>
        <item x="23"/>
        <item m="1" x="64"/>
        <item x="11"/>
        <item m="1" x="86"/>
        <item x="39"/>
        <item m="1" x="91"/>
        <item x="20"/>
        <item m="1" x="63"/>
        <item x="46"/>
        <item m="1" x="74"/>
        <item x="37"/>
        <item m="1" x="56"/>
        <item x="28"/>
        <item m="1" x="77"/>
        <item x="3"/>
        <item m="1" x="67"/>
        <item x="7"/>
        <item m="1" x="96"/>
        <item x="35"/>
        <item m="1" x="68"/>
        <item x="8"/>
        <item m="1" x="71"/>
        <item x="26"/>
        <item m="1" x="66"/>
        <item x="49"/>
        <item m="1" x="97"/>
        <item x="18"/>
        <item m="1" x="84"/>
        <item x="41"/>
        <item m="1" x="54"/>
        <item x="13"/>
        <item m="1" x="82"/>
        <item x="21"/>
        <item m="1" x="69"/>
        <item x="1"/>
        <item m="1" x="94"/>
        <item x="27"/>
        <item m="1" x="50"/>
        <item x="44"/>
        <item m="1" x="70"/>
        <item x="29"/>
        <item m="1" x="53"/>
        <item x="34"/>
        <item m="1" x="98"/>
        <item x="16"/>
        <item m="1" x="72"/>
        <item x="25"/>
        <item m="1" x="75"/>
        <item x="30"/>
        <item m="1" x="62"/>
        <item x="4"/>
        <item m="1" x="89"/>
        <item x="45"/>
        <item m="1" x="51"/>
        <item x="31"/>
        <item m="1" x="90"/>
        <item x="48"/>
        <item m="1" x="8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dataField="1" showAll="0"/>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s>
  <rowFields count="2">
    <field x="11"/>
    <field x="0"/>
  </rowFields>
  <rowItems count="53">
    <i>
      <x/>
    </i>
    <i r="1">
      <x v="84"/>
    </i>
    <i r="1">
      <x v="16"/>
    </i>
    <i r="1">
      <x v="62"/>
    </i>
    <i r="1">
      <x v="74"/>
    </i>
    <i r="1">
      <x v="68"/>
    </i>
    <i r="1">
      <x v="24"/>
    </i>
    <i r="1">
      <x v="34"/>
    </i>
    <i r="1">
      <x v="96"/>
    </i>
    <i r="1">
      <x v="18"/>
    </i>
    <i r="1">
      <x v="70"/>
    </i>
    <i r="1">
      <x v="58"/>
    </i>
    <i r="1">
      <x v="48"/>
    </i>
    <i r="1">
      <x/>
    </i>
    <i r="1">
      <x v="10"/>
    </i>
    <i r="1">
      <x v="30"/>
    </i>
    <i r="1">
      <x v="66"/>
    </i>
    <i r="1">
      <x v="6"/>
    </i>
    <i r="1">
      <x v="46"/>
    </i>
    <i r="1">
      <x v="94"/>
    </i>
    <i r="1">
      <x v="52"/>
    </i>
    <i r="1">
      <x v="40"/>
    </i>
    <i r="1">
      <x v="12"/>
    </i>
    <i r="1">
      <x v="50"/>
    </i>
    <i r="1">
      <x v="80"/>
    </i>
    <i r="1">
      <x v="36"/>
    </i>
    <i r="1">
      <x v="22"/>
    </i>
    <i r="1">
      <x v="56"/>
    </i>
    <i r="1">
      <x v="14"/>
    </i>
    <i r="1">
      <x v="76"/>
    </i>
    <i>
      <x v="1"/>
    </i>
    <i r="1">
      <x v="8"/>
    </i>
    <i r="1">
      <x v="90"/>
    </i>
    <i r="1">
      <x v="64"/>
    </i>
    <i r="1">
      <x v="42"/>
    </i>
    <i r="1">
      <x v="26"/>
    </i>
    <i r="1">
      <x v="82"/>
    </i>
    <i r="1">
      <x v="28"/>
    </i>
    <i r="1">
      <x v="32"/>
    </i>
    <i r="1">
      <x v="38"/>
    </i>
    <i r="1">
      <x v="44"/>
    </i>
    <i r="1">
      <x v="92"/>
    </i>
    <i r="1">
      <x v="78"/>
    </i>
    <i r="1">
      <x v="4"/>
    </i>
    <i r="1">
      <x v="72"/>
    </i>
    <i r="1">
      <x v="54"/>
    </i>
    <i r="1">
      <x v="60"/>
    </i>
    <i r="1">
      <x v="86"/>
    </i>
    <i r="1">
      <x v="98"/>
    </i>
    <i r="1">
      <x v="2"/>
    </i>
    <i r="1">
      <x v="20"/>
    </i>
    <i r="1">
      <x v="88"/>
    </i>
    <i t="grand">
      <x/>
    </i>
  </rowItems>
  <colFields count="1">
    <field x="-2"/>
  </colFields>
  <colItems count="2">
    <i>
      <x/>
    </i>
    <i i="1">
      <x v="1"/>
    </i>
  </colItems>
  <dataFields count="2">
    <dataField name="Total Fatalities, 2012" fld="2" baseField="0" baseItem="0"/>
    <dataField name="Number of Inspectors" fld="9"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4DFBCC-00A3-9E43-81C2-B5685BCF4CAD}"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D3:E54" firstHeaderRow="1" firstDataRow="1" firstDataCol="1"/>
  <pivotFields count="12">
    <pivotField axis="axisRow" showAll="0">
      <items count="101">
        <item x="33"/>
        <item m="1" x="80"/>
        <item x="47"/>
        <item m="1" x="95"/>
        <item x="6"/>
        <item m="1" x="60"/>
        <item x="38"/>
        <item m="1" x="76"/>
        <item x="5"/>
        <item m="1" x="99"/>
        <item x="24"/>
        <item m="1" x="83"/>
        <item x="2"/>
        <item m="1" x="81"/>
        <item x="17"/>
        <item m="1" x="57"/>
        <item x="14"/>
        <item m="1" x="61"/>
        <item x="9"/>
        <item m="1" x="93"/>
        <item x="22"/>
        <item m="1" x="58"/>
        <item x="15"/>
        <item m="1" x="88"/>
        <item x="10"/>
        <item m="1" x="55"/>
        <item x="32"/>
        <item m="1" x="65"/>
        <item x="43"/>
        <item m="1" x="59"/>
        <item x="40"/>
        <item m="1" x="87"/>
        <item x="36"/>
        <item m="1" x="78"/>
        <item x="42"/>
        <item m="1" x="92"/>
        <item x="19"/>
        <item m="1" x="73"/>
        <item x="12"/>
        <item m="1" x="79"/>
        <item x="0"/>
        <item m="1" x="52"/>
        <item x="23"/>
        <item m="1" x="64"/>
        <item x="11"/>
        <item m="1" x="86"/>
        <item x="39"/>
        <item m="1" x="91"/>
        <item x="20"/>
        <item m="1" x="63"/>
        <item x="46"/>
        <item m="1" x="74"/>
        <item x="37"/>
        <item m="1" x="56"/>
        <item x="28"/>
        <item m="1" x="77"/>
        <item x="3"/>
        <item m="1" x="67"/>
        <item x="7"/>
        <item m="1" x="96"/>
        <item x="35"/>
        <item m="1" x="68"/>
        <item x="8"/>
        <item m="1" x="71"/>
        <item x="26"/>
        <item m="1" x="66"/>
        <item x="49"/>
        <item m="1" x="97"/>
        <item x="18"/>
        <item m="1" x="84"/>
        <item x="41"/>
        <item m="1" x="54"/>
        <item x="13"/>
        <item m="1" x="82"/>
        <item x="21"/>
        <item m="1" x="69"/>
        <item x="1"/>
        <item m="1" x="94"/>
        <item x="27"/>
        <item m="1" x="50"/>
        <item x="44"/>
        <item m="1" x="70"/>
        <item x="29"/>
        <item m="1" x="53"/>
        <item x="34"/>
        <item m="1" x="98"/>
        <item x="16"/>
        <item m="1" x="72"/>
        <item x="25"/>
        <item m="1" x="75"/>
        <item x="30"/>
        <item m="1" x="62"/>
        <item x="4"/>
        <item m="1" x="89"/>
        <item x="45"/>
        <item m="1" x="51"/>
        <item x="31"/>
        <item m="1" x="90"/>
        <item x="48"/>
        <item m="1" x="85"/>
        <item t="default"/>
      </items>
    </pivotField>
    <pivotField showAll="0"/>
    <pivotField dataField="1" showAll="0"/>
    <pivotField showAll="0"/>
    <pivotField showAll="0"/>
    <pivotField showAll="0"/>
    <pivotField showAll="0"/>
    <pivotField showAll="0"/>
    <pivotField showAll="0"/>
    <pivotField showAll="0"/>
    <pivotField showAll="0"/>
    <pivotField showAll="0">
      <items count="3">
        <item x="0"/>
        <item x="1"/>
        <item t="default"/>
      </items>
    </pivotField>
  </pivotFields>
  <rowFields count="1">
    <field x="0"/>
  </rowFields>
  <rowItems count="51">
    <i>
      <x/>
    </i>
    <i>
      <x v="2"/>
    </i>
    <i>
      <x v="4"/>
    </i>
    <i>
      <x v="6"/>
    </i>
    <i>
      <x v="8"/>
    </i>
    <i>
      <x v="10"/>
    </i>
    <i>
      <x v="12"/>
    </i>
    <i>
      <x v="14"/>
    </i>
    <i>
      <x v="16"/>
    </i>
    <i>
      <x v="18"/>
    </i>
    <i>
      <x v="20"/>
    </i>
    <i>
      <x v="22"/>
    </i>
    <i>
      <x v="24"/>
    </i>
    <i>
      <x v="26"/>
    </i>
    <i>
      <x v="28"/>
    </i>
    <i>
      <x v="30"/>
    </i>
    <i>
      <x v="32"/>
    </i>
    <i>
      <x v="34"/>
    </i>
    <i>
      <x v="36"/>
    </i>
    <i>
      <x v="38"/>
    </i>
    <i>
      <x v="40"/>
    </i>
    <i>
      <x v="42"/>
    </i>
    <i>
      <x v="44"/>
    </i>
    <i>
      <x v="46"/>
    </i>
    <i>
      <x v="48"/>
    </i>
    <i>
      <x v="50"/>
    </i>
    <i>
      <x v="52"/>
    </i>
    <i>
      <x v="54"/>
    </i>
    <i>
      <x v="56"/>
    </i>
    <i>
      <x v="58"/>
    </i>
    <i>
      <x v="60"/>
    </i>
    <i>
      <x v="62"/>
    </i>
    <i>
      <x v="64"/>
    </i>
    <i>
      <x v="66"/>
    </i>
    <i>
      <x v="68"/>
    </i>
    <i>
      <x v="70"/>
    </i>
    <i>
      <x v="72"/>
    </i>
    <i>
      <x v="74"/>
    </i>
    <i>
      <x v="76"/>
    </i>
    <i>
      <x v="78"/>
    </i>
    <i>
      <x v="80"/>
    </i>
    <i>
      <x v="82"/>
    </i>
    <i>
      <x v="84"/>
    </i>
    <i>
      <x v="86"/>
    </i>
    <i>
      <x v="88"/>
    </i>
    <i>
      <x v="90"/>
    </i>
    <i>
      <x v="92"/>
    </i>
    <i>
      <x v="94"/>
    </i>
    <i>
      <x v="96"/>
    </i>
    <i>
      <x v="98"/>
    </i>
    <i t="grand">
      <x/>
    </i>
  </rowItems>
  <colItems count="1">
    <i/>
  </colItems>
  <dataFields count="1">
    <dataField name="Sum of Number of Fatalities, 2012"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FA8F66-060C-F84A-A7C1-DB9E2FAA7E9A}" name="Fatalities"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2">
  <location ref="A3:B56" firstHeaderRow="1" firstDataRow="1" firstDataCol="1"/>
  <pivotFields count="12">
    <pivotField axis="axisRow" showAll="0" sortType="descending">
      <items count="101">
        <item m="1" x="80"/>
        <item m="1" x="95"/>
        <item m="1" x="60"/>
        <item m="1" x="76"/>
        <item m="1" x="99"/>
        <item m="1" x="83"/>
        <item m="1" x="81"/>
        <item m="1" x="57"/>
        <item m="1" x="61"/>
        <item m="1" x="93"/>
        <item m="1" x="58"/>
        <item m="1" x="88"/>
        <item m="1" x="55"/>
        <item m="1" x="65"/>
        <item m="1" x="59"/>
        <item m="1" x="87"/>
        <item m="1" x="78"/>
        <item m="1" x="92"/>
        <item m="1" x="73"/>
        <item m="1" x="79"/>
        <item m="1" x="52"/>
        <item m="1" x="64"/>
        <item m="1" x="86"/>
        <item m="1" x="91"/>
        <item m="1" x="63"/>
        <item m="1" x="74"/>
        <item m="1" x="56"/>
        <item m="1" x="77"/>
        <item m="1" x="67"/>
        <item m="1" x="96"/>
        <item m="1" x="68"/>
        <item m="1" x="71"/>
        <item m="1" x="66"/>
        <item m="1" x="97"/>
        <item m="1" x="84"/>
        <item m="1" x="54"/>
        <item m="1" x="82"/>
        <item m="1" x="69"/>
        <item m="1" x="94"/>
        <item m="1" x="50"/>
        <item m="1" x="70"/>
        <item m="1" x="53"/>
        <item m="1" x="98"/>
        <item m="1" x="72"/>
        <item m="1" x="75"/>
        <item m="1" x="62"/>
        <item m="1" x="89"/>
        <item m="1" x="51"/>
        <item m="1" x="90"/>
        <item m="1" x="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s>
  <rowFields count="2">
    <field x="11"/>
    <field x="0"/>
  </rowFields>
  <rowItems count="53">
    <i>
      <x v="1"/>
    </i>
    <i r="1">
      <x v="84"/>
    </i>
    <i r="1">
      <x v="64"/>
    </i>
    <i r="1">
      <x v="58"/>
    </i>
    <i r="1">
      <x v="71"/>
    </i>
    <i r="1">
      <x v="68"/>
    </i>
    <i r="1">
      <x v="60"/>
    </i>
    <i r="1">
      <x v="92"/>
    </i>
    <i r="1">
      <x v="81"/>
    </i>
    <i r="1">
      <x v="59"/>
    </i>
    <i r="1">
      <x v="91"/>
    </i>
    <i r="1">
      <x v="57"/>
    </i>
    <i r="1">
      <x v="70"/>
    </i>
    <i r="1">
      <x v="83"/>
    </i>
    <i r="1">
      <x v="74"/>
    </i>
    <i r="1">
      <x v="90"/>
    </i>
    <i r="1">
      <x v="99"/>
    </i>
    <i r="1">
      <x v="88"/>
    </i>
    <i r="1">
      <x v="89"/>
    </i>
    <i r="1">
      <x v="95"/>
    </i>
    <i r="1">
      <x v="87"/>
    </i>
    <i r="1">
      <x v="50"/>
    </i>
    <i r="1">
      <x v="52"/>
    </i>
    <i r="1">
      <x v="96"/>
    </i>
    <i r="1">
      <x v="94"/>
    </i>
    <i r="1">
      <x v="65"/>
    </i>
    <i r="1">
      <x v="69"/>
    </i>
    <i r="1">
      <x v="67"/>
    </i>
    <i r="1">
      <x v="53"/>
    </i>
    <i r="1">
      <x v="51"/>
    </i>
    <i>
      <x/>
    </i>
    <i r="1">
      <x v="55"/>
    </i>
    <i r="1">
      <x v="80"/>
    </i>
    <i r="1">
      <x v="76"/>
    </i>
    <i r="1">
      <x v="73"/>
    </i>
    <i r="1">
      <x v="82"/>
    </i>
    <i r="1">
      <x v="79"/>
    </i>
    <i r="1">
      <x v="93"/>
    </i>
    <i r="1">
      <x v="86"/>
    </i>
    <i r="1">
      <x v="62"/>
    </i>
    <i r="1">
      <x v="61"/>
    </i>
    <i r="1">
      <x v="54"/>
    </i>
    <i r="1">
      <x v="77"/>
    </i>
    <i r="1">
      <x v="56"/>
    </i>
    <i r="1">
      <x v="63"/>
    </i>
    <i r="1">
      <x v="78"/>
    </i>
    <i r="1">
      <x v="66"/>
    </i>
    <i r="1">
      <x v="85"/>
    </i>
    <i r="1">
      <x v="98"/>
    </i>
    <i r="1">
      <x v="97"/>
    </i>
    <i r="1">
      <x v="72"/>
    </i>
    <i r="1">
      <x v="75"/>
    </i>
    <i t="grand">
      <x/>
    </i>
  </rowItems>
  <colItems count="1">
    <i/>
  </colItems>
  <dataFields count="1">
    <dataField name="Sum of Number of Fatalities, 2012" fld="2" baseField="0" baseItem="0"/>
  </dataFields>
  <chartFormats count="5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5">
      <pivotArea type="data" outline="0" fieldPosition="0">
        <references count="3">
          <reference field="4294967294" count="1" selected="0">
            <x v="0"/>
          </reference>
          <reference field="0" count="1" selected="0">
            <x v="42"/>
          </reference>
          <reference field="11" count="1" selected="0">
            <x v="1"/>
          </reference>
        </references>
      </pivotArea>
    </chartFormat>
    <chartFormat chart="4" format="6">
      <pivotArea type="data" outline="0" fieldPosition="0">
        <references count="3">
          <reference field="4294967294" count="1" selected="0">
            <x v="0"/>
          </reference>
          <reference field="0" count="1" selected="0">
            <x v="8"/>
          </reference>
          <reference field="11" count="1" selected="0">
            <x v="1"/>
          </reference>
        </references>
      </pivotArea>
    </chartFormat>
    <chartFormat chart="4" format="7">
      <pivotArea type="data" outline="0" fieldPosition="0">
        <references count="3">
          <reference field="4294967294" count="1" selected="0">
            <x v="0"/>
          </reference>
          <reference field="0" count="1" selected="0">
            <x v="31"/>
          </reference>
          <reference field="11" count="1" selected="0">
            <x v="1"/>
          </reference>
        </references>
      </pivotArea>
    </chartFormat>
    <chartFormat chart="4" format="8">
      <pivotArea type="data" outline="0" fieldPosition="0">
        <references count="3">
          <reference field="4294967294" count="1" selected="0">
            <x v="0"/>
          </reference>
          <reference field="0" count="1" selected="0">
            <x v="37"/>
          </reference>
          <reference field="11" count="1" selected="0">
            <x v="1"/>
          </reference>
        </references>
      </pivotArea>
    </chartFormat>
    <chartFormat chart="4" format="9">
      <pivotArea type="data" outline="0" fieldPosition="0">
        <references count="3">
          <reference field="4294967294" count="1" selected="0">
            <x v="0"/>
          </reference>
          <reference field="0" count="1" selected="0">
            <x v="34"/>
          </reference>
          <reference field="11" count="1" selected="0">
            <x v="1"/>
          </reference>
        </references>
      </pivotArea>
    </chartFormat>
    <chartFormat chart="4" format="10">
      <pivotArea type="data" outline="0" fieldPosition="0">
        <references count="3">
          <reference field="4294967294" count="1" selected="0">
            <x v="0"/>
          </reference>
          <reference field="0" count="1" selected="0">
            <x v="12"/>
          </reference>
          <reference field="11" count="1" selected="0">
            <x v="1"/>
          </reference>
        </references>
      </pivotArea>
    </chartFormat>
    <chartFormat chart="4" format="11">
      <pivotArea type="data" outline="0" fieldPosition="0">
        <references count="3">
          <reference field="4294967294" count="1" selected="0">
            <x v="0"/>
          </reference>
          <reference field="0" count="1" selected="0">
            <x v="17"/>
          </reference>
          <reference field="11" count="1" selected="0">
            <x v="1"/>
          </reference>
        </references>
      </pivotArea>
    </chartFormat>
    <chartFormat chart="4" format="12">
      <pivotArea type="data" outline="0" fieldPosition="0">
        <references count="3">
          <reference field="4294967294" count="1" selected="0">
            <x v="0"/>
          </reference>
          <reference field="0" count="1" selected="0">
            <x v="48"/>
          </reference>
          <reference field="11" count="1" selected="0">
            <x v="1"/>
          </reference>
        </references>
      </pivotArea>
    </chartFormat>
    <chartFormat chart="4" format="13">
      <pivotArea type="data" outline="0" fieldPosition="0">
        <references count="3">
          <reference field="4294967294" count="1" selected="0">
            <x v="0"/>
          </reference>
          <reference field="0" count="1" selected="0">
            <x v="9"/>
          </reference>
          <reference field="11" count="1" selected="0">
            <x v="1"/>
          </reference>
        </references>
      </pivotArea>
    </chartFormat>
    <chartFormat chart="4" format="14">
      <pivotArea type="data" outline="0" fieldPosition="0">
        <references count="3">
          <reference field="4294967294" count="1" selected="0">
            <x v="0"/>
          </reference>
          <reference field="0" count="1" selected="0">
            <x v="35"/>
          </reference>
          <reference field="11" count="1" selected="0">
            <x v="1"/>
          </reference>
        </references>
      </pivotArea>
    </chartFormat>
    <chartFormat chart="4" format="15">
      <pivotArea type="data" outline="0" fieldPosition="0">
        <references count="3">
          <reference field="4294967294" count="1" selected="0">
            <x v="0"/>
          </reference>
          <reference field="0" count="1" selected="0">
            <x v="29"/>
          </reference>
          <reference field="11" count="1" selected="0">
            <x v="1"/>
          </reference>
        </references>
      </pivotArea>
    </chartFormat>
    <chartFormat chart="4" format="16">
      <pivotArea type="data" outline="0" fieldPosition="0">
        <references count="3">
          <reference field="4294967294" count="1" selected="0">
            <x v="0"/>
          </reference>
          <reference field="0" count="1" selected="0">
            <x v="24"/>
          </reference>
          <reference field="11" count="1" selected="0">
            <x v="1"/>
          </reference>
        </references>
      </pivotArea>
    </chartFormat>
    <chartFormat chart="4" format="17">
      <pivotArea type="data" outline="0" fieldPosition="0">
        <references count="3">
          <reference field="4294967294" count="1" selected="0">
            <x v="0"/>
          </reference>
          <reference field="0" count="1" selected="0">
            <x v="0"/>
          </reference>
          <reference field="11" count="1" selected="0">
            <x v="1"/>
          </reference>
        </references>
      </pivotArea>
    </chartFormat>
    <chartFormat chart="4" format="18">
      <pivotArea type="data" outline="0" fieldPosition="0">
        <references count="3">
          <reference field="4294967294" count="1" selected="0">
            <x v="0"/>
          </reference>
          <reference field="0" count="1" selected="0">
            <x v="5"/>
          </reference>
          <reference field="11" count="1" selected="0">
            <x v="1"/>
          </reference>
        </references>
      </pivotArea>
    </chartFormat>
    <chartFormat chart="4" format="19">
      <pivotArea type="data" outline="0" fieldPosition="0">
        <references count="3">
          <reference field="4294967294" count="1" selected="0">
            <x v="0"/>
          </reference>
          <reference field="0" count="1" selected="0">
            <x v="15"/>
          </reference>
          <reference field="11" count="1" selected="0">
            <x v="1"/>
          </reference>
        </references>
      </pivotArea>
    </chartFormat>
    <chartFormat chart="4" format="20">
      <pivotArea type="data" outline="0" fieldPosition="0">
        <references count="3">
          <reference field="4294967294" count="1" selected="0">
            <x v="0"/>
          </reference>
          <reference field="0" count="1" selected="0">
            <x v="33"/>
          </reference>
          <reference field="11" count="1" selected="0">
            <x v="1"/>
          </reference>
        </references>
      </pivotArea>
    </chartFormat>
    <chartFormat chart="4" format="21">
      <pivotArea type="data" outline="0" fieldPosition="0">
        <references count="3">
          <reference field="4294967294" count="1" selected="0">
            <x v="0"/>
          </reference>
          <reference field="0" count="1" selected="0">
            <x v="3"/>
          </reference>
          <reference field="11" count="1" selected="0">
            <x v="1"/>
          </reference>
        </references>
      </pivotArea>
    </chartFormat>
    <chartFormat chart="4" format="22">
      <pivotArea type="data" outline="0" fieldPosition="0">
        <references count="3">
          <reference field="4294967294" count="1" selected="0">
            <x v="0"/>
          </reference>
          <reference field="0" count="1" selected="0">
            <x v="23"/>
          </reference>
          <reference field="11" count="1" selected="0">
            <x v="1"/>
          </reference>
        </references>
      </pivotArea>
    </chartFormat>
    <chartFormat chart="4" format="23">
      <pivotArea type="data" outline="0" fieldPosition="0">
        <references count="3">
          <reference field="4294967294" count="1" selected="0">
            <x v="0"/>
          </reference>
          <reference field="0" count="1" selected="0">
            <x v="47"/>
          </reference>
          <reference field="11" count="1" selected="0">
            <x v="1"/>
          </reference>
        </references>
      </pivotArea>
    </chartFormat>
    <chartFormat chart="4" format="24">
      <pivotArea type="data" outline="0" fieldPosition="0">
        <references count="3">
          <reference field="4294967294" count="1" selected="0">
            <x v="0"/>
          </reference>
          <reference field="0" count="1" selected="0">
            <x v="26"/>
          </reference>
          <reference field="11" count="1" selected="0">
            <x v="1"/>
          </reference>
        </references>
      </pivotArea>
    </chartFormat>
    <chartFormat chart="4" format="25">
      <pivotArea type="data" outline="0" fieldPosition="0">
        <references count="3">
          <reference field="4294967294" count="1" selected="0">
            <x v="0"/>
          </reference>
          <reference field="0" count="1" selected="0">
            <x v="20"/>
          </reference>
          <reference field="11" count="1" selected="0">
            <x v="1"/>
          </reference>
        </references>
      </pivotArea>
    </chartFormat>
    <chartFormat chart="4" format="26">
      <pivotArea type="data" outline="0" fieldPosition="0">
        <references count="3">
          <reference field="4294967294" count="1" selected="0">
            <x v="0"/>
          </reference>
          <reference field="0" count="1" selected="0">
            <x v="6"/>
          </reference>
          <reference field="11" count="1" selected="0">
            <x v="1"/>
          </reference>
        </references>
      </pivotArea>
    </chartFormat>
    <chartFormat chart="4" format="27">
      <pivotArea type="data" outline="0" fieldPosition="0">
        <references count="3">
          <reference field="4294967294" count="1" selected="0">
            <x v="0"/>
          </reference>
          <reference field="0" count="1" selected="0">
            <x v="25"/>
          </reference>
          <reference field="11" count="1" selected="0">
            <x v="1"/>
          </reference>
        </references>
      </pivotArea>
    </chartFormat>
    <chartFormat chart="4" format="28">
      <pivotArea type="data" outline="0" fieldPosition="0">
        <references count="3">
          <reference field="4294967294" count="1" selected="0">
            <x v="0"/>
          </reference>
          <reference field="0" count="1" selected="0">
            <x v="40"/>
          </reference>
          <reference field="11" count="1" selected="0">
            <x v="1"/>
          </reference>
        </references>
      </pivotArea>
    </chartFormat>
    <chartFormat chart="4" format="29">
      <pivotArea type="data" outline="0" fieldPosition="0">
        <references count="3">
          <reference field="4294967294" count="1" selected="0">
            <x v="0"/>
          </reference>
          <reference field="0" count="1" selected="0">
            <x v="18"/>
          </reference>
          <reference field="11" count="1" selected="0">
            <x v="1"/>
          </reference>
        </references>
      </pivotArea>
    </chartFormat>
    <chartFormat chart="4" format="30">
      <pivotArea type="data" outline="0" fieldPosition="0">
        <references count="3">
          <reference field="4294967294" count="1" selected="0">
            <x v="0"/>
          </reference>
          <reference field="0" count="1" selected="0">
            <x v="11"/>
          </reference>
          <reference field="11" count="1" selected="0">
            <x v="1"/>
          </reference>
        </references>
      </pivotArea>
    </chartFormat>
    <chartFormat chart="4" format="31">
      <pivotArea type="data" outline="0" fieldPosition="0">
        <references count="3">
          <reference field="4294967294" count="1" selected="0">
            <x v="0"/>
          </reference>
          <reference field="0" count="1" selected="0">
            <x v="28"/>
          </reference>
          <reference field="11" count="1" selected="0">
            <x v="1"/>
          </reference>
        </references>
      </pivotArea>
    </chartFormat>
    <chartFormat chart="4" format="32">
      <pivotArea type="data" outline="0" fieldPosition="0">
        <references count="3">
          <reference field="4294967294" count="1" selected="0">
            <x v="0"/>
          </reference>
          <reference field="0" count="1" selected="0">
            <x v="7"/>
          </reference>
          <reference field="11" count="1" selected="0">
            <x v="1"/>
          </reference>
        </references>
      </pivotArea>
    </chartFormat>
    <chartFormat chart="4" format="33">
      <pivotArea type="data" outline="0" fieldPosition="0">
        <references count="3">
          <reference field="4294967294" count="1" selected="0">
            <x v="0"/>
          </reference>
          <reference field="0" count="1" selected="0">
            <x v="38"/>
          </reference>
          <reference field="11" count="1" selected="0">
            <x v="1"/>
          </reference>
        </references>
      </pivotArea>
    </chartFormat>
    <chartFormat chart="4" format="34">
      <pivotArea type="data" outline="0" fieldPosition="0">
        <references count="3">
          <reference field="4294967294" count="1" selected="0">
            <x v="0"/>
          </reference>
          <reference field="0" count="1" selected="0">
            <x v="4"/>
          </reference>
          <reference field="11" count="1" selected="0">
            <x v="0"/>
          </reference>
        </references>
      </pivotArea>
    </chartFormat>
    <chartFormat chart="4" format="35">
      <pivotArea type="data" outline="0" fieldPosition="0">
        <references count="3">
          <reference field="4294967294" count="1" selected="0">
            <x v="0"/>
          </reference>
          <reference field="0" count="1" selected="0">
            <x v="45"/>
          </reference>
          <reference field="11" count="1" selected="0">
            <x v="0"/>
          </reference>
        </references>
      </pivotArea>
    </chartFormat>
    <chartFormat chart="4" format="36">
      <pivotArea type="data" outline="0" fieldPosition="0">
        <references count="3">
          <reference field="4294967294" count="1" selected="0">
            <x v="0"/>
          </reference>
          <reference field="0" count="1" selected="0">
            <x v="32"/>
          </reference>
          <reference field="11" count="1" selected="0">
            <x v="0"/>
          </reference>
        </references>
      </pivotArea>
    </chartFormat>
    <chartFormat chart="4" format="37">
      <pivotArea type="data" outline="0" fieldPosition="0">
        <references count="3">
          <reference field="4294967294" count="1" selected="0">
            <x v="0"/>
          </reference>
          <reference field="0" count="1" selected="0">
            <x v="21"/>
          </reference>
          <reference field="11" count="1" selected="0">
            <x v="0"/>
          </reference>
        </references>
      </pivotArea>
    </chartFormat>
    <chartFormat chart="4" format="38">
      <pivotArea type="data" outline="0" fieldPosition="0">
        <references count="3">
          <reference field="4294967294" count="1" selected="0">
            <x v="0"/>
          </reference>
          <reference field="0" count="1" selected="0">
            <x v="13"/>
          </reference>
          <reference field="11" count="1" selected="0">
            <x v="0"/>
          </reference>
        </references>
      </pivotArea>
    </chartFormat>
    <chartFormat chart="4" format="39">
      <pivotArea type="data" outline="0" fieldPosition="0">
        <references count="3">
          <reference field="4294967294" count="1" selected="0">
            <x v="0"/>
          </reference>
          <reference field="0" count="1" selected="0">
            <x v="41"/>
          </reference>
          <reference field="11" count="1" selected="0">
            <x v="0"/>
          </reference>
        </references>
      </pivotArea>
    </chartFormat>
    <chartFormat chart="4" format="40">
      <pivotArea type="data" outline="0" fieldPosition="0">
        <references count="3">
          <reference field="4294967294" count="1" selected="0">
            <x v="0"/>
          </reference>
          <reference field="0" count="1" selected="0">
            <x v="14"/>
          </reference>
          <reference field="11" count="1" selected="0">
            <x v="0"/>
          </reference>
        </references>
      </pivotArea>
    </chartFormat>
    <chartFormat chart="4" format="41">
      <pivotArea type="data" outline="0" fieldPosition="0">
        <references count="3">
          <reference field="4294967294" count="1" selected="0">
            <x v="0"/>
          </reference>
          <reference field="0" count="1" selected="0">
            <x v="16"/>
          </reference>
          <reference field="11" count="1" selected="0">
            <x v="0"/>
          </reference>
        </references>
      </pivotArea>
    </chartFormat>
    <chartFormat chart="4" format="42">
      <pivotArea type="data" outline="0" fieldPosition="0">
        <references count="3">
          <reference field="4294967294" count="1" selected="0">
            <x v="0"/>
          </reference>
          <reference field="0" count="1" selected="0">
            <x v="19"/>
          </reference>
          <reference field="11" count="1" selected="0">
            <x v="0"/>
          </reference>
        </references>
      </pivotArea>
    </chartFormat>
    <chartFormat chart="4" format="43">
      <pivotArea type="data" outline="0" fieldPosition="0">
        <references count="3">
          <reference field="4294967294" count="1" selected="0">
            <x v="0"/>
          </reference>
          <reference field="0" count="1" selected="0">
            <x v="22"/>
          </reference>
          <reference field="11" count="1" selected="0">
            <x v="0"/>
          </reference>
        </references>
      </pivotArea>
    </chartFormat>
    <chartFormat chart="4" format="44">
      <pivotArea type="data" outline="0" fieldPosition="0">
        <references count="3">
          <reference field="4294967294" count="1" selected="0">
            <x v="0"/>
          </reference>
          <reference field="0" count="1" selected="0">
            <x v="46"/>
          </reference>
          <reference field="11" count="1" selected="0">
            <x v="0"/>
          </reference>
        </references>
      </pivotArea>
    </chartFormat>
    <chartFormat chart="4" format="45">
      <pivotArea type="data" outline="0" fieldPosition="0">
        <references count="3">
          <reference field="4294967294" count="1" selected="0">
            <x v="0"/>
          </reference>
          <reference field="0" count="1" selected="0">
            <x v="39"/>
          </reference>
          <reference field="11" count="1" selected="0">
            <x v="0"/>
          </reference>
        </references>
      </pivotArea>
    </chartFormat>
    <chartFormat chart="4" format="46">
      <pivotArea type="data" outline="0" fieldPosition="0">
        <references count="3">
          <reference field="4294967294" count="1" selected="0">
            <x v="0"/>
          </reference>
          <reference field="0" count="1" selected="0">
            <x v="2"/>
          </reference>
          <reference field="11" count="1" selected="0">
            <x v="0"/>
          </reference>
        </references>
      </pivotArea>
    </chartFormat>
    <chartFormat chart="4" format="47">
      <pivotArea type="data" outline="0" fieldPosition="0">
        <references count="3">
          <reference field="4294967294" count="1" selected="0">
            <x v="0"/>
          </reference>
          <reference field="0" count="1" selected="0">
            <x v="36"/>
          </reference>
          <reference field="11" count="1" selected="0">
            <x v="0"/>
          </reference>
        </references>
      </pivotArea>
    </chartFormat>
    <chartFormat chart="4" format="48">
      <pivotArea type="data" outline="0" fieldPosition="0">
        <references count="3">
          <reference field="4294967294" count="1" selected="0">
            <x v="0"/>
          </reference>
          <reference field="0" count="1" selected="0">
            <x v="27"/>
          </reference>
          <reference field="11" count="1" selected="0">
            <x v="0"/>
          </reference>
        </references>
      </pivotArea>
    </chartFormat>
    <chartFormat chart="4" format="49">
      <pivotArea type="data" outline="0" fieldPosition="0">
        <references count="3">
          <reference field="4294967294" count="1" selected="0">
            <x v="0"/>
          </reference>
          <reference field="0" count="1" selected="0">
            <x v="30"/>
          </reference>
          <reference field="11" count="1" selected="0">
            <x v="0"/>
          </reference>
        </references>
      </pivotArea>
    </chartFormat>
    <chartFormat chart="4" format="50">
      <pivotArea type="data" outline="0" fieldPosition="0">
        <references count="3">
          <reference field="4294967294" count="1" selected="0">
            <x v="0"/>
          </reference>
          <reference field="0" count="1" selected="0">
            <x v="43"/>
          </reference>
          <reference field="11" count="1" selected="0">
            <x v="0"/>
          </reference>
        </references>
      </pivotArea>
    </chartFormat>
    <chartFormat chart="4" format="51">
      <pivotArea type="data" outline="0" fieldPosition="0">
        <references count="3">
          <reference field="4294967294" count="1" selected="0">
            <x v="0"/>
          </reference>
          <reference field="0" count="1" selected="0">
            <x v="49"/>
          </reference>
          <reference field="11" count="1" selected="0">
            <x v="0"/>
          </reference>
        </references>
      </pivotArea>
    </chartFormat>
    <chartFormat chart="4" format="52">
      <pivotArea type="data" outline="0" fieldPosition="0">
        <references count="3">
          <reference field="4294967294" count="1" selected="0">
            <x v="0"/>
          </reference>
          <reference field="0" count="1" selected="0">
            <x v="1"/>
          </reference>
          <reference field="11" count="1" selected="0">
            <x v="0"/>
          </reference>
        </references>
      </pivotArea>
    </chartFormat>
    <chartFormat chart="4" format="53">
      <pivotArea type="data" outline="0" fieldPosition="0">
        <references count="3">
          <reference field="4294967294" count="1" selected="0">
            <x v="0"/>
          </reference>
          <reference field="0" count="1" selected="0">
            <x v="10"/>
          </reference>
          <reference field="11" count="1" selected="0">
            <x v="0"/>
          </reference>
        </references>
      </pivotArea>
    </chartFormat>
    <chartFormat chart="4" format="54">
      <pivotArea type="data" outline="0" fieldPosition="0">
        <references count="3">
          <reference field="4294967294" count="1" selected="0">
            <x v="0"/>
          </reference>
          <reference field="0" count="1" selected="0">
            <x v="44"/>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0D6FEC-2008-9A4F-89DC-E06755D093B4}" name="Injuries"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6">
  <location ref="A3:B56" firstHeaderRow="1" firstDataRow="1" firstDataCol="1"/>
  <pivotFields count="12">
    <pivotField axis="axisRow" showAll="0" sortType="descending">
      <items count="101">
        <item m="1" x="80"/>
        <item m="1" x="95"/>
        <item m="1" x="60"/>
        <item m="1" x="76"/>
        <item m="1" x="99"/>
        <item m="1" x="83"/>
        <item m="1" x="81"/>
        <item m="1" x="57"/>
        <item m="1" x="61"/>
        <item m="1" x="93"/>
        <item m="1" x="58"/>
        <item m="1" x="88"/>
        <item m="1" x="55"/>
        <item m="1" x="65"/>
        <item m="1" x="59"/>
        <item m="1" x="87"/>
        <item m="1" x="78"/>
        <item m="1" x="92"/>
        <item m="1" x="73"/>
        <item m="1" x="79"/>
        <item m="1" x="52"/>
        <item m="1" x="64"/>
        <item m="1" x="86"/>
        <item m="1" x="91"/>
        <item m="1" x="63"/>
        <item m="1" x="74"/>
        <item m="1" x="56"/>
        <item m="1" x="77"/>
        <item m="1" x="67"/>
        <item m="1" x="96"/>
        <item m="1" x="68"/>
        <item m="1" x="71"/>
        <item m="1" x="66"/>
        <item m="1" x="97"/>
        <item m="1" x="84"/>
        <item m="1" x="54"/>
        <item m="1" x="82"/>
        <item m="1" x="69"/>
        <item m="1" x="94"/>
        <item m="1" x="50"/>
        <item m="1" x="70"/>
        <item m="1" x="53"/>
        <item m="1" x="98"/>
        <item m="1" x="72"/>
        <item m="1" x="75"/>
        <item m="1" x="62"/>
        <item m="1" x="89"/>
        <item m="1" x="51"/>
        <item m="1" x="90"/>
        <item m="1" x="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s>
  <rowFields count="2">
    <field x="11"/>
    <field x="0"/>
  </rowFields>
  <rowItems count="53">
    <i>
      <x v="1"/>
    </i>
    <i r="1">
      <x v="84"/>
    </i>
    <i r="1">
      <x v="71"/>
    </i>
    <i r="1">
      <x v="58"/>
    </i>
    <i r="1">
      <x v="60"/>
    </i>
    <i r="1">
      <x v="68"/>
    </i>
    <i r="1">
      <x v="57"/>
    </i>
    <i r="1">
      <x v="59"/>
    </i>
    <i r="1">
      <x v="81"/>
    </i>
    <i r="1">
      <x v="50"/>
    </i>
    <i r="1">
      <x v="70"/>
    </i>
    <i r="1">
      <x v="53"/>
    </i>
    <i r="1">
      <x v="51"/>
    </i>
    <i r="1">
      <x v="99"/>
    </i>
    <i r="1">
      <x v="89"/>
    </i>
    <i r="1">
      <x v="94"/>
    </i>
    <i r="1">
      <x v="64"/>
    </i>
    <i r="1">
      <x v="65"/>
    </i>
    <i r="1">
      <x v="74"/>
    </i>
    <i r="1">
      <x v="52"/>
    </i>
    <i r="1">
      <x v="83"/>
    </i>
    <i r="1">
      <x v="91"/>
    </i>
    <i r="1">
      <x v="90"/>
    </i>
    <i r="1">
      <x v="92"/>
    </i>
    <i r="1">
      <x v="88"/>
    </i>
    <i r="1">
      <x v="87"/>
    </i>
    <i r="1">
      <x v="69"/>
    </i>
    <i r="1">
      <x v="95"/>
    </i>
    <i r="1">
      <x v="96"/>
    </i>
    <i r="1">
      <x v="67"/>
    </i>
    <i>
      <x/>
    </i>
    <i r="1">
      <x v="55"/>
    </i>
    <i r="1">
      <x v="73"/>
    </i>
    <i r="1">
      <x v="54"/>
    </i>
    <i r="1">
      <x v="82"/>
    </i>
    <i r="1">
      <x v="76"/>
    </i>
    <i r="1">
      <x v="61"/>
    </i>
    <i r="1">
      <x v="80"/>
    </i>
    <i r="1">
      <x v="79"/>
    </i>
    <i r="1">
      <x v="56"/>
    </i>
    <i r="1">
      <x v="62"/>
    </i>
    <i r="1">
      <x v="86"/>
    </i>
    <i r="1">
      <x v="93"/>
    </i>
    <i r="1">
      <x v="63"/>
    </i>
    <i r="1">
      <x v="77"/>
    </i>
    <i r="1">
      <x v="78"/>
    </i>
    <i r="1">
      <x v="66"/>
    </i>
    <i r="1">
      <x v="85"/>
    </i>
    <i r="1">
      <x v="72"/>
    </i>
    <i r="1">
      <x v="75"/>
    </i>
    <i r="1">
      <x v="97"/>
    </i>
    <i r="1">
      <x v="98"/>
    </i>
    <i t="grand">
      <x/>
    </i>
  </rowItems>
  <colItems count="1">
    <i/>
  </colItems>
  <dataFields count="1">
    <dataField name="Sum of Number of Injuries/Illnesses 2012" fld="5" baseField="0" baseItem="0"/>
  </dataFields>
  <chartFormats count="3">
    <chartFormat chart="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3">
          <reference field="4294967294" count="1" selected="0">
            <x v="0"/>
          </reference>
          <reference field="0" count="1" selected="0">
            <x v="55"/>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248FB9-DBCC-354B-8FEC-3C91600DFECF}" name="Inspections"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1">
  <location ref="A3:C56" firstHeaderRow="0" firstDataRow="1" firstDataCol="1"/>
  <pivotFields count="12">
    <pivotField axis="axisRow" showAll="0" sortType="descending">
      <items count="101">
        <item m="1" x="80"/>
        <item m="1" x="95"/>
        <item m="1" x="60"/>
        <item m="1" x="76"/>
        <item m="1" x="99"/>
        <item m="1" x="83"/>
        <item m="1" x="81"/>
        <item m="1" x="57"/>
        <item m="1" x="61"/>
        <item m="1" x="93"/>
        <item m="1" x="58"/>
        <item m="1" x="88"/>
        <item m="1" x="55"/>
        <item m="1" x="65"/>
        <item m="1" x="59"/>
        <item m="1" x="87"/>
        <item m="1" x="78"/>
        <item m="1" x="92"/>
        <item m="1" x="73"/>
        <item m="1" x="79"/>
        <item m="1" x="52"/>
        <item m="1" x="64"/>
        <item m="1" x="86"/>
        <item m="1" x="91"/>
        <item m="1" x="63"/>
        <item m="1" x="74"/>
        <item m="1" x="56"/>
        <item m="1" x="77"/>
        <item m="1" x="67"/>
        <item m="1" x="96"/>
        <item m="1" x="68"/>
        <item m="1" x="71"/>
        <item m="1" x="66"/>
        <item m="1" x="97"/>
        <item m="1" x="84"/>
        <item m="1" x="54"/>
        <item m="1" x="82"/>
        <item m="1" x="69"/>
        <item m="1" x="94"/>
        <item m="1" x="50"/>
        <item m="1" x="70"/>
        <item m="1" x="53"/>
        <item m="1" x="98"/>
        <item m="1" x="72"/>
        <item m="1" x="75"/>
        <item m="1" x="62"/>
        <item m="1" x="89"/>
        <item m="1" x="51"/>
        <item m="1" x="90"/>
        <item m="1" x="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dataField="1"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s>
  <rowFields count="2">
    <field x="11"/>
    <field x="0"/>
  </rowFields>
  <rowItems count="53">
    <i>
      <x/>
    </i>
    <i r="1">
      <x v="94"/>
    </i>
    <i r="1">
      <x v="64"/>
    </i>
    <i r="1">
      <x v="88"/>
    </i>
    <i r="1">
      <x v="92"/>
    </i>
    <i r="1">
      <x v="58"/>
    </i>
    <i r="1">
      <x v="67"/>
    </i>
    <i r="1">
      <x v="95"/>
    </i>
    <i r="1">
      <x v="59"/>
    </i>
    <i r="1">
      <x v="60"/>
    </i>
    <i r="1">
      <x v="84"/>
    </i>
    <i r="1">
      <x v="96"/>
    </i>
    <i r="1">
      <x v="91"/>
    </i>
    <i r="1">
      <x v="87"/>
    </i>
    <i r="1">
      <x v="71"/>
    </i>
    <i r="1">
      <x v="50"/>
    </i>
    <i r="1">
      <x v="57"/>
    </i>
    <i r="1">
      <x v="74"/>
    </i>
    <i r="1">
      <x v="53"/>
    </i>
    <i r="1">
      <x v="70"/>
    </i>
    <i r="1">
      <x v="68"/>
    </i>
    <i r="1">
      <x v="89"/>
    </i>
    <i r="1">
      <x v="99"/>
    </i>
    <i r="1">
      <x v="90"/>
    </i>
    <i r="1">
      <x v="65"/>
    </i>
    <i r="1">
      <x v="52"/>
    </i>
    <i r="1">
      <x v="81"/>
    </i>
    <i r="1">
      <x v="51"/>
    </i>
    <i r="1">
      <x v="83"/>
    </i>
    <i r="1">
      <x v="69"/>
    </i>
    <i>
      <x v="1"/>
    </i>
    <i r="1">
      <x v="85"/>
    </i>
    <i r="1">
      <x v="55"/>
    </i>
    <i r="1">
      <x v="56"/>
    </i>
    <i r="1">
      <x v="86"/>
    </i>
    <i r="1">
      <x v="77"/>
    </i>
    <i r="1">
      <x v="62"/>
    </i>
    <i r="1">
      <x v="82"/>
    </i>
    <i r="1">
      <x v="98"/>
    </i>
    <i r="1">
      <x v="93"/>
    </i>
    <i r="1">
      <x v="79"/>
    </i>
    <i r="1">
      <x v="80"/>
    </i>
    <i r="1">
      <x v="66"/>
    </i>
    <i r="1">
      <x v="72"/>
    </i>
    <i r="1">
      <x v="75"/>
    </i>
    <i r="1">
      <x v="76"/>
    </i>
    <i r="1">
      <x v="97"/>
    </i>
    <i r="1">
      <x v="61"/>
    </i>
    <i r="1">
      <x v="54"/>
    </i>
    <i r="1">
      <x v="78"/>
    </i>
    <i r="1">
      <x v="73"/>
    </i>
    <i r="1">
      <x v="63"/>
    </i>
    <i t="grand">
      <x/>
    </i>
  </rowItems>
  <colFields count="1">
    <field x="-2"/>
  </colFields>
  <colItems count="2">
    <i>
      <x/>
    </i>
    <i i="1">
      <x v="1"/>
    </i>
  </colItems>
  <dataFields count="2">
    <dataField name="Average of Years to Inspect Each Workplace Once" fld="10" subtotal="average" baseField="0" baseItem="0"/>
    <dataField name="Number of Inspectors" fld="9"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46EABF-E272-EE43-9BA0-389C6BE2DDB0}" name="Penalties"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0">
  <location ref="A3:B56" firstHeaderRow="1" firstDataRow="1" firstDataCol="1"/>
  <pivotFields count="12">
    <pivotField axis="axisRow" showAll="0" sortType="descending">
      <items count="101">
        <item m="1" x="80"/>
        <item m="1" x="95"/>
        <item m="1" x="60"/>
        <item m="1" x="76"/>
        <item m="1" x="99"/>
        <item m="1" x="83"/>
        <item m="1" x="81"/>
        <item m="1" x="57"/>
        <item m="1" x="61"/>
        <item m="1" x="93"/>
        <item m="1" x="58"/>
        <item m="1" x="88"/>
        <item m="1" x="55"/>
        <item m="1" x="65"/>
        <item m="1" x="59"/>
        <item m="1" x="87"/>
        <item m="1" x="78"/>
        <item m="1" x="92"/>
        <item m="1" x="73"/>
        <item m="1" x="79"/>
        <item m="1" x="52"/>
        <item m="1" x="64"/>
        <item m="1" x="86"/>
        <item m="1" x="91"/>
        <item m="1" x="63"/>
        <item m="1" x="74"/>
        <item m="1" x="56"/>
        <item m="1" x="77"/>
        <item m="1" x="67"/>
        <item m="1" x="96"/>
        <item m="1" x="68"/>
        <item m="1" x="71"/>
        <item m="1" x="66"/>
        <item m="1" x="97"/>
        <item m="1" x="84"/>
        <item m="1" x="54"/>
        <item m="1" x="82"/>
        <item m="1" x="69"/>
        <item m="1" x="94"/>
        <item m="1" x="50"/>
        <item m="1" x="70"/>
        <item m="1" x="53"/>
        <item m="1" x="98"/>
        <item m="1" x="72"/>
        <item m="1" x="75"/>
        <item m="1" x="62"/>
        <item m="1" x="89"/>
        <item m="1" x="51"/>
        <item m="1" x="90"/>
        <item m="1" x="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s>
  <rowFields count="2">
    <field x="11"/>
    <field x="0"/>
  </rowFields>
  <rowItems count="53">
    <i>
      <x/>
    </i>
    <i r="1">
      <x v="99"/>
    </i>
    <i r="1">
      <x v="88"/>
    </i>
    <i r="1">
      <x v="87"/>
    </i>
    <i r="1">
      <x v="67"/>
    </i>
    <i r="1">
      <x v="94"/>
    </i>
    <i r="1">
      <x v="53"/>
    </i>
    <i r="1">
      <x v="81"/>
    </i>
    <i r="1">
      <x v="84"/>
    </i>
    <i r="1">
      <x v="68"/>
    </i>
    <i r="1">
      <x v="57"/>
    </i>
    <i r="1">
      <x v="69"/>
    </i>
    <i r="1">
      <x v="59"/>
    </i>
    <i r="1">
      <x v="51"/>
    </i>
    <i r="1">
      <x v="58"/>
    </i>
    <i r="1">
      <x v="96"/>
    </i>
    <i r="1">
      <x v="90"/>
    </i>
    <i r="1">
      <x v="70"/>
    </i>
    <i r="1">
      <x v="50"/>
    </i>
    <i r="1">
      <x v="71"/>
    </i>
    <i r="1">
      <x v="60"/>
    </i>
    <i r="1">
      <x v="91"/>
    </i>
    <i r="1">
      <x v="64"/>
    </i>
    <i r="1">
      <x v="83"/>
    </i>
    <i r="1">
      <x v="95"/>
    </i>
    <i r="1">
      <x v="92"/>
    </i>
    <i r="1">
      <x v="52"/>
    </i>
    <i r="1">
      <x v="74"/>
    </i>
    <i r="1">
      <x v="89"/>
    </i>
    <i r="1">
      <x v="65"/>
    </i>
    <i>
      <x v="1"/>
    </i>
    <i r="1">
      <x v="55"/>
    </i>
    <i r="1">
      <x v="86"/>
    </i>
    <i r="1">
      <x v="78"/>
    </i>
    <i r="1">
      <x v="98"/>
    </i>
    <i r="1">
      <x v="82"/>
    </i>
    <i r="1">
      <x v="66"/>
    </i>
    <i r="1">
      <x v="75"/>
    </i>
    <i r="1">
      <x v="85"/>
    </i>
    <i r="1">
      <x v="76"/>
    </i>
    <i r="1">
      <x v="72"/>
    </i>
    <i r="1">
      <x v="56"/>
    </i>
    <i r="1">
      <x v="97"/>
    </i>
    <i r="1">
      <x v="54"/>
    </i>
    <i r="1">
      <x v="93"/>
    </i>
    <i r="1">
      <x v="61"/>
    </i>
    <i r="1">
      <x v="79"/>
    </i>
    <i r="1">
      <x v="80"/>
    </i>
    <i r="1">
      <x v="62"/>
    </i>
    <i r="1">
      <x v="73"/>
    </i>
    <i r="1">
      <x v="77"/>
    </i>
    <i r="1">
      <x v="63"/>
    </i>
    <i t="grand">
      <x/>
    </i>
  </rowItems>
  <colItems count="1">
    <i/>
  </colItems>
  <dataFields count="1">
    <dataField name="Sum of Penalties FY 2013 (Average $)" fld="7" baseField="0" baseItem="0"/>
  </dataFields>
  <chartFormats count="3">
    <chartFormat chart="0" format="1"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3">
          <reference field="4294967294" count="1" selected="0">
            <x v="0"/>
          </reference>
          <reference field="0" count="1" selected="0">
            <x v="55"/>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DD7380-39DE-3A41-B68C-51B001BD0B51}"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E3:G54" firstHeaderRow="0" firstDataRow="1" firstDataCol="1"/>
  <pivotFields count="12">
    <pivotField axis="axisRow" showAll="0" sortType="descending">
      <items count="101">
        <item x="33"/>
        <item m="1" x="80"/>
        <item x="47"/>
        <item m="1" x="95"/>
        <item x="6"/>
        <item m="1" x="60"/>
        <item x="38"/>
        <item m="1" x="76"/>
        <item x="5"/>
        <item m="1" x="99"/>
        <item x="24"/>
        <item m="1" x="83"/>
        <item x="2"/>
        <item m="1" x="81"/>
        <item x="17"/>
        <item m="1" x="57"/>
        <item x="14"/>
        <item m="1" x="61"/>
        <item x="9"/>
        <item m="1" x="93"/>
        <item x="22"/>
        <item m="1" x="58"/>
        <item x="15"/>
        <item m="1" x="88"/>
        <item x="10"/>
        <item m="1" x="55"/>
        <item x="32"/>
        <item m="1" x="65"/>
        <item x="43"/>
        <item m="1" x="59"/>
        <item x="40"/>
        <item m="1" x="87"/>
        <item x="36"/>
        <item m="1" x="78"/>
        <item x="42"/>
        <item m="1" x="92"/>
        <item x="19"/>
        <item m="1" x="73"/>
        <item x="12"/>
        <item m="1" x="79"/>
        <item x="0"/>
        <item m="1" x="52"/>
        <item x="23"/>
        <item m="1" x="64"/>
        <item x="11"/>
        <item m="1" x="86"/>
        <item x="39"/>
        <item m="1" x="91"/>
        <item x="20"/>
        <item m="1" x="63"/>
        <item x="46"/>
        <item m="1" x="74"/>
        <item x="37"/>
        <item m="1" x="56"/>
        <item x="28"/>
        <item m="1" x="77"/>
        <item x="3"/>
        <item m="1" x="67"/>
        <item x="7"/>
        <item m="1" x="96"/>
        <item x="35"/>
        <item m="1" x="68"/>
        <item x="8"/>
        <item m="1" x="71"/>
        <item x="26"/>
        <item m="1" x="66"/>
        <item x="49"/>
        <item m="1" x="97"/>
        <item x="18"/>
        <item m="1" x="84"/>
        <item x="41"/>
        <item m="1" x="54"/>
        <item x="13"/>
        <item m="1" x="82"/>
        <item x="21"/>
        <item m="1" x="69"/>
        <item x="1"/>
        <item m="1" x="94"/>
        <item x="27"/>
        <item m="1" x="50"/>
        <item x="44"/>
        <item m="1" x="70"/>
        <item x="29"/>
        <item m="1" x="53"/>
        <item x="34"/>
        <item m="1" x="98"/>
        <item x="16"/>
        <item m="1" x="72"/>
        <item x="25"/>
        <item m="1" x="75"/>
        <item x="30"/>
        <item m="1" x="62"/>
        <item x="4"/>
        <item m="1" x="89"/>
        <item x="45"/>
        <item m="1" x="51"/>
        <item x="31"/>
        <item m="1" x="90"/>
        <item x="48"/>
        <item m="1" x="8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dataField="1" showAll="0"/>
    <pivotField showAll="0">
      <items count="3">
        <item x="0"/>
        <item x="1"/>
        <item t="default"/>
      </items>
    </pivotField>
  </pivotFields>
  <rowFields count="1">
    <field x="0"/>
  </rowFields>
  <rowItems count="51">
    <i>
      <x v="66"/>
    </i>
    <i>
      <x v="98"/>
    </i>
    <i>
      <x v="2"/>
    </i>
    <i>
      <x v="50"/>
    </i>
    <i>
      <x v="94"/>
    </i>
    <i>
      <x v="80"/>
    </i>
    <i>
      <x v="28"/>
    </i>
    <i>
      <x v="34"/>
    </i>
    <i>
      <x v="70"/>
    </i>
    <i>
      <x v="30"/>
    </i>
    <i>
      <x v="46"/>
    </i>
    <i>
      <x v="6"/>
    </i>
    <i>
      <x v="52"/>
    </i>
    <i>
      <x v="32"/>
    </i>
    <i>
      <x v="60"/>
    </i>
    <i>
      <x v="84"/>
    </i>
    <i>
      <x/>
    </i>
    <i>
      <x v="26"/>
    </i>
    <i>
      <x v="96"/>
    </i>
    <i>
      <x v="82"/>
    </i>
    <i>
      <x v="90"/>
    </i>
    <i>
      <x v="54"/>
    </i>
    <i>
      <x v="88"/>
    </i>
    <i>
      <x v="10"/>
    </i>
    <i>
      <x v="64"/>
    </i>
    <i>
      <x v="78"/>
    </i>
    <i>
      <x v="42"/>
    </i>
    <i>
      <x v="20"/>
    </i>
    <i>
      <x v="74"/>
    </i>
    <i>
      <x v="48"/>
    </i>
    <i>
      <x v="36"/>
    </i>
    <i>
      <x v="68"/>
    </i>
    <i>
      <x v="14"/>
    </i>
    <i>
      <x v="86"/>
    </i>
    <i>
      <x v="22"/>
    </i>
    <i>
      <x v="16"/>
    </i>
    <i>
      <x v="44"/>
    </i>
    <i>
      <x v="38"/>
    </i>
    <i>
      <x v="72"/>
    </i>
    <i>
      <x v="24"/>
    </i>
    <i>
      <x v="18"/>
    </i>
    <i>
      <x v="58"/>
    </i>
    <i>
      <x v="62"/>
    </i>
    <i>
      <x v="4"/>
    </i>
    <i>
      <x v="8"/>
    </i>
    <i>
      <x v="56"/>
    </i>
    <i>
      <x v="92"/>
    </i>
    <i>
      <x v="12"/>
    </i>
    <i>
      <x v="76"/>
    </i>
    <i>
      <x v="40"/>
    </i>
    <i t="grand">
      <x/>
    </i>
  </rowItems>
  <colFields count="1">
    <field x="-2"/>
  </colFields>
  <colItems count="2">
    <i>
      <x/>
    </i>
    <i i="1">
      <x v="1"/>
    </i>
  </colItems>
  <dataFields count="2">
    <dataField name="Sum of Rate of Fatalities, 2012" fld="3" baseField="0" baseItem="0"/>
    <dataField name="Sum of Years to Inspect Each Workplace Onc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AC43A59-4713-4541-A2FB-0AF1E6368EF7}" name="Inspections v Fatalities"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9">
  <location ref="A3:C56" firstHeaderRow="0" firstDataRow="1" firstDataCol="1"/>
  <pivotFields count="12">
    <pivotField axis="axisRow" showAll="0" sortType="descending">
      <items count="101">
        <item m="1" x="80"/>
        <item m="1" x="95"/>
        <item m="1" x="60"/>
        <item m="1" x="76"/>
        <item m="1" x="99"/>
        <item m="1" x="83"/>
        <item m="1" x="81"/>
        <item m="1" x="57"/>
        <item m="1" x="61"/>
        <item m="1" x="93"/>
        <item m="1" x="58"/>
        <item m="1" x="88"/>
        <item m="1" x="55"/>
        <item m="1" x="65"/>
        <item m="1" x="59"/>
        <item m="1" x="87"/>
        <item m="1" x="78"/>
        <item m="1" x="92"/>
        <item m="1" x="73"/>
        <item m="1" x="79"/>
        <item m="1" x="52"/>
        <item m="1" x="64"/>
        <item m="1" x="86"/>
        <item m="1" x="91"/>
        <item m="1" x="63"/>
        <item m="1" x="74"/>
        <item m="1" x="56"/>
        <item m="1" x="77"/>
        <item m="1" x="67"/>
        <item m="1" x="96"/>
        <item m="1" x="68"/>
        <item m="1" x="71"/>
        <item m="1" x="66"/>
        <item m="1" x="97"/>
        <item m="1" x="84"/>
        <item m="1" x="54"/>
        <item m="1" x="82"/>
        <item m="1" x="69"/>
        <item m="1" x="94"/>
        <item m="1" x="50"/>
        <item m="1" x="70"/>
        <item m="1" x="53"/>
        <item m="1" x="98"/>
        <item m="1" x="72"/>
        <item m="1" x="75"/>
        <item m="1" x="62"/>
        <item m="1" x="89"/>
        <item m="1" x="51"/>
        <item m="1" x="90"/>
        <item m="1" x="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dataField="1" showAll="0"/>
    <pivotField axis="axisRow" showAll="0">
      <items count="3">
        <item x="0"/>
        <item x="1"/>
        <item t="default"/>
      </items>
    </pivotField>
  </pivotFields>
  <rowFields count="2">
    <field x="11"/>
    <field x="0"/>
  </rowFields>
  <rowItems count="53">
    <i>
      <x/>
    </i>
    <i r="1">
      <x v="94"/>
    </i>
    <i r="1">
      <x v="64"/>
    </i>
    <i r="1">
      <x v="88"/>
    </i>
    <i r="1">
      <x v="92"/>
    </i>
    <i r="1">
      <x v="58"/>
    </i>
    <i r="1">
      <x v="67"/>
    </i>
    <i r="1">
      <x v="95"/>
    </i>
    <i r="1">
      <x v="59"/>
    </i>
    <i r="1">
      <x v="60"/>
    </i>
    <i r="1">
      <x v="84"/>
    </i>
    <i r="1">
      <x v="96"/>
    </i>
    <i r="1">
      <x v="91"/>
    </i>
    <i r="1">
      <x v="87"/>
    </i>
    <i r="1">
      <x v="71"/>
    </i>
    <i r="1">
      <x v="50"/>
    </i>
    <i r="1">
      <x v="57"/>
    </i>
    <i r="1">
      <x v="74"/>
    </i>
    <i r="1">
      <x v="53"/>
    </i>
    <i r="1">
      <x v="70"/>
    </i>
    <i r="1">
      <x v="68"/>
    </i>
    <i r="1">
      <x v="89"/>
    </i>
    <i r="1">
      <x v="99"/>
    </i>
    <i r="1">
      <x v="90"/>
    </i>
    <i r="1">
      <x v="65"/>
    </i>
    <i r="1">
      <x v="52"/>
    </i>
    <i r="1">
      <x v="81"/>
    </i>
    <i r="1">
      <x v="51"/>
    </i>
    <i r="1">
      <x v="83"/>
    </i>
    <i r="1">
      <x v="69"/>
    </i>
    <i>
      <x v="1"/>
    </i>
    <i r="1">
      <x v="85"/>
    </i>
    <i r="1">
      <x v="55"/>
    </i>
    <i r="1">
      <x v="56"/>
    </i>
    <i r="1">
      <x v="86"/>
    </i>
    <i r="1">
      <x v="77"/>
    </i>
    <i r="1">
      <x v="62"/>
    </i>
    <i r="1">
      <x v="82"/>
    </i>
    <i r="1">
      <x v="98"/>
    </i>
    <i r="1">
      <x v="93"/>
    </i>
    <i r="1">
      <x v="79"/>
    </i>
    <i r="1">
      <x v="80"/>
    </i>
    <i r="1">
      <x v="66"/>
    </i>
    <i r="1">
      <x v="72"/>
    </i>
    <i r="1">
      <x v="75"/>
    </i>
    <i r="1">
      <x v="76"/>
    </i>
    <i r="1">
      <x v="97"/>
    </i>
    <i r="1">
      <x v="61"/>
    </i>
    <i r="1">
      <x v="54"/>
    </i>
    <i r="1">
      <x v="78"/>
    </i>
    <i r="1">
      <x v="73"/>
    </i>
    <i r="1">
      <x v="63"/>
    </i>
    <i t="grand">
      <x/>
    </i>
  </rowItems>
  <colFields count="1">
    <field x="-2"/>
  </colFields>
  <colItems count="2">
    <i>
      <x/>
    </i>
    <i i="1">
      <x v="1"/>
    </i>
  </colItems>
  <dataFields count="2">
    <dataField name="Average Years to Inspect Each Workplace Once" fld="10" subtotal="average" baseField="0" baseItem="0"/>
    <dataField name="Average Rate of Fatalities, 2012" fld="3" subtotal="average" baseField="0" baseItem="0"/>
  </dataFields>
  <chartFormats count="6">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32" format="4"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1"/>
          </reference>
        </references>
      </pivotArea>
    </chartFormat>
    <chartFormat chart="33" format="10" series="1">
      <pivotArea type="data" outline="0" fieldPosition="0">
        <references count="1">
          <reference field="4294967294" count="1" selected="0">
            <x v="0"/>
          </reference>
        </references>
      </pivotArea>
    </chartFormat>
    <chartFormat chart="33"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298590-5839-9142-93D3-EE8741155207}"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E59:G110" firstHeaderRow="0" firstDataRow="1" firstDataCol="1"/>
  <pivotFields count="12">
    <pivotField axis="axisRow" showAll="0">
      <items count="101">
        <item x="33"/>
        <item m="1" x="80"/>
        <item x="47"/>
        <item m="1" x="95"/>
        <item x="6"/>
        <item m="1" x="60"/>
        <item x="38"/>
        <item m="1" x="76"/>
        <item x="5"/>
        <item m="1" x="99"/>
        <item x="24"/>
        <item m="1" x="83"/>
        <item x="2"/>
        <item m="1" x="81"/>
        <item x="17"/>
        <item m="1" x="57"/>
        <item x="14"/>
        <item m="1" x="61"/>
        <item x="9"/>
        <item m="1" x="93"/>
        <item x="22"/>
        <item m="1" x="58"/>
        <item x="15"/>
        <item m="1" x="88"/>
        <item x="10"/>
        <item m="1" x="55"/>
        <item x="32"/>
        <item m="1" x="65"/>
        <item x="43"/>
        <item m="1" x="59"/>
        <item x="40"/>
        <item m="1" x="87"/>
        <item x="36"/>
        <item m="1" x="78"/>
        <item x="42"/>
        <item m="1" x="92"/>
        <item x="19"/>
        <item m="1" x="73"/>
        <item x="12"/>
        <item m="1" x="79"/>
        <item x="0"/>
        <item m="1" x="52"/>
        <item x="23"/>
        <item m="1" x="64"/>
        <item x="11"/>
        <item m="1" x="86"/>
        <item x="39"/>
        <item m="1" x="91"/>
        <item x="20"/>
        <item m="1" x="63"/>
        <item x="46"/>
        <item m="1" x="74"/>
        <item x="37"/>
        <item m="1" x="56"/>
        <item x="28"/>
        <item m="1" x="77"/>
        <item x="3"/>
        <item m="1" x="67"/>
        <item x="7"/>
        <item m="1" x="96"/>
        <item x="35"/>
        <item m="1" x="68"/>
        <item x="8"/>
        <item m="1" x="71"/>
        <item x="26"/>
        <item m="1" x="66"/>
        <item x="49"/>
        <item m="1" x="97"/>
        <item x="18"/>
        <item m="1" x="84"/>
        <item x="41"/>
        <item m="1" x="54"/>
        <item x="13"/>
        <item m="1" x="82"/>
        <item x="21"/>
        <item m="1" x="69"/>
        <item x="1"/>
        <item m="1" x="94"/>
        <item x="27"/>
        <item m="1" x="50"/>
        <item x="44"/>
        <item m="1" x="70"/>
        <item x="29"/>
        <item m="1" x="53"/>
        <item x="34"/>
        <item m="1" x="98"/>
        <item x="16"/>
        <item m="1" x="72"/>
        <item x="25"/>
        <item m="1" x="75"/>
        <item x="30"/>
        <item m="1" x="62"/>
        <item x="4"/>
        <item m="1" x="89"/>
        <item x="45"/>
        <item m="1" x="51"/>
        <item x="31"/>
        <item m="1" x="90"/>
        <item x="48"/>
        <item m="1" x="85"/>
        <item t="default"/>
      </items>
    </pivotField>
    <pivotField showAll="0"/>
    <pivotField dataField="1" showAll="0"/>
    <pivotField showAll="0"/>
    <pivotField showAll="0"/>
    <pivotField showAll="0"/>
    <pivotField showAll="0"/>
    <pivotField showAll="0"/>
    <pivotField showAll="0"/>
    <pivotField dataField="1" showAll="0"/>
    <pivotField showAll="0"/>
    <pivotField showAll="0">
      <items count="3">
        <item x="0"/>
        <item x="1"/>
        <item t="default"/>
      </items>
    </pivotField>
  </pivotFields>
  <rowFields count="1">
    <field x="0"/>
  </rowFields>
  <rowItems count="51">
    <i>
      <x/>
    </i>
    <i>
      <x v="2"/>
    </i>
    <i>
      <x v="4"/>
    </i>
    <i>
      <x v="6"/>
    </i>
    <i>
      <x v="8"/>
    </i>
    <i>
      <x v="10"/>
    </i>
    <i>
      <x v="12"/>
    </i>
    <i>
      <x v="14"/>
    </i>
    <i>
      <x v="16"/>
    </i>
    <i>
      <x v="18"/>
    </i>
    <i>
      <x v="20"/>
    </i>
    <i>
      <x v="22"/>
    </i>
    <i>
      <x v="24"/>
    </i>
    <i>
      <x v="26"/>
    </i>
    <i>
      <x v="28"/>
    </i>
    <i>
      <x v="30"/>
    </i>
    <i>
      <x v="32"/>
    </i>
    <i>
      <x v="34"/>
    </i>
    <i>
      <x v="36"/>
    </i>
    <i>
      <x v="38"/>
    </i>
    <i>
      <x v="40"/>
    </i>
    <i>
      <x v="42"/>
    </i>
    <i>
      <x v="44"/>
    </i>
    <i>
      <x v="46"/>
    </i>
    <i>
      <x v="48"/>
    </i>
    <i>
      <x v="50"/>
    </i>
    <i>
      <x v="52"/>
    </i>
    <i>
      <x v="54"/>
    </i>
    <i>
      <x v="56"/>
    </i>
    <i>
      <x v="58"/>
    </i>
    <i>
      <x v="60"/>
    </i>
    <i>
      <x v="62"/>
    </i>
    <i>
      <x v="64"/>
    </i>
    <i>
      <x v="66"/>
    </i>
    <i>
      <x v="68"/>
    </i>
    <i>
      <x v="70"/>
    </i>
    <i>
      <x v="72"/>
    </i>
    <i>
      <x v="74"/>
    </i>
    <i>
      <x v="76"/>
    </i>
    <i>
      <x v="78"/>
    </i>
    <i>
      <x v="80"/>
    </i>
    <i>
      <x v="82"/>
    </i>
    <i>
      <x v="84"/>
    </i>
    <i>
      <x v="86"/>
    </i>
    <i>
      <x v="88"/>
    </i>
    <i>
      <x v="90"/>
    </i>
    <i>
      <x v="92"/>
    </i>
    <i>
      <x v="94"/>
    </i>
    <i>
      <x v="96"/>
    </i>
    <i>
      <x v="98"/>
    </i>
    <i t="grand">
      <x/>
    </i>
  </rowItems>
  <colFields count="1">
    <field x="-2"/>
  </colFields>
  <colItems count="2">
    <i>
      <x/>
    </i>
    <i i="1">
      <x v="1"/>
    </i>
  </colItems>
  <dataFields count="2">
    <dataField name="Total Fatalities, 2012" fld="2" baseField="0" baseItem="0"/>
    <dataField name="Number of Inspector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B281060A-F1E1-674A-8B3A-47597E216CAA}" sourceName="State">
  <pivotTables>
    <pivotTable tabId="2" name="Fatalities"/>
    <pivotTable tabId="3" name="Injuries"/>
    <pivotTable tabId="8" name="Inspections"/>
    <pivotTable tabId="9" name="Penalties"/>
    <pivotTable tabId="2" name="PivotTable1"/>
    <pivotTable tabId="4" name="Inspections v Fatalities"/>
    <pivotTable tabId="4" name="Inspectors vs Fatalities"/>
    <pivotTable tabId="4" name="PivotTable3"/>
    <pivotTable tabId="4" name="PivotTable5"/>
    <pivotTable tabId="2" name="PivotTable3"/>
  </pivotTables>
  <data>
    <tabular pivotCacheId="1712466353" showMissing="0">
      <items count="100">
        <i x="33" s="1"/>
        <i x="47" s="1"/>
        <i x="6" s="1"/>
        <i x="38" s="1"/>
        <i x="5" s="1"/>
        <i x="24" s="1"/>
        <i x="2" s="1"/>
        <i x="17" s="1"/>
        <i x="14" s="1"/>
        <i x="9" s="1"/>
        <i x="22" s="1"/>
        <i x="15" s="1"/>
        <i x="10" s="1"/>
        <i x="32" s="1"/>
        <i x="43" s="1"/>
        <i x="40" s="1"/>
        <i x="36" s="1"/>
        <i x="42" s="1"/>
        <i x="19" s="1"/>
        <i x="12" s="1"/>
        <i x="0" s="1"/>
        <i x="23" s="1"/>
        <i x="11" s="1"/>
        <i x="39" s="1"/>
        <i x="20" s="1"/>
        <i x="46" s="1"/>
        <i x="37" s="1"/>
        <i x="28" s="1"/>
        <i x="3" s="1"/>
        <i x="7" s="1"/>
        <i x="35" s="1"/>
        <i x="8" s="1"/>
        <i x="26" s="1"/>
        <i x="49" s="1"/>
        <i x="18" s="1"/>
        <i x="41" s="1"/>
        <i x="13" s="1"/>
        <i x="21" s="1"/>
        <i x="1" s="1"/>
        <i x="27" s="1"/>
        <i x="44" s="1"/>
        <i x="29" s="1"/>
        <i x="34" s="1"/>
        <i x="16" s="1"/>
        <i x="25" s="1"/>
        <i x="30" s="1"/>
        <i x="4" s="1"/>
        <i x="45" s="1"/>
        <i x="31" s="1"/>
        <i x="48" s="1"/>
        <i x="80" s="1" nd="1"/>
        <i x="95" s="1" nd="1"/>
        <i x="60" s="1" nd="1"/>
        <i x="76" s="1" nd="1"/>
        <i x="99" s="1" nd="1"/>
        <i x="83" s="1" nd="1"/>
        <i x="81" s="1" nd="1"/>
        <i x="57" s="1" nd="1"/>
        <i x="61" s="1" nd="1"/>
        <i x="93" s="1" nd="1"/>
        <i x="58" s="1" nd="1"/>
        <i x="88" s="1" nd="1"/>
        <i x="55" s="1" nd="1"/>
        <i x="65" s="1" nd="1"/>
        <i x="59" s="1" nd="1"/>
        <i x="87" s="1" nd="1"/>
        <i x="78" s="1" nd="1"/>
        <i x="92" s="1" nd="1"/>
        <i x="73" s="1" nd="1"/>
        <i x="79" s="1" nd="1"/>
        <i x="52" s="1" nd="1"/>
        <i x="64" s="1" nd="1"/>
        <i x="86" s="1" nd="1"/>
        <i x="91" s="1" nd="1"/>
        <i x="63" s="1" nd="1"/>
        <i x="74" s="1" nd="1"/>
        <i x="56" s="1" nd="1"/>
        <i x="77" s="1" nd="1"/>
        <i x="67" s="1" nd="1"/>
        <i x="96" s="1" nd="1"/>
        <i x="68" s="1" nd="1"/>
        <i x="71" s="1" nd="1"/>
        <i x="66" s="1" nd="1"/>
        <i x="97" s="1" nd="1"/>
        <i x="84" s="1" nd="1"/>
        <i x="54" s="1" nd="1"/>
        <i x="82" s="1" nd="1"/>
        <i x="69" s="1" nd="1"/>
        <i x="94" s="1" nd="1"/>
        <i x="50" s="1" nd="1"/>
        <i x="70" s="1" nd="1"/>
        <i x="53" s="1" nd="1"/>
        <i x="98" s="1" nd="1"/>
        <i x="72" s="1" nd="1"/>
        <i x="75" s="1" nd="1"/>
        <i x="62" s="1" nd="1"/>
        <i x="89" s="1" nd="1"/>
        <i x="51" s="1" nd="1"/>
        <i x="90" s="1" nd="1"/>
        <i x="8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Federal_Program1" xr10:uid="{D99732DA-9218-4D4F-A473-0067AE8E7786}" sourceName="State or Federal Program">
  <pivotTables>
    <pivotTable tabId="3" name="Injuries"/>
    <pivotTable tabId="2" name="Fatalities"/>
    <pivotTable tabId="4" name="Inspections v Fatalities"/>
    <pivotTable tabId="8" name="Inspections"/>
    <pivotTable tabId="9" name="Penalties"/>
    <pivotTable tabId="2" name="PivotTable1"/>
    <pivotTable tabId="4" name="Inspectors vs Fatalities"/>
    <pivotTable tabId="4" name="PivotTable3"/>
    <pivotTable tabId="4" name="PivotTable5"/>
  </pivotTables>
  <data>
    <tabular pivotCacheId="1712466353" showMissing="0">
      <items count="2">
        <i x="0"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BFC02D6-4FC1-7E48-9775-00BC9201A3A7}" sourceName="State">
  <extLst>
    <x:ext xmlns:x15="http://schemas.microsoft.com/office/spreadsheetml/2010/11/main" uri="{2F2917AC-EB37-4324-AD4E-5DD8C200BD13}">
      <x15:tableSlicerCache tableId="1" column="1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Federal_Program" xr10:uid="{4D3E0957-162C-9745-835F-15CD7B5E7F28}" sourceName="State or Federal Program">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418C00A9-2FEC-8342-A021-F8F3AF3A2D33}" cache="Slicer_State1" caption="State" style="SlicerStyleDark1" rowHeight="251883"/>
  <slicer name="State or Federal Program 1" xr10:uid="{5BA05703-4BBA-DB41-89D6-9367B351066E}" cache="Slicer_State_or_Federal_Program1" caption="State or Federal Program" style="SlicerStyleDark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4" xr10:uid="{96CAF988-BA1C-4D40-A732-106BBAF0BC7A}" cache="Slicer_State1" caption="State" style="SlicerStyleDark1" rowHeight="251883"/>
  <slicer name="State or Federal Program 3" xr10:uid="{2EC3DB19-CFB8-B243-8539-86470D65A58F}" cache="Slicer_State_or_Federal_Program1" caption="State or Federal Program" style="SlicerStyleDark1"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7" xr10:uid="{7EE1A0A7-131F-584F-8C2F-F31C2E8C181D}" cache="Slicer_State1" caption="State" style="SlicerStyleDark1" rowHeight="251883"/>
  <slicer name="State or Federal Program 4" xr10:uid="{5509DCD7-0F10-424A-ADB1-78534745109B}" cache="Slicer_State_or_Federal_Program1" caption="State or Federal Program" style="SlicerStyleDark1"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9" xr10:uid="{7614AD61-D0DA-E543-8999-BC9B7BA71E5D}" cache="Slicer_State1" caption="State" style="SlicerStyleDark1" rowHeight="251883"/>
  <slicer name="State or Federal Program 5" xr10:uid="{DEEA41D3-5A06-0D44-8A18-F11A223F9980}" cache="Slicer_State_or_Federal_Program1" caption="State or Federal Program" style="SlicerStyleDark1"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1" xr10:uid="{92F0EFC9-6C16-9942-8A6E-12C5E0E542DE}" cache="Slicer_State1" caption="State" style="SlicerStyleDark1" rowHeight="251883"/>
  <slicer name="State or Federal Program 6" xr10:uid="{E940B6FC-ABE4-1A45-8250-70E07F5DD2CA}" cache="Slicer_State_or_Federal_Program1" caption="State or Federal Program" style="SlicerStyleDark1" rowHeight="251883"/>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2" xr10:uid="{B222E34E-F0D8-7940-A110-FF4D2E3356F7}" cache="Slicer_State" caption="State" rowHeight="251883"/>
  <slicer name="State or Federal Program 2" xr10:uid="{A606DC00-27BB-3E43-A632-307F6A768C38}" cache="Slicer_State_or_Federal_Program" caption="State or Federal Program" rowHeight="251883"/>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C1CCBBC1-0222-6846-8533-3276DE843699}" cache="Slicer_State1" caption="State" startItem="4"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CED23-49D4-DF48-B98B-617FB53BEEAC}" name="Total_Workplace_Stats" displayName="Total_Workplace_Stats" ref="A1:L52" totalsRowCount="1" headerRowDxfId="13" dataDxfId="12">
  <autoFilter ref="A1:L51" xr:uid="{71ACED23-49D4-DF48-B98B-617FB53BEEAC}"/>
  <sortState xmlns:xlrd2="http://schemas.microsoft.com/office/spreadsheetml/2017/richdata2" ref="A2:L51">
    <sortCondition ref="E1:E51"/>
  </sortState>
  <tableColumns count="12">
    <tableColumn id="13" xr3:uid="{AA9F8984-D598-6D46-B786-A397D7EC6F90}" name="State" dataDxfId="11"/>
    <tableColumn id="12" xr3:uid="{618A2D52-139A-F946-8D11-A8334D767016}" name="GPS Coordinates" dataDxfId="10"/>
    <tableColumn id="2" xr3:uid="{649A9E9E-8E8E-5A4C-BACD-4FF6BF0C0CD9}" name="Number of Fatalities, 2012" dataDxfId="9"/>
    <tableColumn id="3" xr3:uid="{924AA124-25E4-C24F-A876-2F1C8A038FD2}" name="Rate of Fatalities, 2012" dataDxfId="8"/>
    <tableColumn id="4" xr3:uid="{F0D4A9BB-360B-1646-B4D1-DA0D4CB886CC}" name="State Rank, Fatalities 2012" dataDxfId="7"/>
    <tableColumn id="5" xr3:uid="{B3E86B0B-8EBB-1445-9540-3750629777C8}" name="Number of Injuries/Illnesses 2012" dataDxfId="6"/>
    <tableColumn id="6" xr3:uid="{B41E7CD5-8EB5-B740-9B99-4CC1BA8FED77}" name="Injuries/Illnesses 2012 Rate" dataDxfId="5"/>
    <tableColumn id="7" xr3:uid="{00962328-A9EE-FA44-904E-EAF1F081F239}" name="Penalties FY 2013 (Average $)" dataDxfId="4"/>
    <tableColumn id="8" xr3:uid="{FD86A052-F0CD-F947-A25A-B743C6C8F6AB}" name="Penalties FY 2013 (Rank)" dataDxfId="3"/>
    <tableColumn id="9" xr3:uid="{3FBED656-08D1-2E44-BD96-E52E9D055B9B}" name="Number of Inspectors" dataDxfId="2"/>
    <tableColumn id="10" xr3:uid="{F8CE9466-CE26-A741-B771-3C847F7FC6D2}" name="Years to Inspect Each Workplace Once" dataDxfId="1"/>
    <tableColumn id="11" xr3:uid="{46410043-73AB-1149-BCFD-B1D15FC196FC}" name="State or Federal Program"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drawing" Target="../drawings/drawing11.xml"/><Relationship Id="rId4"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1.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7.xm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90587-5272-9448-B418-995D31EC6E1B}">
  <sheetPr codeName="Sheet7"/>
  <dimension ref="A1:S50"/>
  <sheetViews>
    <sheetView tabSelected="1" zoomScaleNormal="100" workbookViewId="0"/>
  </sheetViews>
  <sheetFormatPr baseColWidth="10" defaultRowHeight="16" x14ac:dyDescent="0.2"/>
  <cols>
    <col min="16" max="16" width="10.83203125" customWidth="1"/>
  </cols>
  <sheetData>
    <row r="1" spans="1:19" x14ac:dyDescent="0.2">
      <c r="A1" s="8"/>
      <c r="B1" s="8"/>
      <c r="C1" s="8"/>
      <c r="D1" s="8"/>
      <c r="E1" s="8"/>
      <c r="F1" s="8"/>
      <c r="G1" s="8"/>
      <c r="H1" s="8"/>
      <c r="I1" s="8"/>
      <c r="J1" s="8"/>
      <c r="K1" s="8"/>
      <c r="L1" s="8"/>
      <c r="M1" s="8"/>
      <c r="N1" s="8"/>
      <c r="O1" s="8"/>
      <c r="P1" s="8"/>
      <c r="Q1" s="8"/>
      <c r="R1" s="8"/>
      <c r="S1" s="8"/>
    </row>
    <row r="2" spans="1:19" x14ac:dyDescent="0.2">
      <c r="A2" s="8"/>
      <c r="B2" s="8"/>
      <c r="C2" s="8"/>
      <c r="D2" s="8"/>
      <c r="E2" s="8"/>
      <c r="F2" s="8"/>
      <c r="G2" s="8"/>
      <c r="H2" s="8"/>
      <c r="I2" s="8"/>
      <c r="J2" s="8"/>
      <c r="K2" s="8"/>
      <c r="L2" s="8"/>
      <c r="M2" s="8"/>
      <c r="N2" s="8"/>
      <c r="O2" s="8"/>
      <c r="P2" s="8"/>
      <c r="Q2" s="8"/>
      <c r="R2" s="8"/>
      <c r="S2" s="8"/>
    </row>
    <row r="3" spans="1:19" x14ac:dyDescent="0.2">
      <c r="A3" s="8"/>
      <c r="B3" s="8"/>
      <c r="C3" s="8"/>
      <c r="D3" s="8"/>
      <c r="E3" s="8"/>
      <c r="F3" s="8"/>
      <c r="G3" s="8"/>
      <c r="H3" s="8"/>
      <c r="I3" s="8"/>
      <c r="J3" s="8"/>
      <c r="K3" s="8"/>
      <c r="L3" s="8"/>
      <c r="M3" s="8"/>
      <c r="N3" s="8"/>
      <c r="O3" s="8"/>
      <c r="P3" s="8"/>
      <c r="Q3" s="8"/>
      <c r="R3" s="8"/>
      <c r="S3" s="8"/>
    </row>
    <row r="4" spans="1:19" x14ac:dyDescent="0.2">
      <c r="A4" s="8"/>
      <c r="B4" s="8"/>
      <c r="C4" s="8"/>
      <c r="D4" s="8"/>
      <c r="E4" s="8"/>
      <c r="F4" s="8"/>
      <c r="G4" s="8"/>
      <c r="H4" s="8"/>
      <c r="I4" s="8"/>
      <c r="J4" s="8"/>
      <c r="K4" s="8"/>
      <c r="L4" s="8"/>
      <c r="M4" s="8"/>
      <c r="N4" s="8"/>
      <c r="O4" s="8"/>
      <c r="P4" s="8"/>
      <c r="Q4" s="8"/>
      <c r="R4" s="8"/>
      <c r="S4" s="8"/>
    </row>
    <row r="5" spans="1:19" x14ac:dyDescent="0.2">
      <c r="A5" s="8"/>
      <c r="B5" s="8"/>
      <c r="C5" s="8"/>
      <c r="D5" s="8"/>
      <c r="E5" s="8"/>
      <c r="F5" s="8"/>
      <c r="G5" s="8"/>
      <c r="H5" s="8"/>
      <c r="I5" s="8"/>
      <c r="J5" s="8"/>
      <c r="K5" s="8"/>
      <c r="L5" s="8"/>
      <c r="M5" s="8"/>
      <c r="N5" s="8"/>
      <c r="O5" s="8"/>
      <c r="P5" s="8"/>
      <c r="Q5" s="8"/>
      <c r="R5" s="8"/>
      <c r="S5" s="8"/>
    </row>
    <row r="6" spans="1:19" x14ac:dyDescent="0.2">
      <c r="A6" s="8"/>
      <c r="B6" s="8"/>
      <c r="C6" s="8"/>
      <c r="D6" s="8"/>
      <c r="E6" s="8"/>
      <c r="F6" s="8"/>
      <c r="G6" s="8"/>
      <c r="H6" s="8"/>
      <c r="I6" s="8"/>
      <c r="J6" s="8"/>
      <c r="K6" s="8"/>
      <c r="L6" s="8"/>
      <c r="M6" s="8"/>
      <c r="N6" s="8"/>
      <c r="O6" s="8"/>
      <c r="P6" s="8"/>
      <c r="Q6" s="8"/>
      <c r="R6" s="8"/>
      <c r="S6" s="8"/>
    </row>
    <row r="7" spans="1:19" x14ac:dyDescent="0.2">
      <c r="A7" s="8"/>
      <c r="B7" s="8"/>
      <c r="C7" s="8"/>
      <c r="D7" s="8"/>
      <c r="E7" s="8"/>
      <c r="F7" s="8"/>
      <c r="G7" s="8"/>
      <c r="H7" s="8"/>
      <c r="I7" s="8"/>
      <c r="J7" s="8"/>
      <c r="K7" s="8"/>
      <c r="L7" s="8"/>
      <c r="M7" s="8"/>
      <c r="N7" s="8"/>
      <c r="O7" s="8"/>
      <c r="P7" s="8"/>
      <c r="Q7" s="8"/>
      <c r="R7" s="8"/>
      <c r="S7" s="8"/>
    </row>
    <row r="8" spans="1:19" x14ac:dyDescent="0.2">
      <c r="A8" s="8"/>
      <c r="B8" s="8"/>
      <c r="C8" s="8"/>
      <c r="D8" s="8"/>
      <c r="E8" s="8"/>
      <c r="F8" s="8"/>
      <c r="G8" s="8"/>
      <c r="H8" s="8"/>
      <c r="I8" s="8"/>
      <c r="J8" s="8"/>
      <c r="K8" s="8"/>
      <c r="L8" s="8"/>
      <c r="M8" s="8"/>
      <c r="N8" s="8"/>
      <c r="O8" s="8"/>
      <c r="P8" s="8"/>
      <c r="Q8" s="8"/>
      <c r="R8" s="8"/>
      <c r="S8" s="8"/>
    </row>
    <row r="9" spans="1:19" x14ac:dyDescent="0.2">
      <c r="A9" s="8"/>
      <c r="B9" s="8"/>
      <c r="C9" s="8"/>
      <c r="D9" s="8"/>
      <c r="E9" s="8"/>
      <c r="F9" s="8"/>
      <c r="G9" s="8"/>
      <c r="H9" s="8"/>
      <c r="I9" s="8"/>
      <c r="J9" s="8"/>
      <c r="K9" s="8"/>
      <c r="L9" s="8"/>
      <c r="M9" s="8"/>
      <c r="N9" s="8"/>
      <c r="O9" s="8"/>
      <c r="P9" s="8"/>
      <c r="Q9" s="8"/>
      <c r="R9" s="8"/>
      <c r="S9" s="8"/>
    </row>
    <row r="10" spans="1:19" x14ac:dyDescent="0.2">
      <c r="A10" s="8"/>
      <c r="B10" s="8"/>
      <c r="C10" s="8"/>
      <c r="D10" s="8"/>
      <c r="E10" s="8"/>
      <c r="F10" s="8"/>
      <c r="G10" s="8"/>
      <c r="H10" s="8"/>
      <c r="I10" s="8"/>
      <c r="J10" s="8"/>
      <c r="K10" s="8"/>
      <c r="L10" s="8"/>
      <c r="M10" s="8"/>
      <c r="N10" s="8"/>
      <c r="O10" s="8"/>
      <c r="P10" s="8"/>
      <c r="Q10" s="8"/>
      <c r="R10" s="8"/>
      <c r="S10" s="8"/>
    </row>
    <row r="11" spans="1:19" x14ac:dyDescent="0.2">
      <c r="A11" s="8"/>
      <c r="B11" s="8"/>
      <c r="C11" s="8"/>
      <c r="D11" s="8"/>
      <c r="E11" s="8"/>
      <c r="F11" s="8"/>
      <c r="G11" s="8"/>
      <c r="H11" s="8"/>
      <c r="I11" s="8"/>
      <c r="J11" s="8"/>
      <c r="K11" s="8"/>
      <c r="L11" s="8"/>
      <c r="M11" s="8"/>
      <c r="N11" s="8"/>
      <c r="O11" s="8"/>
      <c r="P11" s="8"/>
      <c r="Q11" s="8"/>
      <c r="R11" s="8"/>
      <c r="S11" s="8"/>
    </row>
    <row r="12" spans="1:19" x14ac:dyDescent="0.2">
      <c r="A12" s="8"/>
      <c r="B12" s="8"/>
      <c r="C12" s="8"/>
      <c r="D12" s="8"/>
      <c r="E12" s="8"/>
      <c r="F12" s="8"/>
      <c r="G12" s="8"/>
      <c r="H12" s="8"/>
      <c r="I12" s="8"/>
      <c r="J12" s="8"/>
      <c r="K12" s="8"/>
      <c r="L12" s="8"/>
      <c r="M12" s="8"/>
      <c r="N12" s="8"/>
      <c r="O12" s="8"/>
      <c r="P12" s="8"/>
      <c r="Q12" s="8"/>
      <c r="R12" s="8"/>
      <c r="S12" s="8"/>
    </row>
    <row r="13" spans="1:19" x14ac:dyDescent="0.2">
      <c r="A13" s="8"/>
      <c r="B13" s="8"/>
      <c r="C13" s="8"/>
      <c r="D13" s="8"/>
      <c r="E13" s="8"/>
      <c r="F13" s="8"/>
      <c r="G13" s="8"/>
      <c r="H13" s="8"/>
      <c r="I13" s="8"/>
      <c r="J13" s="8"/>
      <c r="K13" s="8"/>
      <c r="L13" s="8"/>
      <c r="M13" s="8"/>
      <c r="N13" s="8"/>
      <c r="O13" s="8"/>
      <c r="P13" s="8"/>
      <c r="Q13" s="8"/>
      <c r="R13" s="8"/>
      <c r="S13" s="8"/>
    </row>
    <row r="14" spans="1:19" x14ac:dyDescent="0.2">
      <c r="A14" s="8"/>
      <c r="B14" s="8"/>
      <c r="C14" s="8"/>
      <c r="D14" s="8"/>
      <c r="E14" s="8"/>
      <c r="F14" s="8"/>
      <c r="G14" s="8"/>
      <c r="H14" s="8"/>
      <c r="I14" s="8"/>
      <c r="J14" s="8"/>
      <c r="K14" s="8"/>
      <c r="L14" s="8"/>
      <c r="M14" s="8"/>
      <c r="N14" s="8"/>
      <c r="O14" s="8"/>
      <c r="P14" s="8"/>
      <c r="Q14" s="8"/>
      <c r="R14" s="8"/>
      <c r="S14" s="8"/>
    </row>
    <row r="15" spans="1:19" x14ac:dyDescent="0.2">
      <c r="A15" s="8"/>
      <c r="B15" s="9"/>
      <c r="C15" s="8"/>
      <c r="D15" s="8"/>
      <c r="E15" s="8"/>
      <c r="F15" s="8"/>
      <c r="G15" s="8"/>
      <c r="H15" s="8"/>
      <c r="I15" s="8"/>
      <c r="J15" s="8"/>
      <c r="K15" s="8"/>
      <c r="L15" s="8"/>
      <c r="M15" s="8"/>
      <c r="N15" s="8"/>
      <c r="O15" s="8"/>
      <c r="P15" s="8"/>
      <c r="Q15" s="8"/>
      <c r="R15" s="8"/>
      <c r="S15" s="8"/>
    </row>
    <row r="16" spans="1:19" x14ac:dyDescent="0.2">
      <c r="A16" s="8"/>
      <c r="B16" s="8"/>
      <c r="C16" s="8"/>
      <c r="D16" s="8"/>
      <c r="E16" s="8"/>
      <c r="F16" s="8"/>
      <c r="G16" s="8"/>
      <c r="H16" s="8"/>
      <c r="I16" s="8"/>
      <c r="J16" s="8"/>
      <c r="K16" s="8"/>
      <c r="L16" s="8"/>
      <c r="M16" s="8"/>
      <c r="N16" s="8"/>
      <c r="O16" s="8"/>
      <c r="P16" s="8"/>
      <c r="Q16" s="8"/>
      <c r="R16" s="8"/>
      <c r="S16" s="8"/>
    </row>
    <row r="17" spans="1:19" x14ac:dyDescent="0.2">
      <c r="A17" s="8"/>
      <c r="B17" s="8"/>
      <c r="C17" s="8"/>
      <c r="D17" s="8"/>
      <c r="E17" s="8"/>
      <c r="F17" s="8"/>
      <c r="G17" s="8"/>
      <c r="H17" s="8"/>
      <c r="I17" s="8"/>
      <c r="J17" s="8"/>
      <c r="K17" s="8"/>
      <c r="L17" s="8"/>
      <c r="M17" s="8"/>
      <c r="N17" s="8"/>
      <c r="O17" s="8"/>
      <c r="P17" s="8"/>
      <c r="Q17" s="8"/>
      <c r="R17" s="8"/>
      <c r="S17" s="8"/>
    </row>
    <row r="18" spans="1:19" x14ac:dyDescent="0.2">
      <c r="A18" s="8"/>
      <c r="B18" s="8"/>
      <c r="C18" s="8"/>
      <c r="D18" s="8"/>
      <c r="E18" s="8"/>
      <c r="F18" s="8"/>
      <c r="G18" s="8"/>
      <c r="H18" s="8"/>
      <c r="I18" s="8"/>
      <c r="J18" s="8"/>
      <c r="K18" s="8"/>
      <c r="L18" s="8"/>
      <c r="M18" s="8"/>
      <c r="N18" s="8"/>
      <c r="O18" s="8"/>
      <c r="P18" s="8"/>
      <c r="Q18" s="8"/>
      <c r="R18" s="8"/>
      <c r="S18" s="8"/>
    </row>
    <row r="19" spans="1:19" x14ac:dyDescent="0.2">
      <c r="A19" s="8"/>
      <c r="B19" s="8"/>
      <c r="C19" s="8"/>
      <c r="D19" s="8"/>
      <c r="E19" s="8"/>
      <c r="F19" s="8"/>
      <c r="G19" s="8"/>
      <c r="H19" s="8"/>
      <c r="I19" s="8"/>
      <c r="J19" s="8"/>
      <c r="K19" s="8"/>
      <c r="L19" s="8"/>
      <c r="M19" s="8"/>
      <c r="N19" s="8"/>
      <c r="O19" s="8"/>
      <c r="P19" s="8"/>
      <c r="Q19" s="8"/>
      <c r="R19" s="8"/>
      <c r="S19" s="8"/>
    </row>
    <row r="20" spans="1:19" x14ac:dyDescent="0.2">
      <c r="A20" s="8"/>
      <c r="B20" s="8"/>
      <c r="C20" s="8"/>
      <c r="D20" s="8"/>
      <c r="E20" s="8"/>
      <c r="F20" s="8"/>
      <c r="G20" s="8"/>
      <c r="H20" s="8"/>
      <c r="I20" s="8"/>
      <c r="J20" s="8"/>
      <c r="K20" s="8"/>
      <c r="L20" s="8"/>
      <c r="M20" s="8"/>
      <c r="N20" s="8"/>
      <c r="O20" s="8"/>
      <c r="P20" s="8"/>
      <c r="Q20" s="8"/>
      <c r="R20" s="8"/>
      <c r="S20" s="8"/>
    </row>
    <row r="21" spans="1:19" x14ac:dyDescent="0.2">
      <c r="A21" s="8"/>
      <c r="B21" s="8"/>
      <c r="C21" s="8"/>
      <c r="D21" s="8"/>
      <c r="E21" s="8"/>
      <c r="F21" s="8"/>
      <c r="G21" s="8"/>
      <c r="H21" s="8"/>
      <c r="I21" s="8"/>
      <c r="J21" s="8"/>
      <c r="K21" s="8"/>
      <c r="L21" s="8"/>
      <c r="M21" s="8"/>
      <c r="N21" s="8"/>
      <c r="O21" s="8"/>
      <c r="P21" s="8"/>
      <c r="Q21" s="8"/>
      <c r="R21" s="8"/>
      <c r="S21" s="8"/>
    </row>
    <row r="22" spans="1:19" x14ac:dyDescent="0.2">
      <c r="A22" s="8"/>
      <c r="B22" s="9"/>
      <c r="C22" s="8"/>
      <c r="D22" s="8"/>
      <c r="E22" s="8"/>
      <c r="F22" s="8"/>
      <c r="G22" s="8"/>
      <c r="H22" s="8"/>
      <c r="I22" s="8"/>
      <c r="J22" s="8"/>
      <c r="K22" s="8"/>
      <c r="L22" s="8"/>
      <c r="M22" s="8"/>
      <c r="N22" s="8"/>
      <c r="O22" s="8"/>
      <c r="P22" s="8"/>
      <c r="Q22" s="8"/>
      <c r="R22" s="8"/>
      <c r="S22" s="8"/>
    </row>
    <row r="23" spans="1:19" x14ac:dyDescent="0.2">
      <c r="A23" s="8"/>
      <c r="B23" s="8"/>
      <c r="C23" s="8"/>
      <c r="D23" s="8"/>
      <c r="E23" s="8"/>
      <c r="F23" s="8"/>
      <c r="G23" s="8"/>
      <c r="H23" s="8"/>
      <c r="I23" s="8"/>
      <c r="J23" s="8"/>
      <c r="K23" s="8"/>
      <c r="L23" s="8"/>
      <c r="M23" s="8"/>
      <c r="N23" s="8"/>
      <c r="O23" s="8"/>
      <c r="P23" s="8"/>
      <c r="Q23" s="8"/>
      <c r="R23" s="8"/>
      <c r="S23" s="8"/>
    </row>
    <row r="24" spans="1:19" x14ac:dyDescent="0.2">
      <c r="A24" s="8"/>
      <c r="B24" s="8"/>
      <c r="C24" s="8"/>
      <c r="D24" s="8"/>
      <c r="E24" s="8"/>
      <c r="F24" s="8"/>
      <c r="G24" s="8"/>
      <c r="H24" s="8"/>
      <c r="I24" s="8"/>
      <c r="J24" s="8"/>
      <c r="K24" s="8"/>
      <c r="L24" s="8"/>
      <c r="M24" s="8"/>
      <c r="N24" s="8"/>
      <c r="O24" s="8"/>
      <c r="P24" s="8"/>
      <c r="Q24" s="8"/>
      <c r="R24" s="8"/>
      <c r="S24" s="8"/>
    </row>
    <row r="25" spans="1:19" x14ac:dyDescent="0.2">
      <c r="A25" s="8"/>
      <c r="B25" s="8"/>
      <c r="C25" s="8"/>
      <c r="D25" s="8"/>
      <c r="E25" s="8"/>
      <c r="F25" s="8"/>
      <c r="G25" s="8"/>
      <c r="H25" s="8"/>
      <c r="I25" s="8"/>
      <c r="J25" s="8"/>
      <c r="K25" s="8"/>
      <c r="L25" s="8"/>
      <c r="M25" s="8"/>
      <c r="N25" s="8"/>
      <c r="O25" s="8"/>
      <c r="P25" s="8"/>
      <c r="Q25" s="8"/>
      <c r="R25" s="8"/>
      <c r="S25" s="8"/>
    </row>
    <row r="26" spans="1:19" x14ac:dyDescent="0.2">
      <c r="A26" s="8"/>
      <c r="B26" s="8"/>
      <c r="C26" s="8"/>
      <c r="D26" s="8"/>
      <c r="E26" s="8"/>
      <c r="F26" s="8"/>
      <c r="G26" s="8"/>
      <c r="H26" s="8"/>
      <c r="I26" s="8"/>
      <c r="J26" s="8"/>
      <c r="K26" s="8"/>
      <c r="L26" s="8"/>
      <c r="M26" s="8"/>
      <c r="N26" s="8"/>
      <c r="O26" s="8"/>
      <c r="P26" s="8"/>
      <c r="Q26" s="8"/>
      <c r="R26" s="8"/>
      <c r="S26" s="8"/>
    </row>
    <row r="27" spans="1:19" x14ac:dyDescent="0.2">
      <c r="A27" s="8"/>
      <c r="B27" s="8"/>
      <c r="C27" s="8"/>
      <c r="D27" s="8"/>
      <c r="E27" s="8"/>
      <c r="F27" s="8"/>
      <c r="G27" s="8"/>
      <c r="H27" s="8"/>
      <c r="I27" s="8"/>
      <c r="J27" s="8"/>
      <c r="K27" s="8"/>
      <c r="L27" s="8"/>
      <c r="M27" s="8"/>
      <c r="N27" s="8"/>
      <c r="O27" s="8"/>
      <c r="P27" s="8"/>
      <c r="Q27" s="8"/>
      <c r="R27" s="8"/>
      <c r="S27" s="8"/>
    </row>
    <row r="28" spans="1:19" x14ac:dyDescent="0.2">
      <c r="A28" s="8"/>
      <c r="B28" s="8"/>
      <c r="C28" s="8"/>
      <c r="D28" s="8"/>
      <c r="E28" s="8"/>
      <c r="F28" s="8"/>
      <c r="G28" s="8"/>
      <c r="H28" s="8"/>
      <c r="I28" s="8"/>
      <c r="J28" s="8"/>
      <c r="K28" s="8"/>
      <c r="L28" s="8"/>
      <c r="M28" s="8"/>
      <c r="N28" s="8"/>
      <c r="O28" s="8"/>
      <c r="P28" s="8"/>
      <c r="Q28" s="8"/>
      <c r="R28" s="8"/>
      <c r="S28" s="8"/>
    </row>
    <row r="29" spans="1:19" x14ac:dyDescent="0.2">
      <c r="A29" s="8"/>
      <c r="B29" s="9"/>
      <c r="C29" s="8"/>
      <c r="D29" s="8"/>
      <c r="E29" s="8"/>
      <c r="F29" s="8"/>
      <c r="G29" s="8"/>
      <c r="H29" s="8"/>
      <c r="I29" s="8"/>
      <c r="J29" s="8"/>
      <c r="K29" s="8"/>
      <c r="L29" s="8"/>
      <c r="M29" s="8"/>
      <c r="N29" s="8"/>
      <c r="O29" s="8"/>
      <c r="P29" s="8"/>
      <c r="Q29" s="8"/>
      <c r="R29" s="8"/>
      <c r="S29" s="8"/>
    </row>
    <row r="30" spans="1:19" x14ac:dyDescent="0.2">
      <c r="A30" s="8"/>
      <c r="B30" s="8"/>
      <c r="C30" s="8"/>
      <c r="D30" s="8"/>
      <c r="E30" s="8"/>
      <c r="F30" s="8"/>
      <c r="G30" s="8"/>
      <c r="H30" s="8"/>
      <c r="I30" s="8"/>
      <c r="J30" s="8"/>
      <c r="K30" s="8"/>
      <c r="L30" s="8"/>
      <c r="M30" s="8"/>
      <c r="N30" s="8"/>
      <c r="O30" s="8"/>
      <c r="P30" s="8"/>
      <c r="Q30" s="8"/>
      <c r="R30" s="8"/>
      <c r="S30" s="8"/>
    </row>
    <row r="31" spans="1:19" x14ac:dyDescent="0.2">
      <c r="A31" s="8"/>
      <c r="B31" s="8"/>
      <c r="C31" s="8"/>
      <c r="D31" s="8"/>
      <c r="E31" s="8"/>
      <c r="F31" s="8"/>
      <c r="G31" s="8"/>
      <c r="H31" s="8"/>
      <c r="I31" s="8"/>
      <c r="J31" s="8"/>
      <c r="K31" s="8"/>
      <c r="L31" s="8"/>
      <c r="M31" s="8"/>
      <c r="N31" s="8"/>
      <c r="O31" s="8"/>
      <c r="P31" s="8"/>
      <c r="Q31" s="8"/>
      <c r="R31" s="8"/>
      <c r="S31" s="8"/>
    </row>
    <row r="32" spans="1:19" x14ac:dyDescent="0.2">
      <c r="A32" s="8"/>
      <c r="B32" s="8"/>
      <c r="C32" s="8"/>
      <c r="D32" s="8"/>
      <c r="E32" s="8"/>
      <c r="F32" s="8"/>
      <c r="G32" s="8"/>
      <c r="H32" s="8"/>
      <c r="I32" s="8"/>
      <c r="J32" s="8"/>
      <c r="K32" s="8"/>
      <c r="L32" s="8"/>
      <c r="M32" s="8"/>
      <c r="N32" s="8"/>
      <c r="O32" s="8"/>
      <c r="P32" s="8"/>
      <c r="Q32" s="8"/>
      <c r="R32" s="8"/>
      <c r="S32" s="8"/>
    </row>
    <row r="33" spans="1:19" x14ac:dyDescent="0.2">
      <c r="A33" s="8"/>
      <c r="B33" s="8"/>
      <c r="C33" s="8"/>
      <c r="D33" s="8"/>
      <c r="E33" s="8"/>
      <c r="F33" s="8"/>
      <c r="G33" s="8"/>
      <c r="H33" s="8"/>
      <c r="I33" s="8"/>
      <c r="J33" s="8"/>
      <c r="K33" s="8"/>
      <c r="L33" s="8"/>
      <c r="M33" s="8"/>
      <c r="N33" s="8"/>
      <c r="O33" s="8"/>
      <c r="P33" s="8"/>
      <c r="Q33" s="8"/>
      <c r="R33" s="8"/>
      <c r="S33" s="8"/>
    </row>
    <row r="34" spans="1:19" x14ac:dyDescent="0.2">
      <c r="A34" s="8"/>
      <c r="B34" s="8"/>
      <c r="C34" s="8"/>
      <c r="D34" s="8"/>
      <c r="E34" s="8"/>
      <c r="F34" s="8"/>
      <c r="G34" s="8"/>
      <c r="H34" s="8"/>
      <c r="I34" s="8"/>
      <c r="J34" s="8"/>
      <c r="K34" s="8"/>
      <c r="L34" s="8"/>
      <c r="M34" s="8"/>
      <c r="N34" s="8"/>
      <c r="O34" s="8"/>
      <c r="P34" s="8"/>
      <c r="Q34" s="8"/>
      <c r="R34" s="8"/>
      <c r="S34" s="8"/>
    </row>
    <row r="35" spans="1:19" x14ac:dyDescent="0.2">
      <c r="A35" s="8"/>
      <c r="B35" s="8"/>
      <c r="C35" s="8"/>
      <c r="D35" s="8"/>
      <c r="E35" s="8"/>
      <c r="F35" s="8"/>
      <c r="G35" s="8"/>
      <c r="H35" s="8"/>
      <c r="I35" s="8"/>
      <c r="J35" s="8"/>
      <c r="K35" s="8"/>
      <c r="L35" s="8"/>
      <c r="M35" s="8"/>
      <c r="N35" s="8"/>
      <c r="O35" s="8"/>
      <c r="P35" s="8"/>
      <c r="Q35" s="8"/>
      <c r="R35" s="8"/>
      <c r="S35" s="8"/>
    </row>
    <row r="36" spans="1:19" x14ac:dyDescent="0.2">
      <c r="A36" s="8"/>
      <c r="B36" s="9"/>
      <c r="C36" s="8"/>
      <c r="D36" s="8"/>
      <c r="E36" s="8"/>
      <c r="F36" s="8"/>
      <c r="G36" s="8"/>
      <c r="H36" s="8"/>
      <c r="I36" s="8"/>
      <c r="J36" s="8"/>
      <c r="K36" s="8"/>
      <c r="L36" s="8"/>
      <c r="M36" s="8"/>
      <c r="N36" s="8"/>
      <c r="O36" s="8"/>
      <c r="P36" s="8"/>
      <c r="Q36" s="8"/>
      <c r="R36" s="8"/>
      <c r="S36" s="8"/>
    </row>
    <row r="37" spans="1:19" x14ac:dyDescent="0.2">
      <c r="A37" s="8"/>
      <c r="B37" s="8"/>
      <c r="C37" s="8"/>
      <c r="D37" s="8"/>
      <c r="E37" s="8"/>
      <c r="F37" s="8"/>
      <c r="G37" s="8"/>
      <c r="H37" s="8"/>
      <c r="I37" s="8"/>
      <c r="J37" s="8"/>
      <c r="K37" s="8"/>
      <c r="L37" s="8"/>
      <c r="M37" s="8"/>
      <c r="N37" s="8"/>
      <c r="O37" s="8"/>
      <c r="P37" s="8"/>
      <c r="Q37" s="8"/>
      <c r="R37" s="8"/>
      <c r="S37" s="8"/>
    </row>
    <row r="38" spans="1:19" x14ac:dyDescent="0.2">
      <c r="A38" s="8"/>
      <c r="B38" s="8"/>
      <c r="C38" s="8"/>
      <c r="D38" s="8"/>
      <c r="E38" s="8"/>
      <c r="F38" s="8"/>
      <c r="G38" s="8"/>
      <c r="H38" s="8"/>
      <c r="I38" s="8"/>
      <c r="J38" s="8"/>
      <c r="K38" s="8"/>
      <c r="L38" s="8"/>
      <c r="M38" s="8"/>
      <c r="N38" s="8"/>
      <c r="O38" s="8"/>
      <c r="P38" s="8"/>
      <c r="Q38" s="8"/>
      <c r="R38" s="8"/>
      <c r="S38" s="8"/>
    </row>
    <row r="39" spans="1:19" x14ac:dyDescent="0.2">
      <c r="A39" s="8"/>
      <c r="B39" s="8"/>
      <c r="C39" s="8"/>
      <c r="D39" s="8"/>
      <c r="E39" s="8"/>
      <c r="F39" s="8"/>
      <c r="G39" s="8"/>
      <c r="H39" s="8"/>
      <c r="I39" s="8"/>
      <c r="J39" s="8"/>
      <c r="K39" s="8"/>
      <c r="L39" s="8"/>
      <c r="M39" s="8"/>
      <c r="N39" s="8"/>
      <c r="O39" s="8"/>
      <c r="P39" s="8"/>
      <c r="Q39" s="8"/>
      <c r="R39" s="8"/>
      <c r="S39" s="8"/>
    </row>
    <row r="40" spans="1:19" x14ac:dyDescent="0.2">
      <c r="A40" s="8"/>
      <c r="B40" s="8"/>
      <c r="C40" s="8"/>
      <c r="D40" s="8"/>
      <c r="E40" s="8"/>
      <c r="F40" s="8"/>
      <c r="G40" s="8"/>
      <c r="H40" s="8"/>
      <c r="I40" s="8"/>
      <c r="J40" s="8"/>
      <c r="K40" s="8"/>
      <c r="L40" s="8"/>
      <c r="M40" s="8"/>
      <c r="N40" s="8"/>
      <c r="O40" s="8"/>
      <c r="P40" s="8"/>
      <c r="Q40" s="8"/>
      <c r="R40" s="8"/>
      <c r="S40" s="8"/>
    </row>
    <row r="41" spans="1:19" x14ac:dyDescent="0.2">
      <c r="A41" s="8"/>
      <c r="B41" s="8"/>
      <c r="C41" s="8"/>
      <c r="D41" s="8"/>
      <c r="E41" s="8"/>
      <c r="F41" s="8"/>
      <c r="G41" s="8"/>
      <c r="H41" s="8"/>
      <c r="I41" s="8"/>
      <c r="J41" s="8"/>
      <c r="K41" s="8"/>
      <c r="L41" s="8"/>
      <c r="M41" s="8"/>
      <c r="N41" s="8"/>
      <c r="O41" s="8"/>
      <c r="P41" s="8"/>
      <c r="Q41" s="8"/>
      <c r="R41" s="8"/>
      <c r="S41" s="8"/>
    </row>
    <row r="42" spans="1:19" x14ac:dyDescent="0.2">
      <c r="A42" s="8"/>
      <c r="B42" s="8"/>
      <c r="C42" s="8"/>
      <c r="D42" s="8"/>
      <c r="E42" s="8"/>
      <c r="F42" s="8"/>
      <c r="G42" s="8"/>
      <c r="H42" s="8"/>
      <c r="I42" s="8"/>
      <c r="J42" s="8"/>
      <c r="K42" s="8"/>
      <c r="L42" s="8"/>
      <c r="M42" s="8"/>
      <c r="N42" s="8"/>
      <c r="O42" s="8"/>
      <c r="P42" s="8"/>
      <c r="Q42" s="8"/>
      <c r="R42" s="8"/>
      <c r="S42" s="8"/>
    </row>
    <row r="43" spans="1:19" x14ac:dyDescent="0.2">
      <c r="A43" s="8"/>
      <c r="B43" s="9"/>
      <c r="C43" s="8"/>
      <c r="D43" s="8"/>
      <c r="E43" s="8"/>
      <c r="F43" s="8"/>
      <c r="G43" s="8"/>
      <c r="H43" s="8"/>
      <c r="I43" s="8"/>
      <c r="J43" s="8"/>
      <c r="K43" s="8"/>
      <c r="L43" s="8"/>
      <c r="M43" s="8"/>
      <c r="N43" s="8"/>
      <c r="O43" s="8"/>
      <c r="P43" s="8"/>
      <c r="Q43" s="8"/>
      <c r="R43" s="8"/>
      <c r="S43" s="8"/>
    </row>
    <row r="44" spans="1:19" x14ac:dyDescent="0.2">
      <c r="A44" s="8"/>
      <c r="B44" s="8"/>
      <c r="C44" s="8"/>
      <c r="D44" s="8"/>
      <c r="E44" s="8"/>
      <c r="F44" s="8"/>
      <c r="G44" s="8"/>
      <c r="H44" s="8"/>
      <c r="I44" s="8"/>
      <c r="J44" s="8"/>
      <c r="K44" s="8"/>
      <c r="L44" s="8"/>
      <c r="M44" s="8"/>
      <c r="N44" s="8"/>
      <c r="O44" s="8"/>
      <c r="P44" s="8"/>
      <c r="Q44" s="8"/>
      <c r="R44" s="8"/>
      <c r="S44" s="8"/>
    </row>
    <row r="45" spans="1:19" x14ac:dyDescent="0.2">
      <c r="A45" s="8"/>
      <c r="B45" s="8"/>
      <c r="C45" s="8"/>
      <c r="D45" s="8"/>
      <c r="E45" s="8"/>
      <c r="F45" s="8"/>
      <c r="G45" s="8"/>
      <c r="H45" s="8"/>
      <c r="I45" s="8"/>
      <c r="J45" s="8"/>
      <c r="K45" s="8"/>
      <c r="L45" s="8"/>
      <c r="M45" s="8"/>
      <c r="N45" s="8"/>
      <c r="O45" s="8"/>
      <c r="P45" s="8"/>
      <c r="Q45" s="8"/>
      <c r="R45" s="8"/>
      <c r="S45" s="8"/>
    </row>
    <row r="46" spans="1:19" x14ac:dyDescent="0.2">
      <c r="A46" s="8"/>
      <c r="B46" s="8"/>
      <c r="C46" s="8"/>
      <c r="D46" s="8"/>
      <c r="E46" s="8"/>
      <c r="F46" s="8"/>
      <c r="G46" s="8"/>
      <c r="H46" s="8"/>
      <c r="I46" s="8"/>
      <c r="J46" s="8"/>
      <c r="K46" s="8"/>
      <c r="L46" s="8"/>
      <c r="M46" s="8"/>
      <c r="N46" s="8"/>
      <c r="O46" s="8"/>
      <c r="P46" s="8"/>
      <c r="Q46" s="8"/>
      <c r="R46" s="8"/>
      <c r="S46" s="8"/>
    </row>
    <row r="47" spans="1:19" x14ac:dyDescent="0.2">
      <c r="A47" s="8"/>
      <c r="B47" s="8"/>
      <c r="C47" s="8"/>
      <c r="D47" s="8"/>
      <c r="E47" s="8"/>
      <c r="F47" s="8"/>
      <c r="G47" s="8"/>
      <c r="H47" s="8"/>
      <c r="I47" s="8"/>
      <c r="J47" s="8"/>
      <c r="K47" s="8"/>
      <c r="L47" s="8"/>
      <c r="M47" s="8"/>
      <c r="N47" s="8"/>
      <c r="O47" s="8"/>
      <c r="P47" s="8"/>
      <c r="Q47" s="8"/>
      <c r="R47" s="8"/>
      <c r="S47" s="8"/>
    </row>
    <row r="48" spans="1:19" x14ac:dyDescent="0.2">
      <c r="A48" s="8"/>
      <c r="B48" s="8"/>
      <c r="C48" s="8"/>
      <c r="D48" s="8"/>
      <c r="E48" s="8"/>
      <c r="F48" s="8"/>
      <c r="G48" s="8"/>
      <c r="H48" s="8"/>
      <c r="I48" s="8"/>
      <c r="J48" s="8"/>
      <c r="K48" s="8"/>
      <c r="L48" s="8"/>
      <c r="M48" s="8"/>
      <c r="N48" s="8"/>
      <c r="O48" s="8"/>
      <c r="P48" s="8"/>
      <c r="Q48" s="8"/>
      <c r="R48" s="8"/>
      <c r="S48" s="8"/>
    </row>
    <row r="49" spans="1:19" x14ac:dyDescent="0.2">
      <c r="A49" s="8"/>
      <c r="B49" s="8"/>
      <c r="C49" s="8"/>
      <c r="D49" s="8"/>
      <c r="E49" s="8"/>
      <c r="F49" s="8"/>
      <c r="G49" s="8"/>
      <c r="H49" s="8"/>
      <c r="I49" s="8"/>
      <c r="J49" s="8"/>
      <c r="K49" s="8"/>
      <c r="L49" s="8"/>
      <c r="M49" s="8"/>
      <c r="N49" s="8"/>
      <c r="O49" s="8"/>
      <c r="P49" s="8"/>
      <c r="Q49" s="8"/>
      <c r="R49" s="8"/>
      <c r="S49" s="8"/>
    </row>
    <row r="50" spans="1:19" x14ac:dyDescent="0.2">
      <c r="A50" s="8"/>
      <c r="B50" s="8"/>
      <c r="C50" s="8"/>
      <c r="D50" s="8"/>
      <c r="E50" s="8"/>
      <c r="F50" s="8"/>
      <c r="G50" s="8"/>
      <c r="H50" s="8"/>
      <c r="I50" s="8"/>
      <c r="J50" s="8"/>
      <c r="K50" s="8"/>
      <c r="L50" s="8"/>
      <c r="M50" s="8"/>
      <c r="N50" s="8"/>
      <c r="O50" s="8"/>
      <c r="P50" s="8"/>
      <c r="Q50" s="8"/>
      <c r="R50" s="8"/>
      <c r="S50" s="8"/>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85A98-6332-6049-ACFA-04FBC5500039}">
  <dimension ref="A3:F162"/>
  <sheetViews>
    <sheetView topLeftCell="A107" workbookViewId="0">
      <selection activeCell="D114" sqref="D114:F116"/>
    </sheetView>
  </sheetViews>
  <sheetFormatPr baseColWidth="10" defaultRowHeight="16" x14ac:dyDescent="0.2"/>
  <cols>
    <col min="1" max="1" width="17.5" bestFit="1" customWidth="1"/>
    <col min="2" max="3" width="32" bestFit="1" customWidth="1"/>
  </cols>
  <sheetData>
    <row r="3" spans="1:2" x14ac:dyDescent="0.2">
      <c r="A3" s="1" t="s">
        <v>12</v>
      </c>
      <c r="B3" t="s">
        <v>17</v>
      </c>
    </row>
    <row r="4" spans="1:2" x14ac:dyDescent="0.2">
      <c r="A4" s="2" t="s">
        <v>11</v>
      </c>
      <c r="B4" s="14">
        <v>59071</v>
      </c>
    </row>
    <row r="5" spans="1:2" x14ac:dyDescent="0.2">
      <c r="A5" s="3" t="s">
        <v>22</v>
      </c>
      <c r="B5" s="14">
        <v>3045</v>
      </c>
    </row>
    <row r="6" spans="1:2" x14ac:dyDescent="0.2">
      <c r="A6" s="3" t="s">
        <v>110</v>
      </c>
      <c r="B6" s="14">
        <v>2569</v>
      </c>
    </row>
    <row r="7" spans="1:2" x14ac:dyDescent="0.2">
      <c r="A7" s="3" t="s">
        <v>109</v>
      </c>
      <c r="B7" s="14">
        <v>2565</v>
      </c>
    </row>
    <row r="8" spans="1:2" x14ac:dyDescent="0.2">
      <c r="A8" s="3" t="s">
        <v>90</v>
      </c>
      <c r="B8" s="14">
        <v>2406</v>
      </c>
    </row>
    <row r="9" spans="1:2" x14ac:dyDescent="0.2">
      <c r="A9" s="3" t="s">
        <v>21</v>
      </c>
      <c r="B9" s="14">
        <v>2346</v>
      </c>
    </row>
    <row r="10" spans="1:2" x14ac:dyDescent="0.2">
      <c r="A10" s="3" t="s">
        <v>76</v>
      </c>
      <c r="B10" s="14">
        <v>2243</v>
      </c>
    </row>
    <row r="11" spans="1:2" x14ac:dyDescent="0.2">
      <c r="A11" s="3" t="s">
        <v>103</v>
      </c>
      <c r="B11" s="14">
        <v>2207</v>
      </c>
    </row>
    <row r="12" spans="1:2" x14ac:dyDescent="0.2">
      <c r="A12" s="3" t="s">
        <v>106</v>
      </c>
      <c r="B12" s="14">
        <v>2187</v>
      </c>
    </row>
    <row r="13" spans="1:2" x14ac:dyDescent="0.2">
      <c r="A13" s="3" t="s">
        <v>91</v>
      </c>
      <c r="B13" s="14">
        <v>2156</v>
      </c>
    </row>
    <row r="14" spans="1:2" x14ac:dyDescent="0.2">
      <c r="A14" s="3" t="s">
        <v>80</v>
      </c>
      <c r="B14" s="14">
        <v>2151</v>
      </c>
    </row>
    <row r="15" spans="1:2" x14ac:dyDescent="0.2">
      <c r="A15" s="3" t="s">
        <v>92</v>
      </c>
      <c r="B15" s="14">
        <v>2083</v>
      </c>
    </row>
    <row r="16" spans="1:2" x14ac:dyDescent="0.2">
      <c r="A16" s="3" t="s">
        <v>82</v>
      </c>
      <c r="B16" s="14">
        <v>2061</v>
      </c>
    </row>
    <row r="17" spans="1:2" x14ac:dyDescent="0.2">
      <c r="A17" s="3" t="s">
        <v>19</v>
      </c>
      <c r="B17" s="14">
        <v>2023</v>
      </c>
    </row>
    <row r="18" spans="1:2" x14ac:dyDescent="0.2">
      <c r="A18" s="3" t="s">
        <v>81</v>
      </c>
      <c r="B18" s="14">
        <v>2016</v>
      </c>
    </row>
    <row r="19" spans="1:2" x14ac:dyDescent="0.2">
      <c r="A19" s="3" t="s">
        <v>116</v>
      </c>
      <c r="B19" s="14">
        <v>1983</v>
      </c>
    </row>
    <row r="20" spans="1:2" x14ac:dyDescent="0.2">
      <c r="A20" s="3" t="s">
        <v>112</v>
      </c>
      <c r="B20" s="14">
        <v>1971</v>
      </c>
    </row>
    <row r="21" spans="1:2" x14ac:dyDescent="0.2">
      <c r="A21" s="3" t="s">
        <v>93</v>
      </c>
      <c r="B21" s="14">
        <v>1931</v>
      </c>
    </row>
    <row r="22" spans="1:2" x14ac:dyDescent="0.2">
      <c r="A22" s="3" t="s">
        <v>74</v>
      </c>
      <c r="B22" s="14">
        <v>1929</v>
      </c>
    </row>
    <row r="23" spans="1:2" x14ac:dyDescent="0.2">
      <c r="A23" s="3" t="s">
        <v>20</v>
      </c>
      <c r="B23" s="14">
        <v>1916</v>
      </c>
    </row>
    <row r="24" spans="1:2" x14ac:dyDescent="0.2">
      <c r="A24" s="3" t="s">
        <v>83</v>
      </c>
      <c r="B24" s="14">
        <v>1876</v>
      </c>
    </row>
    <row r="25" spans="1:2" x14ac:dyDescent="0.2">
      <c r="A25" s="3" t="s">
        <v>113</v>
      </c>
      <c r="B25" s="14">
        <v>1872</v>
      </c>
    </row>
    <row r="26" spans="1:2" x14ac:dyDescent="0.2">
      <c r="A26" s="3" t="s">
        <v>87</v>
      </c>
      <c r="B26" s="14">
        <v>1821</v>
      </c>
    </row>
    <row r="27" spans="1:2" x14ac:dyDescent="0.2">
      <c r="A27" s="3" t="s">
        <v>105</v>
      </c>
      <c r="B27" s="14">
        <v>1803</v>
      </c>
    </row>
    <row r="28" spans="1:2" x14ac:dyDescent="0.2">
      <c r="A28" s="3" t="s">
        <v>23</v>
      </c>
      <c r="B28" s="14">
        <v>1798</v>
      </c>
    </row>
    <row r="29" spans="1:2" x14ac:dyDescent="0.2">
      <c r="A29" s="3" t="s">
        <v>114</v>
      </c>
      <c r="B29" s="14">
        <v>1765</v>
      </c>
    </row>
    <row r="30" spans="1:2" x14ac:dyDescent="0.2">
      <c r="A30" s="3" t="s">
        <v>75</v>
      </c>
      <c r="B30" s="14">
        <v>1735</v>
      </c>
    </row>
    <row r="31" spans="1:2" x14ac:dyDescent="0.2">
      <c r="A31" s="3" t="s">
        <v>96</v>
      </c>
      <c r="B31" s="14">
        <v>1649</v>
      </c>
    </row>
    <row r="32" spans="1:2" x14ac:dyDescent="0.2">
      <c r="A32" s="3" t="s">
        <v>111</v>
      </c>
      <c r="B32" s="14">
        <v>1515</v>
      </c>
    </row>
    <row r="33" spans="1:2" x14ac:dyDescent="0.2">
      <c r="A33" s="3" t="s">
        <v>88</v>
      </c>
      <c r="B33" s="14">
        <v>1449</v>
      </c>
    </row>
    <row r="34" spans="1:2" x14ac:dyDescent="0.2">
      <c r="A34" s="2" t="s">
        <v>0</v>
      </c>
      <c r="B34" s="14">
        <v>27323</v>
      </c>
    </row>
    <row r="35" spans="1:2" x14ac:dyDescent="0.2">
      <c r="A35" s="3" t="s">
        <v>78</v>
      </c>
      <c r="B35" s="14">
        <v>6422</v>
      </c>
    </row>
    <row r="36" spans="1:2" x14ac:dyDescent="0.2">
      <c r="A36" s="3" t="s">
        <v>108</v>
      </c>
      <c r="B36" s="14">
        <v>3254</v>
      </c>
    </row>
    <row r="37" spans="1:2" x14ac:dyDescent="0.2">
      <c r="A37" s="3" t="s">
        <v>100</v>
      </c>
      <c r="B37" s="14">
        <v>2133</v>
      </c>
    </row>
    <row r="38" spans="1:2" x14ac:dyDescent="0.2">
      <c r="A38" s="3" t="s">
        <v>118</v>
      </c>
      <c r="B38" s="14">
        <v>1777</v>
      </c>
    </row>
    <row r="39" spans="1:2" x14ac:dyDescent="0.2">
      <c r="A39" s="3" t="s">
        <v>104</v>
      </c>
      <c r="B39" s="14">
        <v>1054</v>
      </c>
    </row>
    <row r="40" spans="1:2" x14ac:dyDescent="0.2">
      <c r="A40" s="3" t="s">
        <v>89</v>
      </c>
      <c r="B40" s="14">
        <v>1053</v>
      </c>
    </row>
    <row r="41" spans="1:2" x14ac:dyDescent="0.2">
      <c r="A41" s="3" t="s">
        <v>97</v>
      </c>
      <c r="B41" s="14">
        <v>1008</v>
      </c>
    </row>
    <row r="42" spans="1:2" x14ac:dyDescent="0.2">
      <c r="A42" s="3" t="s">
        <v>107</v>
      </c>
      <c r="B42" s="14">
        <v>998</v>
      </c>
    </row>
    <row r="43" spans="1:2" x14ac:dyDescent="0.2">
      <c r="A43" s="3" t="s">
        <v>98</v>
      </c>
      <c r="B43" s="14">
        <v>996</v>
      </c>
    </row>
    <row r="44" spans="1:2" x14ac:dyDescent="0.2">
      <c r="A44" s="3" t="s">
        <v>94</v>
      </c>
      <c r="B44" s="14">
        <v>964</v>
      </c>
    </row>
    <row r="45" spans="1:2" x14ac:dyDescent="0.2">
      <c r="A45" s="3" t="s">
        <v>79</v>
      </c>
      <c r="B45" s="14">
        <v>891</v>
      </c>
    </row>
    <row r="46" spans="1:2" x14ac:dyDescent="0.2">
      <c r="A46" s="3" t="s">
        <v>117</v>
      </c>
      <c r="B46" s="14">
        <v>889</v>
      </c>
    </row>
    <row r="47" spans="1:2" x14ac:dyDescent="0.2">
      <c r="A47" s="3" t="s">
        <v>77</v>
      </c>
      <c r="B47" s="14">
        <v>791</v>
      </c>
    </row>
    <row r="48" spans="1:2" x14ac:dyDescent="0.2">
      <c r="A48" s="3" t="s">
        <v>115</v>
      </c>
      <c r="B48" s="14">
        <v>790</v>
      </c>
    </row>
    <row r="49" spans="1:6" x14ac:dyDescent="0.2">
      <c r="A49" s="3" t="s">
        <v>84</v>
      </c>
      <c r="B49" s="14">
        <v>768</v>
      </c>
    </row>
    <row r="50" spans="1:6" x14ac:dyDescent="0.2">
      <c r="A50" s="3" t="s">
        <v>101</v>
      </c>
      <c r="B50" s="14">
        <v>727</v>
      </c>
    </row>
    <row r="51" spans="1:6" x14ac:dyDescent="0.2">
      <c r="A51" s="3" t="s">
        <v>102</v>
      </c>
      <c r="B51" s="14">
        <v>726</v>
      </c>
    </row>
    <row r="52" spans="1:6" x14ac:dyDescent="0.2">
      <c r="A52" s="3" t="s">
        <v>85</v>
      </c>
      <c r="B52" s="14">
        <v>685</v>
      </c>
    </row>
    <row r="53" spans="1:6" x14ac:dyDescent="0.2">
      <c r="A53" s="3" t="s">
        <v>95</v>
      </c>
      <c r="B53" s="14">
        <v>542</v>
      </c>
    </row>
    <row r="54" spans="1:6" x14ac:dyDescent="0.2">
      <c r="A54" s="3" t="s">
        <v>99</v>
      </c>
      <c r="B54" s="14">
        <v>492</v>
      </c>
    </row>
    <row r="55" spans="1:6" x14ac:dyDescent="0.2">
      <c r="A55" s="3" t="s">
        <v>86</v>
      </c>
      <c r="B55" s="14">
        <v>363</v>
      </c>
    </row>
    <row r="56" spans="1:6" x14ac:dyDescent="0.2">
      <c r="A56" s="2" t="s">
        <v>13</v>
      </c>
      <c r="B56" s="14">
        <v>86394</v>
      </c>
      <c r="D56" s="4">
        <f>GETPIVOTDATA("Sum of Penalties FY 2013 (Average $)",$A$3)</f>
        <v>86394</v>
      </c>
    </row>
    <row r="59" spans="1:6" ht="17" thickBot="1" x14ac:dyDescent="0.25">
      <c r="A59" s="11" t="s">
        <v>6</v>
      </c>
      <c r="B59" s="11" t="s">
        <v>7</v>
      </c>
    </row>
    <row r="60" spans="1:6" x14ac:dyDescent="0.2">
      <c r="A60" s="12">
        <v>6422</v>
      </c>
      <c r="B60" s="12">
        <v>1</v>
      </c>
      <c r="D60" s="7"/>
      <c r="E60" s="7" t="s">
        <v>128</v>
      </c>
      <c r="F60" s="7" t="s">
        <v>129</v>
      </c>
    </row>
    <row r="61" spans="1:6" x14ac:dyDescent="0.2">
      <c r="A61" s="13">
        <v>3254</v>
      </c>
      <c r="B61" s="13">
        <v>2</v>
      </c>
      <c r="D61" t="s">
        <v>128</v>
      </c>
      <c r="E61">
        <v>1</v>
      </c>
    </row>
    <row r="62" spans="1:6" ht="17" thickBot="1" x14ac:dyDescent="0.25">
      <c r="A62" s="12">
        <v>3045</v>
      </c>
      <c r="B62" s="12">
        <v>3</v>
      </c>
      <c r="D62" s="6" t="s">
        <v>129</v>
      </c>
      <c r="E62" s="6">
        <v>-0.84070133261126023</v>
      </c>
      <c r="F62" s="6">
        <v>1</v>
      </c>
    </row>
    <row r="63" spans="1:6" x14ac:dyDescent="0.2">
      <c r="A63" s="13">
        <v>2569</v>
      </c>
      <c r="B63" s="13">
        <v>4</v>
      </c>
    </row>
    <row r="64" spans="1:6" x14ac:dyDescent="0.2">
      <c r="A64" s="12">
        <v>2565</v>
      </c>
      <c r="B64" s="12">
        <v>5</v>
      </c>
    </row>
    <row r="65" spans="1:2" x14ac:dyDescent="0.2">
      <c r="A65" s="13">
        <v>2406</v>
      </c>
      <c r="B65" s="13">
        <v>6</v>
      </c>
    </row>
    <row r="66" spans="1:2" x14ac:dyDescent="0.2">
      <c r="A66" s="12">
        <v>2346</v>
      </c>
      <c r="B66" s="12">
        <v>7</v>
      </c>
    </row>
    <row r="67" spans="1:2" x14ac:dyDescent="0.2">
      <c r="A67" s="13">
        <v>2243</v>
      </c>
      <c r="B67" s="13">
        <v>8</v>
      </c>
    </row>
    <row r="68" spans="1:2" x14ac:dyDescent="0.2">
      <c r="A68" s="12">
        <v>2207</v>
      </c>
      <c r="B68" s="12">
        <v>9</v>
      </c>
    </row>
    <row r="69" spans="1:2" x14ac:dyDescent="0.2">
      <c r="A69" s="13">
        <v>2187</v>
      </c>
      <c r="B69" s="13">
        <v>10</v>
      </c>
    </row>
    <row r="70" spans="1:2" x14ac:dyDescent="0.2">
      <c r="A70" s="12">
        <v>2156</v>
      </c>
      <c r="B70" s="12">
        <v>11</v>
      </c>
    </row>
    <row r="71" spans="1:2" x14ac:dyDescent="0.2">
      <c r="A71" s="13">
        <v>2151</v>
      </c>
      <c r="B71" s="13">
        <v>12</v>
      </c>
    </row>
    <row r="72" spans="1:2" x14ac:dyDescent="0.2">
      <c r="A72" s="12">
        <v>2133</v>
      </c>
      <c r="B72" s="12">
        <v>13</v>
      </c>
    </row>
    <row r="73" spans="1:2" x14ac:dyDescent="0.2">
      <c r="A73" s="13">
        <v>2083</v>
      </c>
      <c r="B73" s="13">
        <v>14</v>
      </c>
    </row>
    <row r="74" spans="1:2" x14ac:dyDescent="0.2">
      <c r="A74" s="12">
        <v>2061</v>
      </c>
      <c r="B74" s="12">
        <v>15</v>
      </c>
    </row>
    <row r="75" spans="1:2" x14ac:dyDescent="0.2">
      <c r="A75" s="13">
        <v>2023</v>
      </c>
      <c r="B75" s="13">
        <v>16</v>
      </c>
    </row>
    <row r="76" spans="1:2" x14ac:dyDescent="0.2">
      <c r="A76" s="12">
        <v>2016</v>
      </c>
      <c r="B76" s="12">
        <v>17</v>
      </c>
    </row>
    <row r="77" spans="1:2" x14ac:dyDescent="0.2">
      <c r="A77" s="13">
        <v>1983</v>
      </c>
      <c r="B77" s="13">
        <v>18</v>
      </c>
    </row>
    <row r="78" spans="1:2" x14ac:dyDescent="0.2">
      <c r="A78" s="12">
        <v>1971</v>
      </c>
      <c r="B78" s="12">
        <v>19</v>
      </c>
    </row>
    <row r="79" spans="1:2" x14ac:dyDescent="0.2">
      <c r="A79" s="13">
        <v>1931</v>
      </c>
      <c r="B79" s="13">
        <v>20</v>
      </c>
    </row>
    <row r="80" spans="1:2" x14ac:dyDescent="0.2">
      <c r="A80" s="12">
        <v>1929</v>
      </c>
      <c r="B80" s="12">
        <v>21</v>
      </c>
    </row>
    <row r="81" spans="1:2" x14ac:dyDescent="0.2">
      <c r="A81" s="13">
        <v>1916</v>
      </c>
      <c r="B81" s="13">
        <v>22</v>
      </c>
    </row>
    <row r="82" spans="1:2" x14ac:dyDescent="0.2">
      <c r="A82" s="12">
        <v>1876</v>
      </c>
      <c r="B82" s="12">
        <v>23</v>
      </c>
    </row>
    <row r="83" spans="1:2" x14ac:dyDescent="0.2">
      <c r="A83" s="13">
        <v>1872</v>
      </c>
      <c r="B83" s="13">
        <v>24</v>
      </c>
    </row>
    <row r="84" spans="1:2" x14ac:dyDescent="0.2">
      <c r="A84" s="12">
        <v>1821</v>
      </c>
      <c r="B84" s="12">
        <v>25</v>
      </c>
    </row>
    <row r="85" spans="1:2" x14ac:dyDescent="0.2">
      <c r="A85" s="13">
        <v>1803</v>
      </c>
      <c r="B85" s="13">
        <v>26</v>
      </c>
    </row>
    <row r="86" spans="1:2" x14ac:dyDescent="0.2">
      <c r="A86" s="12">
        <v>1798</v>
      </c>
      <c r="B86" s="12">
        <v>27</v>
      </c>
    </row>
    <row r="87" spans="1:2" x14ac:dyDescent="0.2">
      <c r="A87" s="13">
        <v>1777</v>
      </c>
      <c r="B87" s="13">
        <v>28</v>
      </c>
    </row>
    <row r="88" spans="1:2" x14ac:dyDescent="0.2">
      <c r="A88" s="12">
        <v>1765</v>
      </c>
      <c r="B88" s="12">
        <v>29</v>
      </c>
    </row>
    <row r="89" spans="1:2" x14ac:dyDescent="0.2">
      <c r="A89" s="13">
        <v>1735</v>
      </c>
      <c r="B89" s="13">
        <v>30</v>
      </c>
    </row>
    <row r="90" spans="1:2" x14ac:dyDescent="0.2">
      <c r="A90" s="12">
        <v>1649</v>
      </c>
      <c r="B90" s="12">
        <v>31</v>
      </c>
    </row>
    <row r="91" spans="1:2" x14ac:dyDescent="0.2">
      <c r="A91" s="13">
        <v>1515</v>
      </c>
      <c r="B91" s="13">
        <v>32</v>
      </c>
    </row>
    <row r="92" spans="1:2" x14ac:dyDescent="0.2">
      <c r="A92" s="12">
        <v>1449</v>
      </c>
      <c r="B92" s="12">
        <v>33</v>
      </c>
    </row>
    <row r="93" spans="1:2" x14ac:dyDescent="0.2">
      <c r="A93" s="13">
        <v>1054</v>
      </c>
      <c r="B93" s="13">
        <v>34</v>
      </c>
    </row>
    <row r="94" spans="1:2" x14ac:dyDescent="0.2">
      <c r="A94" s="12">
        <v>1053</v>
      </c>
      <c r="B94" s="12">
        <v>35</v>
      </c>
    </row>
    <row r="95" spans="1:2" x14ac:dyDescent="0.2">
      <c r="A95" s="13">
        <v>1008</v>
      </c>
      <c r="B95" s="13">
        <v>36</v>
      </c>
    </row>
    <row r="96" spans="1:2" x14ac:dyDescent="0.2">
      <c r="A96" s="12">
        <v>998</v>
      </c>
      <c r="B96" s="12">
        <v>37</v>
      </c>
    </row>
    <row r="97" spans="1:2" x14ac:dyDescent="0.2">
      <c r="A97" s="13">
        <v>996</v>
      </c>
      <c r="B97" s="13">
        <v>38</v>
      </c>
    </row>
    <row r="98" spans="1:2" x14ac:dyDescent="0.2">
      <c r="A98" s="12">
        <v>964</v>
      </c>
      <c r="B98" s="12">
        <v>39</v>
      </c>
    </row>
    <row r="99" spans="1:2" x14ac:dyDescent="0.2">
      <c r="A99" s="13">
        <v>891</v>
      </c>
      <c r="B99" s="13">
        <v>40</v>
      </c>
    </row>
    <row r="100" spans="1:2" x14ac:dyDescent="0.2">
      <c r="A100" s="12">
        <v>889</v>
      </c>
      <c r="B100" s="12">
        <v>41</v>
      </c>
    </row>
    <row r="101" spans="1:2" x14ac:dyDescent="0.2">
      <c r="A101" s="13">
        <v>791</v>
      </c>
      <c r="B101" s="13">
        <v>42</v>
      </c>
    </row>
    <row r="102" spans="1:2" x14ac:dyDescent="0.2">
      <c r="A102" s="12">
        <v>790</v>
      </c>
      <c r="B102" s="12">
        <v>43</v>
      </c>
    </row>
    <row r="103" spans="1:2" x14ac:dyDescent="0.2">
      <c r="A103" s="13">
        <v>768</v>
      </c>
      <c r="B103" s="13">
        <v>44</v>
      </c>
    </row>
    <row r="104" spans="1:2" x14ac:dyDescent="0.2">
      <c r="A104" s="12">
        <v>727</v>
      </c>
      <c r="B104" s="12">
        <v>45</v>
      </c>
    </row>
    <row r="105" spans="1:2" x14ac:dyDescent="0.2">
      <c r="A105" s="13">
        <v>726</v>
      </c>
      <c r="B105" s="13">
        <v>46</v>
      </c>
    </row>
    <row r="106" spans="1:2" x14ac:dyDescent="0.2">
      <c r="A106" s="12">
        <v>685</v>
      </c>
      <c r="B106" s="12">
        <v>47</v>
      </c>
    </row>
    <row r="107" spans="1:2" x14ac:dyDescent="0.2">
      <c r="A107" s="13">
        <v>542</v>
      </c>
      <c r="B107" s="13">
        <v>48</v>
      </c>
    </row>
    <row r="108" spans="1:2" x14ac:dyDescent="0.2">
      <c r="A108" s="12">
        <v>492</v>
      </c>
      <c r="B108" s="12">
        <v>49</v>
      </c>
    </row>
    <row r="109" spans="1:2" x14ac:dyDescent="0.2">
      <c r="A109" s="13">
        <v>363</v>
      </c>
      <c r="B109" s="13">
        <v>50</v>
      </c>
    </row>
    <row r="112" spans="1:2" x14ac:dyDescent="0.2">
      <c r="A112" s="11" t="s">
        <v>2</v>
      </c>
      <c r="B112" s="11" t="s">
        <v>6</v>
      </c>
    </row>
    <row r="113" spans="1:6" ht="17" thickBot="1" x14ac:dyDescent="0.25">
      <c r="A113" s="12">
        <v>2.2999999999999998</v>
      </c>
      <c r="B113" s="12">
        <v>6422</v>
      </c>
    </row>
    <row r="114" spans="1:6" x14ac:dyDescent="0.2">
      <c r="A114" s="13">
        <v>4.9000000000000004</v>
      </c>
      <c r="B114" s="13">
        <v>3254</v>
      </c>
      <c r="D114" s="7"/>
      <c r="E114" s="7" t="s">
        <v>128</v>
      </c>
      <c r="F114" s="7" t="s">
        <v>129</v>
      </c>
    </row>
    <row r="115" spans="1:6" x14ac:dyDescent="0.2">
      <c r="A115" s="12">
        <v>17.7</v>
      </c>
      <c r="B115" s="12">
        <v>3045</v>
      </c>
      <c r="D115" t="s">
        <v>128</v>
      </c>
      <c r="E115">
        <v>1</v>
      </c>
    </row>
    <row r="116" spans="1:6" ht="17" thickBot="1" x14ac:dyDescent="0.25">
      <c r="A116" s="13">
        <v>5.4</v>
      </c>
      <c r="B116" s="13">
        <v>2569</v>
      </c>
      <c r="D116" s="6" t="s">
        <v>129</v>
      </c>
      <c r="E116" s="6">
        <v>0.124127471817291</v>
      </c>
      <c r="F116" s="6">
        <v>1</v>
      </c>
    </row>
    <row r="117" spans="1:6" x14ac:dyDescent="0.2">
      <c r="A117" s="12">
        <v>5.2</v>
      </c>
      <c r="B117" s="12">
        <v>2565</v>
      </c>
    </row>
    <row r="118" spans="1:6" x14ac:dyDescent="0.2">
      <c r="A118" s="13">
        <v>3.1</v>
      </c>
      <c r="B118" s="13">
        <v>2406</v>
      </c>
    </row>
    <row r="119" spans="1:6" x14ac:dyDescent="0.2">
      <c r="A119" s="12">
        <v>6.7</v>
      </c>
      <c r="B119" s="12">
        <v>2346</v>
      </c>
    </row>
    <row r="120" spans="1:6" x14ac:dyDescent="0.2">
      <c r="A120" s="13">
        <v>2.2000000000000002</v>
      </c>
      <c r="B120" s="13">
        <v>2243</v>
      </c>
    </row>
    <row r="121" spans="1:6" x14ac:dyDescent="0.2">
      <c r="A121" s="12">
        <v>4</v>
      </c>
      <c r="B121" s="12">
        <v>2207</v>
      </c>
    </row>
    <row r="122" spans="1:6" x14ac:dyDescent="0.2">
      <c r="A122" s="13">
        <v>4.8</v>
      </c>
      <c r="B122" s="13">
        <v>2187</v>
      </c>
    </row>
    <row r="123" spans="1:6" x14ac:dyDescent="0.2">
      <c r="A123" s="12">
        <v>3.1</v>
      </c>
      <c r="B123" s="12">
        <v>2156</v>
      </c>
    </row>
    <row r="124" spans="1:6" x14ac:dyDescent="0.2">
      <c r="A124" s="13">
        <v>2.4</v>
      </c>
      <c r="B124" s="13">
        <v>2151</v>
      </c>
    </row>
    <row r="125" spans="1:6" x14ac:dyDescent="0.2">
      <c r="A125" s="12">
        <v>3.6</v>
      </c>
      <c r="B125" s="12">
        <v>2133</v>
      </c>
    </row>
    <row r="126" spans="1:6" x14ac:dyDescent="0.2">
      <c r="A126" s="13">
        <v>3.2</v>
      </c>
      <c r="B126" s="13">
        <v>2083</v>
      </c>
    </row>
    <row r="127" spans="1:6" x14ac:dyDescent="0.2">
      <c r="A127" s="12">
        <v>2.5</v>
      </c>
      <c r="B127" s="12">
        <v>2061</v>
      </c>
    </row>
    <row r="128" spans="1:6" x14ac:dyDescent="0.2">
      <c r="A128" s="13">
        <v>1.7</v>
      </c>
      <c r="B128" s="13">
        <v>2023</v>
      </c>
    </row>
    <row r="129" spans="1:2" x14ac:dyDescent="0.2">
      <c r="A129" s="12">
        <v>2.4</v>
      </c>
      <c r="B129" s="12">
        <v>2016</v>
      </c>
    </row>
    <row r="130" spans="1:2" x14ac:dyDescent="0.2">
      <c r="A130" s="13">
        <v>7.3</v>
      </c>
      <c r="B130" s="13">
        <v>1983</v>
      </c>
    </row>
    <row r="131" spans="1:2" x14ac:dyDescent="0.2">
      <c r="A131" s="12">
        <v>5.7</v>
      </c>
      <c r="B131" s="12">
        <v>1971</v>
      </c>
    </row>
    <row r="132" spans="1:2" x14ac:dyDescent="0.2">
      <c r="A132" s="13">
        <v>3.3</v>
      </c>
      <c r="B132" s="13">
        <v>1931</v>
      </c>
    </row>
    <row r="133" spans="1:2" x14ac:dyDescent="0.2">
      <c r="A133" s="12">
        <v>1.4</v>
      </c>
      <c r="B133" s="12">
        <v>1929</v>
      </c>
    </row>
    <row r="134" spans="1:2" x14ac:dyDescent="0.2">
      <c r="A134" s="13">
        <v>3.4</v>
      </c>
      <c r="B134" s="13">
        <v>1916</v>
      </c>
    </row>
    <row r="135" spans="1:2" x14ac:dyDescent="0.2">
      <c r="A135" s="12">
        <v>2.5</v>
      </c>
      <c r="B135" s="12">
        <v>1876</v>
      </c>
    </row>
    <row r="136" spans="1:2" x14ac:dyDescent="0.2">
      <c r="A136" s="13">
        <v>6.1</v>
      </c>
      <c r="B136" s="13">
        <v>1872</v>
      </c>
    </row>
    <row r="137" spans="1:2" x14ac:dyDescent="0.2">
      <c r="A137" s="12">
        <v>2.7</v>
      </c>
      <c r="B137" s="12">
        <v>1821</v>
      </c>
    </row>
    <row r="138" spans="1:2" x14ac:dyDescent="0.2">
      <c r="A138" s="13">
        <v>4.3</v>
      </c>
      <c r="B138" s="13">
        <v>1803</v>
      </c>
    </row>
    <row r="139" spans="1:2" x14ac:dyDescent="0.2">
      <c r="A139" s="12">
        <v>6.9</v>
      </c>
      <c r="B139" s="12">
        <v>1798</v>
      </c>
    </row>
    <row r="140" spans="1:2" x14ac:dyDescent="0.2">
      <c r="A140" s="13">
        <v>12.2</v>
      </c>
      <c r="B140" s="13">
        <v>1777</v>
      </c>
    </row>
    <row r="141" spans="1:2" x14ac:dyDescent="0.2">
      <c r="A141" s="12">
        <v>6.4</v>
      </c>
      <c r="B141" s="12">
        <v>1765</v>
      </c>
    </row>
    <row r="142" spans="1:2" x14ac:dyDescent="0.2">
      <c r="A142" s="13">
        <v>2.1</v>
      </c>
      <c r="B142" s="13">
        <v>1735</v>
      </c>
    </row>
    <row r="143" spans="1:2" x14ac:dyDescent="0.2">
      <c r="A143" s="12">
        <v>3.5</v>
      </c>
      <c r="B143" s="12">
        <v>1649</v>
      </c>
    </row>
    <row r="144" spans="1:2" x14ac:dyDescent="0.2">
      <c r="A144" s="13">
        <v>5.5</v>
      </c>
      <c r="B144" s="13">
        <v>1515</v>
      </c>
    </row>
    <row r="145" spans="1:2" x14ac:dyDescent="0.2">
      <c r="A145" s="12">
        <v>2.7</v>
      </c>
      <c r="B145" s="12">
        <v>1449</v>
      </c>
    </row>
    <row r="146" spans="1:2" x14ac:dyDescent="0.2">
      <c r="A146" s="13">
        <v>4.2</v>
      </c>
      <c r="B146" s="13">
        <v>1054</v>
      </c>
    </row>
    <row r="147" spans="1:2" x14ac:dyDescent="0.2">
      <c r="A147" s="12">
        <v>3</v>
      </c>
      <c r="B147" s="12">
        <v>1053</v>
      </c>
    </row>
    <row r="148" spans="1:2" x14ac:dyDescent="0.2">
      <c r="A148" s="13">
        <v>3.5</v>
      </c>
      <c r="B148" s="13">
        <v>1008</v>
      </c>
    </row>
    <row r="149" spans="1:2" x14ac:dyDescent="0.2">
      <c r="A149" s="12">
        <v>4.8</v>
      </c>
      <c r="B149" s="12">
        <v>998</v>
      </c>
    </row>
    <row r="150" spans="1:2" x14ac:dyDescent="0.2">
      <c r="A150" s="13">
        <v>3.5</v>
      </c>
      <c r="B150" s="13">
        <v>996</v>
      </c>
    </row>
    <row r="151" spans="1:2" x14ac:dyDescent="0.2">
      <c r="A151" s="12">
        <v>3.4</v>
      </c>
      <c r="B151" s="12">
        <v>964</v>
      </c>
    </row>
    <row r="152" spans="1:2" x14ac:dyDescent="0.2">
      <c r="A152" s="13">
        <v>2.2999999999999998</v>
      </c>
      <c r="B152" s="13">
        <v>891</v>
      </c>
    </row>
    <row r="153" spans="1:2" x14ac:dyDescent="0.2">
      <c r="A153" s="12">
        <v>8.9</v>
      </c>
      <c r="B153" s="12">
        <v>889</v>
      </c>
    </row>
    <row r="154" spans="1:2" x14ac:dyDescent="0.2">
      <c r="A154" s="13">
        <v>2.2000000000000002</v>
      </c>
      <c r="B154" s="13">
        <v>791</v>
      </c>
    </row>
    <row r="155" spans="1:2" x14ac:dyDescent="0.2">
      <c r="A155" s="12">
        <v>6.6</v>
      </c>
      <c r="B155" s="12">
        <v>790</v>
      </c>
    </row>
    <row r="156" spans="1:2" x14ac:dyDescent="0.2">
      <c r="A156" s="13">
        <v>2.6</v>
      </c>
      <c r="B156" s="13">
        <v>768</v>
      </c>
    </row>
    <row r="157" spans="1:2" x14ac:dyDescent="0.2">
      <c r="A157" s="12">
        <v>3.8</v>
      </c>
      <c r="B157" s="12">
        <v>727</v>
      </c>
    </row>
    <row r="158" spans="1:2" x14ac:dyDescent="0.2">
      <c r="A158" s="13">
        <v>3.8</v>
      </c>
      <c r="B158" s="13">
        <v>726</v>
      </c>
    </row>
    <row r="159" spans="1:2" x14ac:dyDescent="0.2">
      <c r="A159" s="12">
        <v>2.6</v>
      </c>
      <c r="B159" s="12">
        <v>685</v>
      </c>
    </row>
    <row r="160" spans="1:2" x14ac:dyDescent="0.2">
      <c r="A160" s="13">
        <v>3.4</v>
      </c>
      <c r="B160" s="13">
        <v>542</v>
      </c>
    </row>
    <row r="161" spans="1:2" x14ac:dyDescent="0.2">
      <c r="A161" s="12">
        <v>3.5</v>
      </c>
      <c r="B161" s="12">
        <v>492</v>
      </c>
    </row>
    <row r="162" spans="1:2" x14ac:dyDescent="0.2">
      <c r="A162" s="13">
        <v>2.6</v>
      </c>
      <c r="B162" s="13">
        <v>363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BA125-EE5F-3246-957A-B64747077FC9}">
  <sheetPr codeName="Sheet5"/>
  <dimension ref="A3:N112"/>
  <sheetViews>
    <sheetView topLeftCell="A52" zoomScale="104" zoomScaleNormal="104" workbookViewId="0">
      <selection activeCell="A3" sqref="A3"/>
    </sheetView>
  </sheetViews>
  <sheetFormatPr baseColWidth="10" defaultRowHeight="16" x14ac:dyDescent="0.2"/>
  <cols>
    <col min="1" max="1" width="17.83203125" bestFit="1" customWidth="1"/>
    <col min="2" max="2" width="19" bestFit="1" customWidth="1"/>
    <col min="3" max="3" width="19.83203125" bestFit="1" customWidth="1"/>
    <col min="4" max="4" width="16.83203125" customWidth="1"/>
    <col min="5" max="5" width="14.83203125" bestFit="1" customWidth="1"/>
    <col min="6" max="6" width="19" bestFit="1" customWidth="1"/>
    <col min="7" max="7" width="19.83203125" bestFit="1" customWidth="1"/>
    <col min="8" max="8" width="13" customWidth="1"/>
  </cols>
  <sheetData>
    <row r="3" spans="1:10" x14ac:dyDescent="0.2">
      <c r="A3" s="1" t="s">
        <v>12</v>
      </c>
      <c r="B3" t="s">
        <v>126</v>
      </c>
      <c r="C3" t="s">
        <v>127</v>
      </c>
      <c r="E3" s="1" t="s">
        <v>12</v>
      </c>
      <c r="F3" t="s">
        <v>123</v>
      </c>
      <c r="G3" t="s">
        <v>122</v>
      </c>
      <c r="I3">
        <v>4.3</v>
      </c>
      <c r="J3">
        <v>94</v>
      </c>
    </row>
    <row r="4" spans="1:10" x14ac:dyDescent="0.2">
      <c r="A4" s="2" t="s">
        <v>11</v>
      </c>
      <c r="B4" s="14">
        <v>148.62068965517241</v>
      </c>
      <c r="C4" s="14">
        <v>4.4206896551724135</v>
      </c>
      <c r="E4" s="2" t="s">
        <v>22</v>
      </c>
      <c r="F4" s="14">
        <v>17.7</v>
      </c>
      <c r="G4" s="14">
        <v>111</v>
      </c>
      <c r="I4">
        <v>8.9</v>
      </c>
      <c r="J4">
        <v>58</v>
      </c>
    </row>
    <row r="5" spans="1:10" x14ac:dyDescent="0.2">
      <c r="A5" s="3" t="s">
        <v>21</v>
      </c>
      <c r="B5" s="14">
        <v>521</v>
      </c>
      <c r="C5" s="14">
        <v>6.7</v>
      </c>
      <c r="E5" s="2" t="s">
        <v>118</v>
      </c>
      <c r="F5" s="14">
        <v>12.2</v>
      </c>
      <c r="G5" s="14">
        <v>101</v>
      </c>
      <c r="I5">
        <v>2.2999999999999998</v>
      </c>
      <c r="J5">
        <v>126</v>
      </c>
    </row>
    <row r="6" spans="1:10" x14ac:dyDescent="0.2">
      <c r="A6" s="3" t="s">
        <v>87</v>
      </c>
      <c r="B6" s="14">
        <v>238</v>
      </c>
      <c r="C6" s="14">
        <v>2.7</v>
      </c>
      <c r="E6" s="2" t="s">
        <v>117</v>
      </c>
      <c r="F6" s="14">
        <v>8.9</v>
      </c>
      <c r="G6" s="14">
        <v>58</v>
      </c>
      <c r="I6">
        <v>5.4</v>
      </c>
      <c r="J6">
        <v>237</v>
      </c>
    </row>
    <row r="7" spans="1:10" x14ac:dyDescent="0.2">
      <c r="A7" s="3" t="s">
        <v>110</v>
      </c>
      <c r="B7" s="14">
        <v>237</v>
      </c>
      <c r="C7" s="14">
        <v>5.4</v>
      </c>
      <c r="E7" s="2" t="s">
        <v>116</v>
      </c>
      <c r="F7" s="14">
        <v>7.3</v>
      </c>
      <c r="G7" s="14">
        <v>135</v>
      </c>
      <c r="I7">
        <v>2.2999999999999998</v>
      </c>
      <c r="J7">
        <v>179</v>
      </c>
    </row>
    <row r="8" spans="1:10" x14ac:dyDescent="0.2">
      <c r="A8" s="3" t="s">
        <v>114</v>
      </c>
      <c r="B8" s="14">
        <v>206</v>
      </c>
      <c r="C8" s="14">
        <v>6.4</v>
      </c>
      <c r="E8" s="2" t="s">
        <v>23</v>
      </c>
      <c r="F8" s="14">
        <v>6.9</v>
      </c>
      <c r="G8" s="14">
        <v>173</v>
      </c>
      <c r="I8">
        <v>3.5</v>
      </c>
      <c r="J8">
        <v>122</v>
      </c>
    </row>
    <row r="9" spans="1:10" x14ac:dyDescent="0.2">
      <c r="A9" s="3" t="s">
        <v>81</v>
      </c>
      <c r="B9" s="14">
        <v>184</v>
      </c>
      <c r="C9" s="14">
        <v>2.4</v>
      </c>
      <c r="E9" s="2" t="s">
        <v>21</v>
      </c>
      <c r="F9" s="14">
        <v>6.7</v>
      </c>
      <c r="G9" s="14">
        <v>521</v>
      </c>
      <c r="I9">
        <v>2.1</v>
      </c>
      <c r="J9">
        <v>107</v>
      </c>
    </row>
    <row r="10" spans="1:10" x14ac:dyDescent="0.2">
      <c r="A10" s="3" t="s">
        <v>90</v>
      </c>
      <c r="B10" s="14">
        <v>175</v>
      </c>
      <c r="C10" s="14">
        <v>3.1</v>
      </c>
      <c r="E10" s="2" t="s">
        <v>115</v>
      </c>
      <c r="F10" s="14">
        <v>6.6</v>
      </c>
      <c r="G10" s="14">
        <v>98</v>
      </c>
      <c r="I10">
        <v>3.1</v>
      </c>
      <c r="J10">
        <v>175</v>
      </c>
    </row>
    <row r="11" spans="1:10" x14ac:dyDescent="0.2">
      <c r="A11" s="3" t="s">
        <v>23</v>
      </c>
      <c r="B11" s="14">
        <v>173</v>
      </c>
      <c r="C11" s="14">
        <v>6.9</v>
      </c>
      <c r="E11" s="2" t="s">
        <v>114</v>
      </c>
      <c r="F11" s="14">
        <v>6.4</v>
      </c>
      <c r="G11" s="14">
        <v>206</v>
      </c>
      <c r="I11">
        <v>2.7</v>
      </c>
      <c r="J11">
        <v>238</v>
      </c>
    </row>
    <row r="12" spans="1:10" x14ac:dyDescent="0.2">
      <c r="A12" s="3" t="s">
        <v>82</v>
      </c>
      <c r="B12" s="14">
        <v>138</v>
      </c>
      <c r="C12" s="14">
        <v>2.5</v>
      </c>
      <c r="E12" s="2" t="s">
        <v>113</v>
      </c>
      <c r="F12" s="14">
        <v>6.1</v>
      </c>
      <c r="G12" s="14">
        <v>131</v>
      </c>
      <c r="I12">
        <v>2.5</v>
      </c>
      <c r="J12">
        <v>138</v>
      </c>
    </row>
    <row r="13" spans="1:10" x14ac:dyDescent="0.2">
      <c r="A13" s="3" t="s">
        <v>83</v>
      </c>
      <c r="B13" s="14">
        <v>137</v>
      </c>
      <c r="C13" s="14">
        <v>2.5</v>
      </c>
      <c r="E13" s="2" t="s">
        <v>112</v>
      </c>
      <c r="F13" s="14">
        <v>5.7</v>
      </c>
      <c r="G13" s="14">
        <v>110</v>
      </c>
      <c r="I13">
        <v>3.4</v>
      </c>
      <c r="J13">
        <v>79</v>
      </c>
    </row>
    <row r="14" spans="1:10" x14ac:dyDescent="0.2">
      <c r="A14" s="3" t="s">
        <v>106</v>
      </c>
      <c r="B14" s="14">
        <v>136</v>
      </c>
      <c r="C14" s="14">
        <v>4.8</v>
      </c>
      <c r="E14" s="2" t="s">
        <v>111</v>
      </c>
      <c r="F14" s="14">
        <v>5.5</v>
      </c>
      <c r="G14" s="14">
        <v>112</v>
      </c>
      <c r="I14">
        <v>2.7</v>
      </c>
      <c r="J14">
        <v>108</v>
      </c>
    </row>
    <row r="15" spans="1:10" x14ac:dyDescent="0.2">
      <c r="A15" s="3" t="s">
        <v>116</v>
      </c>
      <c r="B15" s="14">
        <v>135</v>
      </c>
      <c r="C15" s="14">
        <v>7.3</v>
      </c>
      <c r="E15" s="2" t="s">
        <v>110</v>
      </c>
      <c r="F15" s="14">
        <v>5.4</v>
      </c>
      <c r="G15" s="14">
        <v>237</v>
      </c>
      <c r="I15">
        <v>2.5</v>
      </c>
      <c r="J15">
        <v>137</v>
      </c>
    </row>
    <row r="16" spans="1:10" x14ac:dyDescent="0.2">
      <c r="A16" s="3" t="s">
        <v>113</v>
      </c>
      <c r="B16" s="14">
        <v>131</v>
      </c>
      <c r="C16" s="14">
        <v>6.1</v>
      </c>
      <c r="E16" s="2" t="s">
        <v>109</v>
      </c>
      <c r="F16" s="14">
        <v>5.2</v>
      </c>
      <c r="G16" s="14">
        <v>128</v>
      </c>
      <c r="I16">
        <v>4.2</v>
      </c>
      <c r="J16">
        <v>104</v>
      </c>
    </row>
    <row r="17" spans="1:10" x14ac:dyDescent="0.2">
      <c r="A17" s="3" t="s">
        <v>109</v>
      </c>
      <c r="B17" s="14">
        <v>128</v>
      </c>
      <c r="C17" s="14">
        <v>5.2</v>
      </c>
      <c r="E17" s="2" t="s">
        <v>108</v>
      </c>
      <c r="F17" s="14">
        <v>4.9000000000000004</v>
      </c>
      <c r="G17" s="14">
        <v>124</v>
      </c>
      <c r="I17">
        <v>6.6</v>
      </c>
      <c r="J17">
        <v>98</v>
      </c>
    </row>
    <row r="18" spans="1:10" x14ac:dyDescent="0.2">
      <c r="A18" s="3" t="s">
        <v>20</v>
      </c>
      <c r="B18" s="14">
        <v>125</v>
      </c>
      <c r="C18" s="14">
        <v>3.4</v>
      </c>
      <c r="E18" s="2" t="s">
        <v>107</v>
      </c>
      <c r="F18" s="14">
        <v>4.8</v>
      </c>
      <c r="G18" s="14">
        <v>191</v>
      </c>
      <c r="I18">
        <v>5.7</v>
      </c>
      <c r="J18">
        <v>110</v>
      </c>
    </row>
    <row r="19" spans="1:10" x14ac:dyDescent="0.2">
      <c r="A19" s="3" t="s">
        <v>74</v>
      </c>
      <c r="B19" s="14">
        <v>123</v>
      </c>
      <c r="C19" s="14">
        <v>1.4</v>
      </c>
      <c r="E19" s="2" t="s">
        <v>106</v>
      </c>
      <c r="F19" s="14">
        <v>4.8</v>
      </c>
      <c r="G19" s="14">
        <v>136</v>
      </c>
      <c r="I19">
        <v>4.9000000000000004</v>
      </c>
      <c r="J19">
        <v>124</v>
      </c>
    </row>
    <row r="20" spans="1:10" x14ac:dyDescent="0.2">
      <c r="A20" s="3" t="s">
        <v>80</v>
      </c>
      <c r="B20" s="14">
        <v>123</v>
      </c>
      <c r="C20" s="14">
        <v>2.4</v>
      </c>
      <c r="E20" s="2" t="s">
        <v>105</v>
      </c>
      <c r="F20" s="14">
        <v>4.3</v>
      </c>
      <c r="G20" s="14">
        <v>94</v>
      </c>
      <c r="I20">
        <v>6.4</v>
      </c>
      <c r="J20">
        <v>206</v>
      </c>
    </row>
    <row r="21" spans="1:10" x14ac:dyDescent="0.2">
      <c r="A21" s="3" t="s">
        <v>96</v>
      </c>
      <c r="B21" s="14">
        <v>122</v>
      </c>
      <c r="C21" s="14">
        <v>3.5</v>
      </c>
      <c r="E21" s="2" t="s">
        <v>104</v>
      </c>
      <c r="F21" s="14">
        <v>4.2</v>
      </c>
      <c r="G21" s="14">
        <v>104</v>
      </c>
      <c r="I21">
        <v>3.2</v>
      </c>
      <c r="J21">
        <v>80</v>
      </c>
    </row>
    <row r="22" spans="1:10" x14ac:dyDescent="0.2">
      <c r="A22" s="3" t="s">
        <v>76</v>
      </c>
      <c r="B22" s="14">
        <v>119</v>
      </c>
      <c r="C22" s="14">
        <v>2.2000000000000002</v>
      </c>
      <c r="E22" s="2" t="s">
        <v>103</v>
      </c>
      <c r="F22" s="14">
        <v>4</v>
      </c>
      <c r="G22" s="14">
        <v>104</v>
      </c>
      <c r="I22">
        <v>2.6</v>
      </c>
      <c r="J22">
        <v>108</v>
      </c>
    </row>
    <row r="23" spans="1:10" x14ac:dyDescent="0.2">
      <c r="A23" s="3" t="s">
        <v>93</v>
      </c>
      <c r="B23" s="14">
        <v>118</v>
      </c>
      <c r="C23" s="14">
        <v>3.3</v>
      </c>
      <c r="E23" s="2" t="s">
        <v>101</v>
      </c>
      <c r="F23" s="14">
        <v>3.8</v>
      </c>
      <c r="G23" s="14">
        <v>82</v>
      </c>
      <c r="I23">
        <v>1.4</v>
      </c>
      <c r="J23">
        <v>123</v>
      </c>
    </row>
    <row r="24" spans="1:10" x14ac:dyDescent="0.2">
      <c r="A24" s="3" t="s">
        <v>91</v>
      </c>
      <c r="B24" s="14">
        <v>112</v>
      </c>
      <c r="C24" s="14">
        <v>3.1</v>
      </c>
      <c r="E24" s="2" t="s">
        <v>102</v>
      </c>
      <c r="F24" s="14">
        <v>3.8</v>
      </c>
      <c r="G24" s="14">
        <v>82</v>
      </c>
      <c r="I24">
        <v>3.4</v>
      </c>
      <c r="J24">
        <v>45</v>
      </c>
    </row>
    <row r="25" spans="1:10" x14ac:dyDescent="0.2">
      <c r="A25" s="3" t="s">
        <v>111</v>
      </c>
      <c r="B25" s="14">
        <v>112</v>
      </c>
      <c r="C25" s="14">
        <v>5.5</v>
      </c>
      <c r="E25" s="2" t="s">
        <v>100</v>
      </c>
      <c r="F25" s="14">
        <v>3.6</v>
      </c>
      <c r="G25" s="14">
        <v>49</v>
      </c>
      <c r="I25">
        <v>2.6</v>
      </c>
      <c r="J25">
        <v>57</v>
      </c>
    </row>
    <row r="26" spans="1:10" x14ac:dyDescent="0.2">
      <c r="A26" s="3" t="s">
        <v>22</v>
      </c>
      <c r="B26" s="14">
        <v>111</v>
      </c>
      <c r="C26" s="14">
        <v>17.7</v>
      </c>
      <c r="E26" s="2" t="s">
        <v>97</v>
      </c>
      <c r="F26" s="14">
        <v>3.5</v>
      </c>
      <c r="G26" s="14">
        <v>68</v>
      </c>
      <c r="I26">
        <v>5.5</v>
      </c>
      <c r="J26">
        <v>112</v>
      </c>
    </row>
    <row r="27" spans="1:10" x14ac:dyDescent="0.2">
      <c r="A27" s="3" t="s">
        <v>112</v>
      </c>
      <c r="B27" s="14">
        <v>110</v>
      </c>
      <c r="C27" s="14">
        <v>5.7</v>
      </c>
      <c r="E27" s="2" t="s">
        <v>96</v>
      </c>
      <c r="F27" s="14">
        <v>3.5</v>
      </c>
      <c r="G27" s="14">
        <v>122</v>
      </c>
      <c r="I27">
        <v>3.3</v>
      </c>
      <c r="J27">
        <v>118</v>
      </c>
    </row>
    <row r="28" spans="1:10" x14ac:dyDescent="0.2">
      <c r="A28" s="3" t="s">
        <v>88</v>
      </c>
      <c r="B28" s="14">
        <v>108</v>
      </c>
      <c r="C28" s="14">
        <v>2.7</v>
      </c>
      <c r="E28" s="2" t="s">
        <v>98</v>
      </c>
      <c r="F28" s="14">
        <v>3.5</v>
      </c>
      <c r="G28" s="14">
        <v>60</v>
      </c>
      <c r="I28">
        <v>7.3</v>
      </c>
      <c r="J28">
        <v>135</v>
      </c>
    </row>
    <row r="29" spans="1:10" x14ac:dyDescent="0.2">
      <c r="A29" s="3" t="s">
        <v>75</v>
      </c>
      <c r="B29" s="14">
        <v>107</v>
      </c>
      <c r="C29" s="14">
        <v>2.1</v>
      </c>
      <c r="E29" s="2" t="s">
        <v>99</v>
      </c>
      <c r="F29" s="14">
        <v>3.5</v>
      </c>
      <c r="G29" s="14">
        <v>111</v>
      </c>
      <c r="I29">
        <v>5.2</v>
      </c>
      <c r="J29">
        <v>128</v>
      </c>
    </row>
    <row r="30" spans="1:10" x14ac:dyDescent="0.2">
      <c r="A30" s="3" t="s">
        <v>103</v>
      </c>
      <c r="B30" s="14">
        <v>104</v>
      </c>
      <c r="C30" s="14">
        <v>4</v>
      </c>
      <c r="E30" s="2" t="s">
        <v>95</v>
      </c>
      <c r="F30" s="14">
        <v>3.4</v>
      </c>
      <c r="G30" s="14">
        <v>45</v>
      </c>
      <c r="I30">
        <v>3.6</v>
      </c>
      <c r="J30">
        <v>49</v>
      </c>
    </row>
    <row r="31" spans="1:10" x14ac:dyDescent="0.2">
      <c r="A31" s="3" t="s">
        <v>19</v>
      </c>
      <c r="B31" s="14">
        <v>103</v>
      </c>
      <c r="C31" s="14">
        <v>1.7</v>
      </c>
      <c r="E31" s="2" t="s">
        <v>94</v>
      </c>
      <c r="F31" s="14">
        <v>3.4</v>
      </c>
      <c r="G31" s="14">
        <v>79</v>
      </c>
      <c r="I31">
        <v>2.2000000000000002</v>
      </c>
      <c r="J31">
        <v>119</v>
      </c>
    </row>
    <row r="32" spans="1:10" x14ac:dyDescent="0.2">
      <c r="A32" s="3" t="s">
        <v>105</v>
      </c>
      <c r="B32" s="14">
        <v>94</v>
      </c>
      <c r="C32" s="14">
        <v>4.3</v>
      </c>
      <c r="E32" s="2" t="s">
        <v>20</v>
      </c>
      <c r="F32" s="14">
        <v>3.4</v>
      </c>
      <c r="G32" s="14">
        <v>125</v>
      </c>
      <c r="I32">
        <v>2.4</v>
      </c>
      <c r="J32">
        <v>123</v>
      </c>
    </row>
    <row r="33" spans="1:14" x14ac:dyDescent="0.2">
      <c r="A33" s="3" t="s">
        <v>92</v>
      </c>
      <c r="B33" s="14">
        <v>80</v>
      </c>
      <c r="C33" s="14">
        <v>3.2</v>
      </c>
      <c r="E33" s="2" t="s">
        <v>93</v>
      </c>
      <c r="F33" s="14">
        <v>3.3</v>
      </c>
      <c r="G33" s="14">
        <v>118</v>
      </c>
      <c r="I33">
        <v>4.8</v>
      </c>
      <c r="J33">
        <v>191</v>
      </c>
    </row>
    <row r="34" spans="1:14" x14ac:dyDescent="0.2">
      <c r="A34" s="2" t="s">
        <v>0</v>
      </c>
      <c r="B34" s="14">
        <v>89.714285714285708</v>
      </c>
      <c r="C34" s="14">
        <v>4.1761904761904765</v>
      </c>
      <c r="E34" s="2" t="s">
        <v>92</v>
      </c>
      <c r="F34" s="14">
        <v>3.2</v>
      </c>
      <c r="G34" s="14">
        <v>80</v>
      </c>
      <c r="I34">
        <v>2.4</v>
      </c>
      <c r="J34">
        <v>184</v>
      </c>
    </row>
    <row r="35" spans="1:14" x14ac:dyDescent="0.2">
      <c r="A35" s="3" t="s">
        <v>107</v>
      </c>
      <c r="B35" s="14">
        <v>191</v>
      </c>
      <c r="C35" s="14">
        <v>4.8</v>
      </c>
      <c r="E35" s="2" t="s">
        <v>91</v>
      </c>
      <c r="F35" s="14">
        <v>3.1</v>
      </c>
      <c r="G35" s="14">
        <v>112</v>
      </c>
      <c r="I35">
        <v>3.5</v>
      </c>
      <c r="J35">
        <v>60</v>
      </c>
    </row>
    <row r="36" spans="1:14" x14ac:dyDescent="0.2">
      <c r="A36" s="3" t="s">
        <v>78</v>
      </c>
      <c r="B36" s="14">
        <v>179</v>
      </c>
      <c r="C36" s="14">
        <v>2.2999999999999998</v>
      </c>
      <c r="E36" s="2" t="s">
        <v>90</v>
      </c>
      <c r="F36" s="14">
        <v>3.1</v>
      </c>
      <c r="G36" s="14">
        <v>175</v>
      </c>
      <c r="I36">
        <v>17.7</v>
      </c>
      <c r="J36">
        <v>111</v>
      </c>
    </row>
    <row r="37" spans="1:14" x14ac:dyDescent="0.2">
      <c r="A37" s="3" t="s">
        <v>79</v>
      </c>
      <c r="B37" s="14">
        <v>126</v>
      </c>
      <c r="C37" s="14">
        <v>2.2999999999999998</v>
      </c>
      <c r="E37" s="2" t="s">
        <v>89</v>
      </c>
      <c r="F37" s="14">
        <v>3</v>
      </c>
      <c r="G37" s="14">
        <v>81</v>
      </c>
      <c r="I37">
        <v>3.1</v>
      </c>
      <c r="J37">
        <v>112</v>
      </c>
    </row>
    <row r="38" spans="1:14" x14ac:dyDescent="0.2">
      <c r="A38" s="3" t="s">
        <v>108</v>
      </c>
      <c r="B38" s="14">
        <v>124</v>
      </c>
      <c r="C38" s="14">
        <v>4.9000000000000004</v>
      </c>
      <c r="E38" s="2" t="s">
        <v>88</v>
      </c>
      <c r="F38" s="14">
        <v>2.7</v>
      </c>
      <c r="G38" s="14">
        <v>108</v>
      </c>
      <c r="I38">
        <v>6.1</v>
      </c>
      <c r="J38">
        <v>131</v>
      </c>
    </row>
    <row r="39" spans="1:14" x14ac:dyDescent="0.2">
      <c r="A39" s="3" t="s">
        <v>99</v>
      </c>
      <c r="B39" s="14">
        <v>111</v>
      </c>
      <c r="C39" s="14">
        <v>3.5</v>
      </c>
      <c r="E39" s="2" t="s">
        <v>87</v>
      </c>
      <c r="F39" s="14">
        <v>2.7</v>
      </c>
      <c r="G39" s="14">
        <v>238</v>
      </c>
      <c r="I39">
        <v>2.6</v>
      </c>
      <c r="J39">
        <v>31</v>
      </c>
    </row>
    <row r="40" spans="1:14" x14ac:dyDescent="0.2">
      <c r="A40" s="3" t="s">
        <v>85</v>
      </c>
      <c r="B40" s="14">
        <v>108</v>
      </c>
      <c r="C40" s="14">
        <v>2.6</v>
      </c>
      <c r="E40" s="2" t="s">
        <v>84</v>
      </c>
      <c r="F40" s="14">
        <v>2.6</v>
      </c>
      <c r="G40" s="14">
        <v>57</v>
      </c>
      <c r="I40">
        <v>3.4</v>
      </c>
      <c r="J40">
        <v>125</v>
      </c>
    </row>
    <row r="41" spans="1:14" ht="17" thickBot="1" x14ac:dyDescent="0.25">
      <c r="A41" s="3" t="s">
        <v>104</v>
      </c>
      <c r="B41" s="14">
        <v>104</v>
      </c>
      <c r="C41" s="14">
        <v>4.2</v>
      </c>
      <c r="E41" s="2" t="s">
        <v>85</v>
      </c>
      <c r="F41" s="14">
        <v>2.6</v>
      </c>
      <c r="G41" s="14">
        <v>108</v>
      </c>
      <c r="I41">
        <v>1.7</v>
      </c>
      <c r="J41">
        <v>103</v>
      </c>
    </row>
    <row r="42" spans="1:14" x14ac:dyDescent="0.2">
      <c r="A42" s="3" t="s">
        <v>118</v>
      </c>
      <c r="B42" s="14">
        <v>101</v>
      </c>
      <c r="C42" s="14">
        <v>12.2</v>
      </c>
      <c r="E42" s="2" t="s">
        <v>86</v>
      </c>
      <c r="F42" s="14">
        <v>2.6</v>
      </c>
      <c r="G42" s="14">
        <v>31</v>
      </c>
      <c r="I42">
        <v>3.5</v>
      </c>
      <c r="J42">
        <v>111</v>
      </c>
      <c r="L42" s="7"/>
      <c r="M42" s="7" t="s">
        <v>119</v>
      </c>
      <c r="N42" s="7" t="s">
        <v>120</v>
      </c>
    </row>
    <row r="43" spans="1:14" x14ac:dyDescent="0.2">
      <c r="A43" s="3" t="s">
        <v>115</v>
      </c>
      <c r="B43" s="14">
        <v>98</v>
      </c>
      <c r="C43" s="14">
        <v>6.6</v>
      </c>
      <c r="E43" s="2" t="s">
        <v>83</v>
      </c>
      <c r="F43" s="14">
        <v>2.5</v>
      </c>
      <c r="G43" s="14">
        <v>137</v>
      </c>
      <c r="I43">
        <v>6.7</v>
      </c>
      <c r="J43">
        <v>521</v>
      </c>
      <c r="L43" t="s">
        <v>119</v>
      </c>
      <c r="M43">
        <v>1</v>
      </c>
    </row>
    <row r="44" spans="1:14" ht="17" thickBot="1" x14ac:dyDescent="0.25">
      <c r="A44" s="3" t="s">
        <v>101</v>
      </c>
      <c r="B44" s="14">
        <v>82</v>
      </c>
      <c r="C44" s="14">
        <v>3.8</v>
      </c>
      <c r="E44" s="2" t="s">
        <v>82</v>
      </c>
      <c r="F44" s="14">
        <v>2.5</v>
      </c>
      <c r="G44" s="14">
        <v>138</v>
      </c>
      <c r="I44">
        <v>3.8</v>
      </c>
      <c r="J44">
        <v>82</v>
      </c>
      <c r="L44" s="6" t="s">
        <v>120</v>
      </c>
      <c r="M44" s="6">
        <v>0.12232858307027376</v>
      </c>
      <c r="N44" s="6">
        <v>1</v>
      </c>
    </row>
    <row r="45" spans="1:14" x14ac:dyDescent="0.2">
      <c r="A45" s="3" t="s">
        <v>102</v>
      </c>
      <c r="B45" s="14">
        <v>82</v>
      </c>
      <c r="C45" s="14">
        <v>3.8</v>
      </c>
      <c r="E45" s="2" t="s">
        <v>80</v>
      </c>
      <c r="F45" s="14">
        <v>2.4</v>
      </c>
      <c r="G45" s="14">
        <v>123</v>
      </c>
      <c r="I45">
        <v>4.8</v>
      </c>
      <c r="J45">
        <v>136</v>
      </c>
    </row>
    <row r="46" spans="1:14" x14ac:dyDescent="0.2">
      <c r="A46" s="3" t="s">
        <v>89</v>
      </c>
      <c r="B46" s="14">
        <v>81</v>
      </c>
      <c r="C46" s="14">
        <v>3</v>
      </c>
      <c r="E46" s="2" t="s">
        <v>81</v>
      </c>
      <c r="F46" s="14">
        <v>2.4</v>
      </c>
      <c r="G46" s="14">
        <v>184</v>
      </c>
      <c r="I46">
        <v>3</v>
      </c>
      <c r="J46">
        <v>81</v>
      </c>
    </row>
    <row r="47" spans="1:14" x14ac:dyDescent="0.2">
      <c r="A47" s="3" t="s">
        <v>94</v>
      </c>
      <c r="B47" s="14">
        <v>79</v>
      </c>
      <c r="C47" s="14">
        <v>3.4</v>
      </c>
      <c r="E47" s="2" t="s">
        <v>79</v>
      </c>
      <c r="F47" s="14">
        <v>2.2999999999999998</v>
      </c>
      <c r="G47" s="14">
        <v>126</v>
      </c>
      <c r="I47">
        <v>3.5</v>
      </c>
      <c r="J47">
        <v>68</v>
      </c>
    </row>
    <row r="48" spans="1:14" x14ac:dyDescent="0.2">
      <c r="A48" s="3" t="s">
        <v>97</v>
      </c>
      <c r="B48" s="14">
        <v>68</v>
      </c>
      <c r="C48" s="14">
        <v>3.5</v>
      </c>
      <c r="E48" s="2" t="s">
        <v>78</v>
      </c>
      <c r="F48" s="14">
        <v>2.2999999999999998</v>
      </c>
      <c r="G48" s="14">
        <v>179</v>
      </c>
      <c r="I48">
        <v>3.8</v>
      </c>
      <c r="J48">
        <v>82</v>
      </c>
    </row>
    <row r="49" spans="1:10" x14ac:dyDescent="0.2">
      <c r="A49" s="3" t="s">
        <v>98</v>
      </c>
      <c r="B49" s="14">
        <v>60</v>
      </c>
      <c r="C49" s="14">
        <v>3.5</v>
      </c>
      <c r="E49" s="2" t="s">
        <v>76</v>
      </c>
      <c r="F49" s="14">
        <v>2.2000000000000002</v>
      </c>
      <c r="G49" s="14">
        <v>119</v>
      </c>
      <c r="I49">
        <v>2.2000000000000002</v>
      </c>
      <c r="J49">
        <v>50</v>
      </c>
    </row>
    <row r="50" spans="1:10" x14ac:dyDescent="0.2">
      <c r="A50" s="3" t="s">
        <v>117</v>
      </c>
      <c r="B50" s="14">
        <v>58</v>
      </c>
      <c r="C50" s="14">
        <v>8.9</v>
      </c>
      <c r="E50" s="2" t="s">
        <v>77</v>
      </c>
      <c r="F50" s="14">
        <v>2.2000000000000002</v>
      </c>
      <c r="G50" s="14">
        <v>50</v>
      </c>
      <c r="I50">
        <v>6.9</v>
      </c>
      <c r="J50">
        <v>173</v>
      </c>
    </row>
    <row r="51" spans="1:10" x14ac:dyDescent="0.2">
      <c r="A51" s="3" t="s">
        <v>84</v>
      </c>
      <c r="B51" s="14">
        <v>57</v>
      </c>
      <c r="C51" s="14">
        <v>2.6</v>
      </c>
      <c r="E51" s="2" t="s">
        <v>75</v>
      </c>
      <c r="F51" s="14">
        <v>2.1</v>
      </c>
      <c r="G51" s="14">
        <v>107</v>
      </c>
      <c r="I51">
        <v>4</v>
      </c>
      <c r="J51">
        <v>104</v>
      </c>
    </row>
    <row r="52" spans="1:10" x14ac:dyDescent="0.2">
      <c r="A52" s="3" t="s">
        <v>77</v>
      </c>
      <c r="B52" s="14">
        <v>50</v>
      </c>
      <c r="C52" s="14">
        <v>2.2000000000000002</v>
      </c>
      <c r="E52" s="2" t="s">
        <v>19</v>
      </c>
      <c r="F52" s="14">
        <v>1.7</v>
      </c>
      <c r="G52" s="14">
        <v>103</v>
      </c>
      <c r="I52">
        <v>12.2</v>
      </c>
      <c r="J52">
        <v>101</v>
      </c>
    </row>
    <row r="53" spans="1:10" x14ac:dyDescent="0.2">
      <c r="A53" s="3" t="s">
        <v>100</v>
      </c>
      <c r="B53" s="14">
        <v>49</v>
      </c>
      <c r="C53" s="14">
        <v>3.6</v>
      </c>
      <c r="E53" s="2" t="s">
        <v>74</v>
      </c>
      <c r="F53" s="14">
        <v>1.4</v>
      </c>
      <c r="G53" s="14">
        <v>123</v>
      </c>
    </row>
    <row r="54" spans="1:10" x14ac:dyDescent="0.2">
      <c r="A54" s="3" t="s">
        <v>95</v>
      </c>
      <c r="B54" s="14">
        <v>45</v>
      </c>
      <c r="C54" s="14">
        <v>3.4</v>
      </c>
      <c r="E54" s="2" t="s">
        <v>13</v>
      </c>
      <c r="F54" s="14">
        <v>215.9</v>
      </c>
      <c r="G54" s="14">
        <v>6194</v>
      </c>
    </row>
    <row r="55" spans="1:10" x14ac:dyDescent="0.2">
      <c r="A55" s="3" t="s">
        <v>86</v>
      </c>
      <c r="B55" s="14">
        <v>31</v>
      </c>
      <c r="C55" s="14">
        <v>2.6</v>
      </c>
    </row>
    <row r="56" spans="1:10" x14ac:dyDescent="0.2">
      <c r="A56" s="2" t="s">
        <v>13</v>
      </c>
      <c r="B56" s="14">
        <v>123.88</v>
      </c>
      <c r="C56" s="14">
        <v>4.3180000000000005</v>
      </c>
    </row>
    <row r="59" spans="1:10" x14ac:dyDescent="0.2">
      <c r="A59" s="1" t="s">
        <v>12</v>
      </c>
      <c r="B59" t="s">
        <v>125</v>
      </c>
      <c r="C59" t="s">
        <v>121</v>
      </c>
      <c r="E59" s="1" t="s">
        <v>12</v>
      </c>
      <c r="F59" t="s">
        <v>125</v>
      </c>
      <c r="G59" t="s">
        <v>121</v>
      </c>
    </row>
    <row r="60" spans="1:10" x14ac:dyDescent="0.2">
      <c r="A60" s="2" t="s">
        <v>11</v>
      </c>
      <c r="B60" s="14">
        <v>2814</v>
      </c>
      <c r="C60" s="14">
        <v>901</v>
      </c>
      <c r="E60" s="2" t="s">
        <v>105</v>
      </c>
      <c r="F60" s="14">
        <v>84</v>
      </c>
      <c r="G60" s="14">
        <v>24</v>
      </c>
      <c r="I60">
        <v>84</v>
      </c>
      <c r="J60">
        <v>24</v>
      </c>
    </row>
    <row r="61" spans="1:10" x14ac:dyDescent="0.2">
      <c r="A61" s="3" t="s">
        <v>106</v>
      </c>
      <c r="B61" s="14">
        <v>536</v>
      </c>
      <c r="C61" s="14">
        <v>98</v>
      </c>
      <c r="E61" s="2" t="s">
        <v>117</v>
      </c>
      <c r="F61" s="14">
        <v>31</v>
      </c>
      <c r="G61" s="14">
        <v>11</v>
      </c>
      <c r="I61">
        <v>31</v>
      </c>
      <c r="J61">
        <v>11</v>
      </c>
    </row>
    <row r="62" spans="1:10" x14ac:dyDescent="0.2">
      <c r="A62" s="3" t="s">
        <v>87</v>
      </c>
      <c r="B62" s="14">
        <v>218</v>
      </c>
      <c r="C62" s="14">
        <v>60</v>
      </c>
      <c r="E62" s="2" t="s">
        <v>79</v>
      </c>
      <c r="F62" s="14">
        <v>60</v>
      </c>
      <c r="G62" s="14">
        <v>30</v>
      </c>
      <c r="I62">
        <v>60</v>
      </c>
      <c r="J62">
        <v>30</v>
      </c>
    </row>
    <row r="63" spans="1:10" x14ac:dyDescent="0.2">
      <c r="A63" s="3" t="s">
        <v>81</v>
      </c>
      <c r="B63" s="14">
        <v>202</v>
      </c>
      <c r="C63" s="14">
        <v>105</v>
      </c>
      <c r="E63" s="2" t="s">
        <v>110</v>
      </c>
      <c r="F63" s="14">
        <v>63</v>
      </c>
      <c r="G63" s="14">
        <v>9</v>
      </c>
      <c r="I63">
        <v>63</v>
      </c>
      <c r="J63">
        <v>9</v>
      </c>
    </row>
    <row r="64" spans="1:10" x14ac:dyDescent="0.2">
      <c r="A64" s="3" t="s">
        <v>20</v>
      </c>
      <c r="B64" s="14">
        <v>194</v>
      </c>
      <c r="C64" s="14">
        <v>57</v>
      </c>
      <c r="E64" s="2" t="s">
        <v>78</v>
      </c>
      <c r="F64" s="14">
        <v>375</v>
      </c>
      <c r="G64" s="14">
        <v>216</v>
      </c>
      <c r="I64">
        <v>375</v>
      </c>
      <c r="J64">
        <v>216</v>
      </c>
    </row>
    <row r="65" spans="1:10" x14ac:dyDescent="0.2">
      <c r="A65" s="3" t="s">
        <v>91</v>
      </c>
      <c r="B65" s="14">
        <v>161</v>
      </c>
      <c r="C65" s="14">
        <v>53</v>
      </c>
      <c r="E65" s="2" t="s">
        <v>96</v>
      </c>
      <c r="F65" s="14">
        <v>82</v>
      </c>
      <c r="G65" s="14">
        <v>28</v>
      </c>
      <c r="I65">
        <v>82</v>
      </c>
      <c r="J65">
        <v>28</v>
      </c>
    </row>
    <row r="66" spans="1:10" x14ac:dyDescent="0.2">
      <c r="A66" s="3" t="s">
        <v>83</v>
      </c>
      <c r="B66" s="14">
        <v>146</v>
      </c>
      <c r="C66" s="14">
        <v>74</v>
      </c>
      <c r="E66" s="2" t="s">
        <v>75</v>
      </c>
      <c r="F66" s="14">
        <v>36</v>
      </c>
      <c r="G66" s="14">
        <v>24</v>
      </c>
      <c r="I66">
        <v>36</v>
      </c>
      <c r="J66">
        <v>24</v>
      </c>
    </row>
    <row r="67" spans="1:10" x14ac:dyDescent="0.2">
      <c r="A67" s="3" t="s">
        <v>114</v>
      </c>
      <c r="B67" s="14">
        <v>116</v>
      </c>
      <c r="C67" s="14">
        <v>16</v>
      </c>
      <c r="E67" s="2" t="s">
        <v>90</v>
      </c>
      <c r="F67" s="14">
        <v>14</v>
      </c>
      <c r="G67" s="14">
        <v>5</v>
      </c>
      <c r="I67">
        <v>14</v>
      </c>
      <c r="J67">
        <v>5</v>
      </c>
    </row>
    <row r="68" spans="1:10" x14ac:dyDescent="0.2">
      <c r="A68" s="3" t="s">
        <v>103</v>
      </c>
      <c r="B68" s="14">
        <v>114</v>
      </c>
      <c r="C68" s="14">
        <v>36</v>
      </c>
      <c r="E68" s="2" t="s">
        <v>87</v>
      </c>
      <c r="F68" s="14">
        <v>218</v>
      </c>
      <c r="G68" s="14">
        <v>60</v>
      </c>
      <c r="I68">
        <v>218</v>
      </c>
      <c r="J68">
        <v>60</v>
      </c>
    </row>
    <row r="69" spans="1:10" x14ac:dyDescent="0.2">
      <c r="A69" s="3" t="s">
        <v>82</v>
      </c>
      <c r="B69" s="14">
        <v>101</v>
      </c>
      <c r="C69" s="14">
        <v>49</v>
      </c>
      <c r="E69" s="2" t="s">
        <v>82</v>
      </c>
      <c r="F69" s="14">
        <v>101</v>
      </c>
      <c r="G69" s="14">
        <v>49</v>
      </c>
      <c r="I69">
        <v>101</v>
      </c>
      <c r="J69">
        <v>49</v>
      </c>
    </row>
    <row r="70" spans="1:10" x14ac:dyDescent="0.2">
      <c r="A70" s="3" t="s">
        <v>113</v>
      </c>
      <c r="B70" s="14">
        <v>97</v>
      </c>
      <c r="C70" s="14">
        <v>19</v>
      </c>
      <c r="E70" s="2" t="s">
        <v>94</v>
      </c>
      <c r="F70" s="14">
        <v>20</v>
      </c>
      <c r="G70" s="14">
        <v>20</v>
      </c>
      <c r="I70">
        <v>20</v>
      </c>
      <c r="J70">
        <v>20</v>
      </c>
    </row>
    <row r="71" spans="1:10" x14ac:dyDescent="0.2">
      <c r="A71" s="3" t="s">
        <v>80</v>
      </c>
      <c r="B71" s="14">
        <v>92</v>
      </c>
      <c r="C71" s="14">
        <v>67</v>
      </c>
      <c r="E71" s="2" t="s">
        <v>88</v>
      </c>
      <c r="F71" s="14">
        <v>19</v>
      </c>
      <c r="G71" s="14">
        <v>9</v>
      </c>
      <c r="I71">
        <v>19</v>
      </c>
      <c r="J71">
        <v>9</v>
      </c>
    </row>
    <row r="72" spans="1:10" x14ac:dyDescent="0.2">
      <c r="A72" s="3" t="s">
        <v>93</v>
      </c>
      <c r="B72" s="14">
        <v>88</v>
      </c>
      <c r="C72" s="14">
        <v>26</v>
      </c>
      <c r="E72" s="2" t="s">
        <v>83</v>
      </c>
      <c r="F72" s="14">
        <v>146</v>
      </c>
      <c r="G72" s="14">
        <v>74</v>
      </c>
      <c r="I72">
        <v>146</v>
      </c>
      <c r="J72">
        <v>74</v>
      </c>
    </row>
    <row r="73" spans="1:10" x14ac:dyDescent="0.2">
      <c r="A73" s="3" t="s">
        <v>105</v>
      </c>
      <c r="B73" s="14">
        <v>84</v>
      </c>
      <c r="C73" s="14">
        <v>24</v>
      </c>
      <c r="E73" s="2" t="s">
        <v>104</v>
      </c>
      <c r="F73" s="14">
        <v>115</v>
      </c>
      <c r="G73" s="14">
        <v>39</v>
      </c>
      <c r="I73">
        <v>115</v>
      </c>
      <c r="J73">
        <v>39</v>
      </c>
    </row>
    <row r="74" spans="1:10" x14ac:dyDescent="0.2">
      <c r="A74" s="3" t="s">
        <v>96</v>
      </c>
      <c r="B74" s="14">
        <v>82</v>
      </c>
      <c r="C74" s="14">
        <v>28</v>
      </c>
      <c r="E74" s="2" t="s">
        <v>115</v>
      </c>
      <c r="F74" s="14">
        <v>97</v>
      </c>
      <c r="G74" s="14">
        <v>26</v>
      </c>
      <c r="I74">
        <v>97</v>
      </c>
      <c r="J74">
        <v>26</v>
      </c>
    </row>
    <row r="75" spans="1:10" x14ac:dyDescent="0.2">
      <c r="A75" s="3" t="s">
        <v>112</v>
      </c>
      <c r="B75" s="14">
        <v>76</v>
      </c>
      <c r="C75" s="14">
        <v>16</v>
      </c>
      <c r="E75" s="2" t="s">
        <v>112</v>
      </c>
      <c r="F75" s="14">
        <v>76</v>
      </c>
      <c r="G75" s="14">
        <v>16</v>
      </c>
      <c r="I75">
        <v>76</v>
      </c>
      <c r="J75">
        <v>16</v>
      </c>
    </row>
    <row r="76" spans="1:10" x14ac:dyDescent="0.2">
      <c r="A76" s="3" t="s">
        <v>22</v>
      </c>
      <c r="B76" s="14">
        <v>65</v>
      </c>
      <c r="C76" s="14">
        <v>8</v>
      </c>
      <c r="E76" s="2" t="s">
        <v>108</v>
      </c>
      <c r="F76" s="14">
        <v>91</v>
      </c>
      <c r="G76" s="14">
        <v>39</v>
      </c>
      <c r="I76">
        <v>91</v>
      </c>
      <c r="J76">
        <v>39</v>
      </c>
    </row>
    <row r="77" spans="1:10" x14ac:dyDescent="0.2">
      <c r="A77" s="3" t="s">
        <v>110</v>
      </c>
      <c r="B77" s="14">
        <v>63</v>
      </c>
      <c r="C77" s="14">
        <v>9</v>
      </c>
      <c r="E77" s="2" t="s">
        <v>114</v>
      </c>
      <c r="F77" s="14">
        <v>116</v>
      </c>
      <c r="G77" s="14">
        <v>16</v>
      </c>
      <c r="I77">
        <v>116</v>
      </c>
      <c r="J77">
        <v>16</v>
      </c>
    </row>
    <row r="78" spans="1:10" x14ac:dyDescent="0.2">
      <c r="A78" s="3" t="s">
        <v>111</v>
      </c>
      <c r="B78" s="14">
        <v>63</v>
      </c>
      <c r="C78" s="14">
        <v>14</v>
      </c>
      <c r="E78" s="2" t="s">
        <v>92</v>
      </c>
      <c r="F78" s="14">
        <v>19</v>
      </c>
      <c r="G78" s="14">
        <v>8</v>
      </c>
      <c r="I78">
        <v>19</v>
      </c>
      <c r="J78">
        <v>8</v>
      </c>
    </row>
    <row r="79" spans="1:10" x14ac:dyDescent="0.2">
      <c r="A79" s="3" t="s">
        <v>23</v>
      </c>
      <c r="B79" s="14">
        <v>49</v>
      </c>
      <c r="C79" s="14">
        <v>7</v>
      </c>
      <c r="E79" s="2" t="s">
        <v>85</v>
      </c>
      <c r="F79" s="14">
        <v>72</v>
      </c>
      <c r="G79" s="14">
        <v>48</v>
      </c>
      <c r="I79">
        <v>72</v>
      </c>
      <c r="J79">
        <v>48</v>
      </c>
    </row>
    <row r="80" spans="1:10" x14ac:dyDescent="0.2">
      <c r="A80" s="3" t="s">
        <v>109</v>
      </c>
      <c r="B80" s="14">
        <v>48</v>
      </c>
      <c r="C80" s="14">
        <v>9</v>
      </c>
      <c r="E80" s="2" t="s">
        <v>74</v>
      </c>
      <c r="F80" s="14">
        <v>44</v>
      </c>
      <c r="G80" s="14">
        <v>33</v>
      </c>
      <c r="I80">
        <v>44</v>
      </c>
      <c r="J80">
        <v>33</v>
      </c>
    </row>
    <row r="81" spans="1:14" x14ac:dyDescent="0.2">
      <c r="A81" s="3" t="s">
        <v>74</v>
      </c>
      <c r="B81" s="14">
        <v>44</v>
      </c>
      <c r="C81" s="14">
        <v>33</v>
      </c>
      <c r="E81" s="2" t="s">
        <v>95</v>
      </c>
      <c r="F81" s="14">
        <v>137</v>
      </c>
      <c r="G81" s="14">
        <v>63</v>
      </c>
      <c r="I81">
        <v>137</v>
      </c>
      <c r="J81">
        <v>63</v>
      </c>
    </row>
    <row r="82" spans="1:14" x14ac:dyDescent="0.2">
      <c r="A82" s="3" t="s">
        <v>75</v>
      </c>
      <c r="B82" s="14">
        <v>36</v>
      </c>
      <c r="C82" s="14">
        <v>24</v>
      </c>
      <c r="E82" s="2" t="s">
        <v>84</v>
      </c>
      <c r="F82" s="14">
        <v>70</v>
      </c>
      <c r="G82" s="14">
        <v>58</v>
      </c>
      <c r="I82">
        <v>70</v>
      </c>
      <c r="J82">
        <v>58</v>
      </c>
    </row>
    <row r="83" spans="1:14" x14ac:dyDescent="0.2">
      <c r="A83" s="3" t="s">
        <v>116</v>
      </c>
      <c r="B83" s="14">
        <v>34</v>
      </c>
      <c r="C83" s="14">
        <v>7</v>
      </c>
      <c r="E83" s="2" t="s">
        <v>111</v>
      </c>
      <c r="F83" s="14">
        <v>63</v>
      </c>
      <c r="G83" s="14">
        <v>14</v>
      </c>
      <c r="I83">
        <v>63</v>
      </c>
      <c r="J83">
        <v>14</v>
      </c>
    </row>
    <row r="84" spans="1:14" x14ac:dyDescent="0.2">
      <c r="A84" s="3" t="s">
        <v>21</v>
      </c>
      <c r="B84" s="14">
        <v>31</v>
      </c>
      <c r="C84" s="14">
        <v>26</v>
      </c>
      <c r="E84" s="2" t="s">
        <v>93</v>
      </c>
      <c r="F84" s="14">
        <v>88</v>
      </c>
      <c r="G84" s="14">
        <v>26</v>
      </c>
      <c r="I84">
        <v>88</v>
      </c>
      <c r="J84">
        <v>26</v>
      </c>
    </row>
    <row r="85" spans="1:14" x14ac:dyDescent="0.2">
      <c r="A85" s="3" t="s">
        <v>92</v>
      </c>
      <c r="B85" s="14">
        <v>19</v>
      </c>
      <c r="C85" s="14">
        <v>8</v>
      </c>
      <c r="E85" s="2" t="s">
        <v>116</v>
      </c>
      <c r="F85" s="14">
        <v>34</v>
      </c>
      <c r="G85" s="14">
        <v>7</v>
      </c>
      <c r="I85">
        <v>34</v>
      </c>
      <c r="J85">
        <v>7</v>
      </c>
    </row>
    <row r="86" spans="1:14" x14ac:dyDescent="0.2">
      <c r="A86" s="3" t="s">
        <v>88</v>
      </c>
      <c r="B86" s="14">
        <v>19</v>
      </c>
      <c r="C86" s="14">
        <v>9</v>
      </c>
      <c r="E86" s="2" t="s">
        <v>109</v>
      </c>
      <c r="F86" s="14">
        <v>48</v>
      </c>
      <c r="G86" s="14">
        <v>9</v>
      </c>
      <c r="I86">
        <v>48</v>
      </c>
      <c r="J86">
        <v>9</v>
      </c>
    </row>
    <row r="87" spans="1:14" ht="17" thickBot="1" x14ac:dyDescent="0.25">
      <c r="A87" s="3" t="s">
        <v>76</v>
      </c>
      <c r="B87" s="14">
        <v>14</v>
      </c>
      <c r="C87" s="14">
        <v>7</v>
      </c>
      <c r="E87" s="2" t="s">
        <v>100</v>
      </c>
      <c r="F87" s="14">
        <v>42</v>
      </c>
      <c r="G87" s="14">
        <v>44</v>
      </c>
      <c r="I87">
        <v>42</v>
      </c>
      <c r="J87">
        <v>44</v>
      </c>
    </row>
    <row r="88" spans="1:14" x14ac:dyDescent="0.2">
      <c r="A88" s="3" t="s">
        <v>90</v>
      </c>
      <c r="B88" s="14">
        <v>14</v>
      </c>
      <c r="C88" s="14">
        <v>5</v>
      </c>
      <c r="E88" s="2" t="s">
        <v>76</v>
      </c>
      <c r="F88" s="14">
        <v>14</v>
      </c>
      <c r="G88" s="14">
        <v>7</v>
      </c>
      <c r="I88">
        <v>14</v>
      </c>
      <c r="J88">
        <v>7</v>
      </c>
      <c r="L88" s="7"/>
      <c r="M88" s="7" t="s">
        <v>124</v>
      </c>
      <c r="N88" s="7" t="s">
        <v>8</v>
      </c>
    </row>
    <row r="89" spans="1:14" x14ac:dyDescent="0.2">
      <c r="A89" s="3" t="s">
        <v>19</v>
      </c>
      <c r="B89" s="14">
        <v>8</v>
      </c>
      <c r="C89" s="14">
        <v>7</v>
      </c>
      <c r="E89" s="2" t="s">
        <v>80</v>
      </c>
      <c r="F89" s="14">
        <v>92</v>
      </c>
      <c r="G89" s="14">
        <v>67</v>
      </c>
      <c r="I89">
        <v>92</v>
      </c>
      <c r="J89">
        <v>67</v>
      </c>
      <c r="L89" t="s">
        <v>124</v>
      </c>
      <c r="M89">
        <v>1</v>
      </c>
    </row>
    <row r="90" spans="1:14" ht="17" thickBot="1" x14ac:dyDescent="0.25">
      <c r="A90" s="2" t="s">
        <v>0</v>
      </c>
      <c r="B90" s="14">
        <v>1803</v>
      </c>
      <c r="C90" s="14">
        <v>1035</v>
      </c>
      <c r="E90" s="2" t="s">
        <v>107</v>
      </c>
      <c r="F90" s="14">
        <v>39</v>
      </c>
      <c r="G90" s="14">
        <v>9</v>
      </c>
      <c r="I90">
        <v>39</v>
      </c>
      <c r="J90">
        <v>9</v>
      </c>
      <c r="L90" s="6" t="s">
        <v>8</v>
      </c>
      <c r="M90" s="6">
        <v>0.713782311825919</v>
      </c>
      <c r="N90" s="6">
        <v>1</v>
      </c>
    </row>
    <row r="91" spans="1:14" x14ac:dyDescent="0.2">
      <c r="A91" s="3" t="s">
        <v>78</v>
      </c>
      <c r="B91" s="14">
        <v>375</v>
      </c>
      <c r="C91" s="14">
        <v>216</v>
      </c>
      <c r="E91" s="2" t="s">
        <v>81</v>
      </c>
      <c r="F91" s="14">
        <v>202</v>
      </c>
      <c r="G91" s="14">
        <v>105</v>
      </c>
      <c r="I91">
        <v>202</v>
      </c>
      <c r="J91">
        <v>105</v>
      </c>
    </row>
    <row r="92" spans="1:14" x14ac:dyDescent="0.2">
      <c r="A92" s="3" t="s">
        <v>102</v>
      </c>
      <c r="B92" s="14">
        <v>149</v>
      </c>
      <c r="C92" s="14">
        <v>48</v>
      </c>
      <c r="E92" s="2" t="s">
        <v>98</v>
      </c>
      <c r="F92" s="14">
        <v>146</v>
      </c>
      <c r="G92" s="14">
        <v>104</v>
      </c>
      <c r="I92">
        <v>146</v>
      </c>
      <c r="J92">
        <v>104</v>
      </c>
    </row>
    <row r="93" spans="1:14" x14ac:dyDescent="0.2">
      <c r="A93" s="3" t="s">
        <v>98</v>
      </c>
      <c r="B93" s="14">
        <v>146</v>
      </c>
      <c r="C93" s="14">
        <v>104</v>
      </c>
      <c r="E93" s="2" t="s">
        <v>22</v>
      </c>
      <c r="F93" s="14">
        <v>65</v>
      </c>
      <c r="G93" s="14">
        <v>8</v>
      </c>
      <c r="I93">
        <v>65</v>
      </c>
      <c r="J93">
        <v>8</v>
      </c>
    </row>
    <row r="94" spans="1:14" x14ac:dyDescent="0.2">
      <c r="A94" s="3" t="s">
        <v>95</v>
      </c>
      <c r="B94" s="14">
        <v>137</v>
      </c>
      <c r="C94" s="14">
        <v>63</v>
      </c>
      <c r="E94" s="2" t="s">
        <v>91</v>
      </c>
      <c r="F94" s="14">
        <v>161</v>
      </c>
      <c r="G94" s="14">
        <v>53</v>
      </c>
      <c r="I94">
        <v>161</v>
      </c>
      <c r="J94">
        <v>53</v>
      </c>
    </row>
    <row r="95" spans="1:14" x14ac:dyDescent="0.2">
      <c r="A95" s="3" t="s">
        <v>104</v>
      </c>
      <c r="B95" s="14">
        <v>115</v>
      </c>
      <c r="C95" s="14">
        <v>39</v>
      </c>
      <c r="E95" s="2" t="s">
        <v>113</v>
      </c>
      <c r="F95" s="14">
        <v>97</v>
      </c>
      <c r="G95" s="14">
        <v>19</v>
      </c>
      <c r="I95">
        <v>97</v>
      </c>
      <c r="J95">
        <v>19</v>
      </c>
    </row>
    <row r="96" spans="1:14" x14ac:dyDescent="0.2">
      <c r="A96" s="3" t="s">
        <v>101</v>
      </c>
      <c r="B96" s="14">
        <v>101</v>
      </c>
      <c r="C96" s="14">
        <v>30</v>
      </c>
      <c r="E96" s="2" t="s">
        <v>86</v>
      </c>
      <c r="F96" s="14">
        <v>43</v>
      </c>
      <c r="G96" s="14">
        <v>75</v>
      </c>
      <c r="I96">
        <v>43</v>
      </c>
      <c r="J96">
        <v>75</v>
      </c>
    </row>
    <row r="97" spans="1:10" x14ac:dyDescent="0.2">
      <c r="A97" s="3" t="s">
        <v>115</v>
      </c>
      <c r="B97" s="14">
        <v>97</v>
      </c>
      <c r="C97" s="14">
        <v>26</v>
      </c>
      <c r="E97" s="2" t="s">
        <v>20</v>
      </c>
      <c r="F97" s="14">
        <v>194</v>
      </c>
      <c r="G97" s="14">
        <v>57</v>
      </c>
      <c r="I97">
        <v>194</v>
      </c>
      <c r="J97">
        <v>57</v>
      </c>
    </row>
    <row r="98" spans="1:10" x14ac:dyDescent="0.2">
      <c r="A98" s="3" t="s">
        <v>108</v>
      </c>
      <c r="B98" s="14">
        <v>91</v>
      </c>
      <c r="C98" s="14">
        <v>39</v>
      </c>
      <c r="E98" s="2" t="s">
        <v>19</v>
      </c>
      <c r="F98" s="14">
        <v>8</v>
      </c>
      <c r="G98" s="14">
        <v>7</v>
      </c>
      <c r="I98">
        <v>8</v>
      </c>
      <c r="J98">
        <v>7</v>
      </c>
    </row>
    <row r="99" spans="1:10" x14ac:dyDescent="0.2">
      <c r="A99" s="3" t="s">
        <v>85</v>
      </c>
      <c r="B99" s="14">
        <v>72</v>
      </c>
      <c r="C99" s="14">
        <v>48</v>
      </c>
      <c r="E99" s="2" t="s">
        <v>99</v>
      </c>
      <c r="F99" s="14">
        <v>63</v>
      </c>
      <c r="G99" s="14">
        <v>24</v>
      </c>
      <c r="I99">
        <v>63</v>
      </c>
      <c r="J99">
        <v>24</v>
      </c>
    </row>
    <row r="100" spans="1:10" x14ac:dyDescent="0.2">
      <c r="A100" s="3" t="s">
        <v>84</v>
      </c>
      <c r="B100" s="14">
        <v>70</v>
      </c>
      <c r="C100" s="14">
        <v>58</v>
      </c>
      <c r="E100" s="2" t="s">
        <v>21</v>
      </c>
      <c r="F100" s="14">
        <v>31</v>
      </c>
      <c r="G100" s="14">
        <v>26</v>
      </c>
      <c r="I100">
        <v>31</v>
      </c>
      <c r="J100">
        <v>26</v>
      </c>
    </row>
    <row r="101" spans="1:10" x14ac:dyDescent="0.2">
      <c r="A101" s="3" t="s">
        <v>77</v>
      </c>
      <c r="B101" s="14">
        <v>67</v>
      </c>
      <c r="C101" s="14">
        <v>111</v>
      </c>
      <c r="E101" s="2" t="s">
        <v>101</v>
      </c>
      <c r="F101" s="14">
        <v>101</v>
      </c>
      <c r="G101" s="14">
        <v>30</v>
      </c>
      <c r="I101">
        <v>101</v>
      </c>
      <c r="J101">
        <v>30</v>
      </c>
    </row>
    <row r="102" spans="1:10" x14ac:dyDescent="0.2">
      <c r="A102" s="3" t="s">
        <v>99</v>
      </c>
      <c r="B102" s="14">
        <v>63</v>
      </c>
      <c r="C102" s="14">
        <v>24</v>
      </c>
      <c r="E102" s="2" t="s">
        <v>106</v>
      </c>
      <c r="F102" s="14">
        <v>536</v>
      </c>
      <c r="G102" s="14">
        <v>98</v>
      </c>
      <c r="I102">
        <v>536</v>
      </c>
      <c r="J102">
        <v>98</v>
      </c>
    </row>
    <row r="103" spans="1:10" x14ac:dyDescent="0.2">
      <c r="A103" s="3" t="s">
        <v>79</v>
      </c>
      <c r="B103" s="14">
        <v>60</v>
      </c>
      <c r="C103" s="14">
        <v>30</v>
      </c>
      <c r="E103" s="2" t="s">
        <v>89</v>
      </c>
      <c r="F103" s="14">
        <v>39</v>
      </c>
      <c r="G103" s="14">
        <v>22</v>
      </c>
      <c r="I103">
        <v>39</v>
      </c>
      <c r="J103">
        <v>22</v>
      </c>
    </row>
    <row r="104" spans="1:10" x14ac:dyDescent="0.2">
      <c r="A104" s="3" t="s">
        <v>86</v>
      </c>
      <c r="B104" s="14">
        <v>43</v>
      </c>
      <c r="C104" s="14">
        <v>75</v>
      </c>
      <c r="E104" s="2" t="s">
        <v>97</v>
      </c>
      <c r="F104" s="14">
        <v>11</v>
      </c>
      <c r="G104" s="14">
        <v>9</v>
      </c>
      <c r="I104">
        <v>11</v>
      </c>
      <c r="J104">
        <v>9</v>
      </c>
    </row>
    <row r="105" spans="1:10" x14ac:dyDescent="0.2">
      <c r="A105" s="3" t="s">
        <v>100</v>
      </c>
      <c r="B105" s="14">
        <v>42</v>
      </c>
      <c r="C105" s="14">
        <v>44</v>
      </c>
      <c r="E105" s="2" t="s">
        <v>102</v>
      </c>
      <c r="F105" s="14">
        <v>149</v>
      </c>
      <c r="G105" s="14">
        <v>48</v>
      </c>
      <c r="I105">
        <v>149</v>
      </c>
      <c r="J105">
        <v>48</v>
      </c>
    </row>
    <row r="106" spans="1:10" x14ac:dyDescent="0.2">
      <c r="A106" s="3" t="s">
        <v>107</v>
      </c>
      <c r="B106" s="14">
        <v>39</v>
      </c>
      <c r="C106" s="14">
        <v>9</v>
      </c>
      <c r="E106" s="2" t="s">
        <v>77</v>
      </c>
      <c r="F106" s="14">
        <v>67</v>
      </c>
      <c r="G106" s="14">
        <v>111</v>
      </c>
      <c r="I106">
        <v>67</v>
      </c>
      <c r="J106">
        <v>111</v>
      </c>
    </row>
    <row r="107" spans="1:10" x14ac:dyDescent="0.2">
      <c r="A107" s="3" t="s">
        <v>89</v>
      </c>
      <c r="B107" s="14">
        <v>39</v>
      </c>
      <c r="C107" s="14">
        <v>22</v>
      </c>
      <c r="E107" s="2" t="s">
        <v>23</v>
      </c>
      <c r="F107" s="14">
        <v>49</v>
      </c>
      <c r="G107" s="14">
        <v>7</v>
      </c>
      <c r="I107">
        <v>49</v>
      </c>
      <c r="J107">
        <v>7</v>
      </c>
    </row>
    <row r="108" spans="1:10" x14ac:dyDescent="0.2">
      <c r="A108" s="3" t="s">
        <v>118</v>
      </c>
      <c r="B108" s="14">
        <v>35</v>
      </c>
      <c r="C108" s="14">
        <v>9</v>
      </c>
      <c r="E108" s="2" t="s">
        <v>103</v>
      </c>
      <c r="F108" s="14">
        <v>114</v>
      </c>
      <c r="G108" s="14">
        <v>36</v>
      </c>
      <c r="I108">
        <v>114</v>
      </c>
      <c r="J108">
        <v>36</v>
      </c>
    </row>
    <row r="109" spans="1:10" x14ac:dyDescent="0.2">
      <c r="A109" s="3" t="s">
        <v>117</v>
      </c>
      <c r="B109" s="14">
        <v>31</v>
      </c>
      <c r="C109" s="14">
        <v>11</v>
      </c>
      <c r="E109" s="2" t="s">
        <v>118</v>
      </c>
      <c r="F109" s="14">
        <v>35</v>
      </c>
      <c r="G109" s="14">
        <v>9</v>
      </c>
      <c r="I109">
        <v>35</v>
      </c>
      <c r="J109">
        <v>9</v>
      </c>
    </row>
    <row r="110" spans="1:10" x14ac:dyDescent="0.2">
      <c r="A110" s="3" t="s">
        <v>94</v>
      </c>
      <c r="B110" s="14">
        <v>20</v>
      </c>
      <c r="C110" s="14">
        <v>20</v>
      </c>
      <c r="E110" s="2" t="s">
        <v>13</v>
      </c>
      <c r="F110" s="14">
        <v>4617</v>
      </c>
      <c r="G110" s="14">
        <v>1936</v>
      </c>
    </row>
    <row r="111" spans="1:10" x14ac:dyDescent="0.2">
      <c r="A111" s="3" t="s">
        <v>97</v>
      </c>
      <c r="B111" s="14">
        <v>11</v>
      </c>
      <c r="C111" s="14">
        <v>9</v>
      </c>
    </row>
    <row r="112" spans="1:10" x14ac:dyDescent="0.2">
      <c r="A112" s="2" t="s">
        <v>13</v>
      </c>
      <c r="B112" s="14">
        <v>4617</v>
      </c>
      <c r="C112" s="14">
        <v>1936</v>
      </c>
    </row>
  </sheetData>
  <pageMargins left="0.7" right="0.7" top="0.75" bottom="0.75" header="0.3" footer="0.3"/>
  <pageSetup orientation="portrait" horizontalDpi="0" verticalDpi="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4BE5-AFD6-2C4C-9767-909A7C1B49D8}">
  <dimension ref="A1:S50"/>
  <sheetViews>
    <sheetView zoomScaleNormal="100" workbookViewId="0"/>
  </sheetViews>
  <sheetFormatPr baseColWidth="10" defaultRowHeight="16" x14ac:dyDescent="0.2"/>
  <cols>
    <col min="16" max="16" width="10.83203125" customWidth="1"/>
  </cols>
  <sheetData>
    <row r="1" spans="1:19" x14ac:dyDescent="0.2">
      <c r="A1" s="8"/>
      <c r="B1" s="8"/>
      <c r="C1" s="8"/>
      <c r="D1" s="8"/>
      <c r="E1" s="8"/>
      <c r="F1" s="8"/>
      <c r="G1" s="8"/>
      <c r="H1" s="8"/>
      <c r="I1" s="8"/>
      <c r="J1" s="8"/>
      <c r="K1" s="8"/>
      <c r="L1" s="8"/>
      <c r="M1" s="8"/>
      <c r="N1" s="8"/>
      <c r="O1" s="8"/>
      <c r="P1" s="8"/>
      <c r="Q1" s="8"/>
      <c r="R1" s="8"/>
      <c r="S1" s="8"/>
    </row>
    <row r="2" spans="1:19" x14ac:dyDescent="0.2">
      <c r="A2" s="8"/>
      <c r="B2" s="8"/>
      <c r="C2" s="8"/>
      <c r="D2" s="8"/>
      <c r="E2" s="8"/>
      <c r="F2" s="8"/>
      <c r="G2" s="8"/>
      <c r="H2" s="8"/>
      <c r="I2" s="8"/>
      <c r="J2" s="8"/>
      <c r="K2" s="8"/>
      <c r="L2" s="8"/>
      <c r="M2" s="8"/>
      <c r="N2" s="8"/>
      <c r="O2" s="8"/>
      <c r="P2" s="8"/>
      <c r="Q2" s="8"/>
      <c r="R2" s="8"/>
      <c r="S2" s="8"/>
    </row>
    <row r="3" spans="1:19" x14ac:dyDescent="0.2">
      <c r="A3" s="8"/>
      <c r="B3" s="8"/>
      <c r="C3" s="8"/>
      <c r="D3" s="8"/>
      <c r="E3" s="8"/>
      <c r="F3" s="8"/>
      <c r="G3" s="8"/>
      <c r="H3" s="8"/>
      <c r="I3" s="8"/>
      <c r="J3" s="8"/>
      <c r="K3" s="8"/>
      <c r="L3" s="8"/>
      <c r="M3" s="8"/>
      <c r="N3" s="8"/>
      <c r="O3" s="8"/>
      <c r="P3" s="8"/>
      <c r="Q3" s="8"/>
      <c r="R3" s="8"/>
      <c r="S3" s="8"/>
    </row>
    <row r="4" spans="1:19" x14ac:dyDescent="0.2">
      <c r="A4" s="8"/>
      <c r="B4" s="8"/>
      <c r="C4" s="8"/>
      <c r="D4" s="8"/>
      <c r="E4" s="8"/>
      <c r="F4" s="8"/>
      <c r="G4" s="8"/>
      <c r="H4" s="8"/>
      <c r="I4" s="8"/>
      <c r="J4" s="8"/>
      <c r="K4" s="8"/>
      <c r="L4" s="8"/>
      <c r="M4" s="8"/>
      <c r="N4" s="8"/>
      <c r="O4" s="8"/>
      <c r="P4" s="8"/>
      <c r="Q4" s="8"/>
      <c r="R4" s="8"/>
      <c r="S4" s="8"/>
    </row>
    <row r="5" spans="1:19" x14ac:dyDescent="0.2">
      <c r="A5" s="8"/>
      <c r="B5" s="8"/>
      <c r="C5" s="8"/>
      <c r="D5" s="8"/>
      <c r="E5" s="8"/>
      <c r="F5" s="8"/>
      <c r="G5" s="8"/>
      <c r="H5" s="8"/>
      <c r="I5" s="8"/>
      <c r="J5" s="8"/>
      <c r="K5" s="8"/>
      <c r="L5" s="8"/>
      <c r="M5" s="8"/>
      <c r="N5" s="8"/>
      <c r="O5" s="8"/>
      <c r="P5" s="8"/>
      <c r="Q5" s="8"/>
      <c r="R5" s="8"/>
      <c r="S5" s="8"/>
    </row>
    <row r="6" spans="1:19" x14ac:dyDescent="0.2">
      <c r="A6" s="8"/>
      <c r="B6" s="8"/>
      <c r="C6" s="8"/>
      <c r="D6" s="8"/>
      <c r="E6" s="8"/>
      <c r="F6" s="8"/>
      <c r="G6" s="8"/>
      <c r="H6" s="8"/>
      <c r="I6" s="8"/>
      <c r="J6" s="8"/>
      <c r="K6" s="8"/>
      <c r="L6" s="8"/>
      <c r="M6" s="8"/>
      <c r="N6" s="8"/>
      <c r="O6" s="8"/>
      <c r="P6" s="8"/>
      <c r="Q6" s="8"/>
      <c r="R6" s="8"/>
      <c r="S6" s="8"/>
    </row>
    <row r="7" spans="1:19" x14ac:dyDescent="0.2">
      <c r="A7" s="8"/>
      <c r="B7" s="8"/>
      <c r="C7" s="8"/>
      <c r="D7" s="8"/>
      <c r="E7" s="8"/>
      <c r="F7" s="8"/>
      <c r="G7" s="8"/>
      <c r="H7" s="8"/>
      <c r="I7" s="8"/>
      <c r="J7" s="8"/>
      <c r="K7" s="8"/>
      <c r="L7" s="8"/>
      <c r="M7" s="8"/>
      <c r="N7" s="8"/>
      <c r="O7" s="8"/>
      <c r="P7" s="8"/>
      <c r="Q7" s="8"/>
      <c r="R7" s="8"/>
      <c r="S7" s="8"/>
    </row>
    <row r="8" spans="1:19" x14ac:dyDescent="0.2">
      <c r="A8" s="8"/>
      <c r="B8" s="8"/>
      <c r="C8" s="8"/>
      <c r="D8" s="8"/>
      <c r="E8" s="8"/>
      <c r="F8" s="8"/>
      <c r="G8" s="8"/>
      <c r="H8" s="8"/>
      <c r="I8" s="8"/>
      <c r="J8" s="8"/>
      <c r="K8" s="8"/>
      <c r="L8" s="8"/>
      <c r="M8" s="8"/>
      <c r="N8" s="8"/>
      <c r="O8" s="8"/>
      <c r="P8" s="8"/>
      <c r="Q8" s="8"/>
      <c r="R8" s="8"/>
      <c r="S8" s="8"/>
    </row>
    <row r="9" spans="1:19" x14ac:dyDescent="0.2">
      <c r="A9" s="8"/>
      <c r="B9" s="8"/>
      <c r="C9" s="8"/>
      <c r="D9" s="8"/>
      <c r="E9" s="8"/>
      <c r="F9" s="8"/>
      <c r="G9" s="8"/>
      <c r="H9" s="8"/>
      <c r="I9" s="8"/>
      <c r="J9" s="8"/>
      <c r="K9" s="8"/>
      <c r="L9" s="8"/>
      <c r="M9" s="8"/>
      <c r="N9" s="8"/>
      <c r="O9" s="8"/>
      <c r="P9" s="8"/>
      <c r="Q9" s="8"/>
      <c r="R9" s="8"/>
      <c r="S9" s="8"/>
    </row>
    <row r="10" spans="1:19" x14ac:dyDescent="0.2">
      <c r="A10" s="8"/>
      <c r="B10" s="8"/>
      <c r="C10" s="8"/>
      <c r="D10" s="8"/>
      <c r="E10" s="8"/>
      <c r="F10" s="8"/>
      <c r="G10" s="8"/>
      <c r="H10" s="8"/>
      <c r="I10" s="8"/>
      <c r="J10" s="8"/>
      <c r="K10" s="8"/>
      <c r="L10" s="8"/>
      <c r="M10" s="8"/>
      <c r="N10" s="8"/>
      <c r="O10" s="8"/>
      <c r="P10" s="8"/>
      <c r="Q10" s="8"/>
      <c r="R10" s="8"/>
      <c r="S10" s="8"/>
    </row>
    <row r="11" spans="1:19" x14ac:dyDescent="0.2">
      <c r="A11" s="8"/>
      <c r="B11" s="8"/>
      <c r="C11" s="8"/>
      <c r="D11" s="8"/>
      <c r="E11" s="8"/>
      <c r="F11" s="8"/>
      <c r="G11" s="8"/>
      <c r="H11" s="8"/>
      <c r="I11" s="8"/>
      <c r="J11" s="8"/>
      <c r="K11" s="8"/>
      <c r="L11" s="8"/>
      <c r="M11" s="8"/>
      <c r="N11" s="8"/>
      <c r="O11" s="8"/>
      <c r="P11" s="8"/>
      <c r="Q11" s="8"/>
      <c r="R11" s="8"/>
      <c r="S11" s="8"/>
    </row>
    <row r="12" spans="1:19" x14ac:dyDescent="0.2">
      <c r="A12" s="8"/>
      <c r="B12" s="8"/>
      <c r="C12" s="8"/>
      <c r="D12" s="8"/>
      <c r="E12" s="8"/>
      <c r="F12" s="8"/>
      <c r="G12" s="8"/>
      <c r="H12" s="8"/>
      <c r="I12" s="8"/>
      <c r="J12" s="8"/>
      <c r="K12" s="8"/>
      <c r="L12" s="8"/>
      <c r="M12" s="8"/>
      <c r="N12" s="8"/>
      <c r="O12" s="8"/>
      <c r="P12" s="8"/>
      <c r="Q12" s="8"/>
      <c r="R12" s="8"/>
      <c r="S12" s="8"/>
    </row>
    <row r="13" spans="1:19" x14ac:dyDescent="0.2">
      <c r="A13" s="8"/>
      <c r="B13" s="8"/>
      <c r="C13" s="8"/>
      <c r="D13" s="8"/>
      <c r="E13" s="8"/>
      <c r="F13" s="8"/>
      <c r="G13" s="8"/>
      <c r="H13" s="8"/>
      <c r="I13" s="8"/>
      <c r="J13" s="8"/>
      <c r="K13" s="8"/>
      <c r="L13" s="8"/>
      <c r="M13" s="8"/>
      <c r="N13" s="8"/>
      <c r="O13" s="8"/>
      <c r="P13" s="8"/>
      <c r="Q13" s="8"/>
      <c r="R13" s="8"/>
      <c r="S13" s="8"/>
    </row>
    <row r="14" spans="1:19" x14ac:dyDescent="0.2">
      <c r="A14" s="8"/>
      <c r="B14" s="8"/>
      <c r="C14" s="8"/>
      <c r="D14" s="8"/>
      <c r="E14" s="8"/>
      <c r="F14" s="8"/>
      <c r="G14" s="8"/>
      <c r="H14" s="8"/>
      <c r="I14" s="8"/>
      <c r="J14" s="8"/>
      <c r="K14" s="8"/>
      <c r="L14" s="8"/>
      <c r="M14" s="8"/>
      <c r="N14" s="8"/>
      <c r="O14" s="8"/>
      <c r="P14" s="8"/>
      <c r="Q14" s="8"/>
      <c r="R14" s="8"/>
      <c r="S14" s="8"/>
    </row>
    <row r="15" spans="1:19" x14ac:dyDescent="0.2">
      <c r="A15" s="8"/>
      <c r="B15" s="9"/>
      <c r="C15" s="8"/>
      <c r="D15" s="8"/>
      <c r="E15" s="8"/>
      <c r="F15" s="8"/>
      <c r="G15" s="8"/>
      <c r="H15" s="8"/>
      <c r="I15" s="8"/>
      <c r="J15" s="8"/>
      <c r="K15" s="8"/>
      <c r="L15" s="8"/>
      <c r="M15" s="8"/>
      <c r="N15" s="8"/>
      <c r="O15" s="8"/>
      <c r="P15" s="8"/>
      <c r="Q15" s="8"/>
      <c r="R15" s="8"/>
      <c r="S15" s="8"/>
    </row>
    <row r="16" spans="1:19" x14ac:dyDescent="0.2">
      <c r="A16" s="8"/>
      <c r="B16" s="8"/>
      <c r="C16" s="8"/>
      <c r="D16" s="8"/>
      <c r="E16" s="8"/>
      <c r="F16" s="8"/>
      <c r="G16" s="8"/>
      <c r="H16" s="8"/>
      <c r="I16" s="8"/>
      <c r="J16" s="8"/>
      <c r="K16" s="8"/>
      <c r="L16" s="8"/>
      <c r="M16" s="8"/>
      <c r="N16" s="8"/>
      <c r="O16" s="8"/>
      <c r="P16" s="8"/>
      <c r="Q16" s="8"/>
      <c r="R16" s="8"/>
      <c r="S16" s="8"/>
    </row>
    <row r="17" spans="1:19" x14ac:dyDescent="0.2">
      <c r="A17" s="8"/>
      <c r="B17" s="8"/>
      <c r="C17" s="8"/>
      <c r="D17" s="8"/>
      <c r="E17" s="8"/>
      <c r="F17" s="8"/>
      <c r="G17" s="8"/>
      <c r="H17" s="8"/>
      <c r="I17" s="8"/>
      <c r="J17" s="8"/>
      <c r="K17" s="8"/>
      <c r="L17" s="8"/>
      <c r="M17" s="8"/>
      <c r="N17" s="8"/>
      <c r="O17" s="8"/>
      <c r="P17" s="8"/>
      <c r="Q17" s="8"/>
      <c r="R17" s="8"/>
      <c r="S17" s="8"/>
    </row>
    <row r="18" spans="1:19" x14ac:dyDescent="0.2">
      <c r="A18" s="8"/>
      <c r="B18" s="8"/>
      <c r="C18" s="8"/>
      <c r="D18" s="8"/>
      <c r="E18" s="8"/>
      <c r="F18" s="8"/>
      <c r="G18" s="8"/>
      <c r="H18" s="8"/>
      <c r="I18" s="8"/>
      <c r="J18" s="8"/>
      <c r="K18" s="8"/>
      <c r="L18" s="8"/>
      <c r="M18" s="8"/>
      <c r="N18" s="8"/>
      <c r="O18" s="8"/>
      <c r="P18" s="8"/>
      <c r="Q18" s="8"/>
      <c r="R18" s="8"/>
      <c r="S18" s="8"/>
    </row>
    <row r="19" spans="1:19" x14ac:dyDescent="0.2">
      <c r="A19" s="8"/>
      <c r="B19" s="8"/>
      <c r="C19" s="8"/>
      <c r="D19" s="8"/>
      <c r="E19" s="8"/>
      <c r="F19" s="8"/>
      <c r="G19" s="8"/>
      <c r="H19" s="8"/>
      <c r="I19" s="8"/>
      <c r="J19" s="8"/>
      <c r="K19" s="8"/>
      <c r="L19" s="8"/>
      <c r="M19" s="8"/>
      <c r="N19" s="8"/>
      <c r="O19" s="8"/>
      <c r="P19" s="8"/>
      <c r="Q19" s="8"/>
      <c r="R19" s="8"/>
      <c r="S19" s="8"/>
    </row>
    <row r="20" spans="1:19" x14ac:dyDescent="0.2">
      <c r="A20" s="8"/>
      <c r="B20" s="8"/>
      <c r="C20" s="8"/>
      <c r="D20" s="8"/>
      <c r="E20" s="8"/>
      <c r="F20" s="8"/>
      <c r="G20" s="8"/>
      <c r="H20" s="8"/>
      <c r="I20" s="8"/>
      <c r="J20" s="8"/>
      <c r="K20" s="8"/>
      <c r="L20" s="8"/>
      <c r="M20" s="8"/>
      <c r="N20" s="8"/>
      <c r="O20" s="8"/>
      <c r="P20" s="8"/>
      <c r="Q20" s="8"/>
      <c r="R20" s="8"/>
      <c r="S20" s="8"/>
    </row>
    <row r="21" spans="1:19" x14ac:dyDescent="0.2">
      <c r="A21" s="8"/>
      <c r="B21" s="8"/>
      <c r="C21" s="8"/>
      <c r="D21" s="8"/>
      <c r="E21" s="8"/>
      <c r="F21" s="8"/>
      <c r="G21" s="8"/>
      <c r="H21" s="8"/>
      <c r="I21" s="8"/>
      <c r="J21" s="8"/>
      <c r="K21" s="8"/>
      <c r="L21" s="8"/>
      <c r="M21" s="8"/>
      <c r="N21" s="8"/>
      <c r="O21" s="8"/>
      <c r="P21" s="8"/>
      <c r="Q21" s="8"/>
      <c r="R21" s="8"/>
      <c r="S21" s="8"/>
    </row>
    <row r="22" spans="1:19" x14ac:dyDescent="0.2">
      <c r="A22" s="8"/>
      <c r="B22" s="9"/>
      <c r="C22" s="8"/>
      <c r="D22" s="8"/>
      <c r="E22" s="8"/>
      <c r="F22" s="8"/>
      <c r="G22" s="8"/>
      <c r="H22" s="8"/>
      <c r="I22" s="8"/>
      <c r="J22" s="8"/>
      <c r="K22" s="8"/>
      <c r="L22" s="8"/>
      <c r="M22" s="8"/>
      <c r="N22" s="8"/>
      <c r="O22" s="8"/>
      <c r="P22" s="8"/>
      <c r="Q22" s="8"/>
      <c r="R22" s="8"/>
      <c r="S22" s="8"/>
    </row>
    <row r="23" spans="1:19" x14ac:dyDescent="0.2">
      <c r="A23" s="8"/>
      <c r="B23" s="8"/>
      <c r="C23" s="8"/>
      <c r="D23" s="8"/>
      <c r="E23" s="8"/>
      <c r="F23" s="8"/>
      <c r="G23" s="8"/>
      <c r="H23" s="8"/>
      <c r="I23" s="8"/>
      <c r="J23" s="8"/>
      <c r="K23" s="8"/>
      <c r="L23" s="8"/>
      <c r="M23" s="8"/>
      <c r="N23" s="8"/>
      <c r="O23" s="8"/>
      <c r="P23" s="8"/>
      <c r="Q23" s="8"/>
      <c r="R23" s="8"/>
      <c r="S23" s="8"/>
    </row>
    <row r="24" spans="1:19" x14ac:dyDescent="0.2">
      <c r="A24" s="8"/>
      <c r="B24" s="8"/>
      <c r="C24" s="8"/>
      <c r="D24" s="8"/>
      <c r="E24" s="8"/>
      <c r="F24" s="8"/>
      <c r="G24" s="8"/>
      <c r="H24" s="8"/>
      <c r="I24" s="8"/>
      <c r="J24" s="8"/>
      <c r="K24" s="8"/>
      <c r="L24" s="8"/>
      <c r="M24" s="8"/>
      <c r="N24" s="8"/>
      <c r="O24" s="8"/>
      <c r="P24" s="8"/>
      <c r="Q24" s="8"/>
      <c r="R24" s="8"/>
      <c r="S24" s="8"/>
    </row>
    <row r="25" spans="1:19" x14ac:dyDescent="0.2">
      <c r="A25" s="8"/>
      <c r="B25" s="8"/>
      <c r="C25" s="8"/>
      <c r="D25" s="8"/>
      <c r="E25" s="8"/>
      <c r="F25" s="8"/>
      <c r="G25" s="8"/>
      <c r="H25" s="8"/>
      <c r="I25" s="8"/>
      <c r="J25" s="8"/>
      <c r="K25" s="8"/>
      <c r="L25" s="8"/>
      <c r="M25" s="8"/>
      <c r="N25" s="8"/>
      <c r="O25" s="8"/>
      <c r="P25" s="8"/>
      <c r="Q25" s="8"/>
      <c r="R25" s="8"/>
      <c r="S25" s="8"/>
    </row>
    <row r="26" spans="1:19" x14ac:dyDescent="0.2">
      <c r="A26" s="8"/>
      <c r="B26" s="8"/>
      <c r="C26" s="8"/>
      <c r="D26" s="8"/>
      <c r="E26" s="8"/>
      <c r="F26" s="8"/>
      <c r="G26" s="8"/>
      <c r="H26" s="8"/>
      <c r="I26" s="8"/>
      <c r="J26" s="8"/>
      <c r="K26" s="8"/>
      <c r="L26" s="8"/>
      <c r="M26" s="8"/>
      <c r="N26" s="8"/>
      <c r="O26" s="8"/>
      <c r="P26" s="8"/>
      <c r="Q26" s="8"/>
      <c r="R26" s="8"/>
      <c r="S26" s="8"/>
    </row>
    <row r="27" spans="1:19" x14ac:dyDescent="0.2">
      <c r="A27" s="8"/>
      <c r="B27" s="8"/>
      <c r="C27" s="8"/>
      <c r="D27" s="8"/>
      <c r="E27" s="8"/>
      <c r="F27" s="8"/>
      <c r="G27" s="8"/>
      <c r="H27" s="8"/>
      <c r="I27" s="8"/>
      <c r="J27" s="8"/>
      <c r="K27" s="8"/>
      <c r="L27" s="8"/>
      <c r="M27" s="8"/>
      <c r="N27" s="8"/>
      <c r="O27" s="8"/>
      <c r="P27" s="8"/>
      <c r="Q27" s="8"/>
      <c r="R27" s="8"/>
      <c r="S27" s="8"/>
    </row>
    <row r="28" spans="1:19" x14ac:dyDescent="0.2">
      <c r="A28" s="8"/>
      <c r="B28" s="8"/>
      <c r="C28" s="8"/>
      <c r="D28" s="8"/>
      <c r="E28" s="8"/>
      <c r="F28" s="8"/>
      <c r="G28" s="8"/>
      <c r="H28" s="8"/>
      <c r="I28" s="8"/>
      <c r="J28" s="8"/>
      <c r="K28" s="8"/>
      <c r="L28" s="8"/>
      <c r="M28" s="8"/>
      <c r="N28" s="8"/>
      <c r="O28" s="8"/>
      <c r="P28" s="8"/>
      <c r="Q28" s="8"/>
      <c r="R28" s="8"/>
      <c r="S28" s="8"/>
    </row>
    <row r="29" spans="1:19" x14ac:dyDescent="0.2">
      <c r="A29" s="8"/>
      <c r="B29" s="9"/>
      <c r="C29" s="8"/>
      <c r="D29" s="8"/>
      <c r="E29" s="8"/>
      <c r="F29" s="8"/>
      <c r="G29" s="8"/>
      <c r="H29" s="8"/>
      <c r="I29" s="8"/>
      <c r="J29" s="8"/>
      <c r="K29" s="8"/>
      <c r="L29" s="8"/>
      <c r="M29" s="8"/>
      <c r="N29" s="8"/>
      <c r="O29" s="8"/>
      <c r="P29" s="8"/>
      <c r="Q29" s="8"/>
      <c r="R29" s="8"/>
      <c r="S29" s="8"/>
    </row>
    <row r="30" spans="1:19" x14ac:dyDescent="0.2">
      <c r="A30" s="8"/>
      <c r="B30" s="8"/>
      <c r="C30" s="8"/>
      <c r="D30" s="8"/>
      <c r="E30" s="8"/>
      <c r="F30" s="8"/>
      <c r="G30" s="8"/>
      <c r="H30" s="8"/>
      <c r="I30" s="8"/>
      <c r="J30" s="8"/>
      <c r="K30" s="8"/>
      <c r="L30" s="8"/>
      <c r="M30" s="8"/>
      <c r="N30" s="8"/>
      <c r="O30" s="8"/>
      <c r="P30" s="8"/>
      <c r="Q30" s="8"/>
      <c r="R30" s="8"/>
      <c r="S30" s="8"/>
    </row>
    <row r="31" spans="1:19" x14ac:dyDescent="0.2">
      <c r="A31" s="8"/>
      <c r="B31" s="8"/>
      <c r="C31" s="8"/>
      <c r="D31" s="8"/>
      <c r="E31" s="8"/>
      <c r="F31" s="8"/>
      <c r="G31" s="8"/>
      <c r="H31" s="8"/>
      <c r="I31" s="8"/>
      <c r="J31" s="8"/>
      <c r="K31" s="8"/>
      <c r="L31" s="8"/>
      <c r="M31" s="8"/>
      <c r="N31" s="8"/>
      <c r="O31" s="8"/>
      <c r="P31" s="8"/>
      <c r="Q31" s="8"/>
      <c r="R31" s="8"/>
      <c r="S31" s="8"/>
    </row>
    <row r="32" spans="1:19" x14ac:dyDescent="0.2">
      <c r="A32" s="8"/>
      <c r="B32" s="8"/>
      <c r="C32" s="8"/>
      <c r="D32" s="8"/>
      <c r="E32" s="8"/>
      <c r="F32" s="8"/>
      <c r="G32" s="8"/>
      <c r="H32" s="8"/>
      <c r="I32" s="8"/>
      <c r="J32" s="8"/>
      <c r="K32" s="8"/>
      <c r="L32" s="8"/>
      <c r="M32" s="8"/>
      <c r="N32" s="8"/>
      <c r="O32" s="8"/>
      <c r="P32" s="8"/>
      <c r="Q32" s="8"/>
      <c r="R32" s="8"/>
      <c r="S32" s="8"/>
    </row>
    <row r="33" spans="1:19" x14ac:dyDescent="0.2">
      <c r="A33" s="8"/>
      <c r="B33" s="8"/>
      <c r="C33" s="8"/>
      <c r="D33" s="8"/>
      <c r="E33" s="8"/>
      <c r="F33" s="8"/>
      <c r="G33" s="8"/>
      <c r="H33" s="8"/>
      <c r="I33" s="8"/>
      <c r="J33" s="8"/>
      <c r="K33" s="8"/>
      <c r="L33" s="8"/>
      <c r="M33" s="8"/>
      <c r="N33" s="8"/>
      <c r="O33" s="8"/>
      <c r="P33" s="8"/>
      <c r="Q33" s="8"/>
      <c r="R33" s="8"/>
      <c r="S33" s="8"/>
    </row>
    <row r="34" spans="1:19" x14ac:dyDescent="0.2">
      <c r="A34" s="8"/>
      <c r="B34" s="8"/>
      <c r="C34" s="8"/>
      <c r="D34" s="8"/>
      <c r="E34" s="8"/>
      <c r="F34" s="8"/>
      <c r="G34" s="8"/>
      <c r="H34" s="8"/>
      <c r="I34" s="8"/>
      <c r="J34" s="8"/>
      <c r="K34" s="8"/>
      <c r="L34" s="8"/>
      <c r="M34" s="8"/>
      <c r="N34" s="8"/>
      <c r="O34" s="8"/>
      <c r="P34" s="8"/>
      <c r="Q34" s="8"/>
      <c r="R34" s="8"/>
      <c r="S34" s="8"/>
    </row>
    <row r="35" spans="1:19" x14ac:dyDescent="0.2">
      <c r="A35" s="8"/>
      <c r="B35" s="8"/>
      <c r="C35" s="8"/>
      <c r="D35" s="8"/>
      <c r="E35" s="8"/>
      <c r="F35" s="8"/>
      <c r="G35" s="8"/>
      <c r="H35" s="8"/>
      <c r="I35" s="8"/>
      <c r="J35" s="8"/>
      <c r="K35" s="8"/>
      <c r="L35" s="8"/>
      <c r="M35" s="8"/>
      <c r="N35" s="8"/>
      <c r="O35" s="8"/>
      <c r="P35" s="8"/>
      <c r="Q35" s="8"/>
      <c r="R35" s="8"/>
      <c r="S35" s="8"/>
    </row>
    <row r="36" spans="1:19" x14ac:dyDescent="0.2">
      <c r="A36" s="8"/>
      <c r="B36" s="9"/>
      <c r="C36" s="8"/>
      <c r="D36" s="8"/>
      <c r="E36" s="8"/>
      <c r="F36" s="8"/>
      <c r="G36" s="8"/>
      <c r="H36" s="8"/>
      <c r="I36" s="8"/>
      <c r="J36" s="8"/>
      <c r="K36" s="8"/>
      <c r="L36" s="8"/>
      <c r="M36" s="8"/>
      <c r="N36" s="8"/>
      <c r="O36" s="8"/>
      <c r="P36" s="8"/>
      <c r="Q36" s="8"/>
      <c r="R36" s="8"/>
      <c r="S36" s="8"/>
    </row>
    <row r="37" spans="1:19" x14ac:dyDescent="0.2">
      <c r="A37" s="8"/>
      <c r="B37" s="8"/>
      <c r="C37" s="8"/>
      <c r="D37" s="8"/>
      <c r="E37" s="8"/>
      <c r="F37" s="8"/>
      <c r="G37" s="8"/>
      <c r="H37" s="8"/>
      <c r="I37" s="8"/>
      <c r="J37" s="8"/>
      <c r="K37" s="8"/>
      <c r="L37" s="8"/>
      <c r="M37" s="8"/>
      <c r="N37" s="8"/>
      <c r="O37" s="8"/>
      <c r="P37" s="8"/>
      <c r="Q37" s="8"/>
      <c r="R37" s="8"/>
      <c r="S37" s="8"/>
    </row>
    <row r="38" spans="1:19" x14ac:dyDescent="0.2">
      <c r="A38" s="8"/>
      <c r="B38" s="8"/>
      <c r="C38" s="8"/>
      <c r="D38" s="8"/>
      <c r="E38" s="8"/>
      <c r="F38" s="8"/>
      <c r="G38" s="8"/>
      <c r="H38" s="8"/>
      <c r="I38" s="8"/>
      <c r="J38" s="8"/>
      <c r="K38" s="8"/>
      <c r="L38" s="8"/>
      <c r="M38" s="8"/>
      <c r="N38" s="8"/>
      <c r="O38" s="8"/>
      <c r="P38" s="8"/>
      <c r="Q38" s="8"/>
      <c r="R38" s="8"/>
      <c r="S38" s="8"/>
    </row>
    <row r="39" spans="1:19" x14ac:dyDescent="0.2">
      <c r="A39" s="8"/>
      <c r="B39" s="8"/>
      <c r="C39" s="8"/>
      <c r="D39" s="8"/>
      <c r="E39" s="8"/>
      <c r="F39" s="8"/>
      <c r="G39" s="8"/>
      <c r="H39" s="8"/>
      <c r="I39" s="8"/>
      <c r="J39" s="8"/>
      <c r="K39" s="8"/>
      <c r="L39" s="8"/>
      <c r="M39" s="8"/>
      <c r="N39" s="8"/>
      <c r="O39" s="8"/>
      <c r="P39" s="8"/>
      <c r="Q39" s="8"/>
      <c r="R39" s="8"/>
      <c r="S39" s="8"/>
    </row>
    <row r="40" spans="1:19" x14ac:dyDescent="0.2">
      <c r="A40" s="8"/>
      <c r="B40" s="8"/>
      <c r="C40" s="8"/>
      <c r="D40" s="8"/>
      <c r="E40" s="8"/>
      <c r="F40" s="8"/>
      <c r="G40" s="8"/>
      <c r="H40" s="8"/>
      <c r="I40" s="8"/>
      <c r="J40" s="8"/>
      <c r="K40" s="8"/>
      <c r="L40" s="8"/>
      <c r="M40" s="8"/>
      <c r="N40" s="8"/>
      <c r="O40" s="8"/>
      <c r="P40" s="8"/>
      <c r="Q40" s="8"/>
      <c r="R40" s="8"/>
      <c r="S40" s="8"/>
    </row>
    <row r="41" spans="1:19" x14ac:dyDescent="0.2">
      <c r="A41" s="8"/>
      <c r="B41" s="8"/>
      <c r="C41" s="8"/>
      <c r="D41" s="8"/>
      <c r="E41" s="8"/>
      <c r="F41" s="8"/>
      <c r="G41" s="8"/>
      <c r="H41" s="8"/>
      <c r="I41" s="8"/>
      <c r="J41" s="8"/>
      <c r="K41" s="8"/>
      <c r="L41" s="8"/>
      <c r="M41" s="8"/>
      <c r="N41" s="8"/>
      <c r="O41" s="8"/>
      <c r="P41" s="8"/>
      <c r="Q41" s="8"/>
      <c r="R41" s="8"/>
      <c r="S41" s="8"/>
    </row>
    <row r="42" spans="1:19" x14ac:dyDescent="0.2">
      <c r="A42" s="8"/>
      <c r="B42" s="8"/>
      <c r="C42" s="8"/>
      <c r="D42" s="8"/>
      <c r="E42" s="8"/>
      <c r="F42" s="8"/>
      <c r="G42" s="8"/>
      <c r="H42" s="8"/>
      <c r="I42" s="8"/>
      <c r="J42" s="8"/>
      <c r="K42" s="8"/>
      <c r="L42" s="8"/>
      <c r="M42" s="8"/>
      <c r="N42" s="8"/>
      <c r="O42" s="8"/>
      <c r="P42" s="8"/>
      <c r="Q42" s="8"/>
      <c r="R42" s="8"/>
      <c r="S42" s="8"/>
    </row>
    <row r="43" spans="1:19" x14ac:dyDescent="0.2">
      <c r="A43" s="8"/>
      <c r="B43" s="9"/>
      <c r="C43" s="8"/>
      <c r="D43" s="8"/>
      <c r="E43" s="8"/>
      <c r="F43" s="8"/>
      <c r="G43" s="8"/>
      <c r="H43" s="8"/>
      <c r="I43" s="8"/>
      <c r="J43" s="8"/>
      <c r="K43" s="8"/>
      <c r="L43" s="8"/>
      <c r="M43" s="8"/>
      <c r="N43" s="8"/>
      <c r="O43" s="8"/>
      <c r="P43" s="8"/>
      <c r="Q43" s="8"/>
      <c r="R43" s="8"/>
      <c r="S43" s="8"/>
    </row>
    <row r="44" spans="1:19" x14ac:dyDescent="0.2">
      <c r="A44" s="8"/>
      <c r="B44" s="8"/>
      <c r="C44" s="8"/>
      <c r="D44" s="8"/>
      <c r="E44" s="8"/>
      <c r="F44" s="8"/>
      <c r="G44" s="8"/>
      <c r="H44" s="8"/>
      <c r="I44" s="8"/>
      <c r="J44" s="8"/>
      <c r="K44" s="8"/>
      <c r="L44" s="8"/>
      <c r="M44" s="8"/>
      <c r="N44" s="8"/>
      <c r="O44" s="8"/>
      <c r="P44" s="8"/>
      <c r="Q44" s="8"/>
      <c r="R44" s="8"/>
      <c r="S44" s="8"/>
    </row>
    <row r="45" spans="1:19" x14ac:dyDescent="0.2">
      <c r="A45" s="8"/>
      <c r="B45" s="8"/>
      <c r="C45" s="8"/>
      <c r="D45" s="8"/>
      <c r="E45" s="8"/>
      <c r="F45" s="8"/>
      <c r="G45" s="8"/>
      <c r="H45" s="8"/>
      <c r="I45" s="8"/>
      <c r="J45" s="8"/>
      <c r="K45" s="8"/>
      <c r="L45" s="8"/>
      <c r="M45" s="8"/>
      <c r="N45" s="8"/>
      <c r="O45" s="8"/>
      <c r="P45" s="8"/>
      <c r="Q45" s="8"/>
      <c r="R45" s="8"/>
      <c r="S45" s="8"/>
    </row>
    <row r="46" spans="1:19" x14ac:dyDescent="0.2">
      <c r="A46" s="8"/>
      <c r="B46" s="8"/>
      <c r="C46" s="8"/>
      <c r="D46" s="8"/>
      <c r="E46" s="8"/>
      <c r="F46" s="8"/>
      <c r="G46" s="8"/>
      <c r="H46" s="8"/>
      <c r="I46" s="8"/>
      <c r="J46" s="8"/>
      <c r="K46" s="8"/>
      <c r="L46" s="8"/>
      <c r="M46" s="8"/>
      <c r="N46" s="8"/>
      <c r="O46" s="8"/>
      <c r="P46" s="8"/>
      <c r="Q46" s="8"/>
      <c r="R46" s="8"/>
      <c r="S46" s="8"/>
    </row>
    <row r="47" spans="1:19" x14ac:dyDescent="0.2">
      <c r="A47" s="8"/>
      <c r="B47" s="8"/>
      <c r="C47" s="8"/>
      <c r="D47" s="8"/>
      <c r="E47" s="8"/>
      <c r="F47" s="8"/>
      <c r="G47" s="8"/>
      <c r="H47" s="8"/>
      <c r="I47" s="8"/>
      <c r="J47" s="8"/>
      <c r="K47" s="8"/>
      <c r="L47" s="8"/>
      <c r="M47" s="8"/>
      <c r="N47" s="8"/>
      <c r="O47" s="8"/>
      <c r="P47" s="8"/>
      <c r="Q47" s="8"/>
      <c r="R47" s="8"/>
      <c r="S47" s="8"/>
    </row>
    <row r="48" spans="1:19" x14ac:dyDescent="0.2">
      <c r="A48" s="8"/>
      <c r="B48" s="8"/>
      <c r="C48" s="8"/>
      <c r="D48" s="8"/>
      <c r="E48" s="8"/>
      <c r="F48" s="8"/>
      <c r="G48" s="8"/>
      <c r="H48" s="8"/>
      <c r="I48" s="8"/>
      <c r="J48" s="8"/>
      <c r="K48" s="8"/>
      <c r="L48" s="8"/>
      <c r="M48" s="8"/>
      <c r="N48" s="8"/>
      <c r="O48" s="8"/>
      <c r="P48" s="8"/>
      <c r="Q48" s="8"/>
      <c r="R48" s="8"/>
      <c r="S48" s="8"/>
    </row>
    <row r="49" spans="1:19" x14ac:dyDescent="0.2">
      <c r="A49" s="8"/>
      <c r="B49" s="8"/>
      <c r="C49" s="8"/>
      <c r="D49" s="8"/>
      <c r="E49" s="8"/>
      <c r="F49" s="8"/>
      <c r="G49" s="8"/>
      <c r="H49" s="8"/>
      <c r="I49" s="8"/>
      <c r="J49" s="8"/>
      <c r="K49" s="8"/>
      <c r="L49" s="8"/>
      <c r="M49" s="8"/>
      <c r="N49" s="8"/>
      <c r="O49" s="8"/>
      <c r="P49" s="8"/>
      <c r="Q49" s="8"/>
      <c r="R49" s="8"/>
      <c r="S49" s="8"/>
    </row>
    <row r="50" spans="1:19" x14ac:dyDescent="0.2">
      <c r="A50" s="8"/>
      <c r="B50" s="8"/>
      <c r="C50" s="8"/>
      <c r="D50" s="8"/>
      <c r="E50" s="8"/>
      <c r="F50" s="8"/>
      <c r="G50" s="8"/>
      <c r="H50" s="8"/>
      <c r="I50" s="8"/>
      <c r="J50" s="8"/>
      <c r="K50" s="8"/>
      <c r="L50" s="8"/>
      <c r="M50" s="8"/>
      <c r="N50" s="8"/>
      <c r="O50" s="8"/>
      <c r="P50" s="8"/>
      <c r="Q50" s="8"/>
      <c r="R50" s="8"/>
      <c r="S50" s="8"/>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9D5F9-A519-AA46-B24B-9D13E8072B7F}">
  <dimension ref="A1:S50"/>
  <sheetViews>
    <sheetView zoomScaleNormal="100" workbookViewId="0"/>
  </sheetViews>
  <sheetFormatPr baseColWidth="10" defaultRowHeight="16" x14ac:dyDescent="0.2"/>
  <cols>
    <col min="16" max="16" width="10.83203125" customWidth="1"/>
  </cols>
  <sheetData>
    <row r="1" spans="1:19" x14ac:dyDescent="0.2">
      <c r="A1" s="8"/>
      <c r="B1" s="8"/>
      <c r="C1" s="8"/>
      <c r="D1" s="8"/>
      <c r="E1" s="8"/>
      <c r="F1" s="8"/>
      <c r="G1" s="8"/>
      <c r="H1" s="8"/>
      <c r="I1" s="8"/>
      <c r="J1" s="8"/>
      <c r="K1" s="8"/>
      <c r="L1" s="8"/>
      <c r="M1" s="8"/>
      <c r="N1" s="8"/>
      <c r="O1" s="8"/>
      <c r="P1" s="8"/>
      <c r="Q1" s="8"/>
      <c r="R1" s="8"/>
      <c r="S1" s="8"/>
    </row>
    <row r="2" spans="1:19" x14ac:dyDescent="0.2">
      <c r="A2" s="8"/>
      <c r="B2" s="8"/>
      <c r="C2" s="8"/>
      <c r="D2" s="8"/>
      <c r="E2" s="8"/>
      <c r="F2" s="8"/>
      <c r="G2" s="8"/>
      <c r="H2" s="8"/>
      <c r="I2" s="8"/>
      <c r="J2" s="8"/>
      <c r="K2" s="8"/>
      <c r="L2" s="8"/>
      <c r="M2" s="8"/>
      <c r="N2" s="8"/>
      <c r="O2" s="8"/>
      <c r="P2" s="8"/>
      <c r="Q2" s="8"/>
      <c r="R2" s="8"/>
      <c r="S2" s="8"/>
    </row>
    <row r="3" spans="1:19" x14ac:dyDescent="0.2">
      <c r="A3" s="8"/>
      <c r="B3" s="8"/>
      <c r="C3" s="8"/>
      <c r="D3" s="8"/>
      <c r="E3" s="8"/>
      <c r="F3" s="8"/>
      <c r="G3" s="8"/>
      <c r="H3" s="8"/>
      <c r="I3" s="8"/>
      <c r="J3" s="8"/>
      <c r="K3" s="8"/>
      <c r="L3" s="8"/>
      <c r="M3" s="8"/>
      <c r="N3" s="8"/>
      <c r="O3" s="8"/>
      <c r="P3" s="8"/>
      <c r="Q3" s="8"/>
      <c r="R3" s="8"/>
      <c r="S3" s="8"/>
    </row>
    <row r="4" spans="1:19" x14ac:dyDescent="0.2">
      <c r="A4" s="8"/>
      <c r="B4" s="8"/>
      <c r="C4" s="8"/>
      <c r="D4" s="8"/>
      <c r="E4" s="8"/>
      <c r="F4" s="8"/>
      <c r="G4" s="8"/>
      <c r="H4" s="8"/>
      <c r="I4" s="8"/>
      <c r="J4" s="8"/>
      <c r="K4" s="8"/>
      <c r="L4" s="8"/>
      <c r="M4" s="8"/>
      <c r="N4" s="8"/>
      <c r="O4" s="8"/>
      <c r="P4" s="8"/>
      <c r="Q4" s="8"/>
      <c r="R4" s="8"/>
      <c r="S4" s="8"/>
    </row>
    <row r="5" spans="1:19" x14ac:dyDescent="0.2">
      <c r="A5" s="8"/>
      <c r="B5" s="8"/>
      <c r="C5" s="8"/>
      <c r="D5" s="8"/>
      <c r="E5" s="8"/>
      <c r="F5" s="8"/>
      <c r="G5" s="8"/>
      <c r="H5" s="8"/>
      <c r="I5" s="8"/>
      <c r="J5" s="8"/>
      <c r="K5" s="8"/>
      <c r="L5" s="8"/>
      <c r="M5" s="8"/>
      <c r="N5" s="8"/>
      <c r="O5" s="8"/>
      <c r="P5" s="8"/>
      <c r="Q5" s="8"/>
      <c r="R5" s="8"/>
      <c r="S5" s="8"/>
    </row>
    <row r="6" spans="1:19" x14ac:dyDescent="0.2">
      <c r="A6" s="8"/>
      <c r="B6" s="8"/>
      <c r="C6" s="8"/>
      <c r="D6" s="8"/>
      <c r="E6" s="8"/>
      <c r="F6" s="8"/>
      <c r="G6" s="8"/>
      <c r="H6" s="8"/>
      <c r="I6" s="8"/>
      <c r="J6" s="8"/>
      <c r="K6" s="8"/>
      <c r="L6" s="8"/>
      <c r="M6" s="8"/>
      <c r="N6" s="8"/>
      <c r="O6" s="8"/>
      <c r="P6" s="8"/>
      <c r="Q6" s="8"/>
      <c r="R6" s="8"/>
      <c r="S6" s="8"/>
    </row>
    <row r="7" spans="1:19" x14ac:dyDescent="0.2">
      <c r="A7" s="8"/>
      <c r="B7" s="8"/>
      <c r="C7" s="8"/>
      <c r="D7" s="8"/>
      <c r="E7" s="8"/>
      <c r="F7" s="8"/>
      <c r="G7" s="8"/>
      <c r="H7" s="8"/>
      <c r="I7" s="8"/>
      <c r="J7" s="8"/>
      <c r="K7" s="8"/>
      <c r="L7" s="8"/>
      <c r="M7" s="8"/>
      <c r="N7" s="8"/>
      <c r="O7" s="8"/>
      <c r="P7" s="8"/>
      <c r="Q7" s="8"/>
      <c r="R7" s="8"/>
      <c r="S7" s="8"/>
    </row>
    <row r="8" spans="1:19" x14ac:dyDescent="0.2">
      <c r="A8" s="8"/>
      <c r="B8" s="8"/>
      <c r="C8" s="8"/>
      <c r="D8" s="8"/>
      <c r="E8" s="8"/>
      <c r="F8" s="8"/>
      <c r="G8" s="8"/>
      <c r="H8" s="8"/>
      <c r="I8" s="8"/>
      <c r="J8" s="8"/>
      <c r="K8" s="8"/>
      <c r="L8" s="8"/>
      <c r="M8" s="8"/>
      <c r="N8" s="8"/>
      <c r="O8" s="8"/>
      <c r="P8" s="8"/>
      <c r="Q8" s="8"/>
      <c r="R8" s="8"/>
      <c r="S8" s="8"/>
    </row>
    <row r="9" spans="1:19" x14ac:dyDescent="0.2">
      <c r="A9" s="8"/>
      <c r="B9" s="8"/>
      <c r="C9" s="8"/>
      <c r="D9" s="8"/>
      <c r="E9" s="8"/>
      <c r="F9" s="8"/>
      <c r="G9" s="8"/>
      <c r="H9" s="8"/>
      <c r="I9" s="8"/>
      <c r="J9" s="8"/>
      <c r="K9" s="8"/>
      <c r="L9" s="8"/>
      <c r="M9" s="8"/>
      <c r="N9" s="8"/>
      <c r="O9" s="8"/>
      <c r="P9" s="8"/>
      <c r="Q9" s="8"/>
      <c r="R9" s="8"/>
      <c r="S9" s="8"/>
    </row>
    <row r="10" spans="1:19" x14ac:dyDescent="0.2">
      <c r="A10" s="8"/>
      <c r="B10" s="8"/>
      <c r="C10" s="8"/>
      <c r="D10" s="8"/>
      <c r="E10" s="8"/>
      <c r="F10" s="8"/>
      <c r="G10" s="8"/>
      <c r="H10" s="8"/>
      <c r="I10" s="8"/>
      <c r="J10" s="8"/>
      <c r="K10" s="8"/>
      <c r="L10" s="8"/>
      <c r="M10" s="8"/>
      <c r="N10" s="8"/>
      <c r="O10" s="8"/>
      <c r="P10" s="8"/>
      <c r="Q10" s="8"/>
      <c r="R10" s="8"/>
      <c r="S10" s="8"/>
    </row>
    <row r="11" spans="1:19" x14ac:dyDescent="0.2">
      <c r="A11" s="8"/>
      <c r="B11" s="8"/>
      <c r="C11" s="8"/>
      <c r="D11" s="8"/>
      <c r="E11" s="8"/>
      <c r="F11" s="8"/>
      <c r="G11" s="8"/>
      <c r="H11" s="8"/>
      <c r="I11" s="8"/>
      <c r="J11" s="8"/>
      <c r="K11" s="8"/>
      <c r="L11" s="8"/>
      <c r="M11" s="8"/>
      <c r="N11" s="8"/>
      <c r="O11" s="8"/>
      <c r="P11" s="8"/>
      <c r="Q11" s="8"/>
      <c r="R11" s="8"/>
      <c r="S11" s="8"/>
    </row>
    <row r="12" spans="1:19" x14ac:dyDescent="0.2">
      <c r="A12" s="8"/>
      <c r="B12" s="8"/>
      <c r="C12" s="8"/>
      <c r="D12" s="8"/>
      <c r="E12" s="8"/>
      <c r="F12" s="8"/>
      <c r="G12" s="8"/>
      <c r="H12" s="8"/>
      <c r="I12" s="8"/>
      <c r="J12" s="8"/>
      <c r="K12" s="8"/>
      <c r="L12" s="8"/>
      <c r="M12" s="8"/>
      <c r="N12" s="8"/>
      <c r="O12" s="8"/>
      <c r="P12" s="8"/>
      <c r="Q12" s="8"/>
      <c r="R12" s="8"/>
      <c r="S12" s="8"/>
    </row>
    <row r="13" spans="1:19" x14ac:dyDescent="0.2">
      <c r="A13" s="8"/>
      <c r="B13" s="8"/>
      <c r="C13" s="8"/>
      <c r="D13" s="8"/>
      <c r="E13" s="8"/>
      <c r="F13" s="8"/>
      <c r="G13" s="8"/>
      <c r="H13" s="8"/>
      <c r="I13" s="8"/>
      <c r="J13" s="8"/>
      <c r="K13" s="8"/>
      <c r="L13" s="8"/>
      <c r="M13" s="8"/>
      <c r="N13" s="8"/>
      <c r="O13" s="8"/>
      <c r="P13" s="8"/>
      <c r="Q13" s="8"/>
      <c r="R13" s="8"/>
      <c r="S13" s="8"/>
    </row>
    <row r="14" spans="1:19" x14ac:dyDescent="0.2">
      <c r="A14" s="8"/>
      <c r="B14" s="8"/>
      <c r="C14" s="8"/>
      <c r="D14" s="8"/>
      <c r="E14" s="8"/>
      <c r="F14" s="8"/>
      <c r="G14" s="8"/>
      <c r="H14" s="8"/>
      <c r="I14" s="8"/>
      <c r="J14" s="8"/>
      <c r="K14" s="8"/>
      <c r="L14" s="8"/>
      <c r="M14" s="8"/>
      <c r="N14" s="8"/>
      <c r="O14" s="8"/>
      <c r="P14" s="8"/>
      <c r="Q14" s="8"/>
      <c r="R14" s="8"/>
      <c r="S14" s="8"/>
    </row>
    <row r="15" spans="1:19" x14ac:dyDescent="0.2">
      <c r="A15" s="8"/>
      <c r="B15" s="9"/>
      <c r="C15" s="8"/>
      <c r="D15" s="8"/>
      <c r="E15" s="8"/>
      <c r="F15" s="8"/>
      <c r="G15" s="8"/>
      <c r="H15" s="8"/>
      <c r="I15" s="8"/>
      <c r="J15" s="8"/>
      <c r="K15" s="8"/>
      <c r="L15" s="8"/>
      <c r="M15" s="8"/>
      <c r="N15" s="8"/>
      <c r="O15" s="8"/>
      <c r="P15" s="8"/>
      <c r="Q15" s="8"/>
      <c r="R15" s="8"/>
      <c r="S15" s="8"/>
    </row>
    <row r="16" spans="1:19" x14ac:dyDescent="0.2">
      <c r="A16" s="8"/>
      <c r="B16" s="8"/>
      <c r="C16" s="8"/>
      <c r="D16" s="8"/>
      <c r="E16" s="8"/>
      <c r="F16" s="8"/>
      <c r="G16" s="8"/>
      <c r="H16" s="8"/>
      <c r="I16" s="8"/>
      <c r="J16" s="8"/>
      <c r="K16" s="8"/>
      <c r="L16" s="8"/>
      <c r="M16" s="8"/>
      <c r="N16" s="8"/>
      <c r="O16" s="8"/>
      <c r="P16" s="8"/>
      <c r="Q16" s="8"/>
      <c r="R16" s="8"/>
      <c r="S16" s="8"/>
    </row>
    <row r="17" spans="1:19" x14ac:dyDescent="0.2">
      <c r="A17" s="8"/>
      <c r="B17" s="8"/>
      <c r="C17" s="8"/>
      <c r="D17" s="8"/>
      <c r="E17" s="8"/>
      <c r="F17" s="8"/>
      <c r="G17" s="8"/>
      <c r="H17" s="8"/>
      <c r="I17" s="8"/>
      <c r="J17" s="8"/>
      <c r="K17" s="8"/>
      <c r="L17" s="8"/>
      <c r="M17" s="8"/>
      <c r="N17" s="8"/>
      <c r="O17" s="8"/>
      <c r="P17" s="8"/>
      <c r="Q17" s="8"/>
      <c r="R17" s="8"/>
      <c r="S17" s="8"/>
    </row>
    <row r="18" spans="1:19" x14ac:dyDescent="0.2">
      <c r="A18" s="8"/>
      <c r="B18" s="8"/>
      <c r="C18" s="8"/>
      <c r="D18" s="8"/>
      <c r="E18" s="8"/>
      <c r="F18" s="8"/>
      <c r="G18" s="8"/>
      <c r="H18" s="8"/>
      <c r="I18" s="8"/>
      <c r="J18" s="8"/>
      <c r="K18" s="8"/>
      <c r="L18" s="8"/>
      <c r="M18" s="8"/>
      <c r="N18" s="8"/>
      <c r="O18" s="8"/>
      <c r="P18" s="8"/>
      <c r="Q18" s="8"/>
      <c r="R18" s="8"/>
      <c r="S18" s="8"/>
    </row>
    <row r="19" spans="1:19" x14ac:dyDescent="0.2">
      <c r="A19" s="8"/>
      <c r="B19" s="8"/>
      <c r="C19" s="8"/>
      <c r="D19" s="8"/>
      <c r="E19" s="8"/>
      <c r="F19" s="8"/>
      <c r="G19" s="8"/>
      <c r="H19" s="8"/>
      <c r="I19" s="8"/>
      <c r="J19" s="8"/>
      <c r="K19" s="8"/>
      <c r="L19" s="8"/>
      <c r="M19" s="8"/>
      <c r="N19" s="8"/>
      <c r="O19" s="8"/>
      <c r="P19" s="8"/>
      <c r="Q19" s="8"/>
      <c r="R19" s="8"/>
      <c r="S19" s="8"/>
    </row>
    <row r="20" spans="1:19" x14ac:dyDescent="0.2">
      <c r="A20" s="8"/>
      <c r="B20" s="8"/>
      <c r="C20" s="8"/>
      <c r="D20" s="8"/>
      <c r="E20" s="8"/>
      <c r="F20" s="8"/>
      <c r="G20" s="8"/>
      <c r="H20" s="8"/>
      <c r="I20" s="8"/>
      <c r="J20" s="8"/>
      <c r="K20" s="8"/>
      <c r="L20" s="8"/>
      <c r="M20" s="8"/>
      <c r="N20" s="8"/>
      <c r="O20" s="8"/>
      <c r="P20" s="8"/>
      <c r="Q20" s="8"/>
      <c r="R20" s="8"/>
      <c r="S20" s="8"/>
    </row>
    <row r="21" spans="1:19" x14ac:dyDescent="0.2">
      <c r="A21" s="8"/>
      <c r="B21" s="8"/>
      <c r="C21" s="8"/>
      <c r="D21" s="8"/>
      <c r="E21" s="8"/>
      <c r="F21" s="8"/>
      <c r="G21" s="8"/>
      <c r="H21" s="8"/>
      <c r="I21" s="8"/>
      <c r="J21" s="8"/>
      <c r="K21" s="8"/>
      <c r="L21" s="8"/>
      <c r="M21" s="8"/>
      <c r="N21" s="8"/>
      <c r="O21" s="8"/>
      <c r="P21" s="8"/>
      <c r="Q21" s="8"/>
      <c r="R21" s="8"/>
      <c r="S21" s="8"/>
    </row>
    <row r="22" spans="1:19" x14ac:dyDescent="0.2">
      <c r="A22" s="8"/>
      <c r="B22" s="9"/>
      <c r="C22" s="8"/>
      <c r="D22" s="8"/>
      <c r="E22" s="8"/>
      <c r="F22" s="8"/>
      <c r="G22" s="8"/>
      <c r="H22" s="8"/>
      <c r="I22" s="8"/>
      <c r="J22" s="8"/>
      <c r="K22" s="8"/>
      <c r="L22" s="8"/>
      <c r="M22" s="8"/>
      <c r="N22" s="8"/>
      <c r="O22" s="8"/>
      <c r="P22" s="8"/>
      <c r="Q22" s="8"/>
      <c r="R22" s="8"/>
      <c r="S22" s="8"/>
    </row>
    <row r="23" spans="1:19" x14ac:dyDescent="0.2">
      <c r="A23" s="8"/>
      <c r="B23" s="8"/>
      <c r="C23" s="8"/>
      <c r="D23" s="8"/>
      <c r="E23" s="8"/>
      <c r="F23" s="8"/>
      <c r="G23" s="8"/>
      <c r="H23" s="8"/>
      <c r="I23" s="8"/>
      <c r="J23" s="8"/>
      <c r="K23" s="8"/>
      <c r="L23" s="8"/>
      <c r="M23" s="8"/>
      <c r="N23" s="8"/>
      <c r="O23" s="8"/>
      <c r="P23" s="8"/>
      <c r="Q23" s="8"/>
      <c r="R23" s="8"/>
      <c r="S23" s="8"/>
    </row>
    <row r="24" spans="1:19" x14ac:dyDescent="0.2">
      <c r="A24" s="8"/>
      <c r="B24" s="8"/>
      <c r="C24" s="8"/>
      <c r="D24" s="8"/>
      <c r="E24" s="8"/>
      <c r="F24" s="8"/>
      <c r="G24" s="8"/>
      <c r="H24" s="8"/>
      <c r="I24" s="8"/>
      <c r="J24" s="8"/>
      <c r="K24" s="8"/>
      <c r="L24" s="8"/>
      <c r="M24" s="8"/>
      <c r="N24" s="8"/>
      <c r="O24" s="8"/>
      <c r="P24" s="8"/>
      <c r="Q24" s="8"/>
      <c r="R24" s="8"/>
      <c r="S24" s="8"/>
    </row>
    <row r="25" spans="1:19" x14ac:dyDescent="0.2">
      <c r="A25" s="8"/>
      <c r="B25" s="8"/>
      <c r="C25" s="8"/>
      <c r="D25" s="8"/>
      <c r="E25" s="8"/>
      <c r="F25" s="8"/>
      <c r="G25" s="8"/>
      <c r="H25" s="8"/>
      <c r="I25" s="8"/>
      <c r="J25" s="8"/>
      <c r="K25" s="8"/>
      <c r="L25" s="8"/>
      <c r="M25" s="8"/>
      <c r="N25" s="8"/>
      <c r="O25" s="8"/>
      <c r="P25" s="8"/>
      <c r="Q25" s="8"/>
      <c r="R25" s="8"/>
      <c r="S25" s="8"/>
    </row>
    <row r="26" spans="1:19" x14ac:dyDescent="0.2">
      <c r="A26" s="8"/>
      <c r="B26" s="8"/>
      <c r="C26" s="8"/>
      <c r="D26" s="8"/>
      <c r="E26" s="8"/>
      <c r="F26" s="8"/>
      <c r="G26" s="8"/>
      <c r="H26" s="8"/>
      <c r="I26" s="8"/>
      <c r="J26" s="8"/>
      <c r="K26" s="8"/>
      <c r="L26" s="8"/>
      <c r="M26" s="8"/>
      <c r="N26" s="8"/>
      <c r="O26" s="8"/>
      <c r="P26" s="8"/>
      <c r="Q26" s="8"/>
      <c r="R26" s="8"/>
      <c r="S26" s="8"/>
    </row>
    <row r="27" spans="1:19" x14ac:dyDescent="0.2">
      <c r="A27" s="8"/>
      <c r="B27" s="8"/>
      <c r="C27" s="8"/>
      <c r="D27" s="8"/>
      <c r="E27" s="8"/>
      <c r="F27" s="8"/>
      <c r="G27" s="8"/>
      <c r="H27" s="8"/>
      <c r="I27" s="8"/>
      <c r="J27" s="8"/>
      <c r="K27" s="8"/>
      <c r="L27" s="8"/>
      <c r="M27" s="8"/>
      <c r="N27" s="8"/>
      <c r="O27" s="8"/>
      <c r="P27" s="8"/>
      <c r="Q27" s="8"/>
      <c r="R27" s="8"/>
      <c r="S27" s="8"/>
    </row>
    <row r="28" spans="1:19" x14ac:dyDescent="0.2">
      <c r="A28" s="8"/>
      <c r="B28" s="8"/>
      <c r="C28" s="8"/>
      <c r="D28" s="8"/>
      <c r="E28" s="8"/>
      <c r="F28" s="8"/>
      <c r="G28" s="8"/>
      <c r="H28" s="8"/>
      <c r="I28" s="8"/>
      <c r="J28" s="8"/>
      <c r="K28" s="8"/>
      <c r="L28" s="8"/>
      <c r="M28" s="8"/>
      <c r="N28" s="8"/>
      <c r="O28" s="8"/>
      <c r="P28" s="8"/>
      <c r="Q28" s="8"/>
      <c r="R28" s="8"/>
      <c r="S28" s="8"/>
    </row>
    <row r="29" spans="1:19" x14ac:dyDescent="0.2">
      <c r="A29" s="8"/>
      <c r="B29" s="9"/>
      <c r="C29" s="8"/>
      <c r="D29" s="8"/>
      <c r="E29" s="8"/>
      <c r="F29" s="8"/>
      <c r="G29" s="8"/>
      <c r="H29" s="8"/>
      <c r="I29" s="8"/>
      <c r="J29" s="8"/>
      <c r="K29" s="8"/>
      <c r="L29" s="8"/>
      <c r="M29" s="8"/>
      <c r="N29" s="8"/>
      <c r="O29" s="8"/>
      <c r="P29" s="8"/>
      <c r="Q29" s="8"/>
      <c r="R29" s="8"/>
      <c r="S29" s="8"/>
    </row>
    <row r="30" spans="1:19" x14ac:dyDescent="0.2">
      <c r="A30" s="8"/>
      <c r="B30" s="8"/>
      <c r="C30" s="8"/>
      <c r="D30" s="8"/>
      <c r="E30" s="8"/>
      <c r="F30" s="8"/>
      <c r="G30" s="8"/>
      <c r="H30" s="8"/>
      <c r="I30" s="8"/>
      <c r="J30" s="8"/>
      <c r="K30" s="8"/>
      <c r="L30" s="8"/>
      <c r="M30" s="8"/>
      <c r="N30" s="8"/>
      <c r="O30" s="8"/>
      <c r="P30" s="8"/>
      <c r="Q30" s="8"/>
      <c r="R30" s="8"/>
      <c r="S30" s="8"/>
    </row>
    <row r="31" spans="1:19" x14ac:dyDescent="0.2">
      <c r="A31" s="8"/>
      <c r="B31" s="8"/>
      <c r="C31" s="8"/>
      <c r="D31" s="8"/>
      <c r="E31" s="8"/>
      <c r="F31" s="8"/>
      <c r="G31" s="8"/>
      <c r="H31" s="8"/>
      <c r="I31" s="8"/>
      <c r="J31" s="8"/>
      <c r="K31" s="8"/>
      <c r="L31" s="8"/>
      <c r="M31" s="8"/>
      <c r="N31" s="8"/>
      <c r="O31" s="8"/>
      <c r="P31" s="8"/>
      <c r="Q31" s="8"/>
      <c r="R31" s="8"/>
      <c r="S31" s="8"/>
    </row>
    <row r="32" spans="1:19" x14ac:dyDescent="0.2">
      <c r="A32" s="8"/>
      <c r="B32" s="8"/>
      <c r="C32" s="8"/>
      <c r="D32" s="8"/>
      <c r="E32" s="8"/>
      <c r="F32" s="8"/>
      <c r="G32" s="8"/>
      <c r="H32" s="8"/>
      <c r="I32" s="8"/>
      <c r="J32" s="8"/>
      <c r="K32" s="8"/>
      <c r="L32" s="8"/>
      <c r="M32" s="8"/>
      <c r="N32" s="8"/>
      <c r="O32" s="8"/>
      <c r="P32" s="8"/>
      <c r="Q32" s="8"/>
      <c r="R32" s="8"/>
      <c r="S32" s="8"/>
    </row>
    <row r="33" spans="1:19" x14ac:dyDescent="0.2">
      <c r="A33" s="8"/>
      <c r="B33" s="8"/>
      <c r="C33" s="8"/>
      <c r="D33" s="8"/>
      <c r="E33" s="8"/>
      <c r="F33" s="8"/>
      <c r="G33" s="8"/>
      <c r="H33" s="8"/>
      <c r="I33" s="8"/>
      <c r="J33" s="8"/>
      <c r="K33" s="8"/>
      <c r="L33" s="8"/>
      <c r="M33" s="8"/>
      <c r="N33" s="8"/>
      <c r="O33" s="8"/>
      <c r="P33" s="8"/>
      <c r="Q33" s="8"/>
      <c r="R33" s="8"/>
      <c r="S33" s="8"/>
    </row>
    <row r="34" spans="1:19" x14ac:dyDescent="0.2">
      <c r="A34" s="8"/>
      <c r="B34" s="8"/>
      <c r="C34" s="8"/>
      <c r="D34" s="8"/>
      <c r="E34" s="8"/>
      <c r="F34" s="8"/>
      <c r="G34" s="8"/>
      <c r="H34" s="8"/>
      <c r="I34" s="8"/>
      <c r="J34" s="8"/>
      <c r="K34" s="8"/>
      <c r="L34" s="8"/>
      <c r="M34" s="8"/>
      <c r="N34" s="8"/>
      <c r="O34" s="8"/>
      <c r="P34" s="8"/>
      <c r="Q34" s="8"/>
      <c r="R34" s="8"/>
      <c r="S34" s="8"/>
    </row>
    <row r="35" spans="1:19" x14ac:dyDescent="0.2">
      <c r="A35" s="8"/>
      <c r="B35" s="8"/>
      <c r="C35" s="8"/>
      <c r="D35" s="8"/>
      <c r="E35" s="8"/>
      <c r="F35" s="8"/>
      <c r="G35" s="8"/>
      <c r="H35" s="8"/>
      <c r="I35" s="8"/>
      <c r="J35" s="8"/>
      <c r="K35" s="8"/>
      <c r="L35" s="8"/>
      <c r="M35" s="8"/>
      <c r="N35" s="8"/>
      <c r="O35" s="8"/>
      <c r="P35" s="8"/>
      <c r="Q35" s="8"/>
      <c r="R35" s="8"/>
      <c r="S35" s="8"/>
    </row>
    <row r="36" spans="1:19" x14ac:dyDescent="0.2">
      <c r="A36" s="8"/>
      <c r="B36" s="9"/>
      <c r="C36" s="8"/>
      <c r="D36" s="8"/>
      <c r="E36" s="8"/>
      <c r="F36" s="8"/>
      <c r="G36" s="8"/>
      <c r="H36" s="8"/>
      <c r="I36" s="8"/>
      <c r="J36" s="8"/>
      <c r="K36" s="8"/>
      <c r="L36" s="8"/>
      <c r="M36" s="8"/>
      <c r="N36" s="8"/>
      <c r="O36" s="8"/>
      <c r="P36" s="8"/>
      <c r="Q36" s="8"/>
      <c r="R36" s="8"/>
      <c r="S36" s="8"/>
    </row>
    <row r="37" spans="1:19" x14ac:dyDescent="0.2">
      <c r="A37" s="8"/>
      <c r="B37" s="8"/>
      <c r="C37" s="8"/>
      <c r="D37" s="8"/>
      <c r="E37" s="8"/>
      <c r="F37" s="8"/>
      <c r="G37" s="8"/>
      <c r="H37" s="8"/>
      <c r="I37" s="8"/>
      <c r="J37" s="8"/>
      <c r="K37" s="8"/>
      <c r="L37" s="8"/>
      <c r="M37" s="8"/>
      <c r="N37" s="8"/>
      <c r="O37" s="8"/>
      <c r="P37" s="8"/>
      <c r="Q37" s="8"/>
      <c r="R37" s="8"/>
      <c r="S37" s="8"/>
    </row>
    <row r="38" spans="1:19" x14ac:dyDescent="0.2">
      <c r="A38" s="8"/>
      <c r="B38" s="8"/>
      <c r="C38" s="8"/>
      <c r="D38" s="8"/>
      <c r="E38" s="8"/>
      <c r="F38" s="8"/>
      <c r="G38" s="8"/>
      <c r="H38" s="8"/>
      <c r="I38" s="8"/>
      <c r="J38" s="8"/>
      <c r="K38" s="8"/>
      <c r="L38" s="8"/>
      <c r="M38" s="8"/>
      <c r="N38" s="8"/>
      <c r="O38" s="8"/>
      <c r="P38" s="8"/>
      <c r="Q38" s="8"/>
      <c r="R38" s="8"/>
      <c r="S38" s="8"/>
    </row>
    <row r="39" spans="1:19" x14ac:dyDescent="0.2">
      <c r="A39" s="8"/>
      <c r="B39" s="8"/>
      <c r="C39" s="8"/>
      <c r="D39" s="8"/>
      <c r="E39" s="8"/>
      <c r="F39" s="8"/>
      <c r="G39" s="8"/>
      <c r="H39" s="8"/>
      <c r="I39" s="8"/>
      <c r="J39" s="8"/>
      <c r="K39" s="8"/>
      <c r="L39" s="8"/>
      <c r="M39" s="8"/>
      <c r="N39" s="8"/>
      <c r="O39" s="8"/>
      <c r="P39" s="8"/>
      <c r="Q39" s="8"/>
      <c r="R39" s="8"/>
      <c r="S39" s="8"/>
    </row>
    <row r="40" spans="1:19" x14ac:dyDescent="0.2">
      <c r="A40" s="8"/>
      <c r="B40" s="8"/>
      <c r="C40" s="8"/>
      <c r="D40" s="8"/>
      <c r="E40" s="8"/>
      <c r="F40" s="8"/>
      <c r="G40" s="8"/>
      <c r="H40" s="8"/>
      <c r="I40" s="8"/>
      <c r="J40" s="8"/>
      <c r="K40" s="8"/>
      <c r="L40" s="8"/>
      <c r="M40" s="8"/>
      <c r="N40" s="8"/>
      <c r="O40" s="8"/>
      <c r="P40" s="8"/>
      <c r="Q40" s="8"/>
      <c r="R40" s="8"/>
      <c r="S40" s="8"/>
    </row>
    <row r="41" spans="1:19" x14ac:dyDescent="0.2">
      <c r="A41" s="8"/>
      <c r="B41" s="8"/>
      <c r="C41" s="8"/>
      <c r="D41" s="8"/>
      <c r="E41" s="8"/>
      <c r="F41" s="8"/>
      <c r="G41" s="8"/>
      <c r="H41" s="8"/>
      <c r="I41" s="8"/>
      <c r="J41" s="8"/>
      <c r="K41" s="8"/>
      <c r="L41" s="8"/>
      <c r="M41" s="8"/>
      <c r="N41" s="8"/>
      <c r="O41" s="8"/>
      <c r="P41" s="8"/>
      <c r="Q41" s="8"/>
      <c r="R41" s="8"/>
      <c r="S41" s="8"/>
    </row>
    <row r="42" spans="1:19" x14ac:dyDescent="0.2">
      <c r="A42" s="8"/>
      <c r="B42" s="8"/>
      <c r="C42" s="8"/>
      <c r="D42" s="8"/>
      <c r="E42" s="8"/>
      <c r="F42" s="8"/>
      <c r="G42" s="8"/>
      <c r="H42" s="8"/>
      <c r="I42" s="8"/>
      <c r="J42" s="8"/>
      <c r="K42" s="8"/>
      <c r="L42" s="8"/>
      <c r="M42" s="8"/>
      <c r="N42" s="8"/>
      <c r="O42" s="8"/>
      <c r="P42" s="8"/>
      <c r="Q42" s="8"/>
      <c r="R42" s="8"/>
      <c r="S42" s="8"/>
    </row>
    <row r="43" spans="1:19" x14ac:dyDescent="0.2">
      <c r="A43" s="8"/>
      <c r="B43" s="9"/>
      <c r="C43" s="8"/>
      <c r="D43" s="8"/>
      <c r="E43" s="8"/>
      <c r="F43" s="8"/>
      <c r="G43" s="8"/>
      <c r="H43" s="8"/>
      <c r="I43" s="8"/>
      <c r="J43" s="8"/>
      <c r="K43" s="8"/>
      <c r="L43" s="8"/>
      <c r="M43" s="8"/>
      <c r="N43" s="8"/>
      <c r="O43" s="8"/>
      <c r="P43" s="8"/>
      <c r="Q43" s="8"/>
      <c r="R43" s="8"/>
      <c r="S43" s="8"/>
    </row>
    <row r="44" spans="1:19" x14ac:dyDescent="0.2">
      <c r="A44" s="8"/>
      <c r="B44" s="8"/>
      <c r="C44" s="8"/>
      <c r="D44" s="8"/>
      <c r="E44" s="8"/>
      <c r="F44" s="8"/>
      <c r="G44" s="8"/>
      <c r="H44" s="8"/>
      <c r="I44" s="8"/>
      <c r="J44" s="8"/>
      <c r="K44" s="8"/>
      <c r="L44" s="8"/>
      <c r="M44" s="8"/>
      <c r="N44" s="8"/>
      <c r="O44" s="8"/>
      <c r="P44" s="8"/>
      <c r="Q44" s="8"/>
      <c r="R44" s="8"/>
      <c r="S44" s="8"/>
    </row>
    <row r="45" spans="1:19" x14ac:dyDescent="0.2">
      <c r="A45" s="8"/>
      <c r="B45" s="8"/>
      <c r="C45" s="8"/>
      <c r="D45" s="8"/>
      <c r="E45" s="8"/>
      <c r="F45" s="8"/>
      <c r="G45" s="8"/>
      <c r="H45" s="8"/>
      <c r="I45" s="8"/>
      <c r="J45" s="8"/>
      <c r="K45" s="8"/>
      <c r="L45" s="8"/>
      <c r="M45" s="8"/>
      <c r="N45" s="8"/>
      <c r="O45" s="8"/>
      <c r="P45" s="8"/>
      <c r="Q45" s="8"/>
      <c r="R45" s="8"/>
      <c r="S45" s="8"/>
    </row>
    <row r="46" spans="1:19" x14ac:dyDescent="0.2">
      <c r="A46" s="8"/>
      <c r="B46" s="8"/>
      <c r="C46" s="8"/>
      <c r="D46" s="8"/>
      <c r="E46" s="8"/>
      <c r="F46" s="8"/>
      <c r="G46" s="8"/>
      <c r="H46" s="8"/>
      <c r="I46" s="8"/>
      <c r="J46" s="8"/>
      <c r="K46" s="8"/>
      <c r="L46" s="8"/>
      <c r="M46" s="8"/>
      <c r="N46" s="8"/>
      <c r="O46" s="8"/>
      <c r="P46" s="8"/>
      <c r="Q46" s="8"/>
      <c r="R46" s="8"/>
      <c r="S46" s="8"/>
    </row>
    <row r="47" spans="1:19" x14ac:dyDescent="0.2">
      <c r="A47" s="8"/>
      <c r="B47" s="8"/>
      <c r="C47" s="8"/>
      <c r="D47" s="8"/>
      <c r="E47" s="8"/>
      <c r="F47" s="8"/>
      <c r="G47" s="8"/>
      <c r="H47" s="8"/>
      <c r="I47" s="8"/>
      <c r="J47" s="8"/>
      <c r="K47" s="8"/>
      <c r="L47" s="8"/>
      <c r="M47" s="8"/>
      <c r="N47" s="8"/>
      <c r="O47" s="8"/>
      <c r="P47" s="8"/>
      <c r="Q47" s="8"/>
      <c r="R47" s="8"/>
      <c r="S47" s="8"/>
    </row>
    <row r="48" spans="1:19" x14ac:dyDescent="0.2">
      <c r="A48" s="8"/>
      <c r="B48" s="8"/>
      <c r="C48" s="8"/>
      <c r="D48" s="8"/>
      <c r="E48" s="8"/>
      <c r="F48" s="8"/>
      <c r="G48" s="8"/>
      <c r="H48" s="8"/>
      <c r="I48" s="8"/>
      <c r="J48" s="8"/>
      <c r="K48" s="8"/>
      <c r="L48" s="8"/>
      <c r="M48" s="8"/>
      <c r="N48" s="8"/>
      <c r="O48" s="8"/>
      <c r="P48" s="8"/>
      <c r="Q48" s="8"/>
      <c r="R48" s="8"/>
      <c r="S48" s="8"/>
    </row>
    <row r="49" spans="1:19" x14ac:dyDescent="0.2">
      <c r="A49" s="8"/>
      <c r="B49" s="8"/>
      <c r="C49" s="8"/>
      <c r="D49" s="8"/>
      <c r="E49" s="8"/>
      <c r="F49" s="8"/>
      <c r="G49" s="8"/>
      <c r="H49" s="8"/>
      <c r="I49" s="8"/>
      <c r="J49" s="8"/>
      <c r="K49" s="8"/>
      <c r="L49" s="8"/>
      <c r="M49" s="8"/>
      <c r="N49" s="8"/>
      <c r="O49" s="8"/>
      <c r="P49" s="8"/>
      <c r="Q49" s="8"/>
      <c r="R49" s="8"/>
      <c r="S49" s="8"/>
    </row>
    <row r="50" spans="1:19" x14ac:dyDescent="0.2">
      <c r="A50" s="8"/>
      <c r="B50" s="8"/>
      <c r="C50" s="8"/>
      <c r="D50" s="8"/>
      <c r="E50" s="8"/>
      <c r="F50" s="8"/>
      <c r="G50" s="8"/>
      <c r="H50" s="8"/>
      <c r="I50" s="8"/>
      <c r="J50" s="8"/>
      <c r="K50" s="8"/>
      <c r="L50" s="8"/>
      <c r="M50" s="8"/>
      <c r="N50" s="8"/>
      <c r="O50" s="8"/>
      <c r="P50" s="8"/>
      <c r="Q50" s="8"/>
      <c r="R50" s="8"/>
      <c r="S50" s="8"/>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D6A75-38CE-6943-A4A8-E9F9190527D2}">
  <dimension ref="A1:S50"/>
  <sheetViews>
    <sheetView zoomScaleNormal="100" workbookViewId="0"/>
  </sheetViews>
  <sheetFormatPr baseColWidth="10" defaultRowHeight="16" x14ac:dyDescent="0.2"/>
  <cols>
    <col min="16" max="16" width="10.83203125" customWidth="1"/>
  </cols>
  <sheetData>
    <row r="1" spans="1:19" x14ac:dyDescent="0.2">
      <c r="A1" s="8"/>
      <c r="B1" s="8"/>
      <c r="C1" s="8"/>
      <c r="D1" s="8"/>
      <c r="E1" s="8"/>
      <c r="F1" s="8"/>
      <c r="G1" s="8"/>
      <c r="H1" s="8"/>
      <c r="I1" s="8"/>
      <c r="J1" s="8"/>
      <c r="K1" s="8"/>
      <c r="L1" s="8"/>
      <c r="M1" s="8"/>
      <c r="N1" s="8"/>
      <c r="O1" s="8"/>
      <c r="P1" s="8"/>
      <c r="Q1" s="8"/>
      <c r="R1" s="8"/>
      <c r="S1" s="8"/>
    </row>
    <row r="2" spans="1:19" x14ac:dyDescent="0.2">
      <c r="A2" s="8"/>
      <c r="B2" s="8"/>
      <c r="C2" s="8"/>
      <c r="D2" s="8"/>
      <c r="E2" s="8"/>
      <c r="F2" s="8"/>
      <c r="G2" s="8"/>
      <c r="H2" s="8"/>
      <c r="I2" s="8"/>
      <c r="J2" s="8"/>
      <c r="K2" s="8"/>
      <c r="L2" s="8"/>
      <c r="M2" s="8"/>
      <c r="N2" s="8"/>
      <c r="O2" s="8"/>
      <c r="P2" s="8"/>
      <c r="Q2" s="8"/>
      <c r="R2" s="8"/>
      <c r="S2" s="8"/>
    </row>
    <row r="3" spans="1:19" x14ac:dyDescent="0.2">
      <c r="A3" s="8"/>
      <c r="B3" s="8"/>
      <c r="C3" s="8"/>
      <c r="D3" s="8"/>
      <c r="E3" s="8"/>
      <c r="F3" s="8"/>
      <c r="G3" s="8"/>
      <c r="H3" s="8"/>
      <c r="I3" s="8"/>
      <c r="J3" s="8"/>
      <c r="K3" s="8"/>
      <c r="L3" s="8"/>
      <c r="M3" s="8"/>
      <c r="N3" s="8"/>
      <c r="O3" s="8"/>
      <c r="P3" s="8"/>
      <c r="Q3" s="8"/>
      <c r="R3" s="8"/>
      <c r="S3" s="8"/>
    </row>
    <row r="4" spans="1:19" x14ac:dyDescent="0.2">
      <c r="A4" s="8"/>
      <c r="B4" s="8"/>
      <c r="C4" s="8"/>
      <c r="D4" s="8"/>
      <c r="E4" s="8"/>
      <c r="F4" s="8"/>
      <c r="G4" s="8"/>
      <c r="H4" s="8"/>
      <c r="I4" s="8"/>
      <c r="J4" s="8"/>
      <c r="K4" s="8"/>
      <c r="L4" s="8"/>
      <c r="M4" s="8"/>
      <c r="N4" s="8"/>
      <c r="O4" s="8"/>
      <c r="P4" s="8"/>
      <c r="Q4" s="8"/>
      <c r="R4" s="8"/>
      <c r="S4" s="8"/>
    </row>
    <row r="5" spans="1:19" x14ac:dyDescent="0.2">
      <c r="A5" s="8"/>
      <c r="B5" s="8"/>
      <c r="C5" s="8"/>
      <c r="D5" s="8"/>
      <c r="E5" s="8"/>
      <c r="F5" s="8"/>
      <c r="G5" s="8"/>
      <c r="H5" s="8"/>
      <c r="I5" s="8"/>
      <c r="J5" s="8"/>
      <c r="K5" s="8"/>
      <c r="L5" s="8"/>
      <c r="M5" s="8"/>
      <c r="N5" s="8"/>
      <c r="O5" s="8"/>
      <c r="P5" s="8"/>
      <c r="Q5" s="8"/>
      <c r="R5" s="8"/>
      <c r="S5" s="8"/>
    </row>
    <row r="6" spans="1:19" x14ac:dyDescent="0.2">
      <c r="A6" s="8"/>
      <c r="B6" s="8"/>
      <c r="C6" s="8"/>
      <c r="D6" s="8"/>
      <c r="E6" s="8"/>
      <c r="F6" s="8"/>
      <c r="G6" s="8"/>
      <c r="H6" s="8"/>
      <c r="I6" s="8"/>
      <c r="J6" s="8"/>
      <c r="K6" s="8"/>
      <c r="L6" s="8"/>
      <c r="M6" s="8"/>
      <c r="N6" s="8"/>
      <c r="O6" s="8"/>
      <c r="P6" s="8"/>
      <c r="Q6" s="8"/>
      <c r="R6" s="8"/>
      <c r="S6" s="8"/>
    </row>
    <row r="7" spans="1:19" x14ac:dyDescent="0.2">
      <c r="A7" s="8"/>
      <c r="B7" s="8"/>
      <c r="C7" s="8"/>
      <c r="D7" s="8"/>
      <c r="E7" s="8"/>
      <c r="F7" s="8"/>
      <c r="G7" s="8"/>
      <c r="H7" s="8"/>
      <c r="I7" s="8"/>
      <c r="J7" s="8"/>
      <c r="K7" s="8"/>
      <c r="L7" s="8"/>
      <c r="M7" s="8"/>
      <c r="N7" s="8"/>
      <c r="O7" s="8"/>
      <c r="P7" s="8"/>
      <c r="Q7" s="8"/>
      <c r="R7" s="8"/>
      <c r="S7" s="8"/>
    </row>
    <row r="8" spans="1:19" x14ac:dyDescent="0.2">
      <c r="A8" s="8"/>
      <c r="B8" s="8"/>
      <c r="C8" s="8"/>
      <c r="D8" s="8"/>
      <c r="E8" s="8"/>
      <c r="F8" s="8"/>
      <c r="G8" s="8"/>
      <c r="H8" s="8"/>
      <c r="I8" s="8"/>
      <c r="J8" s="8"/>
      <c r="K8" s="8"/>
      <c r="L8" s="8"/>
      <c r="M8" s="8"/>
      <c r="N8" s="8"/>
      <c r="O8" s="8"/>
      <c r="P8" s="8"/>
      <c r="Q8" s="8"/>
      <c r="R8" s="8"/>
      <c r="S8" s="8"/>
    </row>
    <row r="9" spans="1:19" x14ac:dyDescent="0.2">
      <c r="A9" s="8"/>
      <c r="B9" s="8"/>
      <c r="C9" s="8"/>
      <c r="D9" s="8"/>
      <c r="E9" s="8"/>
      <c r="F9" s="8"/>
      <c r="G9" s="8"/>
      <c r="H9" s="8"/>
      <c r="I9" s="8"/>
      <c r="J9" s="8"/>
      <c r="K9" s="8"/>
      <c r="L9" s="8"/>
      <c r="M9" s="8"/>
      <c r="N9" s="8"/>
      <c r="O9" s="8"/>
      <c r="P9" s="8"/>
      <c r="Q9" s="8"/>
      <c r="R9" s="8"/>
      <c r="S9" s="8"/>
    </row>
    <row r="10" spans="1:19" x14ac:dyDescent="0.2">
      <c r="A10" s="8"/>
      <c r="B10" s="8"/>
      <c r="C10" s="8"/>
      <c r="D10" s="8"/>
      <c r="E10" s="8"/>
      <c r="F10" s="8"/>
      <c r="G10" s="8"/>
      <c r="H10" s="8"/>
      <c r="I10" s="8"/>
      <c r="J10" s="8"/>
      <c r="K10" s="8"/>
      <c r="L10" s="8"/>
      <c r="M10" s="8"/>
      <c r="N10" s="8"/>
      <c r="O10" s="8"/>
      <c r="P10" s="8"/>
      <c r="Q10" s="8"/>
      <c r="R10" s="8"/>
      <c r="S10" s="8"/>
    </row>
    <row r="11" spans="1:19" x14ac:dyDescent="0.2">
      <c r="A11" s="8"/>
      <c r="B11" s="8"/>
      <c r="C11" s="8"/>
      <c r="D11" s="8"/>
      <c r="E11" s="8"/>
      <c r="F11" s="8"/>
      <c r="G11" s="8"/>
      <c r="H11" s="8"/>
      <c r="I11" s="8"/>
      <c r="J11" s="8"/>
      <c r="K11" s="8"/>
      <c r="L11" s="8"/>
      <c r="M11" s="8"/>
      <c r="N11" s="8"/>
      <c r="O11" s="8"/>
      <c r="P11" s="8"/>
      <c r="Q11" s="8"/>
      <c r="R11" s="8"/>
      <c r="S11" s="8"/>
    </row>
    <row r="12" spans="1:19" x14ac:dyDescent="0.2">
      <c r="A12" s="8"/>
      <c r="B12" s="8"/>
      <c r="C12" s="8"/>
      <c r="D12" s="8"/>
      <c r="E12" s="8"/>
      <c r="F12" s="8"/>
      <c r="G12" s="8"/>
      <c r="H12" s="8"/>
      <c r="I12" s="8"/>
      <c r="J12" s="8"/>
      <c r="K12" s="8"/>
      <c r="L12" s="8"/>
      <c r="M12" s="8"/>
      <c r="N12" s="8"/>
      <c r="O12" s="8"/>
      <c r="P12" s="8"/>
      <c r="Q12" s="8"/>
      <c r="R12" s="8"/>
      <c r="S12" s="8"/>
    </row>
    <row r="13" spans="1:19" x14ac:dyDescent="0.2">
      <c r="A13" s="8"/>
      <c r="B13" s="8"/>
      <c r="C13" s="8"/>
      <c r="D13" s="8"/>
      <c r="E13" s="8"/>
      <c r="F13" s="8"/>
      <c r="G13" s="8"/>
      <c r="H13" s="8"/>
      <c r="I13" s="8"/>
      <c r="J13" s="8"/>
      <c r="K13" s="8"/>
      <c r="L13" s="8"/>
      <c r="M13" s="8"/>
      <c r="N13" s="8"/>
      <c r="O13" s="8"/>
      <c r="P13" s="8"/>
      <c r="Q13" s="8"/>
      <c r="R13" s="8"/>
      <c r="S13" s="8"/>
    </row>
    <row r="14" spans="1:19" x14ac:dyDescent="0.2">
      <c r="A14" s="8"/>
      <c r="B14" s="8"/>
      <c r="C14" s="8"/>
      <c r="D14" s="8"/>
      <c r="E14" s="8"/>
      <c r="F14" s="8"/>
      <c r="G14" s="8"/>
      <c r="H14" s="8"/>
      <c r="I14" s="8"/>
      <c r="J14" s="8"/>
      <c r="K14" s="8"/>
      <c r="L14" s="8"/>
      <c r="M14" s="8"/>
      <c r="N14" s="8"/>
      <c r="O14" s="8"/>
      <c r="P14" s="8"/>
      <c r="Q14" s="8"/>
      <c r="R14" s="8"/>
      <c r="S14" s="8"/>
    </row>
    <row r="15" spans="1:19" x14ac:dyDescent="0.2">
      <c r="A15" s="8"/>
      <c r="B15" s="9"/>
      <c r="C15" s="8"/>
      <c r="D15" s="8"/>
      <c r="E15" s="8"/>
      <c r="F15" s="8"/>
      <c r="G15" s="8"/>
      <c r="H15" s="8"/>
      <c r="I15" s="8"/>
      <c r="J15" s="8"/>
      <c r="K15" s="8"/>
      <c r="L15" s="8"/>
      <c r="M15" s="8"/>
      <c r="N15" s="8"/>
      <c r="O15" s="8"/>
      <c r="P15" s="8"/>
      <c r="Q15" s="8"/>
      <c r="R15" s="8"/>
      <c r="S15" s="8"/>
    </row>
    <row r="16" spans="1:19" x14ac:dyDescent="0.2">
      <c r="A16" s="8"/>
      <c r="B16" s="8"/>
      <c r="C16" s="8"/>
      <c r="D16" s="8"/>
      <c r="E16" s="8"/>
      <c r="F16" s="8"/>
      <c r="G16" s="8"/>
      <c r="H16" s="8"/>
      <c r="I16" s="8"/>
      <c r="J16" s="8"/>
      <c r="K16" s="8"/>
      <c r="L16" s="8"/>
      <c r="M16" s="8"/>
      <c r="N16" s="8"/>
      <c r="O16" s="8"/>
      <c r="P16" s="8"/>
      <c r="Q16" s="8"/>
      <c r="R16" s="8"/>
      <c r="S16" s="8"/>
    </row>
    <row r="17" spans="1:19" x14ac:dyDescent="0.2">
      <c r="A17" s="8"/>
      <c r="B17" s="8"/>
      <c r="C17" s="8"/>
      <c r="D17" s="8"/>
      <c r="E17" s="8"/>
      <c r="F17" s="8"/>
      <c r="G17" s="8"/>
      <c r="H17" s="8"/>
      <c r="I17" s="8"/>
      <c r="J17" s="8"/>
      <c r="K17" s="8"/>
      <c r="L17" s="8"/>
      <c r="M17" s="8"/>
      <c r="N17" s="8"/>
      <c r="O17" s="8"/>
      <c r="P17" s="8"/>
      <c r="Q17" s="8"/>
      <c r="R17" s="8"/>
      <c r="S17" s="8"/>
    </row>
    <row r="18" spans="1:19" x14ac:dyDescent="0.2">
      <c r="A18" s="8"/>
      <c r="B18" s="8"/>
      <c r="C18" s="8"/>
      <c r="D18" s="8"/>
      <c r="E18" s="8"/>
      <c r="F18" s="8"/>
      <c r="G18" s="8"/>
      <c r="H18" s="8"/>
      <c r="I18" s="8"/>
      <c r="J18" s="8"/>
      <c r="K18" s="8"/>
      <c r="L18" s="8"/>
      <c r="M18" s="8"/>
      <c r="N18" s="8"/>
      <c r="O18" s="8"/>
      <c r="P18" s="8"/>
      <c r="Q18" s="8"/>
      <c r="R18" s="8"/>
      <c r="S18" s="8"/>
    </row>
    <row r="19" spans="1:19" x14ac:dyDescent="0.2">
      <c r="A19" s="8"/>
      <c r="B19" s="8"/>
      <c r="C19" s="8"/>
      <c r="D19" s="8"/>
      <c r="E19" s="8"/>
      <c r="F19" s="8"/>
      <c r="G19" s="8"/>
      <c r="H19" s="8"/>
      <c r="I19" s="8"/>
      <c r="J19" s="8"/>
      <c r="K19" s="8"/>
      <c r="L19" s="8"/>
      <c r="M19" s="8"/>
      <c r="N19" s="8"/>
      <c r="O19" s="8"/>
      <c r="P19" s="8"/>
      <c r="Q19" s="8"/>
      <c r="R19" s="8"/>
      <c r="S19" s="8"/>
    </row>
    <row r="20" spans="1:19" x14ac:dyDescent="0.2">
      <c r="A20" s="8"/>
      <c r="B20" s="8"/>
      <c r="C20" s="8"/>
      <c r="D20" s="8"/>
      <c r="E20" s="8"/>
      <c r="F20" s="8"/>
      <c r="G20" s="8"/>
      <c r="H20" s="8"/>
      <c r="I20" s="8"/>
      <c r="J20" s="8"/>
      <c r="K20" s="8"/>
      <c r="L20" s="8"/>
      <c r="M20" s="8"/>
      <c r="N20" s="8"/>
      <c r="O20" s="8"/>
      <c r="P20" s="8"/>
      <c r="Q20" s="8"/>
      <c r="R20" s="8"/>
      <c r="S20" s="8"/>
    </row>
    <row r="21" spans="1:19" x14ac:dyDescent="0.2">
      <c r="A21" s="8"/>
      <c r="B21" s="8"/>
      <c r="C21" s="8"/>
      <c r="D21" s="8"/>
      <c r="E21" s="8"/>
      <c r="F21" s="8"/>
      <c r="G21" s="8"/>
      <c r="H21" s="8"/>
      <c r="I21" s="8"/>
      <c r="J21" s="8"/>
      <c r="K21" s="8"/>
      <c r="L21" s="8"/>
      <c r="M21" s="8"/>
      <c r="N21" s="8"/>
      <c r="O21" s="8"/>
      <c r="P21" s="8"/>
      <c r="Q21" s="8"/>
      <c r="R21" s="8"/>
      <c r="S21" s="8"/>
    </row>
    <row r="22" spans="1:19" x14ac:dyDescent="0.2">
      <c r="A22" s="8"/>
      <c r="B22" s="9"/>
      <c r="C22" s="8"/>
      <c r="D22" s="8"/>
      <c r="E22" s="8"/>
      <c r="F22" s="8"/>
      <c r="G22" s="8"/>
      <c r="H22" s="8"/>
      <c r="I22" s="8"/>
      <c r="J22" s="8"/>
      <c r="K22" s="8"/>
      <c r="L22" s="8"/>
      <c r="M22" s="8"/>
      <c r="N22" s="8"/>
      <c r="O22" s="8"/>
      <c r="P22" s="8"/>
      <c r="Q22" s="8"/>
      <c r="R22" s="8"/>
      <c r="S22" s="8"/>
    </row>
    <row r="23" spans="1:19" x14ac:dyDescent="0.2">
      <c r="A23" s="8"/>
      <c r="B23" s="8"/>
      <c r="C23" s="8"/>
      <c r="D23" s="8"/>
      <c r="E23" s="8"/>
      <c r="F23" s="8"/>
      <c r="G23" s="8"/>
      <c r="H23" s="8"/>
      <c r="I23" s="8"/>
      <c r="J23" s="8"/>
      <c r="K23" s="8"/>
      <c r="L23" s="8"/>
      <c r="M23" s="8"/>
      <c r="N23" s="8"/>
      <c r="O23" s="8"/>
      <c r="P23" s="8"/>
      <c r="Q23" s="8"/>
      <c r="R23" s="8"/>
      <c r="S23" s="8"/>
    </row>
    <row r="24" spans="1:19" x14ac:dyDescent="0.2">
      <c r="A24" s="8"/>
      <c r="B24" s="8"/>
      <c r="C24" s="8"/>
      <c r="D24" s="8"/>
      <c r="E24" s="8"/>
      <c r="F24" s="8"/>
      <c r="G24" s="8"/>
      <c r="H24" s="8"/>
      <c r="I24" s="8"/>
      <c r="J24" s="8"/>
      <c r="K24" s="8"/>
      <c r="L24" s="8"/>
      <c r="M24" s="8"/>
      <c r="N24" s="8"/>
      <c r="O24" s="8"/>
      <c r="P24" s="8"/>
      <c r="Q24" s="8"/>
      <c r="R24" s="8"/>
      <c r="S24" s="8"/>
    </row>
    <row r="25" spans="1:19" x14ac:dyDescent="0.2">
      <c r="A25" s="8"/>
      <c r="B25" s="8"/>
      <c r="C25" s="8"/>
      <c r="D25" s="8"/>
      <c r="E25" s="8"/>
      <c r="F25" s="8"/>
      <c r="G25" s="8"/>
      <c r="H25" s="8"/>
      <c r="I25" s="8"/>
      <c r="J25" s="8"/>
      <c r="K25" s="8"/>
      <c r="L25" s="8"/>
      <c r="M25" s="8"/>
      <c r="N25" s="8"/>
      <c r="O25" s="8"/>
      <c r="P25" s="8"/>
      <c r="Q25" s="8"/>
      <c r="R25" s="8"/>
      <c r="S25" s="8"/>
    </row>
    <row r="26" spans="1:19" x14ac:dyDescent="0.2">
      <c r="A26" s="8"/>
      <c r="B26" s="8"/>
      <c r="C26" s="8"/>
      <c r="D26" s="8"/>
      <c r="E26" s="8"/>
      <c r="F26" s="8"/>
      <c r="G26" s="8"/>
      <c r="H26" s="8"/>
      <c r="I26" s="8"/>
      <c r="J26" s="8"/>
      <c r="K26" s="8"/>
      <c r="L26" s="8"/>
      <c r="M26" s="8"/>
      <c r="N26" s="8"/>
      <c r="O26" s="8"/>
      <c r="P26" s="8"/>
      <c r="Q26" s="8"/>
      <c r="R26" s="8"/>
      <c r="S26" s="8"/>
    </row>
    <row r="27" spans="1:19" x14ac:dyDescent="0.2">
      <c r="A27" s="8"/>
      <c r="B27" s="8"/>
      <c r="C27" s="8"/>
      <c r="D27" s="8"/>
      <c r="E27" s="8"/>
      <c r="F27" s="8"/>
      <c r="G27" s="8"/>
      <c r="H27" s="8"/>
      <c r="I27" s="8"/>
      <c r="J27" s="8"/>
      <c r="K27" s="8"/>
      <c r="L27" s="8"/>
      <c r="M27" s="8"/>
      <c r="N27" s="8"/>
      <c r="O27" s="8"/>
      <c r="P27" s="8"/>
      <c r="Q27" s="8"/>
      <c r="R27" s="8"/>
      <c r="S27" s="8"/>
    </row>
    <row r="28" spans="1:19" x14ac:dyDescent="0.2">
      <c r="A28" s="8"/>
      <c r="B28" s="8"/>
      <c r="C28" s="8"/>
      <c r="D28" s="8"/>
      <c r="E28" s="8"/>
      <c r="F28" s="8"/>
      <c r="G28" s="8"/>
      <c r="H28" s="8"/>
      <c r="I28" s="8"/>
      <c r="J28" s="8"/>
      <c r="K28" s="8"/>
      <c r="L28" s="8"/>
      <c r="M28" s="8"/>
      <c r="N28" s="8"/>
      <c r="O28" s="8"/>
      <c r="P28" s="8"/>
      <c r="Q28" s="8"/>
      <c r="R28" s="8"/>
      <c r="S28" s="8"/>
    </row>
    <row r="29" spans="1:19" x14ac:dyDescent="0.2">
      <c r="A29" s="8"/>
      <c r="B29" s="9"/>
      <c r="C29" s="8"/>
      <c r="D29" s="8"/>
      <c r="E29" s="8"/>
      <c r="F29" s="8"/>
      <c r="G29" s="8"/>
      <c r="H29" s="8"/>
      <c r="I29" s="8"/>
      <c r="J29" s="8"/>
      <c r="K29" s="8"/>
      <c r="L29" s="8"/>
      <c r="M29" s="8"/>
      <c r="N29" s="8"/>
      <c r="O29" s="8"/>
      <c r="P29" s="8"/>
      <c r="Q29" s="8"/>
      <c r="R29" s="8"/>
      <c r="S29" s="8"/>
    </row>
    <row r="30" spans="1:19" x14ac:dyDescent="0.2">
      <c r="A30" s="8"/>
      <c r="B30" s="8"/>
      <c r="C30" s="8"/>
      <c r="D30" s="8"/>
      <c r="E30" s="8"/>
      <c r="F30" s="8"/>
      <c r="G30" s="8"/>
      <c r="H30" s="8"/>
      <c r="I30" s="8"/>
      <c r="J30" s="8"/>
      <c r="K30" s="8"/>
      <c r="L30" s="8"/>
      <c r="M30" s="8"/>
      <c r="N30" s="8"/>
      <c r="O30" s="8"/>
      <c r="P30" s="8"/>
      <c r="Q30" s="8"/>
      <c r="R30" s="8"/>
      <c r="S30" s="8"/>
    </row>
    <row r="31" spans="1:19" x14ac:dyDescent="0.2">
      <c r="A31" s="8"/>
      <c r="B31" s="8"/>
      <c r="C31" s="8"/>
      <c r="D31" s="8"/>
      <c r="E31" s="8"/>
      <c r="F31" s="8"/>
      <c r="G31" s="8"/>
      <c r="H31" s="8"/>
      <c r="I31" s="8"/>
      <c r="J31" s="8"/>
      <c r="K31" s="8"/>
      <c r="L31" s="8"/>
      <c r="M31" s="8"/>
      <c r="N31" s="8"/>
      <c r="O31" s="8"/>
      <c r="P31" s="8"/>
      <c r="Q31" s="8"/>
      <c r="R31" s="8"/>
      <c r="S31" s="8"/>
    </row>
    <row r="32" spans="1:19" x14ac:dyDescent="0.2">
      <c r="A32" s="8"/>
      <c r="B32" s="8"/>
      <c r="C32" s="8"/>
      <c r="D32" s="8"/>
      <c r="E32" s="8"/>
      <c r="F32" s="8"/>
      <c r="G32" s="8"/>
      <c r="H32" s="8"/>
      <c r="I32" s="8"/>
      <c r="J32" s="8"/>
      <c r="K32" s="8"/>
      <c r="L32" s="8"/>
      <c r="M32" s="8"/>
      <c r="N32" s="8"/>
      <c r="O32" s="8"/>
      <c r="P32" s="8"/>
      <c r="Q32" s="8"/>
      <c r="R32" s="8"/>
      <c r="S32" s="8"/>
    </row>
    <row r="33" spans="1:19" x14ac:dyDescent="0.2">
      <c r="A33" s="8"/>
      <c r="B33" s="8"/>
      <c r="C33" s="8"/>
      <c r="D33" s="8"/>
      <c r="E33" s="8"/>
      <c r="F33" s="8"/>
      <c r="G33" s="8"/>
      <c r="H33" s="8"/>
      <c r="I33" s="8"/>
      <c r="J33" s="8"/>
      <c r="K33" s="8"/>
      <c r="L33" s="8"/>
      <c r="M33" s="8"/>
      <c r="N33" s="8"/>
      <c r="O33" s="8"/>
      <c r="P33" s="8"/>
      <c r="Q33" s="8"/>
      <c r="R33" s="8"/>
      <c r="S33" s="8"/>
    </row>
    <row r="34" spans="1:19" x14ac:dyDescent="0.2">
      <c r="A34" s="8"/>
      <c r="B34" s="8"/>
      <c r="C34" s="8"/>
      <c r="D34" s="8"/>
      <c r="E34" s="8"/>
      <c r="F34" s="8"/>
      <c r="G34" s="8"/>
      <c r="H34" s="8"/>
      <c r="I34" s="8"/>
      <c r="J34" s="8"/>
      <c r="K34" s="8"/>
      <c r="L34" s="8"/>
      <c r="M34" s="8"/>
      <c r="N34" s="8"/>
      <c r="O34" s="8"/>
      <c r="P34" s="8"/>
      <c r="Q34" s="8"/>
      <c r="R34" s="8"/>
      <c r="S34" s="8"/>
    </row>
    <row r="35" spans="1:19" x14ac:dyDescent="0.2">
      <c r="A35" s="8"/>
      <c r="B35" s="8"/>
      <c r="C35" s="8"/>
      <c r="D35" s="8"/>
      <c r="E35" s="8"/>
      <c r="F35" s="8"/>
      <c r="G35" s="8"/>
      <c r="H35" s="8"/>
      <c r="I35" s="8"/>
      <c r="J35" s="8"/>
      <c r="K35" s="8"/>
      <c r="L35" s="8"/>
      <c r="M35" s="8"/>
      <c r="N35" s="8"/>
      <c r="O35" s="8"/>
      <c r="P35" s="8"/>
      <c r="Q35" s="8"/>
      <c r="R35" s="8"/>
      <c r="S35" s="8"/>
    </row>
    <row r="36" spans="1:19" x14ac:dyDescent="0.2">
      <c r="A36" s="8"/>
      <c r="B36" s="9"/>
      <c r="C36" s="8"/>
      <c r="D36" s="8"/>
      <c r="E36" s="8"/>
      <c r="F36" s="8"/>
      <c r="G36" s="8"/>
      <c r="H36" s="8"/>
      <c r="I36" s="8"/>
      <c r="J36" s="8"/>
      <c r="K36" s="8"/>
      <c r="L36" s="8"/>
      <c r="M36" s="8"/>
      <c r="N36" s="8"/>
      <c r="O36" s="8"/>
      <c r="P36" s="8"/>
      <c r="Q36" s="8"/>
      <c r="R36" s="8"/>
      <c r="S36" s="8"/>
    </row>
    <row r="37" spans="1:19" x14ac:dyDescent="0.2">
      <c r="A37" s="8"/>
      <c r="B37" s="8"/>
      <c r="C37" s="8"/>
      <c r="D37" s="8"/>
      <c r="E37" s="8"/>
      <c r="F37" s="8"/>
      <c r="G37" s="8"/>
      <c r="H37" s="8"/>
      <c r="I37" s="8"/>
      <c r="J37" s="8"/>
      <c r="K37" s="8"/>
      <c r="L37" s="8"/>
      <c r="M37" s="8"/>
      <c r="N37" s="8"/>
      <c r="O37" s="8"/>
      <c r="P37" s="8"/>
      <c r="Q37" s="8"/>
      <c r="R37" s="8"/>
      <c r="S37" s="8"/>
    </row>
    <row r="38" spans="1:19" x14ac:dyDescent="0.2">
      <c r="A38" s="8"/>
      <c r="B38" s="8"/>
      <c r="C38" s="8"/>
      <c r="D38" s="8"/>
      <c r="E38" s="8"/>
      <c r="F38" s="8"/>
      <c r="G38" s="8"/>
      <c r="H38" s="8"/>
      <c r="I38" s="8"/>
      <c r="J38" s="8"/>
      <c r="K38" s="8"/>
      <c r="L38" s="8"/>
      <c r="M38" s="8"/>
      <c r="N38" s="8"/>
      <c r="O38" s="8"/>
      <c r="P38" s="8"/>
      <c r="Q38" s="8"/>
      <c r="R38" s="8"/>
      <c r="S38" s="8"/>
    </row>
    <row r="39" spans="1:19" x14ac:dyDescent="0.2">
      <c r="A39" s="8"/>
      <c r="B39" s="8"/>
      <c r="C39" s="8"/>
      <c r="D39" s="8"/>
      <c r="E39" s="8"/>
      <c r="F39" s="8"/>
      <c r="G39" s="8"/>
      <c r="H39" s="8"/>
      <c r="I39" s="8"/>
      <c r="J39" s="8"/>
      <c r="K39" s="8"/>
      <c r="L39" s="8"/>
      <c r="M39" s="8"/>
      <c r="N39" s="8"/>
      <c r="O39" s="8"/>
      <c r="P39" s="8"/>
      <c r="Q39" s="8"/>
      <c r="R39" s="8"/>
      <c r="S39" s="8"/>
    </row>
    <row r="40" spans="1:19" x14ac:dyDescent="0.2">
      <c r="A40" s="8"/>
      <c r="B40" s="8"/>
      <c r="C40" s="8"/>
      <c r="D40" s="8"/>
      <c r="E40" s="8"/>
      <c r="F40" s="8"/>
      <c r="G40" s="8"/>
      <c r="H40" s="8"/>
      <c r="I40" s="8"/>
      <c r="J40" s="8"/>
      <c r="K40" s="8"/>
      <c r="L40" s="8"/>
      <c r="M40" s="8"/>
      <c r="N40" s="8"/>
      <c r="O40" s="8"/>
      <c r="P40" s="8"/>
      <c r="Q40" s="8"/>
      <c r="R40" s="8"/>
      <c r="S40" s="8"/>
    </row>
    <row r="41" spans="1:19" x14ac:dyDescent="0.2">
      <c r="A41" s="8"/>
      <c r="B41" s="8"/>
      <c r="C41" s="8"/>
      <c r="D41" s="8"/>
      <c r="E41" s="8"/>
      <c r="F41" s="8"/>
      <c r="G41" s="8"/>
      <c r="H41" s="8"/>
      <c r="I41" s="8"/>
      <c r="J41" s="8"/>
      <c r="K41" s="8"/>
      <c r="L41" s="8"/>
      <c r="M41" s="8"/>
      <c r="N41" s="8"/>
      <c r="O41" s="8"/>
      <c r="P41" s="8"/>
      <c r="Q41" s="8"/>
      <c r="R41" s="8"/>
      <c r="S41" s="8"/>
    </row>
    <row r="42" spans="1:19" x14ac:dyDescent="0.2">
      <c r="A42" s="8"/>
      <c r="B42" s="8"/>
      <c r="C42" s="8"/>
      <c r="D42" s="8"/>
      <c r="E42" s="8"/>
      <c r="F42" s="8"/>
      <c r="G42" s="8"/>
      <c r="H42" s="8"/>
      <c r="I42" s="8"/>
      <c r="J42" s="8"/>
      <c r="K42" s="8"/>
      <c r="L42" s="8"/>
      <c r="M42" s="8"/>
      <c r="N42" s="8"/>
      <c r="O42" s="8"/>
      <c r="P42" s="8"/>
      <c r="Q42" s="8"/>
      <c r="R42" s="8"/>
      <c r="S42" s="8"/>
    </row>
    <row r="43" spans="1:19" x14ac:dyDescent="0.2">
      <c r="A43" s="8"/>
      <c r="B43" s="9"/>
      <c r="C43" s="8"/>
      <c r="D43" s="8"/>
      <c r="E43" s="8"/>
      <c r="F43" s="8"/>
      <c r="G43" s="8"/>
      <c r="H43" s="8"/>
      <c r="I43" s="8"/>
      <c r="J43" s="8"/>
      <c r="K43" s="8"/>
      <c r="L43" s="8"/>
      <c r="M43" s="8"/>
      <c r="N43" s="8"/>
      <c r="O43" s="8"/>
      <c r="P43" s="8"/>
      <c r="Q43" s="8"/>
      <c r="R43" s="8"/>
      <c r="S43" s="8"/>
    </row>
    <row r="44" spans="1:19" x14ac:dyDescent="0.2">
      <c r="A44" s="8"/>
      <c r="B44" s="8"/>
      <c r="C44" s="8"/>
      <c r="D44" s="8"/>
      <c r="E44" s="8"/>
      <c r="F44" s="8"/>
      <c r="G44" s="8"/>
      <c r="H44" s="8"/>
      <c r="I44" s="8"/>
      <c r="J44" s="8"/>
      <c r="K44" s="8"/>
      <c r="L44" s="8"/>
      <c r="M44" s="8"/>
      <c r="N44" s="8"/>
      <c r="O44" s="8"/>
      <c r="P44" s="8"/>
      <c r="Q44" s="8"/>
      <c r="R44" s="8"/>
      <c r="S44" s="8"/>
    </row>
    <row r="45" spans="1:19" x14ac:dyDescent="0.2">
      <c r="A45" s="8"/>
      <c r="B45" s="8"/>
      <c r="C45" s="8"/>
      <c r="D45" s="8"/>
      <c r="E45" s="8"/>
      <c r="F45" s="8"/>
      <c r="G45" s="8"/>
      <c r="H45" s="8"/>
      <c r="I45" s="8"/>
      <c r="J45" s="8"/>
      <c r="K45" s="8"/>
      <c r="L45" s="8"/>
      <c r="M45" s="8"/>
      <c r="N45" s="8"/>
      <c r="O45" s="8"/>
      <c r="P45" s="8"/>
      <c r="Q45" s="8"/>
      <c r="R45" s="8"/>
      <c r="S45" s="8"/>
    </row>
    <row r="46" spans="1:19" x14ac:dyDescent="0.2">
      <c r="A46" s="8"/>
      <c r="B46" s="8"/>
      <c r="C46" s="8"/>
      <c r="D46" s="8"/>
      <c r="E46" s="8"/>
      <c r="F46" s="8"/>
      <c r="G46" s="8"/>
      <c r="H46" s="8"/>
      <c r="I46" s="8"/>
      <c r="J46" s="8"/>
      <c r="K46" s="8"/>
      <c r="L46" s="8"/>
      <c r="M46" s="8"/>
      <c r="N46" s="8"/>
      <c r="O46" s="8"/>
      <c r="P46" s="8"/>
      <c r="Q46" s="8"/>
      <c r="R46" s="8"/>
      <c r="S46" s="8"/>
    </row>
    <row r="47" spans="1:19" x14ac:dyDescent="0.2">
      <c r="A47" s="8"/>
      <c r="B47" s="8"/>
      <c r="C47" s="8"/>
      <c r="D47" s="8"/>
      <c r="E47" s="8"/>
      <c r="F47" s="8"/>
      <c r="G47" s="8"/>
      <c r="H47" s="8"/>
      <c r="I47" s="8"/>
      <c r="J47" s="8"/>
      <c r="K47" s="8"/>
      <c r="L47" s="8"/>
      <c r="M47" s="8"/>
      <c r="N47" s="8"/>
      <c r="O47" s="8"/>
      <c r="P47" s="8"/>
      <c r="Q47" s="8"/>
      <c r="R47" s="8"/>
      <c r="S47" s="8"/>
    </row>
    <row r="48" spans="1:19" x14ac:dyDescent="0.2">
      <c r="A48" s="8"/>
      <c r="B48" s="8"/>
      <c r="C48" s="8"/>
      <c r="D48" s="8"/>
      <c r="E48" s="8"/>
      <c r="F48" s="8"/>
      <c r="G48" s="8"/>
      <c r="H48" s="8"/>
      <c r="I48" s="8"/>
      <c r="J48" s="8"/>
      <c r="K48" s="8"/>
      <c r="L48" s="8"/>
      <c r="M48" s="8"/>
      <c r="N48" s="8"/>
      <c r="O48" s="8"/>
      <c r="P48" s="8"/>
      <c r="Q48" s="8"/>
      <c r="R48" s="8"/>
      <c r="S48" s="8"/>
    </row>
    <row r="49" spans="1:19" x14ac:dyDescent="0.2">
      <c r="A49" s="8"/>
      <c r="B49" s="8"/>
      <c r="C49" s="8"/>
      <c r="D49" s="8"/>
      <c r="E49" s="8"/>
      <c r="F49" s="8"/>
      <c r="G49" s="8"/>
      <c r="H49" s="8"/>
      <c r="I49" s="8"/>
      <c r="J49" s="8"/>
      <c r="K49" s="8"/>
      <c r="L49" s="8"/>
      <c r="M49" s="8"/>
      <c r="N49" s="8"/>
      <c r="O49" s="8"/>
      <c r="P49" s="8"/>
      <c r="Q49" s="8"/>
      <c r="R49" s="8"/>
      <c r="S49" s="8"/>
    </row>
    <row r="50" spans="1:19" x14ac:dyDescent="0.2">
      <c r="A50" s="8"/>
      <c r="B50" s="8"/>
      <c r="C50" s="8"/>
      <c r="D50" s="8"/>
      <c r="E50" s="8"/>
      <c r="F50" s="8"/>
      <c r="G50" s="8"/>
      <c r="H50" s="8"/>
      <c r="I50" s="8"/>
      <c r="J50" s="8"/>
      <c r="K50" s="8"/>
      <c r="L50" s="8"/>
      <c r="M50" s="8"/>
      <c r="N50" s="8"/>
      <c r="O50" s="8"/>
      <c r="P50" s="8"/>
      <c r="Q50" s="8"/>
      <c r="R50" s="8"/>
      <c r="S50" s="8"/>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FF41-345A-2943-890E-1C512A6B3A15}">
  <dimension ref="A1:S50"/>
  <sheetViews>
    <sheetView zoomScaleNormal="100" workbookViewId="0"/>
  </sheetViews>
  <sheetFormatPr baseColWidth="10" defaultRowHeight="16" x14ac:dyDescent="0.2"/>
  <cols>
    <col min="16" max="16" width="10.83203125" customWidth="1"/>
  </cols>
  <sheetData>
    <row r="1" spans="1:19" x14ac:dyDescent="0.2">
      <c r="A1" s="8"/>
      <c r="B1" s="8"/>
      <c r="C1" s="8"/>
      <c r="D1" s="8"/>
      <c r="E1" s="8"/>
      <c r="F1" s="8"/>
      <c r="G1" s="8"/>
      <c r="H1" s="8"/>
      <c r="I1" s="8"/>
      <c r="J1" s="8"/>
      <c r="K1" s="8"/>
      <c r="L1" s="8"/>
      <c r="M1" s="8"/>
      <c r="N1" s="8"/>
      <c r="O1" s="8"/>
      <c r="P1" s="8"/>
      <c r="Q1" s="8"/>
      <c r="R1" s="8"/>
      <c r="S1" s="8"/>
    </row>
    <row r="2" spans="1:19" x14ac:dyDescent="0.2">
      <c r="A2" s="8"/>
      <c r="B2" s="8"/>
      <c r="C2" s="8"/>
      <c r="D2" s="8"/>
      <c r="E2" s="8"/>
      <c r="F2" s="8"/>
      <c r="G2" s="8"/>
      <c r="H2" s="8"/>
      <c r="I2" s="8"/>
      <c r="J2" s="8"/>
      <c r="K2" s="8"/>
      <c r="L2" s="8"/>
      <c r="M2" s="8"/>
      <c r="N2" s="8"/>
      <c r="O2" s="8"/>
      <c r="P2" s="8"/>
      <c r="Q2" s="8"/>
      <c r="R2" s="8"/>
      <c r="S2" s="8"/>
    </row>
    <row r="3" spans="1:19" x14ac:dyDescent="0.2">
      <c r="A3" s="8"/>
      <c r="B3" s="8"/>
      <c r="C3" s="8"/>
      <c r="D3" s="8"/>
      <c r="E3" s="8"/>
      <c r="F3" s="8"/>
      <c r="G3" s="8"/>
      <c r="H3" s="8"/>
      <c r="I3" s="8"/>
      <c r="J3" s="8"/>
      <c r="K3" s="8"/>
      <c r="L3" s="8"/>
      <c r="M3" s="8"/>
      <c r="N3" s="8"/>
      <c r="O3" s="8"/>
      <c r="P3" s="8"/>
      <c r="Q3" s="8"/>
      <c r="R3" s="8"/>
      <c r="S3" s="8"/>
    </row>
    <row r="4" spans="1:19" x14ac:dyDescent="0.2">
      <c r="A4" s="8"/>
      <c r="B4" s="8"/>
      <c r="C4" s="8"/>
      <c r="D4" s="8"/>
      <c r="E4" s="8"/>
      <c r="F4" s="8"/>
      <c r="G4" s="8"/>
      <c r="H4" s="8"/>
      <c r="I4" s="8"/>
      <c r="J4" s="8"/>
      <c r="K4" s="8"/>
      <c r="L4" s="8"/>
      <c r="M4" s="8"/>
      <c r="N4" s="8"/>
      <c r="O4" s="8"/>
      <c r="P4" s="8"/>
      <c r="Q4" s="8"/>
      <c r="R4" s="8"/>
      <c r="S4" s="8"/>
    </row>
    <row r="5" spans="1:19" x14ac:dyDescent="0.2">
      <c r="A5" s="8"/>
      <c r="B5" s="8"/>
      <c r="C5" s="8"/>
      <c r="D5" s="8"/>
      <c r="E5" s="8"/>
      <c r="F5" s="8"/>
      <c r="G5" s="8"/>
      <c r="H5" s="8"/>
      <c r="I5" s="8"/>
      <c r="J5" s="8"/>
      <c r="K5" s="8"/>
      <c r="L5" s="8"/>
      <c r="M5" s="8"/>
      <c r="N5" s="8"/>
      <c r="O5" s="8"/>
      <c r="P5" s="8"/>
      <c r="Q5" s="8"/>
      <c r="R5" s="8"/>
      <c r="S5" s="8"/>
    </row>
    <row r="6" spans="1:19" x14ac:dyDescent="0.2">
      <c r="A6" s="8"/>
      <c r="B6" s="8"/>
      <c r="C6" s="8"/>
      <c r="D6" s="8"/>
      <c r="E6" s="8"/>
      <c r="F6" s="8"/>
      <c r="G6" s="8"/>
      <c r="H6" s="8"/>
      <c r="I6" s="8"/>
      <c r="J6" s="8"/>
      <c r="K6" s="8"/>
      <c r="L6" s="8"/>
      <c r="M6" s="8"/>
      <c r="N6" s="8"/>
      <c r="O6" s="8"/>
      <c r="P6" s="8"/>
      <c r="Q6" s="8"/>
      <c r="R6" s="8"/>
      <c r="S6" s="8"/>
    </row>
    <row r="7" spans="1:19" x14ac:dyDescent="0.2">
      <c r="A7" s="8"/>
      <c r="B7" s="8"/>
      <c r="C7" s="8"/>
      <c r="D7" s="8"/>
      <c r="E7" s="8"/>
      <c r="F7" s="8"/>
      <c r="G7" s="8"/>
      <c r="H7" s="8"/>
      <c r="I7" s="8"/>
      <c r="J7" s="8"/>
      <c r="K7" s="8"/>
      <c r="L7" s="8"/>
      <c r="M7" s="8"/>
      <c r="N7" s="8"/>
      <c r="O7" s="8"/>
      <c r="P7" s="8"/>
      <c r="Q7" s="8"/>
      <c r="R7" s="8"/>
      <c r="S7" s="8"/>
    </row>
    <row r="8" spans="1:19" x14ac:dyDescent="0.2">
      <c r="A8" s="8"/>
      <c r="B8" s="8"/>
      <c r="C8" s="8"/>
      <c r="D8" s="8"/>
      <c r="E8" s="8"/>
      <c r="F8" s="8"/>
      <c r="G8" s="8"/>
      <c r="H8" s="8"/>
      <c r="I8" s="8"/>
      <c r="J8" s="8"/>
      <c r="K8" s="8"/>
      <c r="L8" s="8"/>
      <c r="M8" s="8"/>
      <c r="N8" s="8"/>
      <c r="O8" s="8"/>
      <c r="P8" s="8"/>
      <c r="Q8" s="8"/>
      <c r="R8" s="8"/>
      <c r="S8" s="8"/>
    </row>
    <row r="9" spans="1:19" x14ac:dyDescent="0.2">
      <c r="A9" s="8"/>
      <c r="B9" s="8"/>
      <c r="C9" s="8"/>
      <c r="D9" s="8"/>
      <c r="E9" s="8"/>
      <c r="F9" s="8"/>
      <c r="G9" s="8"/>
      <c r="H9" s="8"/>
      <c r="I9" s="8"/>
      <c r="J9" s="8"/>
      <c r="K9" s="8"/>
      <c r="L9" s="8"/>
      <c r="M9" s="8"/>
      <c r="N9" s="8"/>
      <c r="O9" s="8"/>
      <c r="P9" s="8"/>
      <c r="Q9" s="8"/>
      <c r="R9" s="8"/>
      <c r="S9" s="8"/>
    </row>
    <row r="10" spans="1:19" x14ac:dyDescent="0.2">
      <c r="A10" s="8"/>
      <c r="B10" s="8"/>
      <c r="C10" s="8"/>
      <c r="D10" s="8"/>
      <c r="E10" s="8"/>
      <c r="F10" s="8"/>
      <c r="G10" s="8"/>
      <c r="H10" s="8"/>
      <c r="I10" s="8"/>
      <c r="J10" s="8"/>
      <c r="K10" s="8"/>
      <c r="L10" s="8"/>
      <c r="M10" s="8"/>
      <c r="N10" s="8"/>
      <c r="O10" s="8"/>
      <c r="P10" s="8"/>
      <c r="Q10" s="8"/>
      <c r="R10" s="8"/>
      <c r="S10" s="8"/>
    </row>
    <row r="11" spans="1:19" x14ac:dyDescent="0.2">
      <c r="A11" s="8"/>
      <c r="B11" s="8"/>
      <c r="C11" s="8"/>
      <c r="D11" s="8"/>
      <c r="E11" s="8"/>
      <c r="F11" s="8"/>
      <c r="G11" s="8"/>
      <c r="H11" s="8"/>
      <c r="I11" s="8"/>
      <c r="J11" s="8"/>
      <c r="K11" s="8"/>
      <c r="L11" s="8"/>
      <c r="M11" s="8"/>
      <c r="N11" s="8"/>
      <c r="O11" s="8"/>
      <c r="P11" s="8"/>
      <c r="Q11" s="8"/>
      <c r="R11" s="8"/>
      <c r="S11" s="8"/>
    </row>
    <row r="12" spans="1:19" x14ac:dyDescent="0.2">
      <c r="A12" s="8"/>
      <c r="B12" s="8"/>
      <c r="C12" s="8"/>
      <c r="D12" s="8"/>
      <c r="E12" s="8"/>
      <c r="F12" s="8"/>
      <c r="G12" s="8"/>
      <c r="H12" s="8"/>
      <c r="I12" s="8"/>
      <c r="J12" s="8"/>
      <c r="K12" s="8"/>
      <c r="L12" s="8"/>
      <c r="M12" s="8"/>
      <c r="N12" s="8"/>
      <c r="O12" s="8"/>
      <c r="P12" s="8"/>
      <c r="Q12" s="8"/>
      <c r="R12" s="8"/>
      <c r="S12" s="8"/>
    </row>
    <row r="13" spans="1:19" x14ac:dyDescent="0.2">
      <c r="A13" s="8"/>
      <c r="B13" s="8"/>
      <c r="C13" s="8"/>
      <c r="D13" s="8"/>
      <c r="E13" s="8"/>
      <c r="F13" s="8"/>
      <c r="G13" s="8"/>
      <c r="H13" s="8"/>
      <c r="I13" s="8"/>
      <c r="J13" s="8"/>
      <c r="K13" s="8"/>
      <c r="L13" s="8"/>
      <c r="M13" s="8"/>
      <c r="N13" s="8"/>
      <c r="O13" s="8"/>
      <c r="P13" s="8"/>
      <c r="Q13" s="8"/>
      <c r="R13" s="8"/>
      <c r="S13" s="8"/>
    </row>
    <row r="14" spans="1:19" x14ac:dyDescent="0.2">
      <c r="A14" s="8"/>
      <c r="B14" s="8"/>
      <c r="C14" s="8"/>
      <c r="D14" s="8"/>
      <c r="E14" s="8"/>
      <c r="F14" s="8"/>
      <c r="G14" s="8"/>
      <c r="H14" s="8"/>
      <c r="I14" s="8"/>
      <c r="J14" s="8"/>
      <c r="K14" s="8"/>
      <c r="L14" s="8"/>
      <c r="M14" s="8"/>
      <c r="N14" s="8"/>
      <c r="O14" s="8"/>
      <c r="P14" s="8"/>
      <c r="Q14" s="8"/>
      <c r="R14" s="8"/>
      <c r="S14" s="8"/>
    </row>
    <row r="15" spans="1:19" x14ac:dyDescent="0.2">
      <c r="A15" s="8"/>
      <c r="B15" s="9"/>
      <c r="C15" s="8"/>
      <c r="D15" s="8"/>
      <c r="E15" s="8"/>
      <c r="F15" s="8"/>
      <c r="G15" s="8"/>
      <c r="H15" s="8"/>
      <c r="I15" s="8"/>
      <c r="J15" s="8"/>
      <c r="K15" s="8"/>
      <c r="L15" s="8"/>
      <c r="M15" s="8"/>
      <c r="N15" s="8"/>
      <c r="O15" s="8"/>
      <c r="P15" s="8"/>
      <c r="Q15" s="8"/>
      <c r="R15" s="8"/>
      <c r="S15" s="8"/>
    </row>
    <row r="16" spans="1:19" x14ac:dyDescent="0.2">
      <c r="A16" s="8"/>
      <c r="B16" s="8"/>
      <c r="C16" s="8"/>
      <c r="D16" s="8"/>
      <c r="E16" s="8"/>
      <c r="F16" s="8"/>
      <c r="G16" s="8"/>
      <c r="H16" s="8"/>
      <c r="I16" s="8"/>
      <c r="J16" s="8"/>
      <c r="K16" s="8"/>
      <c r="L16" s="8"/>
      <c r="M16" s="8"/>
      <c r="N16" s="8"/>
      <c r="O16" s="8"/>
      <c r="P16" s="8"/>
      <c r="Q16" s="8"/>
      <c r="R16" s="8"/>
      <c r="S16" s="8"/>
    </row>
    <row r="17" spans="1:19" x14ac:dyDescent="0.2">
      <c r="A17" s="8"/>
      <c r="B17" s="8"/>
      <c r="C17" s="8"/>
      <c r="D17" s="8"/>
      <c r="E17" s="8"/>
      <c r="F17" s="8"/>
      <c r="G17" s="8"/>
      <c r="H17" s="8"/>
      <c r="I17" s="8"/>
      <c r="J17" s="8"/>
      <c r="K17" s="8"/>
      <c r="L17" s="8"/>
      <c r="M17" s="8"/>
      <c r="N17" s="8"/>
      <c r="O17" s="8"/>
      <c r="P17" s="8"/>
      <c r="Q17" s="8"/>
      <c r="R17" s="8"/>
      <c r="S17" s="8"/>
    </row>
    <row r="18" spans="1:19" x14ac:dyDescent="0.2">
      <c r="A18" s="8"/>
      <c r="B18" s="8"/>
      <c r="C18" s="8"/>
      <c r="D18" s="8"/>
      <c r="E18" s="8"/>
      <c r="F18" s="8"/>
      <c r="G18" s="8"/>
      <c r="H18" s="8"/>
      <c r="I18" s="8"/>
      <c r="J18" s="8"/>
      <c r="K18" s="8"/>
      <c r="L18" s="8"/>
      <c r="M18" s="8"/>
      <c r="N18" s="8"/>
      <c r="O18" s="8"/>
      <c r="P18" s="8"/>
      <c r="Q18" s="8"/>
      <c r="R18" s="8"/>
      <c r="S18" s="8"/>
    </row>
    <row r="19" spans="1:19" x14ac:dyDescent="0.2">
      <c r="A19" s="8"/>
      <c r="B19" s="8"/>
      <c r="C19" s="8"/>
      <c r="D19" s="8"/>
      <c r="E19" s="8"/>
      <c r="F19" s="8"/>
      <c r="G19" s="8"/>
      <c r="H19" s="8"/>
      <c r="I19" s="8"/>
      <c r="J19" s="8"/>
      <c r="K19" s="8"/>
      <c r="L19" s="8"/>
      <c r="M19" s="8"/>
      <c r="N19" s="8"/>
      <c r="O19" s="8"/>
      <c r="P19" s="8"/>
      <c r="Q19" s="8"/>
      <c r="R19" s="8"/>
      <c r="S19" s="8"/>
    </row>
    <row r="20" spans="1:19" x14ac:dyDescent="0.2">
      <c r="A20" s="8"/>
      <c r="B20" s="8"/>
      <c r="C20" s="8"/>
      <c r="D20" s="8"/>
      <c r="E20" s="8"/>
      <c r="F20" s="8"/>
      <c r="G20" s="8"/>
      <c r="H20" s="8"/>
      <c r="I20" s="8"/>
      <c r="J20" s="8"/>
      <c r="K20" s="8"/>
      <c r="L20" s="8"/>
      <c r="M20" s="8"/>
      <c r="N20" s="8"/>
      <c r="O20" s="8"/>
      <c r="P20" s="8"/>
      <c r="Q20" s="8"/>
      <c r="R20" s="8"/>
      <c r="S20" s="8"/>
    </row>
    <row r="21" spans="1:19" x14ac:dyDescent="0.2">
      <c r="A21" s="8"/>
      <c r="B21" s="8"/>
      <c r="C21" s="8"/>
      <c r="D21" s="8"/>
      <c r="E21" s="8"/>
      <c r="F21" s="8"/>
      <c r="G21" s="8"/>
      <c r="H21" s="8"/>
      <c r="I21" s="8"/>
      <c r="J21" s="8"/>
      <c r="K21" s="8"/>
      <c r="L21" s="8"/>
      <c r="M21" s="8"/>
      <c r="N21" s="8"/>
      <c r="O21" s="8"/>
      <c r="P21" s="8"/>
      <c r="Q21" s="8"/>
      <c r="R21" s="8"/>
      <c r="S21" s="8"/>
    </row>
    <row r="22" spans="1:19" x14ac:dyDescent="0.2">
      <c r="A22" s="8"/>
      <c r="B22" s="9"/>
      <c r="C22" s="8"/>
      <c r="D22" s="8"/>
      <c r="E22" s="8"/>
      <c r="F22" s="8"/>
      <c r="G22" s="8"/>
      <c r="H22" s="8"/>
      <c r="I22" s="8"/>
      <c r="J22" s="8"/>
      <c r="K22" s="8"/>
      <c r="L22" s="8"/>
      <c r="M22" s="8"/>
      <c r="N22" s="8"/>
      <c r="O22" s="8"/>
      <c r="P22" s="8"/>
      <c r="Q22" s="8"/>
      <c r="R22" s="8"/>
      <c r="S22" s="8"/>
    </row>
    <row r="23" spans="1:19" x14ac:dyDescent="0.2">
      <c r="A23" s="8"/>
      <c r="B23" s="8"/>
      <c r="C23" s="8"/>
      <c r="D23" s="8"/>
      <c r="E23" s="8"/>
      <c r="F23" s="8"/>
      <c r="G23" s="8"/>
      <c r="H23" s="8"/>
      <c r="I23" s="8"/>
      <c r="J23" s="8"/>
      <c r="K23" s="8"/>
      <c r="L23" s="8"/>
      <c r="M23" s="8"/>
      <c r="N23" s="8"/>
      <c r="O23" s="8"/>
      <c r="P23" s="8"/>
      <c r="Q23" s="8"/>
      <c r="R23" s="8"/>
      <c r="S23" s="8"/>
    </row>
    <row r="24" spans="1:19" x14ac:dyDescent="0.2">
      <c r="A24" s="8"/>
      <c r="B24" s="8"/>
      <c r="C24" s="8"/>
      <c r="D24" s="8"/>
      <c r="E24" s="8"/>
      <c r="F24" s="8"/>
      <c r="G24" s="8"/>
      <c r="H24" s="8"/>
      <c r="I24" s="8"/>
      <c r="J24" s="8"/>
      <c r="K24" s="8"/>
      <c r="L24" s="8"/>
      <c r="M24" s="8"/>
      <c r="N24" s="8"/>
      <c r="O24" s="8"/>
      <c r="P24" s="8"/>
      <c r="Q24" s="8"/>
      <c r="R24" s="8"/>
      <c r="S24" s="8"/>
    </row>
    <row r="25" spans="1:19" x14ac:dyDescent="0.2">
      <c r="A25" s="8"/>
      <c r="B25" s="8"/>
      <c r="C25" s="8"/>
      <c r="D25" s="8"/>
      <c r="E25" s="8"/>
      <c r="F25" s="8"/>
      <c r="G25" s="8"/>
      <c r="H25" s="8"/>
      <c r="I25" s="8"/>
      <c r="J25" s="8"/>
      <c r="K25" s="8"/>
      <c r="L25" s="8"/>
      <c r="M25" s="8"/>
      <c r="N25" s="8"/>
      <c r="O25" s="8"/>
      <c r="P25" s="8"/>
      <c r="Q25" s="8"/>
      <c r="R25" s="8"/>
      <c r="S25" s="8"/>
    </row>
    <row r="26" spans="1:19" x14ac:dyDescent="0.2">
      <c r="A26" s="8"/>
      <c r="B26" s="8"/>
      <c r="C26" s="8"/>
      <c r="D26" s="8"/>
      <c r="E26" s="8"/>
      <c r="F26" s="8"/>
      <c r="G26" s="8"/>
      <c r="H26" s="8"/>
      <c r="I26" s="8"/>
      <c r="J26" s="8"/>
      <c r="K26" s="8"/>
      <c r="L26" s="8"/>
      <c r="M26" s="8"/>
      <c r="N26" s="8"/>
      <c r="O26" s="8"/>
      <c r="P26" s="8"/>
      <c r="Q26" s="8"/>
      <c r="R26" s="8"/>
      <c r="S26" s="8"/>
    </row>
    <row r="27" spans="1:19" x14ac:dyDescent="0.2">
      <c r="A27" s="8"/>
      <c r="B27" s="8"/>
      <c r="C27" s="8"/>
      <c r="D27" s="8"/>
      <c r="E27" s="8"/>
      <c r="F27" s="8"/>
      <c r="G27" s="8"/>
      <c r="H27" s="8"/>
      <c r="I27" s="8"/>
      <c r="J27" s="8"/>
      <c r="K27" s="8"/>
      <c r="L27" s="8"/>
      <c r="M27" s="8"/>
      <c r="N27" s="8"/>
      <c r="O27" s="8"/>
      <c r="P27" s="8"/>
      <c r="Q27" s="8"/>
      <c r="R27" s="8"/>
      <c r="S27" s="8"/>
    </row>
    <row r="28" spans="1:19" x14ac:dyDescent="0.2">
      <c r="A28" s="8"/>
      <c r="B28" s="8"/>
      <c r="C28" s="8"/>
      <c r="D28" s="8"/>
      <c r="E28" s="8"/>
      <c r="F28" s="8"/>
      <c r="G28" s="8"/>
      <c r="H28" s="8"/>
      <c r="I28" s="8"/>
      <c r="J28" s="8"/>
      <c r="K28" s="8"/>
      <c r="L28" s="8"/>
      <c r="M28" s="8"/>
      <c r="N28" s="8"/>
      <c r="O28" s="8"/>
      <c r="P28" s="8"/>
      <c r="Q28" s="8"/>
      <c r="R28" s="8"/>
      <c r="S28" s="8"/>
    </row>
    <row r="29" spans="1:19" x14ac:dyDescent="0.2">
      <c r="A29" s="8"/>
      <c r="B29" s="9"/>
      <c r="C29" s="8"/>
      <c r="D29" s="8"/>
      <c r="E29" s="8"/>
      <c r="F29" s="8"/>
      <c r="G29" s="8"/>
      <c r="H29" s="8"/>
      <c r="I29" s="8"/>
      <c r="J29" s="8"/>
      <c r="K29" s="8"/>
      <c r="L29" s="8"/>
      <c r="M29" s="8"/>
      <c r="N29" s="8"/>
      <c r="O29" s="8"/>
      <c r="P29" s="8"/>
      <c r="Q29" s="8"/>
      <c r="R29" s="8"/>
      <c r="S29" s="8"/>
    </row>
    <row r="30" spans="1:19" x14ac:dyDescent="0.2">
      <c r="A30" s="8"/>
      <c r="B30" s="8"/>
      <c r="C30" s="8"/>
      <c r="D30" s="8"/>
      <c r="E30" s="8"/>
      <c r="F30" s="8"/>
      <c r="G30" s="8"/>
      <c r="H30" s="8"/>
      <c r="I30" s="8"/>
      <c r="J30" s="8"/>
      <c r="K30" s="8"/>
      <c r="L30" s="8"/>
      <c r="M30" s="8"/>
      <c r="N30" s="8"/>
      <c r="O30" s="8"/>
      <c r="P30" s="8"/>
      <c r="Q30" s="8"/>
      <c r="R30" s="8"/>
      <c r="S30" s="8"/>
    </row>
    <row r="31" spans="1:19" x14ac:dyDescent="0.2">
      <c r="A31" s="8"/>
      <c r="B31" s="8"/>
      <c r="C31" s="8"/>
      <c r="D31" s="8"/>
      <c r="E31" s="8"/>
      <c r="F31" s="8"/>
      <c r="G31" s="8"/>
      <c r="H31" s="8"/>
      <c r="I31" s="8"/>
      <c r="J31" s="8"/>
      <c r="K31" s="8"/>
      <c r="L31" s="8"/>
      <c r="M31" s="8"/>
      <c r="N31" s="8"/>
      <c r="O31" s="8"/>
      <c r="P31" s="8"/>
      <c r="Q31" s="8"/>
      <c r="R31" s="8"/>
      <c r="S31" s="8"/>
    </row>
    <row r="32" spans="1:19" x14ac:dyDescent="0.2">
      <c r="A32" s="8"/>
      <c r="B32" s="8"/>
      <c r="C32" s="8"/>
      <c r="D32" s="8"/>
      <c r="E32" s="8"/>
      <c r="F32" s="8"/>
      <c r="G32" s="8"/>
      <c r="H32" s="8"/>
      <c r="I32" s="8"/>
      <c r="J32" s="8"/>
      <c r="K32" s="8"/>
      <c r="L32" s="8"/>
      <c r="M32" s="8"/>
      <c r="N32" s="8"/>
      <c r="O32" s="8"/>
      <c r="P32" s="8"/>
      <c r="Q32" s="8"/>
      <c r="R32" s="8"/>
      <c r="S32" s="8"/>
    </row>
    <row r="33" spans="1:19" x14ac:dyDescent="0.2">
      <c r="A33" s="8"/>
      <c r="B33" s="8"/>
      <c r="C33" s="8"/>
      <c r="D33" s="8"/>
      <c r="E33" s="8"/>
      <c r="F33" s="8"/>
      <c r="G33" s="8"/>
      <c r="H33" s="8"/>
      <c r="I33" s="8"/>
      <c r="J33" s="8"/>
      <c r="K33" s="8"/>
      <c r="L33" s="8"/>
      <c r="M33" s="8"/>
      <c r="N33" s="8"/>
      <c r="O33" s="8"/>
      <c r="P33" s="8"/>
      <c r="Q33" s="8"/>
      <c r="R33" s="8"/>
      <c r="S33" s="8"/>
    </row>
    <row r="34" spans="1:19" x14ac:dyDescent="0.2">
      <c r="A34" s="8"/>
      <c r="B34" s="8"/>
      <c r="C34" s="8"/>
      <c r="D34" s="8"/>
      <c r="E34" s="8"/>
      <c r="F34" s="8"/>
      <c r="G34" s="8"/>
      <c r="H34" s="8"/>
      <c r="I34" s="8"/>
      <c r="J34" s="8"/>
      <c r="K34" s="8"/>
      <c r="L34" s="8"/>
      <c r="M34" s="8"/>
      <c r="N34" s="8"/>
      <c r="O34" s="8"/>
      <c r="P34" s="8"/>
      <c r="Q34" s="8"/>
      <c r="R34" s="8"/>
      <c r="S34" s="8"/>
    </row>
    <row r="35" spans="1:19" x14ac:dyDescent="0.2">
      <c r="A35" s="8"/>
      <c r="B35" s="8"/>
      <c r="C35" s="8"/>
      <c r="D35" s="8"/>
      <c r="E35" s="8"/>
      <c r="F35" s="8"/>
      <c r="G35" s="8"/>
      <c r="H35" s="8"/>
      <c r="I35" s="8"/>
      <c r="J35" s="8"/>
      <c r="K35" s="8"/>
      <c r="L35" s="8"/>
      <c r="M35" s="8"/>
      <c r="N35" s="8"/>
      <c r="O35" s="8"/>
      <c r="P35" s="8"/>
      <c r="Q35" s="8"/>
      <c r="R35" s="8"/>
      <c r="S35" s="8"/>
    </row>
    <row r="36" spans="1:19" x14ac:dyDescent="0.2">
      <c r="A36" s="8"/>
      <c r="B36" s="9"/>
      <c r="C36" s="8"/>
      <c r="D36" s="8"/>
      <c r="E36" s="8"/>
      <c r="F36" s="8"/>
      <c r="G36" s="8"/>
      <c r="H36" s="8"/>
      <c r="I36" s="8"/>
      <c r="J36" s="8"/>
      <c r="K36" s="8"/>
      <c r="L36" s="8"/>
      <c r="M36" s="8"/>
      <c r="N36" s="8"/>
      <c r="O36" s="8"/>
      <c r="P36" s="8"/>
      <c r="Q36" s="8"/>
      <c r="R36" s="8"/>
      <c r="S36" s="8"/>
    </row>
    <row r="37" spans="1:19" x14ac:dyDescent="0.2">
      <c r="A37" s="8"/>
      <c r="B37" s="8"/>
      <c r="C37" s="8"/>
      <c r="D37" s="8"/>
      <c r="E37" s="8"/>
      <c r="F37" s="8"/>
      <c r="G37" s="8"/>
      <c r="H37" s="8"/>
      <c r="I37" s="8"/>
      <c r="J37" s="8"/>
      <c r="K37" s="8"/>
      <c r="L37" s="8"/>
      <c r="M37" s="8"/>
      <c r="N37" s="8"/>
      <c r="O37" s="8"/>
      <c r="P37" s="8"/>
      <c r="Q37" s="8"/>
      <c r="R37" s="8"/>
      <c r="S37" s="8"/>
    </row>
    <row r="38" spans="1:19" x14ac:dyDescent="0.2">
      <c r="A38" s="8"/>
      <c r="B38" s="8"/>
      <c r="C38" s="8"/>
      <c r="D38" s="8"/>
      <c r="E38" s="8"/>
      <c r="F38" s="8"/>
      <c r="G38" s="8"/>
      <c r="H38" s="8"/>
      <c r="I38" s="8"/>
      <c r="J38" s="8"/>
      <c r="K38" s="8"/>
      <c r="L38" s="8"/>
      <c r="M38" s="8"/>
      <c r="N38" s="8"/>
      <c r="O38" s="8"/>
      <c r="P38" s="8"/>
      <c r="Q38" s="8"/>
      <c r="R38" s="8"/>
      <c r="S38" s="8"/>
    </row>
    <row r="39" spans="1:19" x14ac:dyDescent="0.2">
      <c r="A39" s="8"/>
      <c r="B39" s="8"/>
      <c r="C39" s="8"/>
      <c r="D39" s="8"/>
      <c r="E39" s="8"/>
      <c r="F39" s="8"/>
      <c r="G39" s="8"/>
      <c r="H39" s="8"/>
      <c r="I39" s="8"/>
      <c r="J39" s="8"/>
      <c r="K39" s="8"/>
      <c r="L39" s="8"/>
      <c r="M39" s="8"/>
      <c r="N39" s="8"/>
      <c r="O39" s="8"/>
      <c r="P39" s="8"/>
      <c r="Q39" s="8"/>
      <c r="R39" s="8"/>
      <c r="S39" s="8"/>
    </row>
    <row r="40" spans="1:19" x14ac:dyDescent="0.2">
      <c r="A40" s="8"/>
      <c r="B40" s="8"/>
      <c r="C40" s="8"/>
      <c r="D40" s="8"/>
      <c r="E40" s="8"/>
      <c r="F40" s="8"/>
      <c r="G40" s="8"/>
      <c r="H40" s="8"/>
      <c r="I40" s="8"/>
      <c r="J40" s="8"/>
      <c r="K40" s="8"/>
      <c r="L40" s="8"/>
      <c r="M40" s="8"/>
      <c r="N40" s="8"/>
      <c r="O40" s="8"/>
      <c r="P40" s="8"/>
      <c r="Q40" s="8"/>
      <c r="R40" s="8"/>
      <c r="S40" s="8"/>
    </row>
    <row r="41" spans="1:19" x14ac:dyDescent="0.2">
      <c r="A41" s="8"/>
      <c r="B41" s="8"/>
      <c r="C41" s="8"/>
      <c r="D41" s="8"/>
      <c r="E41" s="8"/>
      <c r="F41" s="8"/>
      <c r="G41" s="8"/>
      <c r="H41" s="8"/>
      <c r="I41" s="8"/>
      <c r="J41" s="8"/>
      <c r="K41" s="8"/>
      <c r="L41" s="8"/>
      <c r="M41" s="8"/>
      <c r="N41" s="8"/>
      <c r="O41" s="8"/>
      <c r="P41" s="8"/>
      <c r="Q41" s="8"/>
      <c r="R41" s="8"/>
      <c r="S41" s="8"/>
    </row>
    <row r="42" spans="1:19" x14ac:dyDescent="0.2">
      <c r="A42" s="8"/>
      <c r="B42" s="8"/>
      <c r="C42" s="8"/>
      <c r="D42" s="8"/>
      <c r="E42" s="8"/>
      <c r="F42" s="8"/>
      <c r="G42" s="8"/>
      <c r="H42" s="8"/>
      <c r="I42" s="8"/>
      <c r="J42" s="8"/>
      <c r="K42" s="8"/>
      <c r="L42" s="8"/>
      <c r="M42" s="8"/>
      <c r="N42" s="8"/>
      <c r="O42" s="8"/>
      <c r="P42" s="8"/>
      <c r="Q42" s="8"/>
      <c r="R42" s="8"/>
      <c r="S42" s="8"/>
    </row>
    <row r="43" spans="1:19" x14ac:dyDescent="0.2">
      <c r="A43" s="8"/>
      <c r="B43" s="9"/>
      <c r="C43" s="8"/>
      <c r="D43" s="8"/>
      <c r="E43" s="8"/>
      <c r="F43" s="8"/>
      <c r="G43" s="8"/>
      <c r="H43" s="8"/>
      <c r="I43" s="8"/>
      <c r="J43" s="8"/>
      <c r="K43" s="8"/>
      <c r="L43" s="8"/>
      <c r="M43" s="8"/>
      <c r="N43" s="8"/>
      <c r="O43" s="8"/>
      <c r="P43" s="8"/>
      <c r="Q43" s="8"/>
      <c r="R43" s="8"/>
      <c r="S43" s="8"/>
    </row>
    <row r="44" spans="1:19" x14ac:dyDescent="0.2">
      <c r="A44" s="8"/>
      <c r="B44" s="8"/>
      <c r="C44" s="8"/>
      <c r="D44" s="8"/>
      <c r="E44" s="8"/>
      <c r="F44" s="8"/>
      <c r="G44" s="8"/>
      <c r="H44" s="8"/>
      <c r="I44" s="8"/>
      <c r="J44" s="8"/>
      <c r="K44" s="8"/>
      <c r="L44" s="8"/>
      <c r="M44" s="8"/>
      <c r="N44" s="8"/>
      <c r="O44" s="8"/>
      <c r="P44" s="8"/>
      <c r="Q44" s="8"/>
      <c r="R44" s="8"/>
      <c r="S44" s="8"/>
    </row>
    <row r="45" spans="1:19" x14ac:dyDescent="0.2">
      <c r="A45" s="8"/>
      <c r="B45" s="8"/>
      <c r="C45" s="8"/>
      <c r="D45" s="8"/>
      <c r="E45" s="8"/>
      <c r="F45" s="8"/>
      <c r="G45" s="8"/>
      <c r="H45" s="8"/>
      <c r="I45" s="8"/>
      <c r="J45" s="8"/>
      <c r="K45" s="8"/>
      <c r="L45" s="8"/>
      <c r="M45" s="8"/>
      <c r="N45" s="8"/>
      <c r="O45" s="8"/>
      <c r="P45" s="8"/>
      <c r="Q45" s="8"/>
      <c r="R45" s="8"/>
      <c r="S45" s="8"/>
    </row>
    <row r="46" spans="1:19" x14ac:dyDescent="0.2">
      <c r="A46" s="8"/>
      <c r="B46" s="8"/>
      <c r="C46" s="8"/>
      <c r="D46" s="8"/>
      <c r="E46" s="8"/>
      <c r="F46" s="8"/>
      <c r="G46" s="8"/>
      <c r="H46" s="8"/>
      <c r="I46" s="8"/>
      <c r="J46" s="8"/>
      <c r="K46" s="8"/>
      <c r="L46" s="8"/>
      <c r="M46" s="8"/>
      <c r="N46" s="8"/>
      <c r="O46" s="8"/>
      <c r="P46" s="8"/>
      <c r="Q46" s="8"/>
      <c r="R46" s="8"/>
      <c r="S46" s="8"/>
    </row>
    <row r="47" spans="1:19" x14ac:dyDescent="0.2">
      <c r="A47" s="8"/>
      <c r="B47" s="8"/>
      <c r="C47" s="8"/>
      <c r="D47" s="8"/>
      <c r="E47" s="8"/>
      <c r="F47" s="8"/>
      <c r="G47" s="8"/>
      <c r="H47" s="8"/>
      <c r="I47" s="8"/>
      <c r="J47" s="8"/>
      <c r="K47" s="8"/>
      <c r="L47" s="8"/>
      <c r="M47" s="8"/>
      <c r="N47" s="8"/>
      <c r="O47" s="8"/>
      <c r="P47" s="8"/>
      <c r="Q47" s="8"/>
      <c r="R47" s="8"/>
      <c r="S47" s="8"/>
    </row>
    <row r="48" spans="1:19" x14ac:dyDescent="0.2">
      <c r="A48" s="8"/>
      <c r="B48" s="8"/>
      <c r="C48" s="8"/>
      <c r="D48" s="8"/>
      <c r="E48" s="8"/>
      <c r="F48" s="8"/>
      <c r="G48" s="8"/>
      <c r="H48" s="8"/>
      <c r="I48" s="8"/>
      <c r="J48" s="8"/>
      <c r="K48" s="8"/>
      <c r="L48" s="8"/>
      <c r="M48" s="8"/>
      <c r="N48" s="8"/>
      <c r="O48" s="8"/>
      <c r="P48" s="8"/>
      <c r="Q48" s="8"/>
      <c r="R48" s="8"/>
      <c r="S48" s="8"/>
    </row>
    <row r="49" spans="1:19" x14ac:dyDescent="0.2">
      <c r="A49" s="8"/>
      <c r="B49" s="8"/>
      <c r="C49" s="8"/>
      <c r="D49" s="8"/>
      <c r="E49" s="8"/>
      <c r="F49" s="8"/>
      <c r="G49" s="8"/>
      <c r="H49" s="8"/>
      <c r="I49" s="8"/>
      <c r="J49" s="8"/>
      <c r="K49" s="8"/>
      <c r="L49" s="8"/>
      <c r="M49" s="8"/>
      <c r="N49" s="8"/>
      <c r="O49" s="8"/>
      <c r="P49" s="8"/>
      <c r="Q49" s="8"/>
      <c r="R49" s="8"/>
      <c r="S49" s="8"/>
    </row>
    <row r="50" spans="1:19" x14ac:dyDescent="0.2">
      <c r="A50" s="8"/>
      <c r="B50" s="8"/>
      <c r="C50" s="8"/>
      <c r="D50" s="8"/>
      <c r="E50" s="8"/>
      <c r="F50" s="8"/>
      <c r="G50" s="8"/>
      <c r="H50" s="8"/>
      <c r="I50" s="8"/>
      <c r="J50" s="8"/>
      <c r="K50" s="8"/>
      <c r="L50" s="8"/>
      <c r="M50" s="8"/>
      <c r="N50" s="8"/>
      <c r="O50" s="8"/>
      <c r="P50" s="8"/>
      <c r="Q50" s="8"/>
      <c r="R50" s="8"/>
      <c r="S50" s="8"/>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6AAA8-42B4-9441-8CB2-B929D3019960}">
  <sheetPr codeName="Sheet2"/>
  <dimension ref="A1:L55"/>
  <sheetViews>
    <sheetView zoomScale="75" zoomScaleNormal="90" workbookViewId="0">
      <pane xSplit="1" ySplit="1" topLeftCell="B2" activePane="bottomRight" state="frozen"/>
      <selection pane="topRight" activeCell="B1" sqref="B1"/>
      <selection pane="bottomLeft" activeCell="A2" sqref="A2"/>
      <selection pane="bottomRight" activeCell="J43" sqref="J43"/>
    </sheetView>
  </sheetViews>
  <sheetFormatPr baseColWidth="10" defaultRowHeight="16" x14ac:dyDescent="0.2"/>
  <cols>
    <col min="1" max="1" width="29.83203125" customWidth="1"/>
    <col min="2" max="2" width="18.83203125" customWidth="1"/>
    <col min="3" max="3" width="25.1640625" customWidth="1"/>
    <col min="4" max="4" width="22.33203125" customWidth="1"/>
    <col min="5" max="5" width="25.33203125" customWidth="1"/>
    <col min="6" max="6" width="31.1640625" customWidth="1"/>
    <col min="7" max="7" width="26.33203125" customWidth="1"/>
    <col min="8" max="8" width="27.6640625" customWidth="1"/>
    <col min="9" max="9" width="23.83203125" customWidth="1"/>
    <col min="10" max="10" width="12.33203125" customWidth="1"/>
    <col min="11" max="11" width="34.83203125" customWidth="1"/>
    <col min="12" max="12" width="23.83203125" customWidth="1"/>
  </cols>
  <sheetData>
    <row r="1" spans="1:12" x14ac:dyDescent="0.2">
      <c r="A1" t="s">
        <v>0</v>
      </c>
      <c r="B1" t="s">
        <v>18</v>
      </c>
      <c r="C1" t="s">
        <v>1</v>
      </c>
      <c r="D1" t="s">
        <v>2</v>
      </c>
      <c r="E1" t="s">
        <v>3</v>
      </c>
      <c r="F1" t="s">
        <v>4</v>
      </c>
      <c r="G1" t="s">
        <v>5</v>
      </c>
      <c r="H1" t="s">
        <v>6</v>
      </c>
      <c r="I1" t="s">
        <v>7</v>
      </c>
      <c r="J1" t="s">
        <v>121</v>
      </c>
      <c r="K1" t="s">
        <v>9</v>
      </c>
      <c r="L1" t="s">
        <v>10</v>
      </c>
    </row>
    <row r="2" spans="1:12" x14ac:dyDescent="0.2">
      <c r="A2" s="2" t="s">
        <v>74</v>
      </c>
      <c r="B2" t="s">
        <v>26</v>
      </c>
      <c r="C2">
        <v>44</v>
      </c>
      <c r="D2">
        <v>1.4</v>
      </c>
      <c r="E2">
        <v>1</v>
      </c>
      <c r="F2">
        <v>69700</v>
      </c>
      <c r="G2">
        <v>3.1</v>
      </c>
      <c r="H2">
        <v>1929</v>
      </c>
      <c r="I2">
        <v>21</v>
      </c>
      <c r="J2">
        <v>33</v>
      </c>
      <c r="K2">
        <v>123</v>
      </c>
      <c r="L2" t="s">
        <v>11</v>
      </c>
    </row>
    <row r="3" spans="1:12" x14ac:dyDescent="0.2">
      <c r="A3" s="2" t="s">
        <v>19</v>
      </c>
      <c r="B3" t="s">
        <v>27</v>
      </c>
      <c r="C3">
        <v>8</v>
      </c>
      <c r="D3">
        <v>1.7</v>
      </c>
      <c r="E3">
        <v>2</v>
      </c>
      <c r="F3">
        <v>47250</v>
      </c>
      <c r="G3">
        <v>3.55</v>
      </c>
      <c r="H3">
        <v>2023</v>
      </c>
      <c r="I3">
        <v>16</v>
      </c>
      <c r="J3">
        <v>7</v>
      </c>
      <c r="K3">
        <v>103</v>
      </c>
      <c r="L3" t="s">
        <v>11</v>
      </c>
    </row>
    <row r="4" spans="1:12" x14ac:dyDescent="0.2">
      <c r="A4" s="2" t="s">
        <v>75</v>
      </c>
      <c r="B4" t="s">
        <v>28</v>
      </c>
      <c r="C4">
        <v>36</v>
      </c>
      <c r="D4">
        <v>2.1</v>
      </c>
      <c r="E4">
        <v>3</v>
      </c>
      <c r="F4">
        <v>43800</v>
      </c>
      <c r="G4">
        <v>3.9</v>
      </c>
      <c r="H4">
        <v>1735</v>
      </c>
      <c r="I4">
        <v>30</v>
      </c>
      <c r="J4">
        <v>24</v>
      </c>
      <c r="K4">
        <v>107</v>
      </c>
      <c r="L4" t="s">
        <v>11</v>
      </c>
    </row>
    <row r="5" spans="1:12" x14ac:dyDescent="0.2">
      <c r="A5" s="2" t="s">
        <v>76</v>
      </c>
      <c r="B5" t="s">
        <v>29</v>
      </c>
      <c r="C5">
        <v>14</v>
      </c>
      <c r="D5">
        <v>2.2000000000000002</v>
      </c>
      <c r="E5">
        <v>4</v>
      </c>
      <c r="F5">
        <v>47250</v>
      </c>
      <c r="G5">
        <v>3.55</v>
      </c>
      <c r="H5">
        <v>2243</v>
      </c>
      <c r="I5">
        <v>8</v>
      </c>
      <c r="J5">
        <v>7</v>
      </c>
      <c r="K5">
        <v>119</v>
      </c>
      <c r="L5" t="s">
        <v>11</v>
      </c>
    </row>
    <row r="6" spans="1:12" x14ac:dyDescent="0.2">
      <c r="A6" s="2" t="s">
        <v>77</v>
      </c>
      <c r="B6" t="s">
        <v>30</v>
      </c>
      <c r="C6">
        <v>67</v>
      </c>
      <c r="D6">
        <v>2.2000000000000002</v>
      </c>
      <c r="E6">
        <v>4</v>
      </c>
      <c r="F6">
        <v>89300</v>
      </c>
      <c r="G6">
        <v>4.8</v>
      </c>
      <c r="H6">
        <v>791</v>
      </c>
      <c r="I6">
        <v>42</v>
      </c>
      <c r="J6">
        <v>111</v>
      </c>
      <c r="K6">
        <v>50</v>
      </c>
      <c r="L6" t="s">
        <v>0</v>
      </c>
    </row>
    <row r="7" spans="1:12" x14ac:dyDescent="0.2">
      <c r="A7" s="2" t="s">
        <v>79</v>
      </c>
      <c r="B7" t="s">
        <v>32</v>
      </c>
      <c r="C7">
        <v>60</v>
      </c>
      <c r="D7">
        <v>2.2999999999999998</v>
      </c>
      <c r="E7">
        <v>6</v>
      </c>
      <c r="F7">
        <v>54400</v>
      </c>
      <c r="G7">
        <v>3.2</v>
      </c>
      <c r="H7">
        <v>891</v>
      </c>
      <c r="I7">
        <v>40</v>
      </c>
      <c r="J7">
        <v>30</v>
      </c>
      <c r="K7">
        <v>126</v>
      </c>
      <c r="L7" t="s">
        <v>0</v>
      </c>
    </row>
    <row r="8" spans="1:12" x14ac:dyDescent="0.2">
      <c r="A8" s="2" t="s">
        <v>78</v>
      </c>
      <c r="B8" t="s">
        <v>31</v>
      </c>
      <c r="C8">
        <v>375</v>
      </c>
      <c r="D8">
        <v>2.2999999999999998</v>
      </c>
      <c r="E8">
        <v>6</v>
      </c>
      <c r="F8">
        <v>345400</v>
      </c>
      <c r="G8">
        <v>3.5</v>
      </c>
      <c r="H8">
        <v>6422</v>
      </c>
      <c r="I8">
        <v>1</v>
      </c>
      <c r="J8">
        <v>216</v>
      </c>
      <c r="K8">
        <v>179</v>
      </c>
      <c r="L8" t="s">
        <v>0</v>
      </c>
    </row>
    <row r="9" spans="1:12" x14ac:dyDescent="0.2">
      <c r="A9" s="2" t="s">
        <v>80</v>
      </c>
      <c r="B9" t="s">
        <v>33</v>
      </c>
      <c r="C9">
        <v>92</v>
      </c>
      <c r="D9">
        <v>2.4</v>
      </c>
      <c r="E9">
        <v>8</v>
      </c>
      <c r="F9">
        <v>80900</v>
      </c>
      <c r="G9">
        <v>3.1</v>
      </c>
      <c r="H9">
        <v>2151</v>
      </c>
      <c r="I9">
        <v>12</v>
      </c>
      <c r="J9">
        <v>67</v>
      </c>
      <c r="K9">
        <v>123</v>
      </c>
      <c r="L9" t="s">
        <v>11</v>
      </c>
    </row>
    <row r="10" spans="1:12" x14ac:dyDescent="0.2">
      <c r="A10" s="2" t="s">
        <v>81</v>
      </c>
      <c r="B10" t="s">
        <v>34</v>
      </c>
      <c r="C10">
        <v>202</v>
      </c>
      <c r="D10">
        <v>2.4</v>
      </c>
      <c r="E10">
        <v>8</v>
      </c>
      <c r="F10">
        <v>146300</v>
      </c>
      <c r="G10">
        <v>2.5</v>
      </c>
      <c r="H10">
        <v>2016</v>
      </c>
      <c r="I10">
        <v>17</v>
      </c>
      <c r="J10">
        <v>105</v>
      </c>
      <c r="K10">
        <v>184</v>
      </c>
      <c r="L10" t="s">
        <v>11</v>
      </c>
    </row>
    <row r="11" spans="1:12" x14ac:dyDescent="0.2">
      <c r="A11" s="2" t="s">
        <v>82</v>
      </c>
      <c r="B11" t="s">
        <v>35</v>
      </c>
      <c r="C11">
        <v>101</v>
      </c>
      <c r="D11">
        <v>2.5</v>
      </c>
      <c r="E11">
        <v>10</v>
      </c>
      <c r="F11">
        <v>74800</v>
      </c>
      <c r="G11">
        <v>2.8</v>
      </c>
      <c r="H11">
        <v>2061</v>
      </c>
      <c r="I11">
        <v>15</v>
      </c>
      <c r="J11">
        <v>49</v>
      </c>
      <c r="K11">
        <v>138</v>
      </c>
      <c r="L11" t="s">
        <v>11</v>
      </c>
    </row>
    <row r="12" spans="1:12" x14ac:dyDescent="0.2">
      <c r="A12" s="2" t="s">
        <v>83</v>
      </c>
      <c r="B12" t="s">
        <v>36</v>
      </c>
      <c r="C12">
        <v>146</v>
      </c>
      <c r="D12">
        <v>2.5</v>
      </c>
      <c r="E12">
        <v>10</v>
      </c>
      <c r="F12">
        <v>124900</v>
      </c>
      <c r="G12">
        <v>3.2</v>
      </c>
      <c r="H12">
        <v>1876</v>
      </c>
      <c r="I12">
        <v>23</v>
      </c>
      <c r="J12">
        <v>74</v>
      </c>
      <c r="K12">
        <v>137</v>
      </c>
      <c r="L12" t="s">
        <v>11</v>
      </c>
    </row>
    <row r="13" spans="1:12" x14ac:dyDescent="0.2">
      <c r="A13" s="2" t="s">
        <v>85</v>
      </c>
      <c r="B13" t="s">
        <v>38</v>
      </c>
      <c r="C13">
        <v>72</v>
      </c>
      <c r="D13">
        <v>2.6</v>
      </c>
      <c r="E13">
        <v>12</v>
      </c>
      <c r="F13">
        <v>51900</v>
      </c>
      <c r="G13">
        <v>3.1</v>
      </c>
      <c r="H13">
        <v>685</v>
      </c>
      <c r="I13">
        <v>47</v>
      </c>
      <c r="J13">
        <v>48</v>
      </c>
      <c r="K13">
        <v>108</v>
      </c>
      <c r="L13" t="s">
        <v>0</v>
      </c>
    </row>
    <row r="14" spans="1:12" x14ac:dyDescent="0.2">
      <c r="A14" s="2" t="s">
        <v>84</v>
      </c>
      <c r="B14" t="s">
        <v>37</v>
      </c>
      <c r="C14">
        <v>70</v>
      </c>
      <c r="D14">
        <v>2.6</v>
      </c>
      <c r="E14">
        <v>12</v>
      </c>
      <c r="F14">
        <v>67500</v>
      </c>
      <c r="G14">
        <v>3.8</v>
      </c>
      <c r="H14">
        <v>768</v>
      </c>
      <c r="I14">
        <v>44</v>
      </c>
      <c r="J14">
        <v>58</v>
      </c>
      <c r="K14">
        <v>57</v>
      </c>
      <c r="L14" t="s">
        <v>0</v>
      </c>
    </row>
    <row r="15" spans="1:12" x14ac:dyDescent="0.2">
      <c r="A15" s="2" t="s">
        <v>86</v>
      </c>
      <c r="B15" t="s">
        <v>39</v>
      </c>
      <c r="C15">
        <v>43</v>
      </c>
      <c r="D15">
        <v>2.6</v>
      </c>
      <c r="E15">
        <v>12</v>
      </c>
      <c r="F15">
        <v>42900</v>
      </c>
      <c r="G15">
        <v>3.9</v>
      </c>
      <c r="H15">
        <v>363</v>
      </c>
      <c r="I15">
        <v>50</v>
      </c>
      <c r="J15">
        <v>75</v>
      </c>
      <c r="K15">
        <v>31</v>
      </c>
      <c r="L15" t="s">
        <v>0</v>
      </c>
    </row>
    <row r="16" spans="1:12" x14ac:dyDescent="0.2">
      <c r="A16" s="2" t="s">
        <v>88</v>
      </c>
      <c r="B16" t="s">
        <v>41</v>
      </c>
      <c r="C16">
        <v>19</v>
      </c>
      <c r="D16">
        <v>2.7</v>
      </c>
      <c r="E16">
        <v>15</v>
      </c>
      <c r="F16">
        <v>47250</v>
      </c>
      <c r="G16">
        <v>3.55</v>
      </c>
      <c r="H16">
        <v>1449</v>
      </c>
      <c r="I16">
        <v>33</v>
      </c>
      <c r="J16">
        <v>9</v>
      </c>
      <c r="K16">
        <v>108</v>
      </c>
      <c r="L16" t="s">
        <v>11</v>
      </c>
    </row>
    <row r="17" spans="1:12" x14ac:dyDescent="0.2">
      <c r="A17" s="2" t="s">
        <v>87</v>
      </c>
      <c r="B17" t="s">
        <v>40</v>
      </c>
      <c r="C17">
        <v>218</v>
      </c>
      <c r="D17">
        <v>2.7</v>
      </c>
      <c r="E17">
        <v>15</v>
      </c>
      <c r="F17">
        <v>47250</v>
      </c>
      <c r="G17">
        <v>3.55</v>
      </c>
      <c r="H17">
        <v>1821</v>
      </c>
      <c r="I17">
        <v>25</v>
      </c>
      <c r="J17">
        <v>60</v>
      </c>
      <c r="K17">
        <v>238</v>
      </c>
      <c r="L17" t="s">
        <v>11</v>
      </c>
    </row>
    <row r="18" spans="1:12" x14ac:dyDescent="0.2">
      <c r="A18" s="2" t="s">
        <v>89</v>
      </c>
      <c r="B18" t="s">
        <v>42</v>
      </c>
      <c r="C18">
        <v>39</v>
      </c>
      <c r="D18">
        <v>3</v>
      </c>
      <c r="E18">
        <v>17</v>
      </c>
      <c r="F18">
        <v>27700</v>
      </c>
      <c r="G18">
        <v>3.4</v>
      </c>
      <c r="H18">
        <v>1053</v>
      </c>
      <c r="I18">
        <v>35</v>
      </c>
      <c r="J18">
        <v>22</v>
      </c>
      <c r="K18">
        <v>81</v>
      </c>
      <c r="L18" t="s">
        <v>0</v>
      </c>
    </row>
    <row r="19" spans="1:12" x14ac:dyDescent="0.2">
      <c r="A19" s="2" t="s">
        <v>90</v>
      </c>
      <c r="B19" t="s">
        <v>43</v>
      </c>
      <c r="C19">
        <v>14</v>
      </c>
      <c r="D19">
        <v>3.1</v>
      </c>
      <c r="E19">
        <v>18</v>
      </c>
      <c r="F19">
        <v>7900</v>
      </c>
      <c r="G19">
        <v>2.8</v>
      </c>
      <c r="H19">
        <v>2406</v>
      </c>
      <c r="I19">
        <v>6</v>
      </c>
      <c r="J19">
        <v>5</v>
      </c>
      <c r="K19">
        <v>175</v>
      </c>
      <c r="L19" t="s">
        <v>11</v>
      </c>
    </row>
    <row r="20" spans="1:12" x14ac:dyDescent="0.2">
      <c r="A20" s="2" t="s">
        <v>91</v>
      </c>
      <c r="B20" t="s">
        <v>44</v>
      </c>
      <c r="C20">
        <v>161</v>
      </c>
      <c r="D20">
        <v>3.1</v>
      </c>
      <c r="E20">
        <v>18</v>
      </c>
      <c r="F20">
        <v>113600</v>
      </c>
      <c r="G20">
        <v>3.2</v>
      </c>
      <c r="H20">
        <v>2156</v>
      </c>
      <c r="I20">
        <v>11</v>
      </c>
      <c r="J20">
        <v>53</v>
      </c>
      <c r="K20">
        <v>112</v>
      </c>
      <c r="L20" t="s">
        <v>11</v>
      </c>
    </row>
    <row r="21" spans="1:12" x14ac:dyDescent="0.2">
      <c r="A21" s="2" t="s">
        <v>92</v>
      </c>
      <c r="B21" t="s">
        <v>45</v>
      </c>
      <c r="C21">
        <v>19</v>
      </c>
      <c r="D21">
        <v>3.2</v>
      </c>
      <c r="E21">
        <v>20</v>
      </c>
      <c r="F21">
        <v>21200</v>
      </c>
      <c r="G21">
        <v>5.6</v>
      </c>
      <c r="H21">
        <v>2083</v>
      </c>
      <c r="I21">
        <v>14</v>
      </c>
      <c r="J21">
        <v>8</v>
      </c>
      <c r="K21">
        <v>80</v>
      </c>
      <c r="L21" t="s">
        <v>11</v>
      </c>
    </row>
    <row r="22" spans="1:12" x14ac:dyDescent="0.2">
      <c r="A22" s="2" t="s">
        <v>93</v>
      </c>
      <c r="B22" t="s">
        <v>46</v>
      </c>
      <c r="C22">
        <v>88</v>
      </c>
      <c r="D22">
        <v>3.3</v>
      </c>
      <c r="E22">
        <v>21</v>
      </c>
      <c r="F22">
        <v>60300</v>
      </c>
      <c r="G22">
        <v>3.3</v>
      </c>
      <c r="H22">
        <v>1931</v>
      </c>
      <c r="I22">
        <v>20</v>
      </c>
      <c r="J22">
        <v>26</v>
      </c>
      <c r="K22">
        <v>118</v>
      </c>
      <c r="L22" t="s">
        <v>11</v>
      </c>
    </row>
    <row r="23" spans="1:12" x14ac:dyDescent="0.2">
      <c r="A23" s="2" t="s">
        <v>94</v>
      </c>
      <c r="B23" t="s">
        <v>48</v>
      </c>
      <c r="C23">
        <v>20</v>
      </c>
      <c r="D23">
        <v>3.4</v>
      </c>
      <c r="E23">
        <v>22</v>
      </c>
      <c r="F23">
        <v>13700</v>
      </c>
      <c r="G23">
        <v>3.8</v>
      </c>
      <c r="H23">
        <v>964</v>
      </c>
      <c r="I23">
        <v>39</v>
      </c>
      <c r="J23">
        <v>20</v>
      </c>
      <c r="K23">
        <v>79</v>
      </c>
      <c r="L23" t="s">
        <v>0</v>
      </c>
    </row>
    <row r="24" spans="1:12" x14ac:dyDescent="0.2">
      <c r="A24" s="2" t="s">
        <v>20</v>
      </c>
      <c r="B24" t="s">
        <v>47</v>
      </c>
      <c r="C24">
        <v>194</v>
      </c>
      <c r="D24">
        <v>3.4</v>
      </c>
      <c r="E24">
        <v>22</v>
      </c>
      <c r="F24">
        <v>155300</v>
      </c>
      <c r="G24">
        <v>3.9</v>
      </c>
      <c r="H24">
        <v>1916</v>
      </c>
      <c r="I24">
        <v>22</v>
      </c>
      <c r="J24">
        <v>57</v>
      </c>
      <c r="K24">
        <v>125</v>
      </c>
      <c r="L24" t="s">
        <v>11</v>
      </c>
    </row>
    <row r="25" spans="1:12" x14ac:dyDescent="0.2">
      <c r="A25" s="2" t="s">
        <v>95</v>
      </c>
      <c r="B25" t="s">
        <v>49</v>
      </c>
      <c r="C25">
        <v>137</v>
      </c>
      <c r="D25">
        <v>3.4</v>
      </c>
      <c r="E25">
        <v>22</v>
      </c>
      <c r="F25">
        <v>105500</v>
      </c>
      <c r="G25">
        <v>4</v>
      </c>
      <c r="H25">
        <v>542</v>
      </c>
      <c r="I25">
        <v>48</v>
      </c>
      <c r="J25">
        <v>63</v>
      </c>
      <c r="K25">
        <v>45</v>
      </c>
      <c r="L25" t="s">
        <v>0</v>
      </c>
    </row>
    <row r="26" spans="1:12" x14ac:dyDescent="0.2">
      <c r="A26" s="2" t="s">
        <v>97</v>
      </c>
      <c r="B26" t="s">
        <v>51</v>
      </c>
      <c r="C26">
        <v>11</v>
      </c>
      <c r="D26">
        <v>3.5</v>
      </c>
      <c r="E26">
        <v>25</v>
      </c>
      <c r="F26">
        <v>9900</v>
      </c>
      <c r="G26">
        <v>5</v>
      </c>
      <c r="H26">
        <v>1008</v>
      </c>
      <c r="I26">
        <v>36</v>
      </c>
      <c r="J26">
        <v>9</v>
      </c>
      <c r="K26">
        <v>68</v>
      </c>
      <c r="L26" t="s">
        <v>0</v>
      </c>
    </row>
    <row r="27" spans="1:12" x14ac:dyDescent="0.2">
      <c r="A27" s="2" t="s">
        <v>99</v>
      </c>
      <c r="B27" t="s">
        <v>25</v>
      </c>
      <c r="C27">
        <v>63</v>
      </c>
      <c r="D27">
        <v>3.5</v>
      </c>
      <c r="E27">
        <v>25</v>
      </c>
      <c r="F27">
        <v>36200</v>
      </c>
      <c r="G27">
        <v>3</v>
      </c>
      <c r="H27">
        <v>492</v>
      </c>
      <c r="I27">
        <v>49</v>
      </c>
      <c r="J27">
        <v>24</v>
      </c>
      <c r="K27">
        <v>111</v>
      </c>
      <c r="L27" t="s">
        <v>0</v>
      </c>
    </row>
    <row r="28" spans="1:12" x14ac:dyDescent="0.2">
      <c r="A28" s="2" t="s">
        <v>96</v>
      </c>
      <c r="B28" t="s">
        <v>50</v>
      </c>
      <c r="C28">
        <v>82</v>
      </c>
      <c r="D28">
        <v>3.5</v>
      </c>
      <c r="E28">
        <v>25</v>
      </c>
      <c r="F28">
        <v>47250</v>
      </c>
      <c r="G28">
        <v>3.55</v>
      </c>
      <c r="H28">
        <v>1649</v>
      </c>
      <c r="I28">
        <v>31</v>
      </c>
      <c r="J28">
        <v>28</v>
      </c>
      <c r="K28">
        <v>122</v>
      </c>
      <c r="L28" t="s">
        <v>11</v>
      </c>
    </row>
    <row r="29" spans="1:12" x14ac:dyDescent="0.2">
      <c r="A29" s="2" t="s">
        <v>98</v>
      </c>
      <c r="B29" t="s">
        <v>24</v>
      </c>
      <c r="C29">
        <v>146</v>
      </c>
      <c r="D29">
        <v>3.5</v>
      </c>
      <c r="E29">
        <v>25</v>
      </c>
      <c r="F29">
        <v>75900</v>
      </c>
      <c r="G29">
        <v>2.9</v>
      </c>
      <c r="H29">
        <v>996</v>
      </c>
      <c r="I29">
        <v>38</v>
      </c>
      <c r="J29">
        <v>104</v>
      </c>
      <c r="K29">
        <v>60</v>
      </c>
      <c r="L29" t="s">
        <v>0</v>
      </c>
    </row>
    <row r="30" spans="1:12" x14ac:dyDescent="0.2">
      <c r="A30" s="2" t="s">
        <v>100</v>
      </c>
      <c r="B30" t="s">
        <v>52</v>
      </c>
      <c r="C30">
        <v>42</v>
      </c>
      <c r="D30">
        <v>3.6</v>
      </c>
      <c r="E30">
        <v>29</v>
      </c>
      <c r="F30">
        <v>32400</v>
      </c>
      <c r="G30">
        <v>4.0999999999999996</v>
      </c>
      <c r="H30">
        <v>2133</v>
      </c>
      <c r="I30">
        <v>13</v>
      </c>
      <c r="J30">
        <v>44</v>
      </c>
      <c r="K30">
        <v>49</v>
      </c>
      <c r="L30" t="s">
        <v>0</v>
      </c>
    </row>
    <row r="31" spans="1:12" x14ac:dyDescent="0.2">
      <c r="A31" s="2" t="s">
        <v>101</v>
      </c>
      <c r="B31" t="s">
        <v>53</v>
      </c>
      <c r="C31">
        <v>101</v>
      </c>
      <c r="D31">
        <v>3.8</v>
      </c>
      <c r="E31">
        <v>30</v>
      </c>
      <c r="F31">
        <v>65100</v>
      </c>
      <c r="G31">
        <v>3.5</v>
      </c>
      <c r="H31">
        <v>727</v>
      </c>
      <c r="I31">
        <v>45</v>
      </c>
      <c r="J31">
        <v>30</v>
      </c>
      <c r="K31">
        <v>82</v>
      </c>
      <c r="L31" t="s">
        <v>0</v>
      </c>
    </row>
    <row r="32" spans="1:12" x14ac:dyDescent="0.2">
      <c r="A32" s="2" t="s">
        <v>102</v>
      </c>
      <c r="B32" t="s">
        <v>54</v>
      </c>
      <c r="C32">
        <v>149</v>
      </c>
      <c r="D32">
        <v>3.8</v>
      </c>
      <c r="E32">
        <v>30</v>
      </c>
      <c r="F32">
        <v>66200</v>
      </c>
      <c r="G32">
        <v>2.7</v>
      </c>
      <c r="H32">
        <v>726</v>
      </c>
      <c r="I32">
        <v>46</v>
      </c>
      <c r="J32">
        <v>48</v>
      </c>
      <c r="K32">
        <v>82</v>
      </c>
      <c r="L32" t="s">
        <v>0</v>
      </c>
    </row>
    <row r="33" spans="1:12" x14ac:dyDescent="0.2">
      <c r="A33" s="2" t="s">
        <v>103</v>
      </c>
      <c r="B33" t="s">
        <v>55</v>
      </c>
      <c r="C33">
        <v>114</v>
      </c>
      <c r="D33">
        <v>4</v>
      </c>
      <c r="E33">
        <v>32</v>
      </c>
      <c r="F33">
        <v>72900</v>
      </c>
      <c r="G33">
        <v>4</v>
      </c>
      <c r="H33">
        <v>2207</v>
      </c>
      <c r="I33">
        <v>9</v>
      </c>
      <c r="J33">
        <v>36</v>
      </c>
      <c r="K33">
        <v>104</v>
      </c>
      <c r="L33" t="s">
        <v>11</v>
      </c>
    </row>
    <row r="34" spans="1:12" x14ac:dyDescent="0.2">
      <c r="A34" s="2" t="s">
        <v>104</v>
      </c>
      <c r="B34" t="s">
        <v>56</v>
      </c>
      <c r="C34">
        <v>115</v>
      </c>
      <c r="D34">
        <v>4.2</v>
      </c>
      <c r="E34">
        <v>33</v>
      </c>
      <c r="F34">
        <v>77900</v>
      </c>
      <c r="G34">
        <v>3.9</v>
      </c>
      <c r="H34">
        <v>1054</v>
      </c>
      <c r="I34">
        <v>34</v>
      </c>
      <c r="J34">
        <v>39</v>
      </c>
      <c r="K34">
        <v>104</v>
      </c>
      <c r="L34" t="s">
        <v>0</v>
      </c>
    </row>
    <row r="35" spans="1:12" x14ac:dyDescent="0.2">
      <c r="A35" s="2" t="s">
        <v>105</v>
      </c>
      <c r="B35" t="s">
        <v>57</v>
      </c>
      <c r="C35">
        <v>84</v>
      </c>
      <c r="D35">
        <v>4.3</v>
      </c>
      <c r="E35">
        <v>34</v>
      </c>
      <c r="F35">
        <v>41200</v>
      </c>
      <c r="G35">
        <v>3.3</v>
      </c>
      <c r="H35">
        <v>1803</v>
      </c>
      <c r="I35">
        <v>26</v>
      </c>
      <c r="J35">
        <v>24</v>
      </c>
      <c r="K35">
        <v>94</v>
      </c>
      <c r="L35" t="s">
        <v>11</v>
      </c>
    </row>
    <row r="36" spans="1:12" x14ac:dyDescent="0.2">
      <c r="A36" s="2" t="s">
        <v>107</v>
      </c>
      <c r="B36" t="s">
        <v>59</v>
      </c>
      <c r="C36">
        <v>39</v>
      </c>
      <c r="D36">
        <v>4.8</v>
      </c>
      <c r="E36">
        <v>35</v>
      </c>
      <c r="F36">
        <v>19900</v>
      </c>
      <c r="G36">
        <v>3.9</v>
      </c>
      <c r="H36">
        <v>998</v>
      </c>
      <c r="I36">
        <v>37</v>
      </c>
      <c r="J36">
        <v>9</v>
      </c>
      <c r="K36">
        <v>191</v>
      </c>
      <c r="L36" t="s">
        <v>0</v>
      </c>
    </row>
    <row r="37" spans="1:12" x14ac:dyDescent="0.2">
      <c r="A37" s="2" t="s">
        <v>106</v>
      </c>
      <c r="B37" t="s">
        <v>58</v>
      </c>
      <c r="C37">
        <v>536</v>
      </c>
      <c r="D37">
        <v>4.8</v>
      </c>
      <c r="E37">
        <v>35</v>
      </c>
      <c r="F37">
        <v>203200</v>
      </c>
      <c r="G37">
        <v>2.7</v>
      </c>
      <c r="H37">
        <v>2187</v>
      </c>
      <c r="I37">
        <v>10</v>
      </c>
      <c r="J37">
        <v>98</v>
      </c>
      <c r="K37">
        <v>136</v>
      </c>
      <c r="L37" t="s">
        <v>11</v>
      </c>
    </row>
    <row r="38" spans="1:12" x14ac:dyDescent="0.2">
      <c r="A38" s="2" t="s">
        <v>108</v>
      </c>
      <c r="B38" t="s">
        <v>60</v>
      </c>
      <c r="C38">
        <v>91</v>
      </c>
      <c r="D38">
        <v>4.9000000000000004</v>
      </c>
      <c r="E38">
        <v>37</v>
      </c>
      <c r="F38">
        <v>48900</v>
      </c>
      <c r="G38">
        <v>4.0999999999999996</v>
      </c>
      <c r="H38">
        <v>3254</v>
      </c>
      <c r="I38">
        <v>2</v>
      </c>
      <c r="J38">
        <v>39</v>
      </c>
      <c r="K38">
        <v>124</v>
      </c>
      <c r="L38" t="s">
        <v>0</v>
      </c>
    </row>
    <row r="39" spans="1:12" x14ac:dyDescent="0.2">
      <c r="A39" s="2" t="s">
        <v>109</v>
      </c>
      <c r="B39" t="s">
        <v>61</v>
      </c>
      <c r="C39">
        <v>48</v>
      </c>
      <c r="D39">
        <v>5.2</v>
      </c>
      <c r="E39">
        <v>38</v>
      </c>
      <c r="F39">
        <v>24300</v>
      </c>
      <c r="G39">
        <v>3.9</v>
      </c>
      <c r="H39">
        <v>2565</v>
      </c>
      <c r="I39">
        <v>5</v>
      </c>
      <c r="J39">
        <v>9</v>
      </c>
      <c r="K39">
        <v>128</v>
      </c>
      <c r="L39" t="s">
        <v>11</v>
      </c>
    </row>
    <row r="40" spans="1:12" x14ac:dyDescent="0.2">
      <c r="A40" s="2" t="s">
        <v>110</v>
      </c>
      <c r="B40" t="s">
        <v>62</v>
      </c>
      <c r="C40">
        <v>63</v>
      </c>
      <c r="D40">
        <v>5.4</v>
      </c>
      <c r="E40">
        <v>39</v>
      </c>
      <c r="F40">
        <v>26600</v>
      </c>
      <c r="G40">
        <v>3.2</v>
      </c>
      <c r="H40">
        <v>2569</v>
      </c>
      <c r="I40">
        <v>4</v>
      </c>
      <c r="J40">
        <v>9</v>
      </c>
      <c r="K40">
        <v>237</v>
      </c>
      <c r="L40" t="s">
        <v>11</v>
      </c>
    </row>
    <row r="41" spans="1:12" x14ac:dyDescent="0.2">
      <c r="A41" s="2" t="s">
        <v>111</v>
      </c>
      <c r="B41" t="s">
        <v>63</v>
      </c>
      <c r="C41">
        <v>63</v>
      </c>
      <c r="D41">
        <v>5.5</v>
      </c>
      <c r="E41">
        <v>40</v>
      </c>
      <c r="F41">
        <v>47250</v>
      </c>
      <c r="G41">
        <v>3.55</v>
      </c>
      <c r="H41">
        <v>1515</v>
      </c>
      <c r="I41">
        <v>32</v>
      </c>
      <c r="J41">
        <v>14</v>
      </c>
      <c r="K41">
        <v>112</v>
      </c>
      <c r="L41" t="s">
        <v>11</v>
      </c>
    </row>
    <row r="42" spans="1:12" x14ac:dyDescent="0.2">
      <c r="A42" s="2" t="s">
        <v>112</v>
      </c>
      <c r="B42" t="s">
        <v>64</v>
      </c>
      <c r="C42">
        <v>76</v>
      </c>
      <c r="D42">
        <v>5.7</v>
      </c>
      <c r="E42">
        <v>41</v>
      </c>
      <c r="F42">
        <v>33400</v>
      </c>
      <c r="G42">
        <v>3.6</v>
      </c>
      <c r="H42">
        <v>1971</v>
      </c>
      <c r="I42">
        <v>19</v>
      </c>
      <c r="J42">
        <v>16</v>
      </c>
      <c r="K42">
        <v>110</v>
      </c>
      <c r="L42" t="s">
        <v>11</v>
      </c>
    </row>
    <row r="43" spans="1:12" x14ac:dyDescent="0.2">
      <c r="A43" s="2" t="s">
        <v>113</v>
      </c>
      <c r="B43" t="s">
        <v>65</v>
      </c>
      <c r="C43">
        <v>97</v>
      </c>
      <c r="D43">
        <v>6.1</v>
      </c>
      <c r="E43">
        <v>42</v>
      </c>
      <c r="F43">
        <v>39000</v>
      </c>
      <c r="G43">
        <v>3.6</v>
      </c>
      <c r="H43">
        <v>1872</v>
      </c>
      <c r="I43">
        <v>24</v>
      </c>
      <c r="J43">
        <v>19</v>
      </c>
      <c r="K43">
        <v>131</v>
      </c>
      <c r="L43" t="s">
        <v>11</v>
      </c>
    </row>
    <row r="44" spans="1:12" x14ac:dyDescent="0.2">
      <c r="A44" s="2" t="s">
        <v>114</v>
      </c>
      <c r="B44" t="s">
        <v>66</v>
      </c>
      <c r="C44">
        <v>116</v>
      </c>
      <c r="D44">
        <v>6.4</v>
      </c>
      <c r="E44">
        <v>43</v>
      </c>
      <c r="F44">
        <v>30600</v>
      </c>
      <c r="G44">
        <v>2.2999999999999998</v>
      </c>
      <c r="H44">
        <v>1765</v>
      </c>
      <c r="I44">
        <v>29</v>
      </c>
      <c r="J44">
        <v>16</v>
      </c>
      <c r="K44">
        <v>206</v>
      </c>
      <c r="L44" t="s">
        <v>11</v>
      </c>
    </row>
    <row r="45" spans="1:12" x14ac:dyDescent="0.2">
      <c r="A45" s="2" t="s">
        <v>115</v>
      </c>
      <c r="B45" t="s">
        <v>67</v>
      </c>
      <c r="C45">
        <v>97</v>
      </c>
      <c r="D45">
        <v>6.6</v>
      </c>
      <c r="E45">
        <v>44</v>
      </c>
      <c r="F45">
        <v>45600</v>
      </c>
      <c r="G45">
        <v>4.5</v>
      </c>
      <c r="H45">
        <v>790</v>
      </c>
      <c r="I45">
        <v>43</v>
      </c>
      <c r="J45">
        <v>26</v>
      </c>
      <c r="K45">
        <v>98</v>
      </c>
      <c r="L45" t="s">
        <v>0</v>
      </c>
    </row>
    <row r="46" spans="1:12" x14ac:dyDescent="0.2">
      <c r="A46" s="2" t="s">
        <v>21</v>
      </c>
      <c r="B46" t="s">
        <v>68</v>
      </c>
      <c r="C46">
        <v>31</v>
      </c>
      <c r="D46">
        <v>6.7</v>
      </c>
      <c r="E46">
        <v>45</v>
      </c>
      <c r="F46">
        <v>47250</v>
      </c>
      <c r="G46">
        <v>3.55</v>
      </c>
      <c r="H46">
        <v>2346</v>
      </c>
      <c r="I46">
        <v>7</v>
      </c>
      <c r="J46">
        <v>26</v>
      </c>
      <c r="K46">
        <v>521</v>
      </c>
      <c r="L46" t="s">
        <v>11</v>
      </c>
    </row>
    <row r="47" spans="1:12" x14ac:dyDescent="0.2">
      <c r="A47" s="2" t="s">
        <v>23</v>
      </c>
      <c r="B47" t="s">
        <v>69</v>
      </c>
      <c r="C47">
        <v>49</v>
      </c>
      <c r="D47">
        <v>6.9</v>
      </c>
      <c r="E47">
        <v>46</v>
      </c>
      <c r="F47">
        <v>19800</v>
      </c>
      <c r="G47">
        <v>4.0999999999999996</v>
      </c>
      <c r="H47">
        <v>1798</v>
      </c>
      <c r="I47">
        <v>27</v>
      </c>
      <c r="J47">
        <v>7</v>
      </c>
      <c r="K47">
        <v>173</v>
      </c>
      <c r="L47" t="s">
        <v>11</v>
      </c>
    </row>
    <row r="48" spans="1:12" x14ac:dyDescent="0.2">
      <c r="A48" s="2" t="s">
        <v>116</v>
      </c>
      <c r="B48" t="s">
        <v>70</v>
      </c>
      <c r="C48">
        <v>34</v>
      </c>
      <c r="D48">
        <v>7.3</v>
      </c>
      <c r="E48">
        <v>47</v>
      </c>
      <c r="F48">
        <v>13300</v>
      </c>
      <c r="G48">
        <v>5</v>
      </c>
      <c r="H48">
        <v>1983</v>
      </c>
      <c r="I48">
        <v>18</v>
      </c>
      <c r="J48">
        <v>7</v>
      </c>
      <c r="K48">
        <v>135</v>
      </c>
      <c r="L48" t="s">
        <v>11</v>
      </c>
    </row>
    <row r="49" spans="1:12" x14ac:dyDescent="0.2">
      <c r="A49" s="2" t="s">
        <v>117</v>
      </c>
      <c r="B49" t="s">
        <v>71</v>
      </c>
      <c r="C49">
        <v>31</v>
      </c>
      <c r="D49">
        <v>8.9</v>
      </c>
      <c r="E49">
        <v>48</v>
      </c>
      <c r="F49">
        <v>9700</v>
      </c>
      <c r="G49">
        <v>4.5999999999999996</v>
      </c>
      <c r="H49">
        <v>889</v>
      </c>
      <c r="I49">
        <v>41</v>
      </c>
      <c r="J49">
        <v>11</v>
      </c>
      <c r="K49">
        <v>58</v>
      </c>
      <c r="L49" t="s">
        <v>0</v>
      </c>
    </row>
    <row r="50" spans="1:12" x14ac:dyDescent="0.2">
      <c r="A50" s="2" t="s">
        <v>118</v>
      </c>
      <c r="B50" t="s">
        <v>72</v>
      </c>
      <c r="C50">
        <v>35</v>
      </c>
      <c r="D50">
        <v>12.2</v>
      </c>
      <c r="E50">
        <v>49</v>
      </c>
      <c r="F50">
        <v>6500</v>
      </c>
      <c r="G50">
        <v>3.5</v>
      </c>
      <c r="H50">
        <v>1777</v>
      </c>
      <c r="I50">
        <v>28</v>
      </c>
      <c r="J50">
        <v>9</v>
      </c>
      <c r="K50">
        <v>101</v>
      </c>
      <c r="L50" t="s">
        <v>0</v>
      </c>
    </row>
    <row r="51" spans="1:12" x14ac:dyDescent="0.2">
      <c r="A51" s="2" t="s">
        <v>22</v>
      </c>
      <c r="B51" t="s">
        <v>73</v>
      </c>
      <c r="C51">
        <v>65</v>
      </c>
      <c r="D51">
        <v>17.7</v>
      </c>
      <c r="E51">
        <v>50</v>
      </c>
      <c r="F51">
        <v>47250</v>
      </c>
      <c r="G51">
        <v>3.55</v>
      </c>
      <c r="H51">
        <v>3045</v>
      </c>
      <c r="I51">
        <v>3</v>
      </c>
      <c r="J51">
        <v>8</v>
      </c>
      <c r="K51">
        <v>111</v>
      </c>
      <c r="L51" t="s">
        <v>11</v>
      </c>
    </row>
    <row r="53" spans="1:12" x14ac:dyDescent="0.2">
      <c r="F53" t="s">
        <v>131</v>
      </c>
      <c r="G53" t="s">
        <v>131</v>
      </c>
      <c r="J53" t="s">
        <v>131</v>
      </c>
    </row>
    <row r="54" spans="1:12" x14ac:dyDescent="0.2">
      <c r="F54" t="s">
        <v>130</v>
      </c>
      <c r="G54" t="s">
        <v>130</v>
      </c>
      <c r="J54" t="s">
        <v>130</v>
      </c>
    </row>
    <row r="55" spans="1:12" x14ac:dyDescent="0.2">
      <c r="F55" s="10">
        <f>MEDIAN(F2:F51)</f>
        <v>47250</v>
      </c>
      <c r="G55">
        <f>MEDIAN(G2:G51)</f>
        <v>3.55</v>
      </c>
      <c r="J55">
        <f>MEDIAN(J2:J51)</f>
        <v>26</v>
      </c>
    </row>
  </sheetData>
  <pageMargins left="0.75" right="0.75" top="1" bottom="1" header="0.5" footer="0.5"/>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4035D-887F-9645-BDF2-252938A4067A}">
  <sheetPr codeName="Sheet3"/>
  <dimension ref="A3:I176"/>
  <sheetViews>
    <sheetView zoomScale="62" zoomScaleNormal="100" workbookViewId="0">
      <selection activeCell="H125" sqref="H125"/>
    </sheetView>
  </sheetViews>
  <sheetFormatPr baseColWidth="10" defaultRowHeight="16" x14ac:dyDescent="0.2"/>
  <cols>
    <col min="1" max="1" width="17.5" bestFit="1" customWidth="1"/>
    <col min="2" max="3" width="29.33203125" bestFit="1" customWidth="1"/>
    <col min="4" max="4" width="14.33203125" bestFit="1" customWidth="1"/>
    <col min="5" max="5" width="26.33203125" bestFit="1" customWidth="1"/>
    <col min="6" max="6" width="29.33203125" bestFit="1" customWidth="1"/>
    <col min="7" max="7" width="8.83203125" bestFit="1" customWidth="1"/>
    <col min="8" max="8" width="7.5" customWidth="1"/>
    <col min="9" max="9" width="8.1640625" customWidth="1"/>
    <col min="10" max="10" width="4.1640625" bestFit="1" customWidth="1"/>
    <col min="11" max="11" width="3.1640625" bestFit="1" customWidth="1"/>
    <col min="12" max="34" width="4.1640625" bestFit="1" customWidth="1"/>
    <col min="35" max="36" width="5.1640625" bestFit="1" customWidth="1"/>
    <col min="37" max="37" width="10.5" bestFit="1" customWidth="1"/>
    <col min="38" max="42" width="4.1640625" bestFit="1" customWidth="1"/>
    <col min="43" max="43" width="10.5" bestFit="1" customWidth="1"/>
  </cols>
  <sheetData>
    <row r="3" spans="1:5" x14ac:dyDescent="0.2">
      <c r="A3" s="1" t="s">
        <v>12</v>
      </c>
      <c r="B3" t="s">
        <v>14</v>
      </c>
      <c r="C3" s="5">
        <f>GETPIVOTDATA("Number of Fatalities, 2012",$A$3)</f>
        <v>4617</v>
      </c>
      <c r="D3" s="1" t="s">
        <v>12</v>
      </c>
      <c r="E3" t="s">
        <v>14</v>
      </c>
    </row>
    <row r="4" spans="1:5" x14ac:dyDescent="0.2">
      <c r="A4" s="2" t="s">
        <v>11</v>
      </c>
      <c r="B4" s="14">
        <v>2814</v>
      </c>
      <c r="D4" s="2" t="s">
        <v>105</v>
      </c>
      <c r="E4" s="14">
        <v>84</v>
      </c>
    </row>
    <row r="5" spans="1:5" x14ac:dyDescent="0.2">
      <c r="A5" s="3" t="s">
        <v>106</v>
      </c>
      <c r="B5" s="14">
        <v>536</v>
      </c>
      <c r="D5" s="2" t="s">
        <v>117</v>
      </c>
      <c r="E5" s="14">
        <v>31</v>
      </c>
    </row>
    <row r="6" spans="1:5" x14ac:dyDescent="0.2">
      <c r="A6" s="3" t="s">
        <v>87</v>
      </c>
      <c r="B6" s="14">
        <v>218</v>
      </c>
      <c r="D6" s="2" t="s">
        <v>79</v>
      </c>
      <c r="E6" s="14">
        <v>60</v>
      </c>
    </row>
    <row r="7" spans="1:5" x14ac:dyDescent="0.2">
      <c r="A7" s="3" t="s">
        <v>81</v>
      </c>
      <c r="B7" s="14">
        <v>202</v>
      </c>
      <c r="D7" s="2" t="s">
        <v>110</v>
      </c>
      <c r="E7" s="14">
        <v>63</v>
      </c>
    </row>
    <row r="8" spans="1:5" x14ac:dyDescent="0.2">
      <c r="A8" s="3" t="s">
        <v>20</v>
      </c>
      <c r="B8" s="14">
        <v>194</v>
      </c>
      <c r="D8" s="2" t="s">
        <v>78</v>
      </c>
      <c r="E8" s="14">
        <v>375</v>
      </c>
    </row>
    <row r="9" spans="1:5" x14ac:dyDescent="0.2">
      <c r="A9" s="3" t="s">
        <v>91</v>
      </c>
      <c r="B9" s="14">
        <v>161</v>
      </c>
      <c r="D9" s="2" t="s">
        <v>96</v>
      </c>
      <c r="E9" s="14">
        <v>82</v>
      </c>
    </row>
    <row r="10" spans="1:5" x14ac:dyDescent="0.2">
      <c r="A10" s="3" t="s">
        <v>83</v>
      </c>
      <c r="B10" s="14">
        <v>146</v>
      </c>
      <c r="D10" s="2" t="s">
        <v>75</v>
      </c>
      <c r="E10" s="14">
        <v>36</v>
      </c>
    </row>
    <row r="11" spans="1:5" x14ac:dyDescent="0.2">
      <c r="A11" s="3" t="s">
        <v>114</v>
      </c>
      <c r="B11" s="14">
        <v>116</v>
      </c>
      <c r="D11" s="2" t="s">
        <v>90</v>
      </c>
      <c r="E11" s="14">
        <v>14</v>
      </c>
    </row>
    <row r="12" spans="1:5" x14ac:dyDescent="0.2">
      <c r="A12" s="3" t="s">
        <v>103</v>
      </c>
      <c r="B12" s="14">
        <v>114</v>
      </c>
      <c r="D12" s="2" t="s">
        <v>87</v>
      </c>
      <c r="E12" s="14">
        <v>218</v>
      </c>
    </row>
    <row r="13" spans="1:5" x14ac:dyDescent="0.2">
      <c r="A13" s="3" t="s">
        <v>82</v>
      </c>
      <c r="B13" s="14">
        <v>101</v>
      </c>
      <c r="D13" s="2" t="s">
        <v>82</v>
      </c>
      <c r="E13" s="14">
        <v>101</v>
      </c>
    </row>
    <row r="14" spans="1:5" x14ac:dyDescent="0.2">
      <c r="A14" s="3" t="s">
        <v>113</v>
      </c>
      <c r="B14" s="14">
        <v>97</v>
      </c>
      <c r="D14" s="2" t="s">
        <v>94</v>
      </c>
      <c r="E14" s="14">
        <v>20</v>
      </c>
    </row>
    <row r="15" spans="1:5" x14ac:dyDescent="0.2">
      <c r="A15" s="3" t="s">
        <v>80</v>
      </c>
      <c r="B15" s="14">
        <v>92</v>
      </c>
      <c r="D15" s="2" t="s">
        <v>88</v>
      </c>
      <c r="E15" s="14">
        <v>19</v>
      </c>
    </row>
    <row r="16" spans="1:5" x14ac:dyDescent="0.2">
      <c r="A16" s="3" t="s">
        <v>93</v>
      </c>
      <c r="B16" s="14">
        <v>88</v>
      </c>
      <c r="D16" s="2" t="s">
        <v>83</v>
      </c>
      <c r="E16" s="14">
        <v>146</v>
      </c>
    </row>
    <row r="17" spans="1:5" x14ac:dyDescent="0.2">
      <c r="A17" s="3" t="s">
        <v>105</v>
      </c>
      <c r="B17" s="14">
        <v>84</v>
      </c>
      <c r="D17" s="2" t="s">
        <v>104</v>
      </c>
      <c r="E17" s="14">
        <v>115</v>
      </c>
    </row>
    <row r="18" spans="1:5" x14ac:dyDescent="0.2">
      <c r="A18" s="3" t="s">
        <v>96</v>
      </c>
      <c r="B18" s="14">
        <v>82</v>
      </c>
      <c r="D18" s="2" t="s">
        <v>115</v>
      </c>
      <c r="E18" s="14">
        <v>97</v>
      </c>
    </row>
    <row r="19" spans="1:5" x14ac:dyDescent="0.2">
      <c r="A19" s="3" t="s">
        <v>112</v>
      </c>
      <c r="B19" s="14">
        <v>76</v>
      </c>
      <c r="D19" s="2" t="s">
        <v>112</v>
      </c>
      <c r="E19" s="14">
        <v>76</v>
      </c>
    </row>
    <row r="20" spans="1:5" x14ac:dyDescent="0.2">
      <c r="A20" s="3" t="s">
        <v>22</v>
      </c>
      <c r="B20" s="14">
        <v>65</v>
      </c>
      <c r="D20" s="2" t="s">
        <v>108</v>
      </c>
      <c r="E20" s="14">
        <v>91</v>
      </c>
    </row>
    <row r="21" spans="1:5" x14ac:dyDescent="0.2">
      <c r="A21" s="3" t="s">
        <v>110</v>
      </c>
      <c r="B21" s="14">
        <v>63</v>
      </c>
      <c r="D21" s="2" t="s">
        <v>114</v>
      </c>
      <c r="E21" s="14">
        <v>116</v>
      </c>
    </row>
    <row r="22" spans="1:5" x14ac:dyDescent="0.2">
      <c r="A22" s="3" t="s">
        <v>111</v>
      </c>
      <c r="B22" s="14">
        <v>63</v>
      </c>
      <c r="D22" s="2" t="s">
        <v>92</v>
      </c>
      <c r="E22" s="14">
        <v>19</v>
      </c>
    </row>
    <row r="23" spans="1:5" x14ac:dyDescent="0.2">
      <c r="A23" s="3" t="s">
        <v>23</v>
      </c>
      <c r="B23" s="14">
        <v>49</v>
      </c>
      <c r="D23" s="2" t="s">
        <v>85</v>
      </c>
      <c r="E23" s="14">
        <v>72</v>
      </c>
    </row>
    <row r="24" spans="1:5" x14ac:dyDescent="0.2">
      <c r="A24" s="3" t="s">
        <v>109</v>
      </c>
      <c r="B24" s="14">
        <v>48</v>
      </c>
      <c r="D24" s="2" t="s">
        <v>74</v>
      </c>
      <c r="E24" s="14">
        <v>44</v>
      </c>
    </row>
    <row r="25" spans="1:5" x14ac:dyDescent="0.2">
      <c r="A25" s="3" t="s">
        <v>74</v>
      </c>
      <c r="B25" s="14">
        <v>44</v>
      </c>
      <c r="D25" s="2" t="s">
        <v>95</v>
      </c>
      <c r="E25" s="14">
        <v>137</v>
      </c>
    </row>
    <row r="26" spans="1:5" x14ac:dyDescent="0.2">
      <c r="A26" s="3" t="s">
        <v>75</v>
      </c>
      <c r="B26" s="14">
        <v>36</v>
      </c>
      <c r="D26" s="2" t="s">
        <v>84</v>
      </c>
      <c r="E26" s="14">
        <v>70</v>
      </c>
    </row>
    <row r="27" spans="1:5" x14ac:dyDescent="0.2">
      <c r="A27" s="3" t="s">
        <v>116</v>
      </c>
      <c r="B27" s="14">
        <v>34</v>
      </c>
      <c r="D27" s="2" t="s">
        <v>111</v>
      </c>
      <c r="E27" s="14">
        <v>63</v>
      </c>
    </row>
    <row r="28" spans="1:5" x14ac:dyDescent="0.2">
      <c r="A28" s="3" t="s">
        <v>21</v>
      </c>
      <c r="B28" s="14">
        <v>31</v>
      </c>
      <c r="D28" s="2" t="s">
        <v>93</v>
      </c>
      <c r="E28" s="14">
        <v>88</v>
      </c>
    </row>
    <row r="29" spans="1:5" x14ac:dyDescent="0.2">
      <c r="A29" s="3" t="s">
        <v>88</v>
      </c>
      <c r="B29" s="14">
        <v>19</v>
      </c>
      <c r="D29" s="2" t="s">
        <v>116</v>
      </c>
      <c r="E29" s="14">
        <v>34</v>
      </c>
    </row>
    <row r="30" spans="1:5" x14ac:dyDescent="0.2">
      <c r="A30" s="3" t="s">
        <v>92</v>
      </c>
      <c r="B30" s="14">
        <v>19</v>
      </c>
      <c r="D30" s="2" t="s">
        <v>109</v>
      </c>
      <c r="E30" s="14">
        <v>48</v>
      </c>
    </row>
    <row r="31" spans="1:5" x14ac:dyDescent="0.2">
      <c r="A31" s="3" t="s">
        <v>90</v>
      </c>
      <c r="B31" s="14">
        <v>14</v>
      </c>
      <c r="D31" s="2" t="s">
        <v>100</v>
      </c>
      <c r="E31" s="14">
        <v>42</v>
      </c>
    </row>
    <row r="32" spans="1:5" x14ac:dyDescent="0.2">
      <c r="A32" s="3" t="s">
        <v>76</v>
      </c>
      <c r="B32" s="14">
        <v>14</v>
      </c>
      <c r="D32" s="2" t="s">
        <v>76</v>
      </c>
      <c r="E32" s="14">
        <v>14</v>
      </c>
    </row>
    <row r="33" spans="1:5" x14ac:dyDescent="0.2">
      <c r="A33" s="3" t="s">
        <v>19</v>
      </c>
      <c r="B33" s="14">
        <v>8</v>
      </c>
      <c r="D33" s="2" t="s">
        <v>80</v>
      </c>
      <c r="E33" s="14">
        <v>92</v>
      </c>
    </row>
    <row r="34" spans="1:5" x14ac:dyDescent="0.2">
      <c r="A34" s="2" t="s">
        <v>0</v>
      </c>
      <c r="B34" s="14">
        <v>1803</v>
      </c>
      <c r="D34" s="2" t="s">
        <v>107</v>
      </c>
      <c r="E34" s="14">
        <v>39</v>
      </c>
    </row>
    <row r="35" spans="1:5" x14ac:dyDescent="0.2">
      <c r="A35" s="3" t="s">
        <v>78</v>
      </c>
      <c r="B35" s="14">
        <v>375</v>
      </c>
      <c r="D35" s="2" t="s">
        <v>81</v>
      </c>
      <c r="E35" s="14">
        <v>202</v>
      </c>
    </row>
    <row r="36" spans="1:5" x14ac:dyDescent="0.2">
      <c r="A36" s="3" t="s">
        <v>102</v>
      </c>
      <c r="B36" s="14">
        <v>149</v>
      </c>
      <c r="D36" s="2" t="s">
        <v>98</v>
      </c>
      <c r="E36" s="14">
        <v>146</v>
      </c>
    </row>
    <row r="37" spans="1:5" x14ac:dyDescent="0.2">
      <c r="A37" s="3" t="s">
        <v>98</v>
      </c>
      <c r="B37" s="14">
        <v>146</v>
      </c>
      <c r="D37" s="2" t="s">
        <v>22</v>
      </c>
      <c r="E37" s="14">
        <v>65</v>
      </c>
    </row>
    <row r="38" spans="1:5" x14ac:dyDescent="0.2">
      <c r="A38" s="3" t="s">
        <v>95</v>
      </c>
      <c r="B38" s="14">
        <v>137</v>
      </c>
      <c r="D38" s="2" t="s">
        <v>91</v>
      </c>
      <c r="E38" s="14">
        <v>161</v>
      </c>
    </row>
    <row r="39" spans="1:5" x14ac:dyDescent="0.2">
      <c r="A39" s="3" t="s">
        <v>104</v>
      </c>
      <c r="B39" s="14">
        <v>115</v>
      </c>
      <c r="D39" s="2" t="s">
        <v>113</v>
      </c>
      <c r="E39" s="14">
        <v>97</v>
      </c>
    </row>
    <row r="40" spans="1:5" x14ac:dyDescent="0.2">
      <c r="A40" s="3" t="s">
        <v>101</v>
      </c>
      <c r="B40" s="14">
        <v>101</v>
      </c>
      <c r="D40" s="2" t="s">
        <v>86</v>
      </c>
      <c r="E40" s="14">
        <v>43</v>
      </c>
    </row>
    <row r="41" spans="1:5" x14ac:dyDescent="0.2">
      <c r="A41" s="3" t="s">
        <v>115</v>
      </c>
      <c r="B41" s="14">
        <v>97</v>
      </c>
      <c r="D41" s="2" t="s">
        <v>20</v>
      </c>
      <c r="E41" s="14">
        <v>194</v>
      </c>
    </row>
    <row r="42" spans="1:5" x14ac:dyDescent="0.2">
      <c r="A42" s="3" t="s">
        <v>108</v>
      </c>
      <c r="B42" s="14">
        <v>91</v>
      </c>
      <c r="D42" s="2" t="s">
        <v>19</v>
      </c>
      <c r="E42" s="14">
        <v>8</v>
      </c>
    </row>
    <row r="43" spans="1:5" x14ac:dyDescent="0.2">
      <c r="A43" s="3" t="s">
        <v>85</v>
      </c>
      <c r="B43" s="14">
        <v>72</v>
      </c>
      <c r="D43" s="2" t="s">
        <v>99</v>
      </c>
      <c r="E43" s="14">
        <v>63</v>
      </c>
    </row>
    <row r="44" spans="1:5" x14ac:dyDescent="0.2">
      <c r="A44" s="3" t="s">
        <v>84</v>
      </c>
      <c r="B44" s="14">
        <v>70</v>
      </c>
      <c r="D44" s="2" t="s">
        <v>21</v>
      </c>
      <c r="E44" s="14">
        <v>31</v>
      </c>
    </row>
    <row r="45" spans="1:5" x14ac:dyDescent="0.2">
      <c r="A45" s="3" t="s">
        <v>77</v>
      </c>
      <c r="B45" s="14">
        <v>67</v>
      </c>
      <c r="D45" s="2" t="s">
        <v>101</v>
      </c>
      <c r="E45" s="14">
        <v>101</v>
      </c>
    </row>
    <row r="46" spans="1:5" x14ac:dyDescent="0.2">
      <c r="A46" s="3" t="s">
        <v>99</v>
      </c>
      <c r="B46" s="14">
        <v>63</v>
      </c>
      <c r="D46" s="2" t="s">
        <v>106</v>
      </c>
      <c r="E46" s="14">
        <v>536</v>
      </c>
    </row>
    <row r="47" spans="1:5" x14ac:dyDescent="0.2">
      <c r="A47" s="3" t="s">
        <v>79</v>
      </c>
      <c r="B47" s="14">
        <v>60</v>
      </c>
      <c r="D47" s="2" t="s">
        <v>89</v>
      </c>
      <c r="E47" s="14">
        <v>39</v>
      </c>
    </row>
    <row r="48" spans="1:5" x14ac:dyDescent="0.2">
      <c r="A48" s="3" t="s">
        <v>86</v>
      </c>
      <c r="B48" s="14">
        <v>43</v>
      </c>
      <c r="D48" s="2" t="s">
        <v>97</v>
      </c>
      <c r="E48" s="14">
        <v>11</v>
      </c>
    </row>
    <row r="49" spans="1:9" x14ac:dyDescent="0.2">
      <c r="A49" s="3" t="s">
        <v>100</v>
      </c>
      <c r="B49" s="14">
        <v>42</v>
      </c>
      <c r="D49" s="2" t="s">
        <v>102</v>
      </c>
      <c r="E49" s="14">
        <v>149</v>
      </c>
    </row>
    <row r="50" spans="1:9" x14ac:dyDescent="0.2">
      <c r="A50" s="3" t="s">
        <v>89</v>
      </c>
      <c r="B50" s="14">
        <v>39</v>
      </c>
      <c r="D50" s="2" t="s">
        <v>77</v>
      </c>
      <c r="E50" s="14">
        <v>67</v>
      </c>
    </row>
    <row r="51" spans="1:9" x14ac:dyDescent="0.2">
      <c r="A51" s="3" t="s">
        <v>107</v>
      </c>
      <c r="B51" s="14">
        <v>39</v>
      </c>
      <c r="D51" s="2" t="s">
        <v>23</v>
      </c>
      <c r="E51" s="14">
        <v>49</v>
      </c>
    </row>
    <row r="52" spans="1:9" x14ac:dyDescent="0.2">
      <c r="A52" s="3" t="s">
        <v>118</v>
      </c>
      <c r="B52" s="14">
        <v>35</v>
      </c>
      <c r="D52" s="2" t="s">
        <v>103</v>
      </c>
      <c r="E52" s="14">
        <v>114</v>
      </c>
    </row>
    <row r="53" spans="1:9" x14ac:dyDescent="0.2">
      <c r="A53" s="3" t="s">
        <v>117</v>
      </c>
      <c r="B53" s="14">
        <v>31</v>
      </c>
      <c r="D53" s="2" t="s">
        <v>118</v>
      </c>
      <c r="E53" s="14">
        <v>35</v>
      </c>
    </row>
    <row r="54" spans="1:9" x14ac:dyDescent="0.2">
      <c r="A54" s="3" t="s">
        <v>94</v>
      </c>
      <c r="B54" s="14">
        <v>20</v>
      </c>
      <c r="D54" s="2" t="s">
        <v>13</v>
      </c>
      <c r="E54" s="14">
        <v>4617</v>
      </c>
    </row>
    <row r="55" spans="1:9" x14ac:dyDescent="0.2">
      <c r="A55" s="3" t="s">
        <v>97</v>
      </c>
      <c r="B55" s="14">
        <v>11</v>
      </c>
    </row>
    <row r="56" spans="1:9" x14ac:dyDescent="0.2">
      <c r="A56" s="2" t="s">
        <v>13</v>
      </c>
      <c r="B56" s="14">
        <v>4617</v>
      </c>
    </row>
    <row r="58" spans="1:9" ht="17" thickBot="1" x14ac:dyDescent="0.25"/>
    <row r="59" spans="1:9" x14ac:dyDescent="0.2">
      <c r="D59" s="11" t="s">
        <v>1</v>
      </c>
      <c r="E59" s="11" t="s">
        <v>3</v>
      </c>
      <c r="G59" s="7"/>
      <c r="H59" s="7" t="s">
        <v>128</v>
      </c>
      <c r="I59" s="7" t="s">
        <v>129</v>
      </c>
    </row>
    <row r="60" spans="1:9" x14ac:dyDescent="0.2">
      <c r="A60" s="2" t="s">
        <v>105</v>
      </c>
      <c r="B60">
        <v>84</v>
      </c>
      <c r="D60" s="12">
        <v>44</v>
      </c>
      <c r="E60" s="12">
        <v>1</v>
      </c>
      <c r="G60" t="s">
        <v>128</v>
      </c>
      <c r="H60">
        <v>1</v>
      </c>
    </row>
    <row r="61" spans="1:9" ht="17" thickBot="1" x14ac:dyDescent="0.25">
      <c r="A61" s="2" t="s">
        <v>117</v>
      </c>
      <c r="B61">
        <v>31</v>
      </c>
      <c r="D61" s="13">
        <v>8</v>
      </c>
      <c r="E61" s="13">
        <v>2</v>
      </c>
      <c r="G61" s="6" t="s">
        <v>129</v>
      </c>
      <c r="H61" s="6">
        <v>-5.1461440265349954E-2</v>
      </c>
      <c r="I61" s="6">
        <v>1</v>
      </c>
    </row>
    <row r="62" spans="1:9" x14ac:dyDescent="0.2">
      <c r="A62" s="2" t="s">
        <v>79</v>
      </c>
      <c r="B62">
        <v>60</v>
      </c>
      <c r="D62" s="12">
        <v>36</v>
      </c>
      <c r="E62" s="12">
        <v>3</v>
      </c>
    </row>
    <row r="63" spans="1:9" x14ac:dyDescent="0.2">
      <c r="A63" s="2" t="s">
        <v>110</v>
      </c>
      <c r="B63">
        <v>63</v>
      </c>
      <c r="D63" s="13">
        <v>14</v>
      </c>
      <c r="E63" s="13">
        <v>4</v>
      </c>
    </row>
    <row r="64" spans="1:9" x14ac:dyDescent="0.2">
      <c r="A64" s="2" t="s">
        <v>78</v>
      </c>
      <c r="B64">
        <v>375</v>
      </c>
      <c r="D64" s="12">
        <v>67</v>
      </c>
      <c r="E64" s="12">
        <v>4</v>
      </c>
    </row>
    <row r="65" spans="1:5" x14ac:dyDescent="0.2">
      <c r="A65" s="2" t="s">
        <v>96</v>
      </c>
      <c r="B65">
        <v>82</v>
      </c>
      <c r="D65" s="13">
        <v>375</v>
      </c>
      <c r="E65" s="13">
        <v>6</v>
      </c>
    </row>
    <row r="66" spans="1:5" x14ac:dyDescent="0.2">
      <c r="A66" s="2" t="s">
        <v>75</v>
      </c>
      <c r="B66">
        <v>36</v>
      </c>
      <c r="D66" s="12">
        <v>60</v>
      </c>
      <c r="E66" s="12">
        <v>6</v>
      </c>
    </row>
    <row r="67" spans="1:5" x14ac:dyDescent="0.2">
      <c r="A67" s="2" t="s">
        <v>90</v>
      </c>
      <c r="B67">
        <v>14</v>
      </c>
      <c r="D67" s="13">
        <v>92</v>
      </c>
      <c r="E67" s="13">
        <v>8</v>
      </c>
    </row>
    <row r="68" spans="1:5" x14ac:dyDescent="0.2">
      <c r="A68" s="2" t="s">
        <v>87</v>
      </c>
      <c r="B68">
        <v>218</v>
      </c>
      <c r="D68" s="12">
        <v>202</v>
      </c>
      <c r="E68" s="12">
        <v>8</v>
      </c>
    </row>
    <row r="69" spans="1:5" x14ac:dyDescent="0.2">
      <c r="A69" s="2" t="s">
        <v>82</v>
      </c>
      <c r="B69">
        <v>101</v>
      </c>
      <c r="D69" s="13">
        <v>101</v>
      </c>
      <c r="E69" s="13">
        <v>10</v>
      </c>
    </row>
    <row r="70" spans="1:5" x14ac:dyDescent="0.2">
      <c r="A70" s="2" t="s">
        <v>94</v>
      </c>
      <c r="B70">
        <v>20</v>
      </c>
      <c r="D70" s="12">
        <v>146</v>
      </c>
      <c r="E70" s="12">
        <v>10</v>
      </c>
    </row>
    <row r="71" spans="1:5" x14ac:dyDescent="0.2">
      <c r="A71" s="2" t="s">
        <v>88</v>
      </c>
      <c r="B71">
        <v>19</v>
      </c>
      <c r="D71" s="13">
        <v>70</v>
      </c>
      <c r="E71" s="13">
        <v>12</v>
      </c>
    </row>
    <row r="72" spans="1:5" x14ac:dyDescent="0.2">
      <c r="A72" s="2" t="s">
        <v>83</v>
      </c>
      <c r="B72">
        <v>146</v>
      </c>
      <c r="D72" s="12">
        <v>72</v>
      </c>
      <c r="E72" s="12">
        <v>12</v>
      </c>
    </row>
    <row r="73" spans="1:5" x14ac:dyDescent="0.2">
      <c r="A73" s="2" t="s">
        <v>104</v>
      </c>
      <c r="B73">
        <v>115</v>
      </c>
      <c r="D73" s="13">
        <v>43</v>
      </c>
      <c r="E73" s="13">
        <v>12</v>
      </c>
    </row>
    <row r="74" spans="1:5" x14ac:dyDescent="0.2">
      <c r="A74" s="2" t="s">
        <v>115</v>
      </c>
      <c r="B74">
        <v>97</v>
      </c>
      <c r="D74" s="12">
        <v>218</v>
      </c>
      <c r="E74" s="12">
        <v>15</v>
      </c>
    </row>
    <row r="75" spans="1:5" x14ac:dyDescent="0.2">
      <c r="A75" s="2" t="s">
        <v>112</v>
      </c>
      <c r="B75">
        <v>76</v>
      </c>
      <c r="D75" s="13">
        <v>19</v>
      </c>
      <c r="E75" s="13">
        <v>15</v>
      </c>
    </row>
    <row r="76" spans="1:5" x14ac:dyDescent="0.2">
      <c r="A76" s="2" t="s">
        <v>108</v>
      </c>
      <c r="B76">
        <v>91</v>
      </c>
      <c r="D76" s="12">
        <v>39</v>
      </c>
      <c r="E76" s="12">
        <v>17</v>
      </c>
    </row>
    <row r="77" spans="1:5" x14ac:dyDescent="0.2">
      <c r="A77" s="2" t="s">
        <v>114</v>
      </c>
      <c r="B77">
        <v>116</v>
      </c>
      <c r="D77" s="13">
        <v>14</v>
      </c>
      <c r="E77" s="13">
        <v>18</v>
      </c>
    </row>
    <row r="78" spans="1:5" x14ac:dyDescent="0.2">
      <c r="A78" s="2" t="s">
        <v>92</v>
      </c>
      <c r="B78">
        <v>19</v>
      </c>
      <c r="D78" s="12">
        <v>161</v>
      </c>
      <c r="E78" s="12">
        <v>18</v>
      </c>
    </row>
    <row r="79" spans="1:5" x14ac:dyDescent="0.2">
      <c r="A79" s="2" t="s">
        <v>85</v>
      </c>
      <c r="B79">
        <v>72</v>
      </c>
      <c r="D79" s="13">
        <v>19</v>
      </c>
      <c r="E79" s="13">
        <v>20</v>
      </c>
    </row>
    <row r="80" spans="1:5" x14ac:dyDescent="0.2">
      <c r="A80" s="2" t="s">
        <v>74</v>
      </c>
      <c r="B80">
        <v>44</v>
      </c>
      <c r="D80" s="12">
        <v>88</v>
      </c>
      <c r="E80" s="12">
        <v>21</v>
      </c>
    </row>
    <row r="81" spans="1:5" x14ac:dyDescent="0.2">
      <c r="A81" s="2" t="s">
        <v>95</v>
      </c>
      <c r="B81">
        <v>137</v>
      </c>
      <c r="D81" s="13">
        <v>194</v>
      </c>
      <c r="E81" s="13">
        <v>22</v>
      </c>
    </row>
    <row r="82" spans="1:5" x14ac:dyDescent="0.2">
      <c r="A82" s="2" t="s">
        <v>84</v>
      </c>
      <c r="B82">
        <v>70</v>
      </c>
      <c r="D82" s="12">
        <v>20</v>
      </c>
      <c r="E82" s="12">
        <v>22</v>
      </c>
    </row>
    <row r="83" spans="1:5" x14ac:dyDescent="0.2">
      <c r="A83" s="2" t="s">
        <v>111</v>
      </c>
      <c r="B83">
        <v>63</v>
      </c>
      <c r="D83" s="13">
        <v>137</v>
      </c>
      <c r="E83" s="13">
        <v>22</v>
      </c>
    </row>
    <row r="84" spans="1:5" x14ac:dyDescent="0.2">
      <c r="A84" s="2" t="s">
        <v>93</v>
      </c>
      <c r="B84">
        <v>88</v>
      </c>
      <c r="D84" s="12">
        <v>82</v>
      </c>
      <c r="E84" s="12">
        <v>25</v>
      </c>
    </row>
    <row r="85" spans="1:5" x14ac:dyDescent="0.2">
      <c r="A85" s="2" t="s">
        <v>116</v>
      </c>
      <c r="B85">
        <v>34</v>
      </c>
      <c r="D85" s="13">
        <v>11</v>
      </c>
      <c r="E85" s="13">
        <v>25</v>
      </c>
    </row>
    <row r="86" spans="1:5" x14ac:dyDescent="0.2">
      <c r="A86" s="2" t="s">
        <v>109</v>
      </c>
      <c r="B86">
        <v>48</v>
      </c>
      <c r="D86" s="12">
        <v>146</v>
      </c>
      <c r="E86" s="12">
        <v>25</v>
      </c>
    </row>
    <row r="87" spans="1:5" x14ac:dyDescent="0.2">
      <c r="A87" s="2" t="s">
        <v>100</v>
      </c>
      <c r="B87">
        <v>42</v>
      </c>
      <c r="D87" s="13">
        <v>63</v>
      </c>
      <c r="E87" s="13">
        <v>25</v>
      </c>
    </row>
    <row r="88" spans="1:5" x14ac:dyDescent="0.2">
      <c r="A88" s="2" t="s">
        <v>76</v>
      </c>
      <c r="B88">
        <v>14</v>
      </c>
      <c r="D88" s="12">
        <v>42</v>
      </c>
      <c r="E88" s="12">
        <v>29</v>
      </c>
    </row>
    <row r="89" spans="1:5" x14ac:dyDescent="0.2">
      <c r="A89" s="2" t="s">
        <v>80</v>
      </c>
      <c r="B89">
        <v>92</v>
      </c>
      <c r="D89" s="13">
        <v>101</v>
      </c>
      <c r="E89" s="13">
        <v>30</v>
      </c>
    </row>
    <row r="90" spans="1:5" x14ac:dyDescent="0.2">
      <c r="A90" s="2" t="s">
        <v>107</v>
      </c>
      <c r="B90">
        <v>39</v>
      </c>
      <c r="D90" s="12">
        <v>149</v>
      </c>
      <c r="E90" s="12">
        <v>30</v>
      </c>
    </row>
    <row r="91" spans="1:5" x14ac:dyDescent="0.2">
      <c r="A91" s="2" t="s">
        <v>81</v>
      </c>
      <c r="B91">
        <v>202</v>
      </c>
      <c r="D91" s="13">
        <v>114</v>
      </c>
      <c r="E91" s="13">
        <v>32</v>
      </c>
    </row>
    <row r="92" spans="1:5" x14ac:dyDescent="0.2">
      <c r="A92" s="2" t="s">
        <v>98</v>
      </c>
      <c r="B92">
        <v>146</v>
      </c>
      <c r="D92" s="12">
        <v>115</v>
      </c>
      <c r="E92" s="12">
        <v>33</v>
      </c>
    </row>
    <row r="93" spans="1:5" x14ac:dyDescent="0.2">
      <c r="A93" s="2" t="s">
        <v>22</v>
      </c>
      <c r="B93">
        <v>65</v>
      </c>
      <c r="D93" s="13">
        <v>84</v>
      </c>
      <c r="E93" s="13">
        <v>34</v>
      </c>
    </row>
    <row r="94" spans="1:5" x14ac:dyDescent="0.2">
      <c r="A94" s="2" t="s">
        <v>91</v>
      </c>
      <c r="B94">
        <v>161</v>
      </c>
      <c r="D94" s="12">
        <v>536</v>
      </c>
      <c r="E94" s="12">
        <v>35</v>
      </c>
    </row>
    <row r="95" spans="1:5" x14ac:dyDescent="0.2">
      <c r="A95" s="2" t="s">
        <v>113</v>
      </c>
      <c r="B95">
        <v>97</v>
      </c>
      <c r="D95" s="13">
        <v>39</v>
      </c>
      <c r="E95" s="13">
        <v>35</v>
      </c>
    </row>
    <row r="96" spans="1:5" x14ac:dyDescent="0.2">
      <c r="A96" s="2" t="s">
        <v>86</v>
      </c>
      <c r="B96">
        <v>43</v>
      </c>
      <c r="D96" s="12">
        <v>91</v>
      </c>
      <c r="E96" s="12">
        <v>37</v>
      </c>
    </row>
    <row r="97" spans="1:5" x14ac:dyDescent="0.2">
      <c r="A97" s="2" t="s">
        <v>20</v>
      </c>
      <c r="B97">
        <v>194</v>
      </c>
      <c r="D97" s="13">
        <v>48</v>
      </c>
      <c r="E97" s="13">
        <v>38</v>
      </c>
    </row>
    <row r="98" spans="1:5" x14ac:dyDescent="0.2">
      <c r="A98" s="2" t="s">
        <v>19</v>
      </c>
      <c r="B98">
        <v>8</v>
      </c>
      <c r="D98" s="12">
        <v>63</v>
      </c>
      <c r="E98" s="12">
        <v>39</v>
      </c>
    </row>
    <row r="99" spans="1:5" x14ac:dyDescent="0.2">
      <c r="A99" s="2" t="s">
        <v>99</v>
      </c>
      <c r="B99">
        <v>63</v>
      </c>
      <c r="D99" s="13">
        <v>63</v>
      </c>
      <c r="E99" s="13">
        <v>40</v>
      </c>
    </row>
    <row r="100" spans="1:5" x14ac:dyDescent="0.2">
      <c r="A100" s="2" t="s">
        <v>21</v>
      </c>
      <c r="B100">
        <v>31</v>
      </c>
      <c r="D100" s="12">
        <v>76</v>
      </c>
      <c r="E100" s="12">
        <v>41</v>
      </c>
    </row>
    <row r="101" spans="1:5" x14ac:dyDescent="0.2">
      <c r="A101" s="2" t="s">
        <v>101</v>
      </c>
      <c r="B101">
        <v>101</v>
      </c>
      <c r="D101" s="13">
        <v>97</v>
      </c>
      <c r="E101" s="13">
        <v>42</v>
      </c>
    </row>
    <row r="102" spans="1:5" x14ac:dyDescent="0.2">
      <c r="A102" s="2" t="s">
        <v>106</v>
      </c>
      <c r="B102">
        <v>536</v>
      </c>
      <c r="D102" s="12">
        <v>116</v>
      </c>
      <c r="E102" s="12">
        <v>43</v>
      </c>
    </row>
    <row r="103" spans="1:5" x14ac:dyDescent="0.2">
      <c r="A103" s="2" t="s">
        <v>89</v>
      </c>
      <c r="B103">
        <v>39</v>
      </c>
      <c r="D103" s="13">
        <v>97</v>
      </c>
      <c r="E103" s="13">
        <v>44</v>
      </c>
    </row>
    <row r="104" spans="1:5" x14ac:dyDescent="0.2">
      <c r="A104" s="2" t="s">
        <v>97</v>
      </c>
      <c r="B104">
        <v>11</v>
      </c>
      <c r="D104" s="12">
        <v>31</v>
      </c>
      <c r="E104" s="12">
        <v>45</v>
      </c>
    </row>
    <row r="105" spans="1:5" x14ac:dyDescent="0.2">
      <c r="A105" s="2" t="s">
        <v>102</v>
      </c>
      <c r="B105">
        <v>149</v>
      </c>
      <c r="D105" s="13">
        <v>49</v>
      </c>
      <c r="E105" s="13">
        <v>46</v>
      </c>
    </row>
    <row r="106" spans="1:5" x14ac:dyDescent="0.2">
      <c r="A106" s="2" t="s">
        <v>77</v>
      </c>
      <c r="B106">
        <v>67</v>
      </c>
      <c r="D106" s="12">
        <v>34</v>
      </c>
      <c r="E106" s="12">
        <v>47</v>
      </c>
    </row>
    <row r="107" spans="1:5" x14ac:dyDescent="0.2">
      <c r="A107" s="2" t="s">
        <v>23</v>
      </c>
      <c r="B107">
        <v>49</v>
      </c>
      <c r="D107" s="13">
        <v>31</v>
      </c>
      <c r="E107" s="13">
        <v>48</v>
      </c>
    </row>
    <row r="108" spans="1:5" x14ac:dyDescent="0.2">
      <c r="A108" s="2" t="s">
        <v>103</v>
      </c>
      <c r="B108">
        <v>114</v>
      </c>
      <c r="D108" s="12">
        <v>35</v>
      </c>
      <c r="E108" s="12">
        <v>49</v>
      </c>
    </row>
    <row r="109" spans="1:5" x14ac:dyDescent="0.2">
      <c r="A109" s="2" t="s">
        <v>118</v>
      </c>
      <c r="B109">
        <v>35</v>
      </c>
      <c r="D109" s="13">
        <v>65</v>
      </c>
      <c r="E109" s="13">
        <v>50</v>
      </c>
    </row>
    <row r="113" spans="1:6" ht="17" thickBot="1" x14ac:dyDescent="0.25">
      <c r="A113" s="11" t="s">
        <v>1</v>
      </c>
      <c r="B113" s="11" t="s">
        <v>2</v>
      </c>
    </row>
    <row r="114" spans="1:6" x14ac:dyDescent="0.2">
      <c r="A114" s="12">
        <v>375</v>
      </c>
      <c r="B114" s="12">
        <v>2.2999999999999998</v>
      </c>
      <c r="D114" s="7"/>
      <c r="E114" s="7" t="s">
        <v>128</v>
      </c>
      <c r="F114" s="7" t="s">
        <v>129</v>
      </c>
    </row>
    <row r="115" spans="1:6" x14ac:dyDescent="0.2">
      <c r="A115" s="13">
        <v>91</v>
      </c>
      <c r="B115" s="13">
        <v>4.9000000000000004</v>
      </c>
      <c r="D115" t="s">
        <v>128</v>
      </c>
      <c r="E115">
        <v>1</v>
      </c>
    </row>
    <row r="116" spans="1:6" ht="17" thickBot="1" x14ac:dyDescent="0.25">
      <c r="A116" s="12">
        <v>65</v>
      </c>
      <c r="B116" s="12">
        <v>17.7</v>
      </c>
      <c r="D116" s="6" t="s">
        <v>129</v>
      </c>
      <c r="E116" s="6">
        <v>-0.10363782987251736</v>
      </c>
      <c r="F116" s="6">
        <v>1</v>
      </c>
    </row>
    <row r="117" spans="1:6" x14ac:dyDescent="0.2">
      <c r="A117" s="13">
        <v>63</v>
      </c>
      <c r="B117" s="13">
        <v>5.4</v>
      </c>
    </row>
    <row r="118" spans="1:6" x14ac:dyDescent="0.2">
      <c r="A118" s="12">
        <v>48</v>
      </c>
      <c r="B118" s="12">
        <v>5.2</v>
      </c>
    </row>
    <row r="119" spans="1:6" x14ac:dyDescent="0.2">
      <c r="A119" s="13">
        <v>14</v>
      </c>
      <c r="B119" s="13">
        <v>3.1</v>
      </c>
    </row>
    <row r="120" spans="1:6" x14ac:dyDescent="0.2">
      <c r="A120" s="12">
        <v>31</v>
      </c>
      <c r="B120" s="12">
        <v>6.7</v>
      </c>
    </row>
    <row r="121" spans="1:6" x14ac:dyDescent="0.2">
      <c r="A121" s="13">
        <v>14</v>
      </c>
      <c r="B121" s="13">
        <v>2.2000000000000002</v>
      </c>
    </row>
    <row r="122" spans="1:6" x14ac:dyDescent="0.2">
      <c r="A122" s="12">
        <v>114</v>
      </c>
      <c r="B122" s="12">
        <v>4</v>
      </c>
    </row>
    <row r="123" spans="1:6" x14ac:dyDescent="0.2">
      <c r="A123" s="13">
        <v>536</v>
      </c>
      <c r="B123" s="13">
        <v>4.8</v>
      </c>
    </row>
    <row r="124" spans="1:6" x14ac:dyDescent="0.2">
      <c r="A124" s="12">
        <v>161</v>
      </c>
      <c r="B124" s="12">
        <v>3.1</v>
      </c>
    </row>
    <row r="125" spans="1:6" x14ac:dyDescent="0.2">
      <c r="A125" s="13">
        <v>92</v>
      </c>
      <c r="B125" s="13">
        <v>2.4</v>
      </c>
      <c r="D125" s="1" t="s">
        <v>12</v>
      </c>
      <c r="E125" t="s">
        <v>123</v>
      </c>
      <c r="F125" t="s">
        <v>14</v>
      </c>
    </row>
    <row r="126" spans="1:6" x14ac:dyDescent="0.2">
      <c r="A126" s="12">
        <v>42</v>
      </c>
      <c r="B126" s="12">
        <v>3.6</v>
      </c>
      <c r="D126" s="2" t="s">
        <v>105</v>
      </c>
      <c r="E126" s="14">
        <v>4.3</v>
      </c>
      <c r="F126" s="14">
        <v>84</v>
      </c>
    </row>
    <row r="127" spans="1:6" x14ac:dyDescent="0.2">
      <c r="A127" s="13">
        <v>19</v>
      </c>
      <c r="B127" s="13">
        <v>3.2</v>
      </c>
      <c r="D127" s="2" t="s">
        <v>117</v>
      </c>
      <c r="E127" s="14">
        <v>8.9</v>
      </c>
      <c r="F127" s="14">
        <v>31</v>
      </c>
    </row>
    <row r="128" spans="1:6" x14ac:dyDescent="0.2">
      <c r="A128" s="12">
        <v>101</v>
      </c>
      <c r="B128" s="12">
        <v>2.5</v>
      </c>
      <c r="D128" s="2" t="s">
        <v>79</v>
      </c>
      <c r="E128" s="14">
        <v>2.2999999999999998</v>
      </c>
      <c r="F128" s="14">
        <v>60</v>
      </c>
    </row>
    <row r="129" spans="1:6" x14ac:dyDescent="0.2">
      <c r="A129" s="13">
        <v>8</v>
      </c>
      <c r="B129" s="13">
        <v>1.7</v>
      </c>
      <c r="D129" s="2" t="s">
        <v>110</v>
      </c>
      <c r="E129" s="14">
        <v>5.4</v>
      </c>
      <c r="F129" s="14">
        <v>63</v>
      </c>
    </row>
    <row r="130" spans="1:6" x14ac:dyDescent="0.2">
      <c r="A130" s="12">
        <v>202</v>
      </c>
      <c r="B130" s="12">
        <v>2.4</v>
      </c>
      <c r="D130" s="2" t="s">
        <v>78</v>
      </c>
      <c r="E130" s="14">
        <v>2.2999999999999998</v>
      </c>
      <c r="F130" s="14">
        <v>375</v>
      </c>
    </row>
    <row r="131" spans="1:6" x14ac:dyDescent="0.2">
      <c r="A131" s="13">
        <v>34</v>
      </c>
      <c r="B131" s="13">
        <v>7.3</v>
      </c>
      <c r="D131" s="2" t="s">
        <v>96</v>
      </c>
      <c r="E131" s="14">
        <v>3.5</v>
      </c>
      <c r="F131" s="14">
        <v>82</v>
      </c>
    </row>
    <row r="132" spans="1:6" x14ac:dyDescent="0.2">
      <c r="A132" s="12">
        <v>76</v>
      </c>
      <c r="B132" s="12">
        <v>5.7</v>
      </c>
      <c r="D132" s="2" t="s">
        <v>75</v>
      </c>
      <c r="E132" s="14">
        <v>2.1</v>
      </c>
      <c r="F132" s="14">
        <v>36</v>
      </c>
    </row>
    <row r="133" spans="1:6" x14ac:dyDescent="0.2">
      <c r="A133" s="13">
        <v>88</v>
      </c>
      <c r="B133" s="13">
        <v>3.3</v>
      </c>
      <c r="D133" s="2" t="s">
        <v>90</v>
      </c>
      <c r="E133" s="14">
        <v>3.1</v>
      </c>
      <c r="F133" s="14">
        <v>14</v>
      </c>
    </row>
    <row r="134" spans="1:6" x14ac:dyDescent="0.2">
      <c r="A134" s="12">
        <v>44</v>
      </c>
      <c r="B134" s="12">
        <v>1.4</v>
      </c>
      <c r="D134" s="2" t="s">
        <v>87</v>
      </c>
      <c r="E134" s="14">
        <v>2.7</v>
      </c>
      <c r="F134" s="14">
        <v>218</v>
      </c>
    </row>
    <row r="135" spans="1:6" x14ac:dyDescent="0.2">
      <c r="A135" s="13">
        <v>194</v>
      </c>
      <c r="B135" s="13">
        <v>3.4</v>
      </c>
      <c r="D135" s="2" t="s">
        <v>82</v>
      </c>
      <c r="E135" s="14">
        <v>2.5</v>
      </c>
      <c r="F135" s="14">
        <v>101</v>
      </c>
    </row>
    <row r="136" spans="1:6" x14ac:dyDescent="0.2">
      <c r="A136" s="12">
        <v>146</v>
      </c>
      <c r="B136" s="12">
        <v>2.5</v>
      </c>
      <c r="D136" s="2" t="s">
        <v>94</v>
      </c>
      <c r="E136" s="14">
        <v>3.4</v>
      </c>
      <c r="F136" s="14">
        <v>20</v>
      </c>
    </row>
    <row r="137" spans="1:6" x14ac:dyDescent="0.2">
      <c r="A137" s="13">
        <v>97</v>
      </c>
      <c r="B137" s="13">
        <v>6.1</v>
      </c>
      <c r="D137" s="2" t="s">
        <v>88</v>
      </c>
      <c r="E137" s="14">
        <v>2.7</v>
      </c>
      <c r="F137" s="14">
        <v>19</v>
      </c>
    </row>
    <row r="138" spans="1:6" x14ac:dyDescent="0.2">
      <c r="A138" s="12">
        <v>218</v>
      </c>
      <c r="B138" s="12">
        <v>2.7</v>
      </c>
      <c r="D138" s="2" t="s">
        <v>83</v>
      </c>
      <c r="E138" s="14">
        <v>2.5</v>
      </c>
      <c r="F138" s="14">
        <v>146</v>
      </c>
    </row>
    <row r="139" spans="1:6" x14ac:dyDescent="0.2">
      <c r="A139" s="13">
        <v>84</v>
      </c>
      <c r="B139" s="13">
        <v>4.3</v>
      </c>
      <c r="D139" s="2" t="s">
        <v>104</v>
      </c>
      <c r="E139" s="14">
        <v>4.2</v>
      </c>
      <c r="F139" s="14">
        <v>115</v>
      </c>
    </row>
    <row r="140" spans="1:6" x14ac:dyDescent="0.2">
      <c r="A140" s="12">
        <v>49</v>
      </c>
      <c r="B140" s="12">
        <v>6.9</v>
      </c>
      <c r="D140" s="2" t="s">
        <v>115</v>
      </c>
      <c r="E140" s="14">
        <v>6.6</v>
      </c>
      <c r="F140" s="14">
        <v>97</v>
      </c>
    </row>
    <row r="141" spans="1:6" x14ac:dyDescent="0.2">
      <c r="A141" s="13">
        <v>35</v>
      </c>
      <c r="B141" s="13">
        <v>12.2</v>
      </c>
      <c r="D141" s="2" t="s">
        <v>112</v>
      </c>
      <c r="E141" s="14">
        <v>5.7</v>
      </c>
      <c r="F141" s="14">
        <v>76</v>
      </c>
    </row>
    <row r="142" spans="1:6" x14ac:dyDescent="0.2">
      <c r="A142" s="12">
        <v>116</v>
      </c>
      <c r="B142" s="12">
        <v>6.4</v>
      </c>
      <c r="D142" s="2" t="s">
        <v>108</v>
      </c>
      <c r="E142" s="14">
        <v>4.9000000000000004</v>
      </c>
      <c r="F142" s="14">
        <v>91</v>
      </c>
    </row>
    <row r="143" spans="1:6" x14ac:dyDescent="0.2">
      <c r="A143" s="13">
        <v>36</v>
      </c>
      <c r="B143" s="13">
        <v>2.1</v>
      </c>
      <c r="D143" s="2" t="s">
        <v>114</v>
      </c>
      <c r="E143" s="14">
        <v>6.4</v>
      </c>
      <c r="F143" s="14">
        <v>116</v>
      </c>
    </row>
    <row r="144" spans="1:6" x14ac:dyDescent="0.2">
      <c r="A144" s="12">
        <v>82</v>
      </c>
      <c r="B144" s="12">
        <v>3.5</v>
      </c>
      <c r="D144" s="2" t="s">
        <v>92</v>
      </c>
      <c r="E144" s="14">
        <v>3.2</v>
      </c>
      <c r="F144" s="14">
        <v>19</v>
      </c>
    </row>
    <row r="145" spans="1:6" x14ac:dyDescent="0.2">
      <c r="A145" s="13">
        <v>63</v>
      </c>
      <c r="B145" s="13">
        <v>5.5</v>
      </c>
      <c r="D145" s="2" t="s">
        <v>85</v>
      </c>
      <c r="E145" s="14">
        <v>2.6</v>
      </c>
      <c r="F145" s="14">
        <v>72</v>
      </c>
    </row>
    <row r="146" spans="1:6" x14ac:dyDescent="0.2">
      <c r="A146" s="12">
        <v>19</v>
      </c>
      <c r="B146" s="12">
        <v>2.7</v>
      </c>
      <c r="D146" s="2" t="s">
        <v>74</v>
      </c>
      <c r="E146" s="14">
        <v>1.4</v>
      </c>
      <c r="F146" s="14">
        <v>44</v>
      </c>
    </row>
    <row r="147" spans="1:6" x14ac:dyDescent="0.2">
      <c r="A147" s="13">
        <v>115</v>
      </c>
      <c r="B147" s="13">
        <v>4.2</v>
      </c>
      <c r="D147" s="2" t="s">
        <v>95</v>
      </c>
      <c r="E147" s="14">
        <v>3.4</v>
      </c>
      <c r="F147" s="14">
        <v>137</v>
      </c>
    </row>
    <row r="148" spans="1:6" x14ac:dyDescent="0.2">
      <c r="A148" s="12">
        <v>39</v>
      </c>
      <c r="B148" s="12">
        <v>3</v>
      </c>
      <c r="D148" s="2" t="s">
        <v>84</v>
      </c>
      <c r="E148" s="14">
        <v>2.6</v>
      </c>
      <c r="F148" s="14">
        <v>70</v>
      </c>
    </row>
    <row r="149" spans="1:6" x14ac:dyDescent="0.2">
      <c r="A149" s="13">
        <v>11</v>
      </c>
      <c r="B149" s="13">
        <v>3.5</v>
      </c>
      <c r="D149" s="2" t="s">
        <v>111</v>
      </c>
      <c r="E149" s="14">
        <v>5.5</v>
      </c>
      <c r="F149" s="14">
        <v>63</v>
      </c>
    </row>
    <row r="150" spans="1:6" x14ac:dyDescent="0.2">
      <c r="A150" s="12">
        <v>39</v>
      </c>
      <c r="B150" s="12">
        <v>4.8</v>
      </c>
      <c r="D150" s="2" t="s">
        <v>93</v>
      </c>
      <c r="E150" s="14">
        <v>3.3</v>
      </c>
      <c r="F150" s="14">
        <v>88</v>
      </c>
    </row>
    <row r="151" spans="1:6" x14ac:dyDescent="0.2">
      <c r="A151" s="13">
        <v>146</v>
      </c>
      <c r="B151" s="13">
        <v>3.5</v>
      </c>
      <c r="D151" s="2" t="s">
        <v>116</v>
      </c>
      <c r="E151" s="14">
        <v>7.3</v>
      </c>
      <c r="F151" s="14">
        <v>34</v>
      </c>
    </row>
    <row r="152" spans="1:6" x14ac:dyDescent="0.2">
      <c r="A152" s="12">
        <v>20</v>
      </c>
      <c r="B152" s="12">
        <v>3.4</v>
      </c>
      <c r="D152" s="2" t="s">
        <v>109</v>
      </c>
      <c r="E152" s="14">
        <v>5.2</v>
      </c>
      <c r="F152" s="14">
        <v>48</v>
      </c>
    </row>
    <row r="153" spans="1:6" x14ac:dyDescent="0.2">
      <c r="A153" s="13">
        <v>60</v>
      </c>
      <c r="B153" s="13">
        <v>2.2999999999999998</v>
      </c>
      <c r="D153" s="2" t="s">
        <v>100</v>
      </c>
      <c r="E153" s="14">
        <v>3.6</v>
      </c>
      <c r="F153" s="14">
        <v>42</v>
      </c>
    </row>
    <row r="154" spans="1:6" x14ac:dyDescent="0.2">
      <c r="A154" s="12">
        <v>31</v>
      </c>
      <c r="B154" s="12">
        <v>8.9</v>
      </c>
      <c r="D154" s="2" t="s">
        <v>76</v>
      </c>
      <c r="E154" s="14">
        <v>2.2000000000000002</v>
      </c>
      <c r="F154" s="14">
        <v>14</v>
      </c>
    </row>
    <row r="155" spans="1:6" x14ac:dyDescent="0.2">
      <c r="A155" s="13">
        <v>67</v>
      </c>
      <c r="B155" s="13">
        <v>2.2000000000000002</v>
      </c>
      <c r="D155" s="2" t="s">
        <v>80</v>
      </c>
      <c r="E155" s="14">
        <v>2.4</v>
      </c>
      <c r="F155" s="14">
        <v>92</v>
      </c>
    </row>
    <row r="156" spans="1:6" x14ac:dyDescent="0.2">
      <c r="A156" s="12">
        <v>97</v>
      </c>
      <c r="B156" s="12">
        <v>6.6</v>
      </c>
      <c r="D156" s="2" t="s">
        <v>107</v>
      </c>
      <c r="E156" s="14">
        <v>4.8</v>
      </c>
      <c r="F156" s="14">
        <v>39</v>
      </c>
    </row>
    <row r="157" spans="1:6" x14ac:dyDescent="0.2">
      <c r="A157" s="13">
        <v>70</v>
      </c>
      <c r="B157" s="13">
        <v>2.6</v>
      </c>
      <c r="D157" s="2" t="s">
        <v>81</v>
      </c>
      <c r="E157" s="14">
        <v>2.4</v>
      </c>
      <c r="F157" s="14">
        <v>202</v>
      </c>
    </row>
    <row r="158" spans="1:6" x14ac:dyDescent="0.2">
      <c r="A158" s="12">
        <v>101</v>
      </c>
      <c r="B158" s="12">
        <v>3.8</v>
      </c>
      <c r="D158" s="2" t="s">
        <v>98</v>
      </c>
      <c r="E158" s="14">
        <v>3.5</v>
      </c>
      <c r="F158" s="14">
        <v>146</v>
      </c>
    </row>
    <row r="159" spans="1:6" x14ac:dyDescent="0.2">
      <c r="A159" s="13">
        <v>149</v>
      </c>
      <c r="B159" s="13">
        <v>3.8</v>
      </c>
      <c r="D159" s="2" t="s">
        <v>22</v>
      </c>
      <c r="E159" s="14">
        <v>17.7</v>
      </c>
      <c r="F159" s="14">
        <v>65</v>
      </c>
    </row>
    <row r="160" spans="1:6" x14ac:dyDescent="0.2">
      <c r="A160" s="12">
        <v>72</v>
      </c>
      <c r="B160" s="12">
        <v>2.6</v>
      </c>
      <c r="D160" s="2" t="s">
        <v>91</v>
      </c>
      <c r="E160" s="14">
        <v>3.1</v>
      </c>
      <c r="F160" s="14">
        <v>161</v>
      </c>
    </row>
    <row r="161" spans="1:6" x14ac:dyDescent="0.2">
      <c r="A161" s="13">
        <v>137</v>
      </c>
      <c r="B161" s="13">
        <v>3.4</v>
      </c>
      <c r="D161" s="2" t="s">
        <v>113</v>
      </c>
      <c r="E161" s="14">
        <v>6.1</v>
      </c>
      <c r="F161" s="14">
        <v>97</v>
      </c>
    </row>
    <row r="162" spans="1:6" x14ac:dyDescent="0.2">
      <c r="A162" s="12">
        <v>63</v>
      </c>
      <c r="B162" s="12">
        <v>3.5</v>
      </c>
      <c r="D162" s="2" t="s">
        <v>86</v>
      </c>
      <c r="E162" s="14">
        <v>2.6</v>
      </c>
      <c r="F162" s="14">
        <v>43</v>
      </c>
    </row>
    <row r="163" spans="1:6" x14ac:dyDescent="0.2">
      <c r="A163" s="13">
        <v>43</v>
      </c>
      <c r="B163" s="13">
        <v>2.6</v>
      </c>
      <c r="D163" s="2" t="s">
        <v>20</v>
      </c>
      <c r="E163" s="14">
        <v>3.4</v>
      </c>
      <c r="F163" s="14">
        <v>194</v>
      </c>
    </row>
    <row r="164" spans="1:6" x14ac:dyDescent="0.2">
      <c r="D164" s="2" t="s">
        <v>19</v>
      </c>
      <c r="E164" s="14">
        <v>1.7</v>
      </c>
      <c r="F164" s="14">
        <v>8</v>
      </c>
    </row>
    <row r="165" spans="1:6" x14ac:dyDescent="0.2">
      <c r="D165" s="2" t="s">
        <v>99</v>
      </c>
      <c r="E165" s="14">
        <v>3.5</v>
      </c>
      <c r="F165" s="14">
        <v>63</v>
      </c>
    </row>
    <row r="166" spans="1:6" x14ac:dyDescent="0.2">
      <c r="D166" s="2" t="s">
        <v>21</v>
      </c>
      <c r="E166" s="14">
        <v>6.7</v>
      </c>
      <c r="F166" s="14">
        <v>31</v>
      </c>
    </row>
    <row r="167" spans="1:6" x14ac:dyDescent="0.2">
      <c r="D167" s="2" t="s">
        <v>101</v>
      </c>
      <c r="E167" s="14">
        <v>3.8</v>
      </c>
      <c r="F167" s="14">
        <v>101</v>
      </c>
    </row>
    <row r="168" spans="1:6" x14ac:dyDescent="0.2">
      <c r="D168" s="2" t="s">
        <v>106</v>
      </c>
      <c r="E168" s="14">
        <v>4.8</v>
      </c>
      <c r="F168" s="14">
        <v>536</v>
      </c>
    </row>
    <row r="169" spans="1:6" x14ac:dyDescent="0.2">
      <c r="D169" s="2" t="s">
        <v>89</v>
      </c>
      <c r="E169" s="14">
        <v>3</v>
      </c>
      <c r="F169" s="14">
        <v>39</v>
      </c>
    </row>
    <row r="170" spans="1:6" x14ac:dyDescent="0.2">
      <c r="D170" s="2" t="s">
        <v>97</v>
      </c>
      <c r="E170" s="14">
        <v>3.5</v>
      </c>
      <c r="F170" s="14">
        <v>11</v>
      </c>
    </row>
    <row r="171" spans="1:6" x14ac:dyDescent="0.2">
      <c r="D171" s="2" t="s">
        <v>102</v>
      </c>
      <c r="E171" s="14">
        <v>3.8</v>
      </c>
      <c r="F171" s="14">
        <v>149</v>
      </c>
    </row>
    <row r="172" spans="1:6" x14ac:dyDescent="0.2">
      <c r="D172" s="2" t="s">
        <v>77</v>
      </c>
      <c r="E172" s="14">
        <v>2.2000000000000002</v>
      </c>
      <c r="F172" s="14">
        <v>67</v>
      </c>
    </row>
    <row r="173" spans="1:6" x14ac:dyDescent="0.2">
      <c r="D173" s="2" t="s">
        <v>23</v>
      </c>
      <c r="E173" s="14">
        <v>6.9</v>
      </c>
      <c r="F173" s="14">
        <v>49</v>
      </c>
    </row>
    <row r="174" spans="1:6" x14ac:dyDescent="0.2">
      <c r="D174" s="2" t="s">
        <v>103</v>
      </c>
      <c r="E174" s="14">
        <v>4</v>
      </c>
      <c r="F174" s="14">
        <v>114</v>
      </c>
    </row>
    <row r="175" spans="1:6" x14ac:dyDescent="0.2">
      <c r="D175" s="2" t="s">
        <v>118</v>
      </c>
      <c r="E175" s="14">
        <v>12.2</v>
      </c>
      <c r="F175" s="14">
        <v>35</v>
      </c>
    </row>
    <row r="176" spans="1:6" x14ac:dyDescent="0.2">
      <c r="D176" s="2" t="s">
        <v>13</v>
      </c>
      <c r="E176" s="14">
        <v>215.9</v>
      </c>
      <c r="F176" s="14">
        <v>4617</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A4302-0B87-2842-8DA1-EBC3A2EA4FEE}">
  <sheetPr codeName="Sheet4"/>
  <dimension ref="A3:F109"/>
  <sheetViews>
    <sheetView topLeftCell="A47" workbookViewId="0">
      <selection activeCell="J53" sqref="J53"/>
    </sheetView>
  </sheetViews>
  <sheetFormatPr baseColWidth="10" defaultRowHeight="16" x14ac:dyDescent="0.2"/>
  <cols>
    <col min="1" max="1" width="17.5" bestFit="1" customWidth="1"/>
    <col min="2" max="2" width="35.5" bestFit="1" customWidth="1"/>
    <col min="3" max="3" width="13" bestFit="1" customWidth="1"/>
  </cols>
  <sheetData>
    <row r="3" spans="1:3" x14ac:dyDescent="0.2">
      <c r="A3" s="1" t="s">
        <v>12</v>
      </c>
      <c r="B3" t="s">
        <v>15</v>
      </c>
      <c r="C3" s="5">
        <f>GETPIVOTDATA("Number of Injuries/Illnesses 2012",$A$3)</f>
        <v>3073500</v>
      </c>
    </row>
    <row r="4" spans="1:3" x14ac:dyDescent="0.2">
      <c r="A4" s="2" t="s">
        <v>11</v>
      </c>
      <c r="B4" s="14">
        <v>1781000</v>
      </c>
    </row>
    <row r="5" spans="1:3" x14ac:dyDescent="0.2">
      <c r="A5" s="3" t="s">
        <v>106</v>
      </c>
      <c r="B5" s="14">
        <v>203200</v>
      </c>
    </row>
    <row r="6" spans="1:3" x14ac:dyDescent="0.2">
      <c r="A6" s="3" t="s">
        <v>20</v>
      </c>
      <c r="B6" s="14">
        <v>155300</v>
      </c>
    </row>
    <row r="7" spans="1:3" x14ac:dyDescent="0.2">
      <c r="A7" s="3" t="s">
        <v>81</v>
      </c>
      <c r="B7" s="14">
        <v>146300</v>
      </c>
    </row>
    <row r="8" spans="1:3" x14ac:dyDescent="0.2">
      <c r="A8" s="3" t="s">
        <v>83</v>
      </c>
      <c r="B8" s="14">
        <v>124900</v>
      </c>
    </row>
    <row r="9" spans="1:3" x14ac:dyDescent="0.2">
      <c r="A9" s="3" t="s">
        <v>91</v>
      </c>
      <c r="B9" s="14">
        <v>113600</v>
      </c>
    </row>
    <row r="10" spans="1:3" x14ac:dyDescent="0.2">
      <c r="A10" s="3" t="s">
        <v>80</v>
      </c>
      <c r="B10" s="14">
        <v>80900</v>
      </c>
    </row>
    <row r="11" spans="1:3" x14ac:dyDescent="0.2">
      <c r="A11" s="3" t="s">
        <v>82</v>
      </c>
      <c r="B11" s="14">
        <v>74800</v>
      </c>
    </row>
    <row r="12" spans="1:3" x14ac:dyDescent="0.2">
      <c r="A12" s="3" t="s">
        <v>103</v>
      </c>
      <c r="B12" s="14">
        <v>72900</v>
      </c>
    </row>
    <row r="13" spans="1:3" x14ac:dyDescent="0.2">
      <c r="A13" s="3" t="s">
        <v>74</v>
      </c>
      <c r="B13" s="14">
        <v>69700</v>
      </c>
    </row>
    <row r="14" spans="1:3" x14ac:dyDescent="0.2">
      <c r="A14" s="3" t="s">
        <v>93</v>
      </c>
      <c r="B14" s="14">
        <v>60300</v>
      </c>
    </row>
    <row r="15" spans="1:3" x14ac:dyDescent="0.2">
      <c r="A15" s="3" t="s">
        <v>76</v>
      </c>
      <c r="B15" s="14">
        <v>47250</v>
      </c>
    </row>
    <row r="16" spans="1:3" x14ac:dyDescent="0.2">
      <c r="A16" s="3" t="s">
        <v>19</v>
      </c>
      <c r="B16" s="14">
        <v>47250</v>
      </c>
    </row>
    <row r="17" spans="1:2" x14ac:dyDescent="0.2">
      <c r="A17" s="3" t="s">
        <v>22</v>
      </c>
      <c r="B17" s="14">
        <v>47250</v>
      </c>
    </row>
    <row r="18" spans="1:2" x14ac:dyDescent="0.2">
      <c r="A18" s="3" t="s">
        <v>111</v>
      </c>
      <c r="B18" s="14">
        <v>47250</v>
      </c>
    </row>
    <row r="19" spans="1:2" x14ac:dyDescent="0.2">
      <c r="A19" s="3" t="s">
        <v>21</v>
      </c>
      <c r="B19" s="14">
        <v>47250</v>
      </c>
    </row>
    <row r="20" spans="1:2" x14ac:dyDescent="0.2">
      <c r="A20" s="3" t="s">
        <v>87</v>
      </c>
      <c r="B20" s="14">
        <v>47250</v>
      </c>
    </row>
    <row r="21" spans="1:2" x14ac:dyDescent="0.2">
      <c r="A21" s="3" t="s">
        <v>88</v>
      </c>
      <c r="B21" s="14">
        <v>47250</v>
      </c>
    </row>
    <row r="22" spans="1:2" x14ac:dyDescent="0.2">
      <c r="A22" s="3" t="s">
        <v>96</v>
      </c>
      <c r="B22" s="14">
        <v>47250</v>
      </c>
    </row>
    <row r="23" spans="1:2" x14ac:dyDescent="0.2">
      <c r="A23" s="3" t="s">
        <v>75</v>
      </c>
      <c r="B23" s="14">
        <v>43800</v>
      </c>
    </row>
    <row r="24" spans="1:2" x14ac:dyDescent="0.2">
      <c r="A24" s="3" t="s">
        <v>105</v>
      </c>
      <c r="B24" s="14">
        <v>41200</v>
      </c>
    </row>
    <row r="25" spans="1:2" x14ac:dyDescent="0.2">
      <c r="A25" s="3" t="s">
        <v>113</v>
      </c>
      <c r="B25" s="14">
        <v>39000</v>
      </c>
    </row>
    <row r="26" spans="1:2" x14ac:dyDescent="0.2">
      <c r="A26" s="3" t="s">
        <v>112</v>
      </c>
      <c r="B26" s="14">
        <v>33400</v>
      </c>
    </row>
    <row r="27" spans="1:2" x14ac:dyDescent="0.2">
      <c r="A27" s="3" t="s">
        <v>114</v>
      </c>
      <c r="B27" s="14">
        <v>30600</v>
      </c>
    </row>
    <row r="28" spans="1:2" x14ac:dyDescent="0.2">
      <c r="A28" s="3" t="s">
        <v>110</v>
      </c>
      <c r="B28" s="14">
        <v>26600</v>
      </c>
    </row>
    <row r="29" spans="1:2" x14ac:dyDescent="0.2">
      <c r="A29" s="3" t="s">
        <v>109</v>
      </c>
      <c r="B29" s="14">
        <v>24300</v>
      </c>
    </row>
    <row r="30" spans="1:2" x14ac:dyDescent="0.2">
      <c r="A30" s="3" t="s">
        <v>92</v>
      </c>
      <c r="B30" s="14">
        <v>21200</v>
      </c>
    </row>
    <row r="31" spans="1:2" x14ac:dyDescent="0.2">
      <c r="A31" s="3" t="s">
        <v>23</v>
      </c>
      <c r="B31" s="14">
        <v>19800</v>
      </c>
    </row>
    <row r="32" spans="1:2" x14ac:dyDescent="0.2">
      <c r="A32" s="3" t="s">
        <v>116</v>
      </c>
      <c r="B32" s="14">
        <v>13300</v>
      </c>
    </row>
    <row r="33" spans="1:2" x14ac:dyDescent="0.2">
      <c r="A33" s="3" t="s">
        <v>90</v>
      </c>
      <c r="B33" s="14">
        <v>7900</v>
      </c>
    </row>
    <row r="34" spans="1:2" x14ac:dyDescent="0.2">
      <c r="A34" s="2" t="s">
        <v>0</v>
      </c>
      <c r="B34" s="14">
        <v>1292500</v>
      </c>
    </row>
    <row r="35" spans="1:2" x14ac:dyDescent="0.2">
      <c r="A35" s="3" t="s">
        <v>78</v>
      </c>
      <c r="B35" s="14">
        <v>345400</v>
      </c>
    </row>
    <row r="36" spans="1:2" x14ac:dyDescent="0.2">
      <c r="A36" s="3" t="s">
        <v>95</v>
      </c>
      <c r="B36" s="14">
        <v>105500</v>
      </c>
    </row>
    <row r="37" spans="1:2" x14ac:dyDescent="0.2">
      <c r="A37" s="3" t="s">
        <v>77</v>
      </c>
      <c r="B37" s="14">
        <v>89300</v>
      </c>
    </row>
    <row r="38" spans="1:2" x14ac:dyDescent="0.2">
      <c r="A38" s="3" t="s">
        <v>104</v>
      </c>
      <c r="B38" s="14">
        <v>77900</v>
      </c>
    </row>
    <row r="39" spans="1:2" x14ac:dyDescent="0.2">
      <c r="A39" s="3" t="s">
        <v>98</v>
      </c>
      <c r="B39" s="14">
        <v>75900</v>
      </c>
    </row>
    <row r="40" spans="1:2" x14ac:dyDescent="0.2">
      <c r="A40" s="3" t="s">
        <v>84</v>
      </c>
      <c r="B40" s="14">
        <v>67500</v>
      </c>
    </row>
    <row r="41" spans="1:2" x14ac:dyDescent="0.2">
      <c r="A41" s="3" t="s">
        <v>102</v>
      </c>
      <c r="B41" s="14">
        <v>66200</v>
      </c>
    </row>
    <row r="42" spans="1:2" x14ac:dyDescent="0.2">
      <c r="A42" s="3" t="s">
        <v>101</v>
      </c>
      <c r="B42" s="14">
        <v>65100</v>
      </c>
    </row>
    <row r="43" spans="1:2" x14ac:dyDescent="0.2">
      <c r="A43" s="3" t="s">
        <v>79</v>
      </c>
      <c r="B43" s="14">
        <v>54400</v>
      </c>
    </row>
    <row r="44" spans="1:2" x14ac:dyDescent="0.2">
      <c r="A44" s="3" t="s">
        <v>85</v>
      </c>
      <c r="B44" s="14">
        <v>51900</v>
      </c>
    </row>
    <row r="45" spans="1:2" x14ac:dyDescent="0.2">
      <c r="A45" s="3" t="s">
        <v>108</v>
      </c>
      <c r="B45" s="14">
        <v>48900</v>
      </c>
    </row>
    <row r="46" spans="1:2" x14ac:dyDescent="0.2">
      <c r="A46" s="3" t="s">
        <v>115</v>
      </c>
      <c r="B46" s="14">
        <v>45600</v>
      </c>
    </row>
    <row r="47" spans="1:2" x14ac:dyDescent="0.2">
      <c r="A47" s="3" t="s">
        <v>86</v>
      </c>
      <c r="B47" s="14">
        <v>42900</v>
      </c>
    </row>
    <row r="48" spans="1:2" x14ac:dyDescent="0.2">
      <c r="A48" s="3" t="s">
        <v>99</v>
      </c>
      <c r="B48" s="14">
        <v>36200</v>
      </c>
    </row>
    <row r="49" spans="1:6" x14ac:dyDescent="0.2">
      <c r="A49" s="3" t="s">
        <v>100</v>
      </c>
      <c r="B49" s="14">
        <v>32400</v>
      </c>
    </row>
    <row r="50" spans="1:6" x14ac:dyDescent="0.2">
      <c r="A50" s="3" t="s">
        <v>89</v>
      </c>
      <c r="B50" s="14">
        <v>27700</v>
      </c>
    </row>
    <row r="51" spans="1:6" x14ac:dyDescent="0.2">
      <c r="A51" s="3" t="s">
        <v>107</v>
      </c>
      <c r="B51" s="14">
        <v>19900</v>
      </c>
    </row>
    <row r="52" spans="1:6" x14ac:dyDescent="0.2">
      <c r="A52" s="3" t="s">
        <v>94</v>
      </c>
      <c r="B52" s="14">
        <v>13700</v>
      </c>
    </row>
    <row r="53" spans="1:6" x14ac:dyDescent="0.2">
      <c r="A53" s="3" t="s">
        <v>97</v>
      </c>
      <c r="B53" s="14">
        <v>9900</v>
      </c>
    </row>
    <row r="54" spans="1:6" x14ac:dyDescent="0.2">
      <c r="A54" s="3" t="s">
        <v>117</v>
      </c>
      <c r="B54" s="14">
        <v>9700</v>
      </c>
    </row>
    <row r="55" spans="1:6" x14ac:dyDescent="0.2">
      <c r="A55" s="3" t="s">
        <v>118</v>
      </c>
      <c r="B55" s="14">
        <v>6500</v>
      </c>
    </row>
    <row r="56" spans="1:6" x14ac:dyDescent="0.2">
      <c r="A56" s="2" t="s">
        <v>13</v>
      </c>
      <c r="B56" s="14">
        <v>3073500</v>
      </c>
    </row>
    <row r="59" spans="1:6" ht="17" thickBot="1" x14ac:dyDescent="0.25">
      <c r="A59" s="11" t="s">
        <v>4</v>
      </c>
      <c r="B59" s="11" t="s">
        <v>5</v>
      </c>
    </row>
    <row r="60" spans="1:6" x14ac:dyDescent="0.2">
      <c r="A60" s="12">
        <v>69700</v>
      </c>
      <c r="B60" s="12">
        <v>3.1</v>
      </c>
      <c r="D60" s="7"/>
      <c r="E60" s="7" t="s">
        <v>128</v>
      </c>
      <c r="F60" s="7" t="s">
        <v>129</v>
      </c>
    </row>
    <row r="61" spans="1:6" x14ac:dyDescent="0.2">
      <c r="A61" s="13">
        <v>47250</v>
      </c>
      <c r="B61" s="13">
        <v>3.55</v>
      </c>
      <c r="D61" t="s">
        <v>128</v>
      </c>
      <c r="E61">
        <v>1</v>
      </c>
    </row>
    <row r="62" spans="1:6" ht="17" thickBot="1" x14ac:dyDescent="0.25">
      <c r="A62" s="12">
        <v>43800</v>
      </c>
      <c r="B62" s="12">
        <v>3.9</v>
      </c>
      <c r="D62" s="6" t="s">
        <v>129</v>
      </c>
      <c r="E62" s="6">
        <v>-0.25763122859360721</v>
      </c>
      <c r="F62" s="6">
        <v>1</v>
      </c>
    </row>
    <row r="63" spans="1:6" x14ac:dyDescent="0.2">
      <c r="A63" s="13">
        <v>47250</v>
      </c>
      <c r="B63" s="13">
        <v>3.55</v>
      </c>
    </row>
    <row r="64" spans="1:6" x14ac:dyDescent="0.2">
      <c r="A64" s="12">
        <v>89300</v>
      </c>
      <c r="B64" s="12">
        <v>4.8</v>
      </c>
    </row>
    <row r="65" spans="1:2" x14ac:dyDescent="0.2">
      <c r="A65" s="13">
        <v>345400</v>
      </c>
      <c r="B65" s="13">
        <v>3.5</v>
      </c>
    </row>
    <row r="66" spans="1:2" x14ac:dyDescent="0.2">
      <c r="A66" s="12">
        <v>54400</v>
      </c>
      <c r="B66" s="12">
        <v>3.2</v>
      </c>
    </row>
    <row r="67" spans="1:2" x14ac:dyDescent="0.2">
      <c r="A67" s="13">
        <v>80900</v>
      </c>
      <c r="B67" s="13">
        <v>3.1</v>
      </c>
    </row>
    <row r="68" spans="1:2" x14ac:dyDescent="0.2">
      <c r="A68" s="12">
        <v>146300</v>
      </c>
      <c r="B68" s="12">
        <v>2.5</v>
      </c>
    </row>
    <row r="69" spans="1:2" x14ac:dyDescent="0.2">
      <c r="A69" s="13">
        <v>74800</v>
      </c>
      <c r="B69" s="13">
        <v>2.8</v>
      </c>
    </row>
    <row r="70" spans="1:2" x14ac:dyDescent="0.2">
      <c r="A70" s="12">
        <v>124900</v>
      </c>
      <c r="B70" s="12">
        <v>3.2</v>
      </c>
    </row>
    <row r="71" spans="1:2" x14ac:dyDescent="0.2">
      <c r="A71" s="13">
        <v>67500</v>
      </c>
      <c r="B71" s="13">
        <v>3.8</v>
      </c>
    </row>
    <row r="72" spans="1:2" x14ac:dyDescent="0.2">
      <c r="A72" s="12">
        <v>51900</v>
      </c>
      <c r="B72" s="12">
        <v>3.1</v>
      </c>
    </row>
    <row r="73" spans="1:2" x14ac:dyDescent="0.2">
      <c r="A73" s="13">
        <v>42900</v>
      </c>
      <c r="B73" s="13">
        <v>3.9</v>
      </c>
    </row>
    <row r="74" spans="1:2" x14ac:dyDescent="0.2">
      <c r="A74" s="12">
        <v>47250</v>
      </c>
      <c r="B74" s="12">
        <v>3.55</v>
      </c>
    </row>
    <row r="75" spans="1:2" x14ac:dyDescent="0.2">
      <c r="A75" s="13">
        <v>47250</v>
      </c>
      <c r="B75" s="13">
        <v>3.55</v>
      </c>
    </row>
    <row r="76" spans="1:2" x14ac:dyDescent="0.2">
      <c r="A76" s="12">
        <v>27700</v>
      </c>
      <c r="B76" s="12">
        <v>3.4</v>
      </c>
    </row>
    <row r="77" spans="1:2" x14ac:dyDescent="0.2">
      <c r="A77" s="13">
        <v>7900</v>
      </c>
      <c r="B77" s="13">
        <v>2.8</v>
      </c>
    </row>
    <row r="78" spans="1:2" x14ac:dyDescent="0.2">
      <c r="A78" s="12">
        <v>113600</v>
      </c>
      <c r="B78" s="12">
        <v>3.2</v>
      </c>
    </row>
    <row r="79" spans="1:2" x14ac:dyDescent="0.2">
      <c r="A79" s="13">
        <v>21200</v>
      </c>
      <c r="B79" s="13">
        <v>5.6</v>
      </c>
    </row>
    <row r="80" spans="1:2" x14ac:dyDescent="0.2">
      <c r="A80" s="12">
        <v>60300</v>
      </c>
      <c r="B80" s="12">
        <v>3.3</v>
      </c>
    </row>
    <row r="81" spans="1:2" x14ac:dyDescent="0.2">
      <c r="A81" s="13">
        <v>155300</v>
      </c>
      <c r="B81" s="13">
        <v>3.9</v>
      </c>
    </row>
    <row r="82" spans="1:2" x14ac:dyDescent="0.2">
      <c r="A82" s="12">
        <v>13700</v>
      </c>
      <c r="B82" s="12">
        <v>3.8</v>
      </c>
    </row>
    <row r="83" spans="1:2" x14ac:dyDescent="0.2">
      <c r="A83" s="13">
        <v>105500</v>
      </c>
      <c r="B83" s="13">
        <v>4</v>
      </c>
    </row>
    <row r="84" spans="1:2" x14ac:dyDescent="0.2">
      <c r="A84" s="12">
        <v>47250</v>
      </c>
      <c r="B84" s="12">
        <v>3.55</v>
      </c>
    </row>
    <row r="85" spans="1:2" x14ac:dyDescent="0.2">
      <c r="A85" s="13">
        <v>9900</v>
      </c>
      <c r="B85" s="13">
        <v>5</v>
      </c>
    </row>
    <row r="86" spans="1:2" x14ac:dyDescent="0.2">
      <c r="A86" s="12">
        <v>75900</v>
      </c>
      <c r="B86" s="12">
        <v>2.9</v>
      </c>
    </row>
    <row r="87" spans="1:2" x14ac:dyDescent="0.2">
      <c r="A87" s="13">
        <v>36200</v>
      </c>
      <c r="B87" s="13">
        <v>3</v>
      </c>
    </row>
    <row r="88" spans="1:2" x14ac:dyDescent="0.2">
      <c r="A88" s="12">
        <v>32400</v>
      </c>
      <c r="B88" s="12">
        <v>4.0999999999999996</v>
      </c>
    </row>
    <row r="89" spans="1:2" x14ac:dyDescent="0.2">
      <c r="A89" s="13">
        <v>65100</v>
      </c>
      <c r="B89" s="13">
        <v>3.5</v>
      </c>
    </row>
    <row r="90" spans="1:2" x14ac:dyDescent="0.2">
      <c r="A90" s="12">
        <v>66200</v>
      </c>
      <c r="B90" s="12">
        <v>2.7</v>
      </c>
    </row>
    <row r="91" spans="1:2" x14ac:dyDescent="0.2">
      <c r="A91" s="13">
        <v>72900</v>
      </c>
      <c r="B91" s="13">
        <v>4</v>
      </c>
    </row>
    <row r="92" spans="1:2" x14ac:dyDescent="0.2">
      <c r="A92" s="12">
        <v>77900</v>
      </c>
      <c r="B92" s="12">
        <v>3.9</v>
      </c>
    </row>
    <row r="93" spans="1:2" x14ac:dyDescent="0.2">
      <c r="A93" s="13">
        <v>41200</v>
      </c>
      <c r="B93" s="13">
        <v>3.3</v>
      </c>
    </row>
    <row r="94" spans="1:2" x14ac:dyDescent="0.2">
      <c r="A94" s="12">
        <v>203200</v>
      </c>
      <c r="B94" s="12">
        <v>2.7</v>
      </c>
    </row>
    <row r="95" spans="1:2" x14ac:dyDescent="0.2">
      <c r="A95" s="13">
        <v>19900</v>
      </c>
      <c r="B95" s="13">
        <v>3.9</v>
      </c>
    </row>
    <row r="96" spans="1:2" x14ac:dyDescent="0.2">
      <c r="A96" s="12">
        <v>48900</v>
      </c>
      <c r="B96" s="12">
        <v>4.0999999999999996</v>
      </c>
    </row>
    <row r="97" spans="1:2" x14ac:dyDescent="0.2">
      <c r="A97" s="13">
        <v>24300</v>
      </c>
      <c r="B97" s="13">
        <v>3.9</v>
      </c>
    </row>
    <row r="98" spans="1:2" x14ac:dyDescent="0.2">
      <c r="A98" s="12">
        <v>26600</v>
      </c>
      <c r="B98" s="12">
        <v>3.2</v>
      </c>
    </row>
    <row r="99" spans="1:2" x14ac:dyDescent="0.2">
      <c r="A99" s="13">
        <v>47250</v>
      </c>
      <c r="B99" s="13">
        <v>3.55</v>
      </c>
    </row>
    <row r="100" spans="1:2" x14ac:dyDescent="0.2">
      <c r="A100" s="12">
        <v>33400</v>
      </c>
      <c r="B100" s="12">
        <v>3.6</v>
      </c>
    </row>
    <row r="101" spans="1:2" x14ac:dyDescent="0.2">
      <c r="A101" s="13">
        <v>39000</v>
      </c>
      <c r="B101" s="13">
        <v>3.6</v>
      </c>
    </row>
    <row r="102" spans="1:2" x14ac:dyDescent="0.2">
      <c r="A102" s="12">
        <v>30600</v>
      </c>
      <c r="B102" s="12">
        <v>2.2999999999999998</v>
      </c>
    </row>
    <row r="103" spans="1:2" x14ac:dyDescent="0.2">
      <c r="A103" s="13">
        <v>45600</v>
      </c>
      <c r="B103" s="13">
        <v>4.5</v>
      </c>
    </row>
    <row r="104" spans="1:2" x14ac:dyDescent="0.2">
      <c r="A104" s="12">
        <v>47250</v>
      </c>
      <c r="B104" s="12">
        <v>3.55</v>
      </c>
    </row>
    <row r="105" spans="1:2" x14ac:dyDescent="0.2">
      <c r="A105" s="13">
        <v>19800</v>
      </c>
      <c r="B105" s="13">
        <v>4.0999999999999996</v>
      </c>
    </row>
    <row r="106" spans="1:2" x14ac:dyDescent="0.2">
      <c r="A106" s="12">
        <v>13300</v>
      </c>
      <c r="B106" s="12">
        <v>5</v>
      </c>
    </row>
    <row r="107" spans="1:2" x14ac:dyDescent="0.2">
      <c r="A107" s="13">
        <v>9700</v>
      </c>
      <c r="B107" s="13">
        <v>4.5999999999999996</v>
      </c>
    </row>
    <row r="108" spans="1:2" x14ac:dyDescent="0.2">
      <c r="A108" s="12">
        <v>6500</v>
      </c>
      <c r="B108" s="12">
        <v>3.5</v>
      </c>
    </row>
    <row r="109" spans="1:2" x14ac:dyDescent="0.2">
      <c r="A109" s="13">
        <v>47250</v>
      </c>
      <c r="B109" s="13">
        <v>3.55</v>
      </c>
    </row>
  </sheetData>
  <sortState xmlns:xlrd2="http://schemas.microsoft.com/office/spreadsheetml/2017/richdata2" ref="A3:B56">
    <sortCondition descending="1" ref="A4"/>
  </sortState>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2E615-DF5B-3A4A-A09B-7412BEB4781C}">
  <sheetPr codeName="Sheet1"/>
  <dimension ref="A3:F109"/>
  <sheetViews>
    <sheetView topLeftCell="A52" workbookViewId="0">
      <selection activeCell="E62" sqref="E62"/>
    </sheetView>
  </sheetViews>
  <sheetFormatPr baseColWidth="10" defaultRowHeight="16" x14ac:dyDescent="0.2"/>
  <cols>
    <col min="1" max="1" width="17.5" bestFit="1" customWidth="1"/>
    <col min="2" max="2" width="42.5" bestFit="1" customWidth="1"/>
    <col min="3" max="3" width="19.1640625" bestFit="1" customWidth="1"/>
    <col min="4" max="4" width="30.5" bestFit="1" customWidth="1"/>
    <col min="5" max="5" width="29.33203125" bestFit="1" customWidth="1"/>
  </cols>
  <sheetData>
    <row r="3" spans="1:3" x14ac:dyDescent="0.2">
      <c r="A3" s="1" t="s">
        <v>12</v>
      </c>
      <c r="B3" t="s">
        <v>16</v>
      </c>
      <c r="C3" t="s">
        <v>121</v>
      </c>
    </row>
    <row r="4" spans="1:3" x14ac:dyDescent="0.2">
      <c r="A4" s="2" t="s">
        <v>11</v>
      </c>
      <c r="B4" s="14">
        <v>148.62068965517241</v>
      </c>
      <c r="C4" s="14">
        <v>901</v>
      </c>
    </row>
    <row r="5" spans="1:3" x14ac:dyDescent="0.2">
      <c r="A5" s="3" t="s">
        <v>21</v>
      </c>
      <c r="B5" s="14">
        <v>521</v>
      </c>
      <c r="C5" s="14">
        <v>26</v>
      </c>
    </row>
    <row r="6" spans="1:3" x14ac:dyDescent="0.2">
      <c r="A6" s="3" t="s">
        <v>87</v>
      </c>
      <c r="B6" s="14">
        <v>238</v>
      </c>
      <c r="C6" s="14">
        <v>60</v>
      </c>
    </row>
    <row r="7" spans="1:3" x14ac:dyDescent="0.2">
      <c r="A7" s="3" t="s">
        <v>110</v>
      </c>
      <c r="B7" s="14">
        <v>237</v>
      </c>
      <c r="C7" s="14">
        <v>9</v>
      </c>
    </row>
    <row r="8" spans="1:3" x14ac:dyDescent="0.2">
      <c r="A8" s="3" t="s">
        <v>114</v>
      </c>
      <c r="B8" s="14">
        <v>206</v>
      </c>
      <c r="C8" s="14">
        <v>16</v>
      </c>
    </row>
    <row r="9" spans="1:3" x14ac:dyDescent="0.2">
      <c r="A9" s="3" t="s">
        <v>81</v>
      </c>
      <c r="B9" s="14">
        <v>184</v>
      </c>
      <c r="C9" s="14">
        <v>105</v>
      </c>
    </row>
    <row r="10" spans="1:3" x14ac:dyDescent="0.2">
      <c r="A10" s="3" t="s">
        <v>90</v>
      </c>
      <c r="B10" s="14">
        <v>175</v>
      </c>
      <c r="C10" s="14">
        <v>5</v>
      </c>
    </row>
    <row r="11" spans="1:3" x14ac:dyDescent="0.2">
      <c r="A11" s="3" t="s">
        <v>23</v>
      </c>
      <c r="B11" s="14">
        <v>173</v>
      </c>
      <c r="C11" s="14">
        <v>7</v>
      </c>
    </row>
    <row r="12" spans="1:3" x14ac:dyDescent="0.2">
      <c r="A12" s="3" t="s">
        <v>82</v>
      </c>
      <c r="B12" s="14">
        <v>138</v>
      </c>
      <c r="C12" s="14">
        <v>49</v>
      </c>
    </row>
    <row r="13" spans="1:3" x14ac:dyDescent="0.2">
      <c r="A13" s="3" t="s">
        <v>83</v>
      </c>
      <c r="B13" s="14">
        <v>137</v>
      </c>
      <c r="C13" s="14">
        <v>74</v>
      </c>
    </row>
    <row r="14" spans="1:3" x14ac:dyDescent="0.2">
      <c r="A14" s="3" t="s">
        <v>106</v>
      </c>
      <c r="B14" s="14">
        <v>136</v>
      </c>
      <c r="C14" s="14">
        <v>98</v>
      </c>
    </row>
    <row r="15" spans="1:3" x14ac:dyDescent="0.2">
      <c r="A15" s="3" t="s">
        <v>116</v>
      </c>
      <c r="B15" s="14">
        <v>135</v>
      </c>
      <c r="C15" s="14">
        <v>7</v>
      </c>
    </row>
    <row r="16" spans="1:3" x14ac:dyDescent="0.2">
      <c r="A16" s="3" t="s">
        <v>113</v>
      </c>
      <c r="B16" s="14">
        <v>131</v>
      </c>
      <c r="C16" s="14">
        <v>19</v>
      </c>
    </row>
    <row r="17" spans="1:3" x14ac:dyDescent="0.2">
      <c r="A17" s="3" t="s">
        <v>109</v>
      </c>
      <c r="B17" s="14">
        <v>128</v>
      </c>
      <c r="C17" s="14">
        <v>9</v>
      </c>
    </row>
    <row r="18" spans="1:3" x14ac:dyDescent="0.2">
      <c r="A18" s="3" t="s">
        <v>20</v>
      </c>
      <c r="B18" s="14">
        <v>125</v>
      </c>
      <c r="C18" s="14">
        <v>57</v>
      </c>
    </row>
    <row r="19" spans="1:3" x14ac:dyDescent="0.2">
      <c r="A19" s="3" t="s">
        <v>74</v>
      </c>
      <c r="B19" s="14">
        <v>123</v>
      </c>
      <c r="C19" s="14">
        <v>33</v>
      </c>
    </row>
    <row r="20" spans="1:3" x14ac:dyDescent="0.2">
      <c r="A20" s="3" t="s">
        <v>80</v>
      </c>
      <c r="B20" s="14">
        <v>123</v>
      </c>
      <c r="C20" s="14">
        <v>67</v>
      </c>
    </row>
    <row r="21" spans="1:3" x14ac:dyDescent="0.2">
      <c r="A21" s="3" t="s">
        <v>96</v>
      </c>
      <c r="B21" s="14">
        <v>122</v>
      </c>
      <c r="C21" s="14">
        <v>28</v>
      </c>
    </row>
    <row r="22" spans="1:3" x14ac:dyDescent="0.2">
      <c r="A22" s="3" t="s">
        <v>76</v>
      </c>
      <c r="B22" s="14">
        <v>119</v>
      </c>
      <c r="C22" s="14">
        <v>7</v>
      </c>
    </row>
    <row r="23" spans="1:3" x14ac:dyDescent="0.2">
      <c r="A23" s="3" t="s">
        <v>93</v>
      </c>
      <c r="B23" s="14">
        <v>118</v>
      </c>
      <c r="C23" s="14">
        <v>26</v>
      </c>
    </row>
    <row r="24" spans="1:3" x14ac:dyDescent="0.2">
      <c r="A24" s="3" t="s">
        <v>91</v>
      </c>
      <c r="B24" s="14">
        <v>112</v>
      </c>
      <c r="C24" s="14">
        <v>53</v>
      </c>
    </row>
    <row r="25" spans="1:3" x14ac:dyDescent="0.2">
      <c r="A25" s="3" t="s">
        <v>111</v>
      </c>
      <c r="B25" s="14">
        <v>112</v>
      </c>
      <c r="C25" s="14">
        <v>14</v>
      </c>
    </row>
    <row r="26" spans="1:3" x14ac:dyDescent="0.2">
      <c r="A26" s="3" t="s">
        <v>22</v>
      </c>
      <c r="B26" s="14">
        <v>111</v>
      </c>
      <c r="C26" s="14">
        <v>8</v>
      </c>
    </row>
    <row r="27" spans="1:3" x14ac:dyDescent="0.2">
      <c r="A27" s="3" t="s">
        <v>112</v>
      </c>
      <c r="B27" s="14">
        <v>110</v>
      </c>
      <c r="C27" s="14">
        <v>16</v>
      </c>
    </row>
    <row r="28" spans="1:3" x14ac:dyDescent="0.2">
      <c r="A28" s="3" t="s">
        <v>88</v>
      </c>
      <c r="B28" s="14">
        <v>108</v>
      </c>
      <c r="C28" s="14">
        <v>9</v>
      </c>
    </row>
    <row r="29" spans="1:3" x14ac:dyDescent="0.2">
      <c r="A29" s="3" t="s">
        <v>75</v>
      </c>
      <c r="B29" s="14">
        <v>107</v>
      </c>
      <c r="C29" s="14">
        <v>24</v>
      </c>
    </row>
    <row r="30" spans="1:3" x14ac:dyDescent="0.2">
      <c r="A30" s="3" t="s">
        <v>103</v>
      </c>
      <c r="B30" s="14">
        <v>104</v>
      </c>
      <c r="C30" s="14">
        <v>36</v>
      </c>
    </row>
    <row r="31" spans="1:3" x14ac:dyDescent="0.2">
      <c r="A31" s="3" t="s">
        <v>19</v>
      </c>
      <c r="B31" s="14">
        <v>103</v>
      </c>
      <c r="C31" s="14">
        <v>7</v>
      </c>
    </row>
    <row r="32" spans="1:3" x14ac:dyDescent="0.2">
      <c r="A32" s="3" t="s">
        <v>105</v>
      </c>
      <c r="B32" s="14">
        <v>94</v>
      </c>
      <c r="C32" s="14">
        <v>24</v>
      </c>
    </row>
    <row r="33" spans="1:3" x14ac:dyDescent="0.2">
      <c r="A33" s="3" t="s">
        <v>92</v>
      </c>
      <c r="B33" s="14">
        <v>80</v>
      </c>
      <c r="C33" s="14">
        <v>8</v>
      </c>
    </row>
    <row r="34" spans="1:3" x14ac:dyDescent="0.2">
      <c r="A34" s="2" t="s">
        <v>0</v>
      </c>
      <c r="B34" s="14">
        <v>89.714285714285708</v>
      </c>
      <c r="C34" s="14">
        <v>1035</v>
      </c>
    </row>
    <row r="35" spans="1:3" x14ac:dyDescent="0.2">
      <c r="A35" s="3" t="s">
        <v>107</v>
      </c>
      <c r="B35" s="14">
        <v>191</v>
      </c>
      <c r="C35" s="14">
        <v>9</v>
      </c>
    </row>
    <row r="36" spans="1:3" x14ac:dyDescent="0.2">
      <c r="A36" s="3" t="s">
        <v>78</v>
      </c>
      <c r="B36" s="14">
        <v>179</v>
      </c>
      <c r="C36" s="14">
        <v>216</v>
      </c>
    </row>
    <row r="37" spans="1:3" x14ac:dyDescent="0.2">
      <c r="A37" s="3" t="s">
        <v>79</v>
      </c>
      <c r="B37" s="14">
        <v>126</v>
      </c>
      <c r="C37" s="14">
        <v>30</v>
      </c>
    </row>
    <row r="38" spans="1:3" x14ac:dyDescent="0.2">
      <c r="A38" s="3" t="s">
        <v>108</v>
      </c>
      <c r="B38" s="14">
        <v>124</v>
      </c>
      <c r="C38" s="14">
        <v>39</v>
      </c>
    </row>
    <row r="39" spans="1:3" x14ac:dyDescent="0.2">
      <c r="A39" s="3" t="s">
        <v>99</v>
      </c>
      <c r="B39" s="14">
        <v>111</v>
      </c>
      <c r="C39" s="14">
        <v>24</v>
      </c>
    </row>
    <row r="40" spans="1:3" x14ac:dyDescent="0.2">
      <c r="A40" s="3" t="s">
        <v>85</v>
      </c>
      <c r="B40" s="14">
        <v>108</v>
      </c>
      <c r="C40" s="14">
        <v>48</v>
      </c>
    </row>
    <row r="41" spans="1:3" x14ac:dyDescent="0.2">
      <c r="A41" s="3" t="s">
        <v>104</v>
      </c>
      <c r="B41" s="14">
        <v>104</v>
      </c>
      <c r="C41" s="14">
        <v>39</v>
      </c>
    </row>
    <row r="42" spans="1:3" x14ac:dyDescent="0.2">
      <c r="A42" s="3" t="s">
        <v>118</v>
      </c>
      <c r="B42" s="14">
        <v>101</v>
      </c>
      <c r="C42" s="14">
        <v>9</v>
      </c>
    </row>
    <row r="43" spans="1:3" x14ac:dyDescent="0.2">
      <c r="A43" s="3" t="s">
        <v>115</v>
      </c>
      <c r="B43" s="14">
        <v>98</v>
      </c>
      <c r="C43" s="14">
        <v>26</v>
      </c>
    </row>
    <row r="44" spans="1:3" x14ac:dyDescent="0.2">
      <c r="A44" s="3" t="s">
        <v>101</v>
      </c>
      <c r="B44" s="14">
        <v>82</v>
      </c>
      <c r="C44" s="14">
        <v>30</v>
      </c>
    </row>
    <row r="45" spans="1:3" x14ac:dyDescent="0.2">
      <c r="A45" s="3" t="s">
        <v>102</v>
      </c>
      <c r="B45" s="14">
        <v>82</v>
      </c>
      <c r="C45" s="14">
        <v>48</v>
      </c>
    </row>
    <row r="46" spans="1:3" x14ac:dyDescent="0.2">
      <c r="A46" s="3" t="s">
        <v>89</v>
      </c>
      <c r="B46" s="14">
        <v>81</v>
      </c>
      <c r="C46" s="14">
        <v>22</v>
      </c>
    </row>
    <row r="47" spans="1:3" x14ac:dyDescent="0.2">
      <c r="A47" s="3" t="s">
        <v>94</v>
      </c>
      <c r="B47" s="14">
        <v>79</v>
      </c>
      <c r="C47" s="14">
        <v>20</v>
      </c>
    </row>
    <row r="48" spans="1:3" x14ac:dyDescent="0.2">
      <c r="A48" s="3" t="s">
        <v>97</v>
      </c>
      <c r="B48" s="14">
        <v>68</v>
      </c>
      <c r="C48" s="14">
        <v>9</v>
      </c>
    </row>
    <row r="49" spans="1:6" x14ac:dyDescent="0.2">
      <c r="A49" s="3" t="s">
        <v>98</v>
      </c>
      <c r="B49" s="14">
        <v>60</v>
      </c>
      <c r="C49" s="14">
        <v>104</v>
      </c>
    </row>
    <row r="50" spans="1:6" x14ac:dyDescent="0.2">
      <c r="A50" s="3" t="s">
        <v>117</v>
      </c>
      <c r="B50" s="14">
        <v>58</v>
      </c>
      <c r="C50" s="14">
        <v>11</v>
      </c>
    </row>
    <row r="51" spans="1:6" x14ac:dyDescent="0.2">
      <c r="A51" s="3" t="s">
        <v>84</v>
      </c>
      <c r="B51" s="14">
        <v>57</v>
      </c>
      <c r="C51" s="14">
        <v>58</v>
      </c>
    </row>
    <row r="52" spans="1:6" x14ac:dyDescent="0.2">
      <c r="A52" s="3" t="s">
        <v>77</v>
      </c>
      <c r="B52" s="14">
        <v>50</v>
      </c>
      <c r="C52" s="14">
        <v>111</v>
      </c>
    </row>
    <row r="53" spans="1:6" x14ac:dyDescent="0.2">
      <c r="A53" s="3" t="s">
        <v>100</v>
      </c>
      <c r="B53" s="14">
        <v>49</v>
      </c>
      <c r="C53" s="14">
        <v>44</v>
      </c>
    </row>
    <row r="54" spans="1:6" x14ac:dyDescent="0.2">
      <c r="A54" s="3" t="s">
        <v>95</v>
      </c>
      <c r="B54" s="14">
        <v>45</v>
      </c>
      <c r="C54" s="14">
        <v>63</v>
      </c>
    </row>
    <row r="55" spans="1:6" x14ac:dyDescent="0.2">
      <c r="A55" s="3" t="s">
        <v>86</v>
      </c>
      <c r="B55" s="14">
        <v>31</v>
      </c>
      <c r="C55" s="14">
        <v>75</v>
      </c>
    </row>
    <row r="56" spans="1:6" x14ac:dyDescent="0.2">
      <c r="A56" s="2" t="s">
        <v>13</v>
      </c>
      <c r="B56" s="14">
        <v>123.88</v>
      </c>
      <c r="C56" s="14">
        <v>1936</v>
      </c>
      <c r="D56" s="10">
        <f>GETPIVOTDATA("Number of Inspectors",$A$3)</f>
        <v>1936</v>
      </c>
    </row>
    <row r="59" spans="1:6" ht="17" thickBot="1" x14ac:dyDescent="0.25">
      <c r="A59" s="11" t="s">
        <v>121</v>
      </c>
      <c r="B59" s="11" t="s">
        <v>9</v>
      </c>
    </row>
    <row r="60" spans="1:6" x14ac:dyDescent="0.2">
      <c r="A60" s="12">
        <v>33</v>
      </c>
      <c r="B60" s="12">
        <v>123</v>
      </c>
      <c r="D60" s="7"/>
      <c r="E60" s="7" t="s">
        <v>128</v>
      </c>
      <c r="F60" s="7" t="s">
        <v>129</v>
      </c>
    </row>
    <row r="61" spans="1:6" x14ac:dyDescent="0.2">
      <c r="A61" s="13">
        <v>7</v>
      </c>
      <c r="B61" s="13">
        <v>103</v>
      </c>
      <c r="D61" t="s">
        <v>128</v>
      </c>
      <c r="E61">
        <v>1</v>
      </c>
    </row>
    <row r="62" spans="1:6" ht="17" thickBot="1" x14ac:dyDescent="0.25">
      <c r="A62" s="12">
        <v>24</v>
      </c>
      <c r="B62" s="12">
        <v>107</v>
      </c>
      <c r="D62" s="6" t="s">
        <v>129</v>
      </c>
      <c r="E62" s="6">
        <v>-3.4806855409992697E-2</v>
      </c>
      <c r="F62" s="6">
        <v>1</v>
      </c>
    </row>
    <row r="63" spans="1:6" x14ac:dyDescent="0.2">
      <c r="A63" s="13">
        <v>7</v>
      </c>
      <c r="B63" s="13">
        <v>119</v>
      </c>
    </row>
    <row r="64" spans="1:6" x14ac:dyDescent="0.2">
      <c r="A64" s="12">
        <v>111</v>
      </c>
      <c r="B64" s="12">
        <v>50</v>
      </c>
    </row>
    <row r="65" spans="1:2" x14ac:dyDescent="0.2">
      <c r="A65" s="13">
        <v>216</v>
      </c>
      <c r="B65" s="13">
        <v>179</v>
      </c>
    </row>
    <row r="66" spans="1:2" x14ac:dyDescent="0.2">
      <c r="A66" s="12">
        <v>30</v>
      </c>
      <c r="B66" s="12">
        <v>126</v>
      </c>
    </row>
    <row r="67" spans="1:2" x14ac:dyDescent="0.2">
      <c r="A67" s="13">
        <v>67</v>
      </c>
      <c r="B67" s="13">
        <v>123</v>
      </c>
    </row>
    <row r="68" spans="1:2" x14ac:dyDescent="0.2">
      <c r="A68" s="12">
        <v>105</v>
      </c>
      <c r="B68" s="12">
        <v>184</v>
      </c>
    </row>
    <row r="69" spans="1:2" x14ac:dyDescent="0.2">
      <c r="A69" s="13">
        <v>49</v>
      </c>
      <c r="B69" s="13">
        <v>138</v>
      </c>
    </row>
    <row r="70" spans="1:2" x14ac:dyDescent="0.2">
      <c r="A70" s="12">
        <v>74</v>
      </c>
      <c r="B70" s="12">
        <v>137</v>
      </c>
    </row>
    <row r="71" spans="1:2" x14ac:dyDescent="0.2">
      <c r="A71" s="13">
        <v>58</v>
      </c>
      <c r="B71" s="13">
        <v>57</v>
      </c>
    </row>
    <row r="72" spans="1:2" x14ac:dyDescent="0.2">
      <c r="A72" s="12">
        <v>48</v>
      </c>
      <c r="B72" s="12">
        <v>108</v>
      </c>
    </row>
    <row r="73" spans="1:2" x14ac:dyDescent="0.2">
      <c r="A73" s="13">
        <v>75</v>
      </c>
      <c r="B73" s="13">
        <v>31</v>
      </c>
    </row>
    <row r="74" spans="1:2" x14ac:dyDescent="0.2">
      <c r="A74" s="12">
        <v>60</v>
      </c>
      <c r="B74" s="12">
        <v>238</v>
      </c>
    </row>
    <row r="75" spans="1:2" x14ac:dyDescent="0.2">
      <c r="A75" s="13">
        <v>9</v>
      </c>
      <c r="B75" s="13">
        <v>108</v>
      </c>
    </row>
    <row r="76" spans="1:2" x14ac:dyDescent="0.2">
      <c r="A76" s="12">
        <v>22</v>
      </c>
      <c r="B76" s="12">
        <v>81</v>
      </c>
    </row>
    <row r="77" spans="1:2" x14ac:dyDescent="0.2">
      <c r="A77" s="13">
        <v>5</v>
      </c>
      <c r="B77" s="13">
        <v>175</v>
      </c>
    </row>
    <row r="78" spans="1:2" x14ac:dyDescent="0.2">
      <c r="A78" s="12">
        <v>53</v>
      </c>
      <c r="B78" s="12">
        <v>112</v>
      </c>
    </row>
    <row r="79" spans="1:2" x14ac:dyDescent="0.2">
      <c r="A79" s="13">
        <v>8</v>
      </c>
      <c r="B79" s="13">
        <v>80</v>
      </c>
    </row>
    <row r="80" spans="1:2" x14ac:dyDescent="0.2">
      <c r="A80" s="12">
        <v>26</v>
      </c>
      <c r="B80" s="12">
        <v>118</v>
      </c>
    </row>
    <row r="81" spans="1:2" x14ac:dyDescent="0.2">
      <c r="A81" s="13">
        <v>57</v>
      </c>
      <c r="B81" s="13">
        <v>125</v>
      </c>
    </row>
    <row r="82" spans="1:2" x14ac:dyDescent="0.2">
      <c r="A82" s="12">
        <v>20</v>
      </c>
      <c r="B82" s="12">
        <v>79</v>
      </c>
    </row>
    <row r="83" spans="1:2" x14ac:dyDescent="0.2">
      <c r="A83" s="13">
        <v>63</v>
      </c>
      <c r="B83" s="13">
        <v>45</v>
      </c>
    </row>
    <row r="84" spans="1:2" x14ac:dyDescent="0.2">
      <c r="A84" s="12">
        <v>28</v>
      </c>
      <c r="B84" s="12">
        <v>122</v>
      </c>
    </row>
    <row r="85" spans="1:2" x14ac:dyDescent="0.2">
      <c r="A85" s="13">
        <v>9</v>
      </c>
      <c r="B85" s="13">
        <v>68</v>
      </c>
    </row>
    <row r="86" spans="1:2" x14ac:dyDescent="0.2">
      <c r="A86" s="12">
        <v>104</v>
      </c>
      <c r="B86" s="12">
        <v>60</v>
      </c>
    </row>
    <row r="87" spans="1:2" x14ac:dyDescent="0.2">
      <c r="A87" s="13">
        <v>24</v>
      </c>
      <c r="B87" s="13">
        <v>111</v>
      </c>
    </row>
    <row r="88" spans="1:2" x14ac:dyDescent="0.2">
      <c r="A88" s="12">
        <v>44</v>
      </c>
      <c r="B88" s="12">
        <v>49</v>
      </c>
    </row>
    <row r="89" spans="1:2" x14ac:dyDescent="0.2">
      <c r="A89" s="13">
        <v>30</v>
      </c>
      <c r="B89" s="13">
        <v>82</v>
      </c>
    </row>
    <row r="90" spans="1:2" x14ac:dyDescent="0.2">
      <c r="A90" s="12">
        <v>48</v>
      </c>
      <c r="B90" s="12">
        <v>82</v>
      </c>
    </row>
    <row r="91" spans="1:2" x14ac:dyDescent="0.2">
      <c r="A91" s="13">
        <v>36</v>
      </c>
      <c r="B91" s="13">
        <v>104</v>
      </c>
    </row>
    <row r="92" spans="1:2" x14ac:dyDescent="0.2">
      <c r="A92" s="12">
        <v>39</v>
      </c>
      <c r="B92" s="12">
        <v>104</v>
      </c>
    </row>
    <row r="93" spans="1:2" x14ac:dyDescent="0.2">
      <c r="A93" s="13">
        <v>24</v>
      </c>
      <c r="B93" s="13">
        <v>94</v>
      </c>
    </row>
    <row r="94" spans="1:2" x14ac:dyDescent="0.2">
      <c r="A94" s="12">
        <v>98</v>
      </c>
      <c r="B94" s="12">
        <v>136</v>
      </c>
    </row>
    <row r="95" spans="1:2" x14ac:dyDescent="0.2">
      <c r="A95" s="13">
        <v>9</v>
      </c>
      <c r="B95" s="13">
        <v>191</v>
      </c>
    </row>
    <row r="96" spans="1:2" x14ac:dyDescent="0.2">
      <c r="A96" s="12">
        <v>39</v>
      </c>
      <c r="B96" s="12">
        <v>124</v>
      </c>
    </row>
    <row r="97" spans="1:2" x14ac:dyDescent="0.2">
      <c r="A97" s="13">
        <v>9</v>
      </c>
      <c r="B97" s="13">
        <v>128</v>
      </c>
    </row>
    <row r="98" spans="1:2" x14ac:dyDescent="0.2">
      <c r="A98" s="12">
        <v>9</v>
      </c>
      <c r="B98" s="12">
        <v>237</v>
      </c>
    </row>
    <row r="99" spans="1:2" x14ac:dyDescent="0.2">
      <c r="A99" s="13">
        <v>14</v>
      </c>
      <c r="B99" s="13">
        <v>112</v>
      </c>
    </row>
    <row r="100" spans="1:2" x14ac:dyDescent="0.2">
      <c r="A100" s="12">
        <v>16</v>
      </c>
      <c r="B100" s="12">
        <v>110</v>
      </c>
    </row>
    <row r="101" spans="1:2" x14ac:dyDescent="0.2">
      <c r="A101" s="13">
        <v>19</v>
      </c>
      <c r="B101" s="13">
        <v>131</v>
      </c>
    </row>
    <row r="102" spans="1:2" x14ac:dyDescent="0.2">
      <c r="A102" s="12">
        <v>16</v>
      </c>
      <c r="B102" s="12">
        <v>206</v>
      </c>
    </row>
    <row r="103" spans="1:2" x14ac:dyDescent="0.2">
      <c r="A103" s="13">
        <v>26</v>
      </c>
      <c r="B103" s="13">
        <v>98</v>
      </c>
    </row>
    <row r="104" spans="1:2" x14ac:dyDescent="0.2">
      <c r="A104" s="12">
        <v>26</v>
      </c>
      <c r="B104" s="12">
        <v>521</v>
      </c>
    </row>
    <row r="105" spans="1:2" x14ac:dyDescent="0.2">
      <c r="A105" s="13">
        <v>7</v>
      </c>
      <c r="B105" s="13">
        <v>173</v>
      </c>
    </row>
    <row r="106" spans="1:2" x14ac:dyDescent="0.2">
      <c r="A106" s="12">
        <v>7</v>
      </c>
      <c r="B106" s="12">
        <v>135</v>
      </c>
    </row>
    <row r="107" spans="1:2" x14ac:dyDescent="0.2">
      <c r="A107" s="13">
        <v>11</v>
      </c>
      <c r="B107" s="13">
        <v>58</v>
      </c>
    </row>
    <row r="108" spans="1:2" x14ac:dyDescent="0.2">
      <c r="A108" s="12">
        <v>9</v>
      </c>
      <c r="B108" s="12">
        <v>101</v>
      </c>
    </row>
    <row r="109" spans="1:2" x14ac:dyDescent="0.2">
      <c r="A109" s="13">
        <v>8</v>
      </c>
      <c r="B109" s="13">
        <v>111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Dashboard_Fatalities</vt:lpstr>
      <vt:lpstr>Dashboard_Injuries</vt:lpstr>
      <vt:lpstr>Dashboard_Inspections</vt:lpstr>
      <vt:lpstr>Dashboard_Penalties</vt:lpstr>
      <vt:lpstr>Dashboard_Comparisons</vt:lpstr>
      <vt:lpstr>2012_Workplace_Fatalities_by_St</vt:lpstr>
      <vt:lpstr>Fatalities</vt:lpstr>
      <vt:lpstr>Injuries</vt:lpstr>
      <vt:lpstr>Inspections</vt:lpstr>
      <vt:lpstr>Penalties</vt:lpstr>
      <vt:lpstr>Inspections vs Fatalities</vt:lpstr>
      <vt:lpstr>Average_Inspections</vt:lpstr>
      <vt:lpstr>Grand_Total_Fatalities</vt:lpstr>
      <vt:lpstr>Grand_Total_Injuries</vt:lpstr>
      <vt:lpstr>Total_Penalties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Asher Frank</dc:creator>
  <cp:lastModifiedBy>Asher Frank</cp:lastModifiedBy>
  <dcterms:created xsi:type="dcterms:W3CDTF">2025-04-04T22:45:41Z</dcterms:created>
  <dcterms:modified xsi:type="dcterms:W3CDTF">2025-04-11T19:11:31Z</dcterms:modified>
</cp:coreProperties>
</file>