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sers\Alex\myprojects\ASheriffProjects\Miscellaneous\IkesExcelSpreadsheets\"/>
    </mc:Choice>
  </mc:AlternateContent>
  <xr:revisionPtr revIDLastSave="0" documentId="13_ncr:1_{821FB21E-2007-4108-A1F0-BC7C7D045CF4}" xr6:coauthVersionLast="47" xr6:coauthVersionMax="47" xr10:uidLastSave="{00000000-0000-0000-0000-000000000000}"/>
  <bookViews>
    <workbookView xWindow="3285" yWindow="315" windowWidth="24690" windowHeight="14085" xr2:uid="{9C234A68-637B-4B77-BE9D-3225315D2826}"/>
  </bookViews>
  <sheets>
    <sheet name="Front Staff" sheetId="1" r:id="rId1"/>
    <sheet name="Kitchen Staff" sheetId="2" r:id="rId2"/>
    <sheet name="TEST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G6" i="1" s="1"/>
  <c r="W21" i="2"/>
  <c r="W20" i="2"/>
  <c r="W9" i="2"/>
  <c r="W8" i="2"/>
  <c r="O9" i="2"/>
  <c r="O8" i="2"/>
  <c r="O21" i="2"/>
  <c r="O20" i="2"/>
  <c r="G21" i="2"/>
  <c r="G20" i="2"/>
  <c r="G9" i="2"/>
  <c r="G8" i="2"/>
  <c r="G9" i="1"/>
  <c r="G8" i="1"/>
  <c r="O9" i="1"/>
  <c r="O8" i="1"/>
  <c r="W9" i="1"/>
  <c r="W8" i="1"/>
  <c r="W21" i="1"/>
  <c r="W20" i="1"/>
  <c r="O21" i="1"/>
  <c r="O20" i="1"/>
  <c r="G21" i="1"/>
  <c r="G20" i="1"/>
  <c r="G19" i="1"/>
  <c r="G18" i="1"/>
  <c r="G17" i="1"/>
  <c r="G16" i="1"/>
  <c r="G19" i="2"/>
  <c r="G18" i="2"/>
  <c r="G17" i="2"/>
  <c r="G23" i="2" s="1"/>
  <c r="G16" i="2"/>
  <c r="G15" i="2"/>
  <c r="O19" i="2"/>
  <c r="O18" i="2"/>
  <c r="O17" i="2"/>
  <c r="O16" i="2"/>
  <c r="O15" i="2"/>
  <c r="O23" i="2"/>
  <c r="W19" i="2"/>
  <c r="W18" i="2"/>
  <c r="W17" i="2"/>
  <c r="W16" i="2"/>
  <c r="W7" i="2"/>
  <c r="W6" i="2"/>
  <c r="W5" i="2"/>
  <c r="W11" i="2" s="1"/>
  <c r="W4" i="2"/>
  <c r="W3" i="2"/>
  <c r="O7" i="2"/>
  <c r="O6" i="2"/>
  <c r="O5" i="2"/>
  <c r="O4" i="2"/>
  <c r="O3" i="2"/>
  <c r="O11" i="2" s="1"/>
  <c r="G7" i="2"/>
  <c r="G6" i="2"/>
  <c r="G5" i="2"/>
  <c r="G11" i="2" s="1"/>
  <c r="G4" i="2"/>
  <c r="G3" i="2"/>
  <c r="G15" i="1"/>
  <c r="O19" i="1"/>
  <c r="O18" i="1"/>
  <c r="O17" i="1"/>
  <c r="O16" i="1"/>
  <c r="O15" i="1"/>
  <c r="W19" i="1"/>
  <c r="W18" i="1"/>
  <c r="W17" i="1"/>
  <c r="W16" i="1"/>
  <c r="W7" i="1"/>
  <c r="W6" i="1"/>
  <c r="W5" i="1"/>
  <c r="W4" i="1"/>
  <c r="W3" i="1"/>
  <c r="O7" i="1"/>
  <c r="O6" i="1"/>
  <c r="O5" i="1"/>
  <c r="O4" i="1"/>
  <c r="O3" i="1"/>
  <c r="G7" i="1"/>
  <c r="F4" i="1"/>
  <c r="G4" i="1"/>
  <c r="G7" i="3"/>
  <c r="G3" i="3"/>
  <c r="G9" i="3"/>
  <c r="F9" i="3"/>
  <c r="G8" i="3"/>
  <c r="F8" i="3"/>
  <c r="F7" i="3"/>
  <c r="F6" i="3"/>
  <c r="G6" i="3" s="1"/>
  <c r="G11" i="3" s="1"/>
  <c r="F5" i="3"/>
  <c r="G5" i="3"/>
  <c r="F4" i="3"/>
  <c r="G4" i="3"/>
  <c r="F3" i="3"/>
  <c r="V21" i="2"/>
  <c r="N21" i="2"/>
  <c r="F21" i="2"/>
  <c r="V20" i="2"/>
  <c r="N20" i="2"/>
  <c r="F20" i="2"/>
  <c r="V19" i="2"/>
  <c r="N19" i="2"/>
  <c r="F19" i="2"/>
  <c r="V18" i="2"/>
  <c r="N18" i="2"/>
  <c r="F18" i="2"/>
  <c r="V17" i="2"/>
  <c r="N17" i="2"/>
  <c r="F17" i="2"/>
  <c r="V16" i="2"/>
  <c r="N16" i="2"/>
  <c r="F16" i="2"/>
  <c r="V15" i="2"/>
  <c r="W15" i="2" s="1"/>
  <c r="N15" i="2"/>
  <c r="F15" i="2"/>
  <c r="V9" i="2"/>
  <c r="N9" i="2"/>
  <c r="F9" i="2"/>
  <c r="V8" i="2"/>
  <c r="N8" i="2"/>
  <c r="F8" i="2"/>
  <c r="V7" i="2"/>
  <c r="N7" i="2"/>
  <c r="F7" i="2"/>
  <c r="V6" i="2"/>
  <c r="N6" i="2"/>
  <c r="F6" i="2"/>
  <c r="V5" i="2"/>
  <c r="N5" i="2"/>
  <c r="F5" i="2"/>
  <c r="V4" i="2"/>
  <c r="N4" i="2"/>
  <c r="F4" i="2"/>
  <c r="V3" i="2"/>
  <c r="N3" i="2"/>
  <c r="F3" i="2"/>
  <c r="V21" i="1"/>
  <c r="V20" i="1"/>
  <c r="V19" i="1"/>
  <c r="V18" i="1"/>
  <c r="V17" i="1"/>
  <c r="V16" i="1"/>
  <c r="V15" i="1"/>
  <c r="W15" i="1" s="1"/>
  <c r="W23" i="1" s="1"/>
  <c r="N21" i="1"/>
  <c r="N20" i="1"/>
  <c r="N19" i="1"/>
  <c r="N18" i="1"/>
  <c r="N17" i="1"/>
  <c r="N16" i="1"/>
  <c r="N15" i="1"/>
  <c r="F21" i="1"/>
  <c r="F20" i="1"/>
  <c r="F19" i="1"/>
  <c r="F18" i="1"/>
  <c r="F17" i="1"/>
  <c r="F16" i="1"/>
  <c r="F15" i="1"/>
  <c r="V9" i="1"/>
  <c r="V8" i="1"/>
  <c r="V7" i="1"/>
  <c r="V6" i="1"/>
  <c r="V5" i="1"/>
  <c r="V4" i="1"/>
  <c r="V3" i="1"/>
  <c r="N9" i="1"/>
  <c r="N8" i="1"/>
  <c r="N7" i="1"/>
  <c r="N6" i="1"/>
  <c r="N5" i="1"/>
  <c r="N4" i="1"/>
  <c r="N3" i="1"/>
  <c r="F5" i="1"/>
  <c r="G5" i="1" s="1"/>
  <c r="F7" i="1"/>
  <c r="F8" i="1"/>
  <c r="F9" i="1"/>
  <c r="F3" i="1"/>
  <c r="G3" i="1" s="1"/>
  <c r="W23" i="2" l="1"/>
  <c r="O23" i="1"/>
  <c r="O11" i="1"/>
  <c r="W11" i="1"/>
  <c r="G23" i="1"/>
  <c r="G11" i="1"/>
</calcChain>
</file>

<file path=xl/sharedStrings.xml><?xml version="1.0" encoding="utf-8"?>
<sst xmlns="http://schemas.openxmlformats.org/spreadsheetml/2006/main" count="208" uniqueCount="28">
  <si>
    <t>Monday</t>
  </si>
  <si>
    <t>Tuesday</t>
  </si>
  <si>
    <t>Wednesday</t>
  </si>
  <si>
    <t>Thursday</t>
  </si>
  <si>
    <t>Friday</t>
  </si>
  <si>
    <t>Saturday</t>
  </si>
  <si>
    <t>Sunday</t>
  </si>
  <si>
    <t>Clock-in</t>
  </si>
  <si>
    <t>Clock-out</t>
  </si>
  <si>
    <t>Break time</t>
  </si>
  <si>
    <t>Break-in</t>
  </si>
  <si>
    <t>Break-out</t>
  </si>
  <si>
    <t>Weekday</t>
  </si>
  <si>
    <t>Alex's Time Card</t>
  </si>
  <si>
    <t xml:space="preserve">Daily Total </t>
  </si>
  <si>
    <t>Weekly Total -&gt;</t>
  </si>
  <si>
    <t>Kollin's Time Card</t>
  </si>
  <si>
    <t>Lizzie's Time Card</t>
  </si>
  <si>
    <t>Anthony's Time Card</t>
  </si>
  <si>
    <t>Mason's Time Card</t>
  </si>
  <si>
    <t>Abel's Time Card</t>
  </si>
  <si>
    <t>Caesar's Time Card</t>
  </si>
  <si>
    <t>Yannette's Time Card</t>
  </si>
  <si>
    <t>Ana's Time Card</t>
  </si>
  <si>
    <t>Daysi's Time Card</t>
  </si>
  <si>
    <t>Tio's Time Card</t>
  </si>
  <si>
    <t>TEST Time Card</t>
  </si>
  <si>
    <t>Berny's Time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</si>
</sst>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;@"/>
    <numFmt numFmtId="165" formatCode="[h]:mm"/>
  </numFmts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FF33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/>
    <xf numFmtId="20" fontId="0" fillId="0" borderId="0" xfId="0" applyNumberFormat="1"/>
    <xf numFmtId="165" fontId="0" fillId="0" borderId="0" xfId="0" applyNumberFormat="1"/>
    <xf numFmtId="0" fontId="2" fillId="3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2" fillId="7" borderId="0" xfId="0" applyFont="1" applyFill="1" applyAlignment="1">
      <alignment horizontal="center"/>
    </xf>
  </cellXfs>
  <cellStyles count="2">
    <cellStyle name="Good" xfId="1" builtinId="26"/>
    <cellStyle name="Normal" xfId="0" builtinId="0"/>
  </cellStyles>
  <dxfs count="13">
    <dxf>
      <fill>
        <patternFill>
          <bgColor rgb="FFEB6957"/>
        </patternFill>
      </fill>
    </dxf>
    <dxf>
      <fill>
        <patternFill>
          <bgColor rgb="FFEB6957"/>
        </patternFill>
      </fill>
    </dxf>
    <dxf>
      <fill>
        <patternFill>
          <bgColor rgb="FFEB6957"/>
        </patternFill>
      </fill>
    </dxf>
    <dxf>
      <fill>
        <patternFill>
          <bgColor rgb="FFEB6957"/>
        </patternFill>
      </fill>
    </dxf>
    <dxf>
      <fill>
        <patternFill>
          <bgColor rgb="FFEB6957"/>
        </patternFill>
      </fill>
    </dxf>
    <dxf>
      <fill>
        <patternFill>
          <bgColor rgb="FFEB6957"/>
        </patternFill>
      </fill>
    </dxf>
    <dxf>
      <fill>
        <patternFill>
          <bgColor rgb="FFEB6957"/>
        </patternFill>
      </fill>
    </dxf>
    <dxf>
      <fill>
        <patternFill>
          <bgColor rgb="FFEB6957"/>
        </patternFill>
      </fill>
    </dxf>
    <dxf>
      <fill>
        <patternFill>
          <bgColor rgb="FFEB6957"/>
        </patternFill>
      </fill>
    </dxf>
    <dxf>
      <fill>
        <patternFill>
          <bgColor rgb="FFEB6957"/>
        </patternFill>
      </fill>
    </dxf>
    <dxf>
      <fill>
        <patternFill>
          <bgColor rgb="FFEB6957"/>
        </patternFill>
      </fill>
    </dxf>
    <dxf>
      <fill>
        <patternFill>
          <bgColor rgb="FFEB6957"/>
        </patternFill>
      </fill>
    </dxf>
    <dxf>
      <fill>
        <patternFill>
          <bgColor rgb="FFEB6957"/>
        </patternFill>
      </fill>
    </dxf>
  </dxfs>
  <tableStyles count="0" defaultTableStyle="TableStyleMedium2" defaultPivotStyle="PivotStyleLight16"/>
  <colors>
    <mruColors>
      <color rgb="FFFFA3A3"/>
      <color rgb="FFEB6957"/>
      <color rgb="FFE74A35"/>
      <color rgb="FFFF3300"/>
      <color rgb="FFCC66FF"/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82A38-5ACC-45A1-A08F-BE8115D484CE}">
  <dimension ref="A1:W23"/>
  <sheetViews>
    <sheetView tabSelected="1" workbookViewId="0">
      <selection activeCell="I1" sqref="I1:O1"/>
    </sheetView>
  </sheetViews>
  <sheetFormatPr defaultRowHeight="15" x14ac:dyDescent="0.25"/>
  <cols>
    <col min="1" max="1" width="11.42578125" bestFit="1" customWidth="1"/>
    <col min="2" max="2" width="9.140625" bestFit="1" customWidth="1"/>
    <col min="3" max="3" width="8.42578125" bestFit="1" customWidth="1"/>
    <col min="4" max="4" width="9.5703125" bestFit="1" customWidth="1"/>
    <col min="5" max="5" width="9.42578125" bestFit="1" customWidth="1"/>
    <col min="6" max="6" width="10.5703125" bestFit="1" customWidth="1"/>
    <col min="7" max="7" width="10.7109375" bestFit="1" customWidth="1"/>
    <col min="9" max="9" width="11.42578125" bestFit="1" customWidth="1"/>
    <col min="10" max="10" width="9" bestFit="1" customWidth="1"/>
    <col min="11" max="11" width="8.42578125" bestFit="1" customWidth="1"/>
    <col min="12" max="12" width="9.5703125" bestFit="1" customWidth="1"/>
    <col min="13" max="13" width="9.42578125" bestFit="1" customWidth="1"/>
    <col min="14" max="14" width="10.5703125" bestFit="1" customWidth="1"/>
    <col min="15" max="15" width="10.7109375" bestFit="1" customWidth="1"/>
    <col min="17" max="17" width="11.42578125" bestFit="1" customWidth="1"/>
    <col min="18" max="18" width="9" bestFit="1" customWidth="1"/>
    <col min="19" max="19" width="8.42578125" bestFit="1" customWidth="1"/>
    <col min="20" max="20" width="9.5703125" bestFit="1" customWidth="1"/>
    <col min="21" max="21" width="9.42578125" bestFit="1" customWidth="1"/>
    <col min="22" max="22" width="10.5703125" bestFit="1" customWidth="1"/>
    <col min="23" max="23" width="10.7109375" bestFit="1" customWidth="1"/>
  </cols>
  <sheetData>
    <row r="1" spans="1:23" x14ac:dyDescent="0.25">
      <c r="A1" s="4" t="s">
        <v>13</v>
      </c>
      <c r="B1" s="4"/>
      <c r="C1" s="4"/>
      <c r="D1" s="4"/>
      <c r="E1" s="4"/>
      <c r="F1" s="4"/>
      <c r="G1" s="4"/>
      <c r="I1" s="6" t="s">
        <v>27</v>
      </c>
      <c r="J1" s="6"/>
      <c r="K1" s="6"/>
      <c r="L1" s="6"/>
      <c r="M1" s="6"/>
      <c r="N1" s="6"/>
      <c r="O1" s="6"/>
      <c r="Q1" s="7" t="s">
        <v>16</v>
      </c>
      <c r="R1" s="7"/>
      <c r="S1" s="7"/>
      <c r="T1" s="7"/>
      <c r="U1" s="7"/>
      <c r="V1" s="7"/>
      <c r="W1" s="7"/>
    </row>
    <row r="2" spans="1:23" x14ac:dyDescent="0.25">
      <c r="A2" t="s">
        <v>12</v>
      </c>
      <c r="B2" t="s">
        <v>7</v>
      </c>
      <c r="C2" t="s">
        <v>10</v>
      </c>
      <c r="D2" t="s">
        <v>11</v>
      </c>
      <c r="E2" t="s">
        <v>8</v>
      </c>
      <c r="F2" t="s">
        <v>9</v>
      </c>
      <c r="G2" t="s">
        <v>14</v>
      </c>
      <c r="I2" t="s">
        <v>12</v>
      </c>
      <c r="J2" t="s">
        <v>7</v>
      </c>
      <c r="K2" t="s">
        <v>10</v>
      </c>
      <c r="L2" t="s">
        <v>11</v>
      </c>
      <c r="M2" t="s">
        <v>8</v>
      </c>
      <c r="N2" t="s">
        <v>9</v>
      </c>
      <c r="O2" t="s">
        <v>14</v>
      </c>
      <c r="Q2" t="s">
        <v>12</v>
      </c>
      <c r="R2" t="s">
        <v>7</v>
      </c>
      <c r="S2" t="s">
        <v>10</v>
      </c>
      <c r="T2" t="s">
        <v>11</v>
      </c>
      <c r="U2" t="s">
        <v>8</v>
      </c>
      <c r="V2" t="s">
        <v>9</v>
      </c>
      <c r="W2" t="s">
        <v>14</v>
      </c>
    </row>
    <row r="3" spans="1:23" x14ac:dyDescent="0.25">
      <c r="A3" t="s">
        <v>6</v>
      </c>
      <c r="B3" s="1">
        <v>0.375</v>
      </c>
      <c r="C3" s="1">
        <v>0.625</v>
      </c>
      <c r="D3" s="1">
        <v>0.65972222222222221</v>
      </c>
      <c r="E3" s="1">
        <v>0.63611111111111118</v>
      </c>
      <c r="F3" s="2">
        <f>IF(AND(C3&lt;&gt;"", D3&lt;&gt;""), (D3-C3),"")</f>
        <v>3.472222222222221E-2</v>
      </c>
      <c r="G3" s="2">
        <f t="shared" ref="G3:G9" si="0">IF(AND(B3&lt;&gt;"", E3&lt;&gt;""), (E3-B3) - IF(ISNUMBER(F3), MAX(F3 - "0:45", 0), 0), "")</f>
        <v>0.25763888888888897</v>
      </c>
      <c r="I3" t="s">
        <v>6</v>
      </c>
      <c r="J3" s="1">
        <v>0.375</v>
      </c>
      <c r="K3" s="1"/>
      <c r="L3" s="1"/>
      <c r="M3" s="1">
        <v>0.66666666666666663</v>
      </c>
      <c r="N3" s="2" t="str">
        <f>IF(AND(K3&lt;&gt;"", L3&lt;&gt;""), (L3-K3),"")</f>
        <v/>
      </c>
      <c r="O3" s="2">
        <f>IF(AND(J3&lt;&gt;"", M3&lt;&gt;""), (M3-J3) - IF(ISNUMBER(N3), MAX(N3 - "0:45", 0), 0), "")</f>
        <v>0.29166666666666663</v>
      </c>
      <c r="Q3" t="s">
        <v>6</v>
      </c>
      <c r="R3" s="1"/>
      <c r="S3" s="1"/>
      <c r="T3" s="1"/>
      <c r="U3" s="1"/>
      <c r="V3" s="2" t="str">
        <f>IF(AND(S3&lt;&gt;"", T3&lt;&gt;""), (T3-S3),"")</f>
        <v/>
      </c>
      <c r="W3" s="2" t="str">
        <f>IF(AND(R3&lt;&gt;"", U3&lt;&gt;""), (U3-R3) - IF(ISNUMBER(V3), MAX(V3 - "0:45", 0), 0), "")</f>
        <v/>
      </c>
    </row>
    <row r="4" spans="1:23" x14ac:dyDescent="0.25">
      <c r="A4" t="s">
        <v>0</v>
      </c>
      <c r="B4" s="1">
        <v>0.45694444444444443</v>
      </c>
      <c r="C4" s="1">
        <v>0.62430555555555556</v>
      </c>
      <c r="D4" s="1">
        <v>0.65486111111111112</v>
      </c>
      <c r="E4" s="1">
        <v>0.83819444444444446</v>
      </c>
      <c r="F4" s="2">
        <f t="shared" ref="F4:F9" si="1">IF(AND(C4&lt;&gt;"", D4&lt;&gt;""), (D4-C4),"")</f>
        <v>3.0555555555555558E-2</v>
      </c>
      <c r="G4" s="2">
        <f t="shared" si="0"/>
        <v>0.38125000000000003</v>
      </c>
      <c r="I4" t="s">
        <v>0</v>
      </c>
      <c r="J4" s="1">
        <v>0.41666666666666669</v>
      </c>
      <c r="K4" s="1">
        <v>0.625</v>
      </c>
      <c r="L4" s="1">
        <v>0.65625</v>
      </c>
      <c r="M4" s="1">
        <v>0.83333333333333337</v>
      </c>
      <c r="N4" s="2">
        <f t="shared" ref="N4:N9" si="2">IF(AND(K4&lt;&gt;"", L4&lt;&gt;""), (L4-K4),"")</f>
        <v>3.125E-2</v>
      </c>
      <c r="O4" s="2">
        <f>IF(AND(J4&lt;&gt;"", M4&lt;&gt;""), (M4-J4) - IF(ISNUMBER(N4), MAX(N4 - "0:45", 0), 0), "")</f>
        <v>0.41666666666666669</v>
      </c>
      <c r="Q4" t="s">
        <v>0</v>
      </c>
      <c r="R4" s="1"/>
      <c r="S4" s="1"/>
      <c r="T4" s="1"/>
      <c r="U4" s="1"/>
      <c r="V4" s="2" t="str">
        <f t="shared" ref="V4:V9" si="3">IF(AND(S4&lt;&gt;"", T4&lt;&gt;""), (T4-S4),"")</f>
        <v/>
      </c>
      <c r="W4" s="2" t="str">
        <f>IF(AND(R4&lt;&gt;"", U4&lt;&gt;""), (U4-R4) - IF(ISNUMBER(V4), MAX(V4 - "0:45", 0), 0), "")</f>
        <v/>
      </c>
    </row>
    <row r="5" spans="1:23" x14ac:dyDescent="0.25">
      <c r="A5" t="s">
        <v>1</v>
      </c>
      <c r="B5" s="1">
        <v>0.41597222222222219</v>
      </c>
      <c r="C5" s="1">
        <v>0.58333333333333337</v>
      </c>
      <c r="D5" s="1">
        <v>0.61875000000000002</v>
      </c>
      <c r="E5" s="1">
        <v>0.83333333333333337</v>
      </c>
      <c r="F5" s="2">
        <f t="shared" si="1"/>
        <v>3.5416666666666652E-2</v>
      </c>
      <c r="G5" s="2">
        <f t="shared" si="0"/>
        <v>0.41319444444444453</v>
      </c>
      <c r="I5" t="s">
        <v>1</v>
      </c>
      <c r="J5" s="1">
        <v>0.45833333333333331</v>
      </c>
      <c r="K5" s="1"/>
      <c r="L5" s="1"/>
      <c r="M5" s="1">
        <v>0.625</v>
      </c>
      <c r="N5" s="2" t="str">
        <f t="shared" si="2"/>
        <v/>
      </c>
      <c r="O5" s="2">
        <f>IF(AND(J5&lt;&gt;"", M5&lt;&gt;""), (M5-J5) - IF(ISNUMBER(N5), MAX(N5 - "0:45", 0), 0), "")</f>
        <v>0.16666666666666669</v>
      </c>
      <c r="Q5" t="s">
        <v>1</v>
      </c>
      <c r="R5" s="1"/>
      <c r="S5" s="1"/>
      <c r="T5" s="1"/>
      <c r="U5" s="1"/>
      <c r="V5" s="2" t="str">
        <f t="shared" si="3"/>
        <v/>
      </c>
      <c r="W5" s="2" t="str">
        <f>IF(AND(R5&lt;&gt;"", U5&lt;&gt;""), (U5-R5) - IF(ISNUMBER(V5), MAX(V5 - "0:45", 0), 0), "")</f>
        <v/>
      </c>
    </row>
    <row r="6" spans="1:23" x14ac:dyDescent="0.25">
      <c r="A6" t="s">
        <v>2</v>
      </c>
      <c r="B6" s="1">
        <v>0.41597222222222219</v>
      </c>
      <c r="C6" s="1">
        <v>0.58333333333333337</v>
      </c>
      <c r="D6" s="1">
        <v>0.61736111111111114</v>
      </c>
      <c r="E6" s="1">
        <v>0.84236111111111101</v>
      </c>
      <c r="F6" s="2">
        <f>IF(AND(C6&lt;&gt;"", D6&lt;&gt;""), (D6-C6),"")</f>
        <v>3.4027777777777768E-2</v>
      </c>
      <c r="G6" s="2">
        <f>IF(AND(B6&lt;&gt;"", E6&lt;&gt;""), (E6-B6) - IF(ISNUMBER(F6), MAX(F6 - "0:45", 0), 0), "")</f>
        <v>0.42361111111111105</v>
      </c>
      <c r="I6" t="s">
        <v>2</v>
      </c>
      <c r="J6" s="1"/>
      <c r="K6" s="1"/>
      <c r="L6" s="1"/>
      <c r="M6" s="1"/>
      <c r="N6" s="2" t="str">
        <f t="shared" si="2"/>
        <v/>
      </c>
      <c r="O6" s="2" t="str">
        <f>IF(AND(J6&lt;&gt;"", M6&lt;&gt;""), (M6-J6) - IF(ISNUMBER(N6), MAX(N6 - "0:45", 0), 0), "")</f>
        <v/>
      </c>
      <c r="Q6" t="s">
        <v>2</v>
      </c>
      <c r="R6" s="1"/>
      <c r="S6" s="1"/>
      <c r="T6" s="1"/>
      <c r="U6" s="1"/>
      <c r="V6" s="2" t="str">
        <f t="shared" si="3"/>
        <v/>
      </c>
      <c r="W6" s="2" t="str">
        <f>IF(AND(R6&lt;&gt;"", U6&lt;&gt;""), (U6-R6) - IF(ISNUMBER(V6), MAX(V6 - "0:45", 0), 0), "")</f>
        <v/>
      </c>
    </row>
    <row r="7" spans="1:23" x14ac:dyDescent="0.25">
      <c r="A7" t="s">
        <v>3</v>
      </c>
      <c r="B7" s="1">
        <v>0.4597222222222222</v>
      </c>
      <c r="C7" s="1"/>
      <c r="D7" s="1"/>
      <c r="E7" s="1">
        <v>0.625</v>
      </c>
      <c r="F7" s="2" t="str">
        <f t="shared" si="1"/>
        <v/>
      </c>
      <c r="G7" s="2">
        <f t="shared" si="0"/>
        <v>0.1652777777777778</v>
      </c>
      <c r="I7" t="s">
        <v>3</v>
      </c>
      <c r="J7" s="1">
        <v>0.41666666666666669</v>
      </c>
      <c r="K7" s="1"/>
      <c r="L7" s="1"/>
      <c r="M7" s="1">
        <v>0.625</v>
      </c>
      <c r="N7" s="2" t="str">
        <f t="shared" si="2"/>
        <v/>
      </c>
      <c r="O7" s="2">
        <f>IF(AND(J7&lt;&gt;"", M7&lt;&gt;""), (M7-J7) - IF(ISNUMBER(N7), MAX(N7 - "0:45", 0), 0), "")</f>
        <v>0.20833333333333331</v>
      </c>
      <c r="Q7" t="s">
        <v>3</v>
      </c>
      <c r="R7" s="1"/>
      <c r="S7" s="1"/>
      <c r="T7" s="1"/>
      <c r="U7" s="1"/>
      <c r="V7" s="2" t="str">
        <f t="shared" si="3"/>
        <v/>
      </c>
      <c r="W7" s="2" t="str">
        <f>IF(AND(R7&lt;&gt;"", U7&lt;&gt;""), (U7-R7) - IF(ISNUMBER(V7), MAX(V7 - "0:45", 0), 0), "")</f>
        <v/>
      </c>
    </row>
    <row r="8" spans="1:23" x14ac:dyDescent="0.25">
      <c r="A8" t="s">
        <v>4</v>
      </c>
      <c r="B8" s="1"/>
      <c r="C8" s="1"/>
      <c r="D8" s="1"/>
      <c r="E8" s="1"/>
      <c r="F8" s="2" t="str">
        <f t="shared" si="1"/>
        <v/>
      </c>
      <c r="G8" s="2" t="str">
        <f t="shared" si="0"/>
        <v/>
      </c>
      <c r="I8" t="s">
        <v>4</v>
      </c>
      <c r="J8" s="1">
        <v>0.41666666666666669</v>
      </c>
      <c r="K8" s="1">
        <v>0.58333333333333337</v>
      </c>
      <c r="L8" s="1">
        <v>0.61458333333333337</v>
      </c>
      <c r="M8" s="1">
        <v>0.83333333333333337</v>
      </c>
      <c r="N8" s="2">
        <f t="shared" si="2"/>
        <v>3.125E-2</v>
      </c>
      <c r="O8" s="2">
        <f t="shared" ref="O8:O9" si="4">IF(AND(J8&lt;&gt;"", M8&lt;&gt;""), (M8-J8) - IF(ISNUMBER(N8), MAX(N8 - "0:45", 0), 0), "")</f>
        <v>0.41666666666666669</v>
      </c>
      <c r="Q8" t="s">
        <v>4</v>
      </c>
      <c r="R8" s="1"/>
      <c r="S8" s="1"/>
      <c r="T8" s="1"/>
      <c r="U8" s="1"/>
      <c r="V8" s="2" t="str">
        <f t="shared" si="3"/>
        <v/>
      </c>
      <c r="W8" s="2" t="str">
        <f t="shared" ref="W8:W9" si="5">IF(AND(R8&lt;&gt;"", U8&lt;&gt;""), (U8-R8) - IF(ISNUMBER(V8), MAX(V8 - "0:45", 0), 0), "")</f>
        <v/>
      </c>
    </row>
    <row r="9" spans="1:23" x14ac:dyDescent="0.25">
      <c r="A9" t="s">
        <v>5</v>
      </c>
      <c r="B9" s="1"/>
      <c r="C9" s="1"/>
      <c r="D9" s="1"/>
      <c r="E9" s="1"/>
      <c r="F9" s="2" t="str">
        <f t="shared" si="1"/>
        <v/>
      </c>
      <c r="G9" s="2" t="str">
        <f t="shared" si="0"/>
        <v/>
      </c>
      <c r="I9" t="s">
        <v>5</v>
      </c>
      <c r="J9" s="1">
        <v>0.41666666666666669</v>
      </c>
      <c r="K9" s="1">
        <v>0.58333333333333337</v>
      </c>
      <c r="L9" s="1">
        <v>0.61458333333333337</v>
      </c>
      <c r="M9" s="1">
        <v>0.83333333333333337</v>
      </c>
      <c r="N9" s="2">
        <f t="shared" si="2"/>
        <v>3.125E-2</v>
      </c>
      <c r="O9" s="2">
        <f t="shared" si="4"/>
        <v>0.41666666666666669</v>
      </c>
      <c r="Q9" t="s">
        <v>5</v>
      </c>
      <c r="R9" s="1"/>
      <c r="S9" s="1"/>
      <c r="T9" s="1"/>
      <c r="U9" s="1"/>
      <c r="V9" s="2" t="str">
        <f t="shared" si="3"/>
        <v/>
      </c>
      <c r="W9" s="2" t="str">
        <f t="shared" si="5"/>
        <v/>
      </c>
    </row>
    <row r="11" spans="1:23" x14ac:dyDescent="0.25">
      <c r="E11" s="5" t="s">
        <v>15</v>
      </c>
      <c r="F11" s="5"/>
      <c r="G11" s="3">
        <f>SUM(G3:G9)</f>
        <v>1.6409722222222225</v>
      </c>
      <c r="M11" s="5" t="s">
        <v>15</v>
      </c>
      <c r="N11" s="5"/>
      <c r="O11" s="3">
        <f>SUM(O3:O9)</f>
        <v>1.9166666666666667</v>
      </c>
      <c r="U11" s="5" t="s">
        <v>15</v>
      </c>
      <c r="V11" s="5"/>
      <c r="W11" s="3">
        <f>SUM(W3:W9)</f>
        <v>0</v>
      </c>
    </row>
    <row r="13" spans="1:23" x14ac:dyDescent="0.25">
      <c r="A13" s="8" t="s">
        <v>17</v>
      </c>
      <c r="B13" s="8"/>
      <c r="C13" s="8"/>
      <c r="D13" s="8"/>
      <c r="E13" s="8"/>
      <c r="F13" s="8"/>
      <c r="G13" s="8"/>
      <c r="I13" s="9" t="s">
        <v>18</v>
      </c>
      <c r="J13" s="9"/>
      <c r="K13" s="9"/>
      <c r="L13" s="9"/>
      <c r="M13" s="9"/>
      <c r="N13" s="9"/>
      <c r="O13" s="9"/>
      <c r="Q13" s="10" t="s">
        <v>19</v>
      </c>
      <c r="R13" s="10"/>
      <c r="S13" s="10"/>
      <c r="T13" s="10"/>
      <c r="U13" s="10"/>
      <c r="V13" s="10"/>
      <c r="W13" s="10"/>
    </row>
    <row r="14" spans="1:23" x14ac:dyDescent="0.25">
      <c r="A14" t="s">
        <v>12</v>
      </c>
      <c r="B14" t="s">
        <v>7</v>
      </c>
      <c r="C14" t="s">
        <v>10</v>
      </c>
      <c r="D14" t="s">
        <v>11</v>
      </c>
      <c r="E14" t="s">
        <v>8</v>
      </c>
      <c r="F14" t="s">
        <v>9</v>
      </c>
      <c r="G14" t="s">
        <v>14</v>
      </c>
      <c r="I14" t="s">
        <v>12</v>
      </c>
      <c r="J14" t="s">
        <v>7</v>
      </c>
      <c r="K14" t="s">
        <v>10</v>
      </c>
      <c r="L14" t="s">
        <v>11</v>
      </c>
      <c r="M14" t="s">
        <v>8</v>
      </c>
      <c r="N14" t="s">
        <v>9</v>
      </c>
      <c r="O14" t="s">
        <v>14</v>
      </c>
      <c r="Q14" t="s">
        <v>12</v>
      </c>
      <c r="R14" t="s">
        <v>7</v>
      </c>
      <c r="S14" t="s">
        <v>10</v>
      </c>
      <c r="T14" t="s">
        <v>11</v>
      </c>
      <c r="U14" t="s">
        <v>8</v>
      </c>
      <c r="V14" t="s">
        <v>9</v>
      </c>
      <c r="W14" t="s">
        <v>14</v>
      </c>
    </row>
    <row r="15" spans="1:23" x14ac:dyDescent="0.25">
      <c r="A15" t="s">
        <v>6</v>
      </c>
      <c r="B15" s="1"/>
      <c r="C15" s="1"/>
      <c r="D15" s="1"/>
      <c r="E15" s="1"/>
      <c r="F15" s="2" t="str">
        <f>IF(AND(C15&lt;&gt;"", D15&lt;&gt;""), (D15-C15),"")</f>
        <v/>
      </c>
      <c r="G15" s="2" t="str">
        <f>IF(AND(B15&lt;&gt;"", E15&lt;&gt;""), (E15-B15) - IF(ISNUMBER(F15), MAX(F15 - "0:45", 0), 0), "")</f>
        <v/>
      </c>
      <c r="I15" t="s">
        <v>6</v>
      </c>
      <c r="J15" s="1">
        <v>0.375</v>
      </c>
      <c r="K15" s="1"/>
      <c r="L15" s="1"/>
      <c r="M15" s="1">
        <v>0.66666666666666663</v>
      </c>
      <c r="N15" s="2" t="str">
        <f>IF(AND(K15&lt;&gt;"", L15&lt;&gt;""), (L15-K15),"")</f>
        <v/>
      </c>
      <c r="O15" s="2">
        <f>IF(AND(J15&lt;&gt;"", M15&lt;&gt;""), (M15-J15) - IF(ISNUMBER(N15), MAX(N15 - "0:45", 0), 0), "")</f>
        <v>0.29166666666666663</v>
      </c>
      <c r="Q15" t="s">
        <v>6</v>
      </c>
      <c r="R15" s="1">
        <v>0.45833333333333331</v>
      </c>
      <c r="S15" s="1">
        <v>0.58333333333333337</v>
      </c>
      <c r="T15" s="1">
        <v>0.61875000000000002</v>
      </c>
      <c r="U15" s="1">
        <v>0.66666666666666663</v>
      </c>
      <c r="V15" s="2">
        <f>IF(AND(S15&lt;&gt;"", T15&lt;&gt;""), (T15-S15),"")</f>
        <v>3.5416666666666652E-2</v>
      </c>
      <c r="W15" s="2">
        <f>IF(AND(R15&lt;&gt;"", U15&lt;&gt;""), (U15-R15) - IF(ISNUMBER(V15), MAX(V15 - "0:45", 0), 0), "")</f>
        <v>0.20416666666666666</v>
      </c>
    </row>
    <row r="16" spans="1:23" x14ac:dyDescent="0.25">
      <c r="A16" t="s">
        <v>0</v>
      </c>
      <c r="B16" s="1"/>
      <c r="C16" s="1"/>
      <c r="D16" s="1"/>
      <c r="E16" s="1"/>
      <c r="F16" s="2" t="str">
        <f t="shared" ref="F16:F21" si="6">IF(AND(C16&lt;&gt;"", D16&lt;&gt;""), (D16-C16),"")</f>
        <v/>
      </c>
      <c r="G16" s="2" t="str">
        <f t="shared" ref="G16:G21" si="7">IF(AND(B16&lt;&gt;"", E16&lt;&gt;""), (E16-B16) - IF(ISNUMBER(F16), MAX(F16 - "0:45", 0), 0), "")</f>
        <v/>
      </c>
      <c r="I16" t="s">
        <v>0</v>
      </c>
      <c r="J16" s="1"/>
      <c r="K16" s="1"/>
      <c r="L16" s="1"/>
      <c r="M16" s="1"/>
      <c r="N16" s="2" t="str">
        <f t="shared" ref="N16:N21" si="8">IF(AND(K16&lt;&gt;"", L16&lt;&gt;""), (L16-K16),"")</f>
        <v/>
      </c>
      <c r="O16" s="2" t="str">
        <f>IF(AND(J16&lt;&gt;"", M16&lt;&gt;""), (M16-J16) - IF(ISNUMBER(N16), MAX(N16 - "0:45", 0), 0), "")</f>
        <v/>
      </c>
      <c r="Q16" t="s">
        <v>0</v>
      </c>
      <c r="R16" s="1"/>
      <c r="S16" s="1"/>
      <c r="T16" s="1"/>
      <c r="U16" s="1"/>
      <c r="V16" s="2" t="str">
        <f t="shared" ref="V16:V21" si="9">IF(AND(S16&lt;&gt;"", T16&lt;&gt;""), (T16-S16),"")</f>
        <v/>
      </c>
      <c r="W16" s="2" t="str">
        <f>IF(AND(R16&lt;&gt;"", U16&lt;&gt;""), (U16-R16) - IF(ISNUMBER(V16), MAX(V16 - "0:45", 0), 0), "")</f>
        <v/>
      </c>
    </row>
    <row r="17" spans="1:23" x14ac:dyDescent="0.25">
      <c r="A17" t="s">
        <v>1</v>
      </c>
      <c r="B17" s="1"/>
      <c r="C17" s="1"/>
      <c r="D17" s="1"/>
      <c r="E17" s="1"/>
      <c r="F17" s="2" t="str">
        <f t="shared" si="6"/>
        <v/>
      </c>
      <c r="G17" s="2" t="str">
        <f t="shared" si="7"/>
        <v/>
      </c>
      <c r="I17" t="s">
        <v>1</v>
      </c>
      <c r="J17" s="1"/>
      <c r="K17" s="1"/>
      <c r="L17" s="1"/>
      <c r="M17" s="1"/>
      <c r="N17" s="2" t="str">
        <f t="shared" si="8"/>
        <v/>
      </c>
      <c r="O17" s="2" t="str">
        <f>IF(AND(J17&lt;&gt;"", M17&lt;&gt;""), (M17-J17) - IF(ISNUMBER(N17), MAX(N17 - "0:45", 0), 0), "")</f>
        <v/>
      </c>
      <c r="Q17" t="s">
        <v>1</v>
      </c>
      <c r="R17" s="1"/>
      <c r="S17" s="1"/>
      <c r="T17" s="1"/>
      <c r="U17" s="1"/>
      <c r="V17" s="2" t="str">
        <f t="shared" si="9"/>
        <v/>
      </c>
      <c r="W17" s="2" t="str">
        <f>IF(AND(R17&lt;&gt;"", U17&lt;&gt;""), (U17-R17) - IF(ISNUMBER(V17), MAX(V17 - "0:45", 0), 0), "")</f>
        <v/>
      </c>
    </row>
    <row r="18" spans="1:23" x14ac:dyDescent="0.25">
      <c r="A18" t="s">
        <v>2</v>
      </c>
      <c r="B18" s="1">
        <v>0.45833333333333331</v>
      </c>
      <c r="C18" s="1"/>
      <c r="D18" s="1"/>
      <c r="E18" s="1">
        <v>0.625</v>
      </c>
      <c r="F18" s="2" t="str">
        <f>IF(AND(C18&lt;&gt;"", D18&lt;&gt;""), (D18-C18),"")</f>
        <v/>
      </c>
      <c r="G18" s="2">
        <f t="shared" si="7"/>
        <v>0.16666666666666669</v>
      </c>
      <c r="I18" t="s">
        <v>2</v>
      </c>
      <c r="J18" s="1"/>
      <c r="K18" s="1"/>
      <c r="L18" s="1"/>
      <c r="M18" s="1"/>
      <c r="N18" s="2" t="str">
        <f t="shared" si="8"/>
        <v/>
      </c>
      <c r="O18" s="2" t="str">
        <f>IF(AND(J18&lt;&gt;"", M18&lt;&gt;""), (M18-J18) - IF(ISNUMBER(N18), MAX(N18 - "0:45", 0), 0), "")</f>
        <v/>
      </c>
      <c r="Q18" t="s">
        <v>2</v>
      </c>
      <c r="R18" s="1">
        <v>0.70833333333333337</v>
      </c>
      <c r="S18" s="1"/>
      <c r="T18" s="1"/>
      <c r="U18" s="1">
        <v>0.83333333333333337</v>
      </c>
      <c r="V18" s="2" t="str">
        <f t="shared" si="9"/>
        <v/>
      </c>
      <c r="W18" s="2">
        <f>IF(AND(R18&lt;&gt;"", U18&lt;&gt;""), (U18-R18) - IF(ISNUMBER(V18), MAX(V18 - "0:45", 0), 0), "")</f>
        <v>0.125</v>
      </c>
    </row>
    <row r="19" spans="1:23" x14ac:dyDescent="0.25">
      <c r="A19" t="s">
        <v>3</v>
      </c>
      <c r="B19" s="1"/>
      <c r="C19" s="1"/>
      <c r="D19" s="1"/>
      <c r="E19" s="1"/>
      <c r="F19" s="2" t="str">
        <f>IF(AND(C19&lt;&gt;"", D19&lt;&gt;""), (D19-C19),"")</f>
        <v/>
      </c>
      <c r="G19" s="2" t="str">
        <f t="shared" si="7"/>
        <v/>
      </c>
      <c r="I19" t="s">
        <v>3</v>
      </c>
      <c r="J19" s="1"/>
      <c r="K19" s="1"/>
      <c r="L19" s="1"/>
      <c r="M19" s="1"/>
      <c r="N19" s="2" t="str">
        <f t="shared" si="8"/>
        <v/>
      </c>
      <c r="O19" s="2" t="str">
        <f>IF(AND(J19&lt;&gt;"", M19&lt;&gt;""), (M19-J19) - IF(ISNUMBER(N19), MAX(N19 - "0:45", 0), 0), "")</f>
        <v/>
      </c>
      <c r="Q19" t="s">
        <v>3</v>
      </c>
      <c r="R19" s="1">
        <v>0.70833333333333337</v>
      </c>
      <c r="S19" s="1"/>
      <c r="T19" s="1"/>
      <c r="U19" s="1">
        <v>0.83333333333333337</v>
      </c>
      <c r="V19" s="2" t="str">
        <f t="shared" si="9"/>
        <v/>
      </c>
      <c r="W19" s="2">
        <f>IF(AND(R19&lt;&gt;"", U19&lt;&gt;""), (U19-R19) - IF(ISNUMBER(V19), MAX(V19 - "0:45", 0), 0), "")</f>
        <v>0.125</v>
      </c>
    </row>
    <row r="20" spans="1:23" x14ac:dyDescent="0.25">
      <c r="A20" t="s">
        <v>4</v>
      </c>
      <c r="B20" s="1">
        <v>0.45833333333333331</v>
      </c>
      <c r="C20" s="1"/>
      <c r="D20" s="1"/>
      <c r="E20" s="1">
        <v>0.625</v>
      </c>
      <c r="F20" s="2" t="str">
        <f t="shared" si="6"/>
        <v/>
      </c>
      <c r="G20" s="2">
        <f t="shared" si="7"/>
        <v>0.16666666666666669</v>
      </c>
      <c r="I20" t="s">
        <v>4</v>
      </c>
      <c r="J20" s="1"/>
      <c r="K20" s="1"/>
      <c r="L20" s="1"/>
      <c r="M20" s="1"/>
      <c r="N20" s="2" t="str">
        <f t="shared" si="8"/>
        <v/>
      </c>
      <c r="O20" s="2" t="str">
        <f t="shared" ref="O20:O21" si="10">IF(AND(J20&lt;&gt;"", M20&lt;&gt;""), (M20-J20) - IF(ISNUMBER(N20), MAX(N20 - "0:45", 0), 0), "")</f>
        <v/>
      </c>
      <c r="Q20" t="s">
        <v>4</v>
      </c>
      <c r="R20" s="1"/>
      <c r="S20" s="1"/>
      <c r="T20" s="1"/>
      <c r="U20" s="1"/>
      <c r="V20" s="2" t="str">
        <f t="shared" si="9"/>
        <v/>
      </c>
      <c r="W20" s="2" t="str">
        <f t="shared" ref="W20:W21" si="11">IF(AND(R20&lt;&gt;"", U20&lt;&gt;""), (U20-R20) - IF(ISNUMBER(V20), MAX(V20 - "0:45", 0), 0), "")</f>
        <v/>
      </c>
    </row>
    <row r="21" spans="1:23" x14ac:dyDescent="0.25">
      <c r="A21" t="s">
        <v>5</v>
      </c>
      <c r="B21" s="1">
        <v>0.45833333333333331</v>
      </c>
      <c r="C21" s="1"/>
      <c r="D21" s="1"/>
      <c r="E21" s="1">
        <v>0.625</v>
      </c>
      <c r="F21" s="2" t="str">
        <f t="shared" si="6"/>
        <v/>
      </c>
      <c r="G21" s="2">
        <f t="shared" si="7"/>
        <v>0.16666666666666669</v>
      </c>
      <c r="I21" t="s">
        <v>5</v>
      </c>
      <c r="J21" s="1"/>
      <c r="K21" s="1"/>
      <c r="L21" s="1"/>
      <c r="M21" s="1"/>
      <c r="N21" s="2" t="str">
        <f t="shared" si="8"/>
        <v/>
      </c>
      <c r="O21" s="2" t="str">
        <f t="shared" si="10"/>
        <v/>
      </c>
      <c r="Q21" t="s">
        <v>5</v>
      </c>
      <c r="R21" s="1">
        <v>0.45833333333333331</v>
      </c>
      <c r="S21" s="1"/>
      <c r="T21" s="1"/>
      <c r="U21" s="1">
        <v>0.58333333333333337</v>
      </c>
      <c r="V21" s="2" t="str">
        <f t="shared" si="9"/>
        <v/>
      </c>
      <c r="W21" s="2">
        <f t="shared" si="11"/>
        <v>0.12500000000000006</v>
      </c>
    </row>
    <row r="23" spans="1:23" x14ac:dyDescent="0.25">
      <c r="E23" s="5" t="s">
        <v>15</v>
      </c>
      <c r="F23" s="5"/>
      <c r="G23" s="3">
        <f>SUM(G15:G21)</f>
        <v>0.5</v>
      </c>
      <c r="M23" s="5" t="s">
        <v>15</v>
      </c>
      <c r="N23" s="5"/>
      <c r="O23" s="3">
        <f>SUM(O15:O21)</f>
        <v>0.29166666666666663</v>
      </c>
      <c r="U23" s="5" t="s">
        <v>15</v>
      </c>
      <c r="V23" s="5"/>
      <c r="W23" s="3">
        <f>SUM(W15:W21)</f>
        <v>0.57916666666666672</v>
      </c>
    </row>
  </sheetData>
  <mergeCells count="12">
    <mergeCell ref="A13:G13"/>
    <mergeCell ref="E23:F23"/>
    <mergeCell ref="I13:O13"/>
    <mergeCell ref="M23:N23"/>
    <mergeCell ref="Q13:W13"/>
    <mergeCell ref="U23:V23"/>
    <mergeCell ref="A1:G1"/>
    <mergeCell ref="E11:F11"/>
    <mergeCell ref="I1:O1"/>
    <mergeCell ref="M11:N11"/>
    <mergeCell ref="Q1:W1"/>
    <mergeCell ref="U11:V11"/>
  </mergeCells>
  <conditionalFormatting sqref="F3:F9">
    <cfRule type="expression" dxfId="12" priority="9">
      <formula>AND(ISNUMBER(F3), F3 &gt; TIME(0, 49, 0))</formula>
    </cfRule>
  </conditionalFormatting>
  <conditionalFormatting sqref="F15:F21">
    <cfRule type="expression" dxfId="11" priority="5">
      <formula>AND(ISNUMBER(F15), F15 &gt; TIME(0, 49, 0))</formula>
    </cfRule>
  </conditionalFormatting>
  <conditionalFormatting sqref="N3:N9">
    <cfRule type="expression" dxfId="10" priority="4">
      <formula>AND(ISNUMBER(N3), N3 &gt; TIME(0, 49, 0))</formula>
    </cfRule>
  </conditionalFormatting>
  <conditionalFormatting sqref="N15:N21">
    <cfRule type="expression" dxfId="9" priority="3">
      <formula>AND(ISNUMBER(N15), N15 &gt; TIME(0, 49, 0))</formula>
    </cfRule>
  </conditionalFormatting>
  <conditionalFormatting sqref="V3:V9">
    <cfRule type="expression" dxfId="8" priority="2">
      <formula>AND(ISNUMBER(V3), V3 &gt; TIME(0, 49, 0))</formula>
    </cfRule>
  </conditionalFormatting>
  <conditionalFormatting sqref="V15:V21">
    <cfRule type="expression" dxfId="7" priority="1">
      <formula>AND(ISNUMBER(V15), V15 &gt; TIME(0, 49, 0))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F0123-2698-4D4A-B0A4-536FB439C9D4}">
  <dimension ref="A1:W23"/>
  <sheetViews>
    <sheetView workbookViewId="0">
      <selection activeCell="T16" sqref="T16"/>
    </sheetView>
  </sheetViews>
  <sheetFormatPr defaultRowHeight="15" x14ac:dyDescent="0.25"/>
  <cols>
    <col min="1" max="1" width="11.42578125" bestFit="1" customWidth="1"/>
    <col min="2" max="2" width="9" bestFit="1" customWidth="1"/>
    <col min="3" max="3" width="8.42578125" bestFit="1" customWidth="1"/>
    <col min="4" max="4" width="9.5703125" bestFit="1" customWidth="1"/>
    <col min="5" max="5" width="9.42578125" bestFit="1" customWidth="1"/>
    <col min="6" max="6" width="10.5703125" bestFit="1" customWidth="1"/>
    <col min="7" max="7" width="10.7109375" bestFit="1" customWidth="1"/>
    <col min="9" max="9" width="11.42578125" bestFit="1" customWidth="1"/>
    <col min="10" max="10" width="9" bestFit="1" customWidth="1"/>
    <col min="11" max="11" width="8.42578125" bestFit="1" customWidth="1"/>
    <col min="12" max="12" width="9.5703125" bestFit="1" customWidth="1"/>
    <col min="13" max="13" width="9.42578125" bestFit="1" customWidth="1"/>
    <col min="14" max="14" width="10.5703125" bestFit="1" customWidth="1"/>
    <col min="15" max="15" width="10.7109375" bestFit="1" customWidth="1"/>
    <col min="17" max="17" width="11.42578125" bestFit="1" customWidth="1"/>
    <col min="18" max="18" width="9" bestFit="1" customWidth="1"/>
    <col min="19" max="19" width="8.42578125" bestFit="1" customWidth="1"/>
    <col min="20" max="20" width="9.5703125" bestFit="1" customWidth="1"/>
    <col min="21" max="21" width="9.42578125" bestFit="1" customWidth="1"/>
    <col min="22" max="22" width="10.5703125" bestFit="1" customWidth="1"/>
    <col min="23" max="23" width="10.7109375" bestFit="1" customWidth="1"/>
  </cols>
  <sheetData>
    <row r="1" spans="1:23" x14ac:dyDescent="0.25">
      <c r="A1" s="4" t="s">
        <v>20</v>
      </c>
      <c r="B1" s="4"/>
      <c r="C1" s="4"/>
      <c r="D1" s="4"/>
      <c r="E1" s="4"/>
      <c r="F1" s="4"/>
      <c r="G1" s="4"/>
      <c r="I1" s="6" t="s">
        <v>21</v>
      </c>
      <c r="J1" s="6"/>
      <c r="K1" s="6"/>
      <c r="L1" s="6"/>
      <c r="M1" s="6"/>
      <c r="N1" s="6"/>
      <c r="O1" s="6"/>
      <c r="Q1" s="7" t="s">
        <v>22</v>
      </c>
      <c r="R1" s="7"/>
      <c r="S1" s="7"/>
      <c r="T1" s="7"/>
      <c r="U1" s="7"/>
      <c r="V1" s="7"/>
      <c r="W1" s="7"/>
    </row>
    <row r="2" spans="1:23" x14ac:dyDescent="0.25">
      <c r="A2" t="s">
        <v>12</v>
      </c>
      <c r="B2" t="s">
        <v>7</v>
      </c>
      <c r="C2" t="s">
        <v>10</v>
      </c>
      <c r="D2" t="s">
        <v>11</v>
      </c>
      <c r="E2" t="s">
        <v>8</v>
      </c>
      <c r="F2" t="s">
        <v>9</v>
      </c>
      <c r="G2" t="s">
        <v>14</v>
      </c>
      <c r="I2" t="s">
        <v>12</v>
      </c>
      <c r="J2" t="s">
        <v>7</v>
      </c>
      <c r="K2" t="s">
        <v>10</v>
      </c>
      <c r="L2" t="s">
        <v>11</v>
      </c>
      <c r="M2" t="s">
        <v>8</v>
      </c>
      <c r="N2" t="s">
        <v>9</v>
      </c>
      <c r="O2" t="s">
        <v>14</v>
      </c>
      <c r="Q2" t="s">
        <v>12</v>
      </c>
      <c r="R2" t="s">
        <v>7</v>
      </c>
      <c r="S2" t="s">
        <v>10</v>
      </c>
      <c r="T2" t="s">
        <v>11</v>
      </c>
      <c r="U2" t="s">
        <v>8</v>
      </c>
      <c r="V2" t="s">
        <v>9</v>
      </c>
      <c r="W2" t="s">
        <v>14</v>
      </c>
    </row>
    <row r="3" spans="1:23" x14ac:dyDescent="0.25">
      <c r="A3" t="s">
        <v>6</v>
      </c>
      <c r="B3" s="1">
        <v>0.375</v>
      </c>
      <c r="C3" s="1"/>
      <c r="D3" s="1"/>
      <c r="E3" s="1">
        <v>0.66666666666666663</v>
      </c>
      <c r="F3" s="2" t="str">
        <f>IF(AND(C3&lt;&gt;"", D3&lt;&gt;""), (D3-C3),"")</f>
        <v/>
      </c>
      <c r="G3" s="2">
        <f>IF(AND(B3&lt;&gt;"", E3&lt;&gt;""), (E3-B3) - IF(ISNUMBER(F3), MAX(F3 - "0:45", 0), 0), "")</f>
        <v>0.29166666666666663</v>
      </c>
      <c r="I3" t="s">
        <v>6</v>
      </c>
      <c r="J3" s="1">
        <v>0.375</v>
      </c>
      <c r="K3" s="1"/>
      <c r="L3" s="1"/>
      <c r="M3" s="1">
        <v>0.66666666666666663</v>
      </c>
      <c r="N3" s="2" t="str">
        <f>IF(AND(K3&lt;&gt;"", L3&lt;&gt;""), (L3-K3),"")</f>
        <v/>
      </c>
      <c r="O3" s="2">
        <f>IF(AND(J3&lt;&gt;"", M3&lt;&gt;""), (M3-J3) - IF(ISNUMBER(N3), MAX(N3 - "0:45", 0), 0), "")</f>
        <v>0.29166666666666663</v>
      </c>
      <c r="Q3" t="s">
        <v>6</v>
      </c>
      <c r="R3" s="1"/>
      <c r="S3" s="1"/>
      <c r="T3" s="1"/>
      <c r="U3" s="1"/>
      <c r="V3" s="2" t="str">
        <f>IF(AND(S3&lt;&gt;"", T3&lt;&gt;""), (T3-S3),"")</f>
        <v/>
      </c>
      <c r="W3" s="2" t="str">
        <f>IF(AND(R3&lt;&gt;"", U3&lt;&gt;""), (U3-R3) - IF(ISNUMBER(V3), MAX(V3 - "0:45", 0), 0), "")</f>
        <v/>
      </c>
    </row>
    <row r="4" spans="1:23" x14ac:dyDescent="0.25">
      <c r="A4" t="s">
        <v>0</v>
      </c>
      <c r="B4" s="1">
        <v>0.45833333333333331</v>
      </c>
      <c r="C4" s="1">
        <v>0.58333333333333337</v>
      </c>
      <c r="D4" s="1">
        <v>0.61458333333333337</v>
      </c>
      <c r="E4" s="1">
        <v>0.83333333333333337</v>
      </c>
      <c r="F4" s="2">
        <f t="shared" ref="F4:F9" si="0">IF(AND(C4&lt;&gt;"", D4&lt;&gt;""), (D4-C4),"")</f>
        <v>3.125E-2</v>
      </c>
      <c r="G4" s="2">
        <f>IF(AND(B4&lt;&gt;"", E4&lt;&gt;""), (E4-B4) - IF(ISNUMBER(F4), MAX(F4 - "0:45", 0), 0), "")</f>
        <v>0.37500000000000006</v>
      </c>
      <c r="I4" t="s">
        <v>0</v>
      </c>
      <c r="J4" s="1">
        <v>0.41666666666666669</v>
      </c>
      <c r="K4" s="1">
        <v>0.625</v>
      </c>
      <c r="L4" s="1">
        <v>0.65625</v>
      </c>
      <c r="M4" s="1">
        <v>0.83333333333333337</v>
      </c>
      <c r="N4" s="2">
        <f t="shared" ref="N4:N9" si="1">IF(AND(K4&lt;&gt;"", L4&lt;&gt;""), (L4-K4),"")</f>
        <v>3.125E-2</v>
      </c>
      <c r="O4" s="2">
        <f>IF(AND(J4&lt;&gt;"", M4&lt;&gt;""), (M4-J4) - IF(ISNUMBER(N4), MAX(N4 - "0:45", 0), 0), "")</f>
        <v>0.41666666666666669</v>
      </c>
      <c r="Q4" t="s">
        <v>0</v>
      </c>
      <c r="R4" s="1"/>
      <c r="S4" s="1"/>
      <c r="T4" s="1"/>
      <c r="U4" s="1"/>
      <c r="V4" s="2" t="str">
        <f t="shared" ref="V4:V9" si="2">IF(AND(S4&lt;&gt;"", T4&lt;&gt;""), (T4-S4),"")</f>
        <v/>
      </c>
      <c r="W4" s="2" t="str">
        <f>IF(AND(R4&lt;&gt;"", U4&lt;&gt;""), (U4-R4) - IF(ISNUMBER(V4), MAX(V4 - "0:45", 0), 0), "")</f>
        <v/>
      </c>
    </row>
    <row r="5" spans="1:23" x14ac:dyDescent="0.25">
      <c r="A5" t="s">
        <v>1</v>
      </c>
      <c r="B5" s="1">
        <v>0.41666666666666669</v>
      </c>
      <c r="C5" s="1">
        <v>0.59375</v>
      </c>
      <c r="D5" s="1">
        <v>0.625</v>
      </c>
      <c r="E5" s="1">
        <v>0.83333333333333337</v>
      </c>
      <c r="F5" s="2">
        <f t="shared" si="0"/>
        <v>3.125E-2</v>
      </c>
      <c r="G5" s="2">
        <f>IF(AND(B5&lt;&gt;"", E5&lt;&gt;""), (E5-B5) - IF(ISNUMBER(F5), MAX(F5 - "0:45", 0), 0), "")</f>
        <v>0.41666666666666669</v>
      </c>
      <c r="I5" t="s">
        <v>1</v>
      </c>
      <c r="J5" s="1">
        <v>0.45833333333333331</v>
      </c>
      <c r="K5" s="1"/>
      <c r="L5" s="1"/>
      <c r="M5" s="1">
        <v>0.625</v>
      </c>
      <c r="N5" s="2" t="str">
        <f t="shared" si="1"/>
        <v/>
      </c>
      <c r="O5" s="2">
        <f>IF(AND(J5&lt;&gt;"", M5&lt;&gt;""), (M5-J5) - IF(ISNUMBER(N5), MAX(N5 - "0:45", 0), 0), "")</f>
        <v>0.16666666666666669</v>
      </c>
      <c r="Q5" t="s">
        <v>1</v>
      </c>
      <c r="R5" s="1"/>
      <c r="S5" s="1"/>
      <c r="T5" s="1"/>
      <c r="U5" s="1"/>
      <c r="V5" s="2" t="str">
        <f t="shared" si="2"/>
        <v/>
      </c>
      <c r="W5" s="2" t="str">
        <f>IF(AND(R5&lt;&gt;"", U5&lt;&gt;""), (U5-R5) - IF(ISNUMBER(V5), MAX(V5 - "0:45", 0), 0), "")</f>
        <v/>
      </c>
    </row>
    <row r="6" spans="1:23" x14ac:dyDescent="0.25">
      <c r="A6" t="s">
        <v>2</v>
      </c>
      <c r="B6" s="1">
        <v>0.41666666666666669</v>
      </c>
      <c r="C6" s="1">
        <v>0.58333333333333337</v>
      </c>
      <c r="D6" s="1">
        <v>0.61458333333333337</v>
      </c>
      <c r="E6" s="1">
        <v>0.83333333333333337</v>
      </c>
      <c r="F6" s="2">
        <f t="shared" si="0"/>
        <v>3.125E-2</v>
      </c>
      <c r="G6" s="2">
        <f>IF(AND(B6&lt;&gt;"", E6&lt;&gt;""), (E6-B6) - IF(ISNUMBER(F6), MAX(F6 - "0:45", 0), 0), "")</f>
        <v>0.41666666666666669</v>
      </c>
      <c r="I6" t="s">
        <v>2</v>
      </c>
      <c r="J6" s="1"/>
      <c r="K6" s="1"/>
      <c r="L6" s="1"/>
      <c r="M6" s="1"/>
      <c r="N6" s="2" t="str">
        <f t="shared" si="1"/>
        <v/>
      </c>
      <c r="O6" s="2" t="str">
        <f>IF(AND(J6&lt;&gt;"", M6&lt;&gt;""), (M6-J6) - IF(ISNUMBER(N6), MAX(N6 - "0:45", 0), 0), "")</f>
        <v/>
      </c>
      <c r="Q6" t="s">
        <v>2</v>
      </c>
      <c r="R6" s="1"/>
      <c r="S6" s="1"/>
      <c r="T6" s="1"/>
      <c r="U6" s="1"/>
      <c r="V6" s="2" t="str">
        <f t="shared" si="2"/>
        <v/>
      </c>
      <c r="W6" s="2" t="str">
        <f>IF(AND(R6&lt;&gt;"", U6&lt;&gt;""), (U6-R6) - IF(ISNUMBER(V6), MAX(V6 - "0:45", 0), 0), "")</f>
        <v/>
      </c>
    </row>
    <row r="7" spans="1:23" x14ac:dyDescent="0.25">
      <c r="A7" t="s">
        <v>3</v>
      </c>
      <c r="B7" s="1">
        <v>0.45833333333333331</v>
      </c>
      <c r="C7" s="1"/>
      <c r="D7" s="1"/>
      <c r="E7" s="1">
        <v>0.625</v>
      </c>
      <c r="F7" s="2" t="str">
        <f t="shared" si="0"/>
        <v/>
      </c>
      <c r="G7" s="2">
        <f>IF(AND(B7&lt;&gt;"", E7&lt;&gt;""), (E7-B7) - IF(ISNUMBER(F7), MAX(F7 - "0:45", 0), 0), "")</f>
        <v>0.16666666666666669</v>
      </c>
      <c r="I7" t="s">
        <v>3</v>
      </c>
      <c r="J7" s="1">
        <v>0.41666666666666669</v>
      </c>
      <c r="K7" s="1"/>
      <c r="L7" s="1"/>
      <c r="M7" s="1">
        <v>0.625</v>
      </c>
      <c r="N7" s="2" t="str">
        <f t="shared" si="1"/>
        <v/>
      </c>
      <c r="O7" s="2">
        <f>IF(AND(J7&lt;&gt;"", M7&lt;&gt;""), (M7-J7) - IF(ISNUMBER(N7), MAX(N7 - "0:45", 0), 0), "")</f>
        <v>0.20833333333333331</v>
      </c>
      <c r="Q7" t="s">
        <v>3</v>
      </c>
      <c r="R7" s="1"/>
      <c r="S7" s="1"/>
      <c r="T7" s="1"/>
      <c r="U7" s="1"/>
      <c r="V7" s="2" t="str">
        <f t="shared" si="2"/>
        <v/>
      </c>
      <c r="W7" s="2" t="str">
        <f>IF(AND(R7&lt;&gt;"", U7&lt;&gt;""), (U7-R7) - IF(ISNUMBER(V7), MAX(V7 - "0:45", 0), 0), "")</f>
        <v/>
      </c>
    </row>
    <row r="8" spans="1:23" x14ac:dyDescent="0.25">
      <c r="A8" t="s">
        <v>4</v>
      </c>
      <c r="B8" s="1"/>
      <c r="C8" s="1"/>
      <c r="D8" s="1"/>
      <c r="E8" s="1"/>
      <c r="F8" s="2" t="str">
        <f t="shared" si="0"/>
        <v/>
      </c>
      <c r="G8" s="2" t="str">
        <f t="shared" ref="G8:G9" si="3">IF(AND(B8&lt;&gt;"", E8&lt;&gt;""), (E8-B8) - IF(ISNUMBER(F8), MAX(F8 - "0:45", 0), 0), "")</f>
        <v/>
      </c>
      <c r="I8" t="s">
        <v>4</v>
      </c>
      <c r="J8" s="1">
        <v>0.41666666666666669</v>
      </c>
      <c r="K8" s="1">
        <v>0.58333333333333337</v>
      </c>
      <c r="L8" s="1">
        <v>0.61458333333333337</v>
      </c>
      <c r="M8" s="1">
        <v>0.83333333333333337</v>
      </c>
      <c r="N8" s="2">
        <f t="shared" si="1"/>
        <v>3.125E-2</v>
      </c>
      <c r="O8" s="2">
        <f t="shared" ref="O8:O9" si="4">IF(AND(J8&lt;&gt;"", M8&lt;&gt;""), (M8-J8) - IF(ISNUMBER(N8), MAX(N8 - "0:45", 0), 0), "")</f>
        <v>0.41666666666666669</v>
      </c>
      <c r="Q8" t="s">
        <v>4</v>
      </c>
      <c r="R8" s="1"/>
      <c r="S8" s="1"/>
      <c r="T8" s="1"/>
      <c r="U8" s="1"/>
      <c r="V8" s="2" t="str">
        <f t="shared" si="2"/>
        <v/>
      </c>
      <c r="W8" s="2" t="str">
        <f t="shared" ref="W8:W9" si="5">IF(AND(R8&lt;&gt;"", U8&lt;&gt;""), (U8-R8) - IF(ISNUMBER(V8), MAX(V8 - "0:45", 0), 0), "")</f>
        <v/>
      </c>
    </row>
    <row r="9" spans="1:23" x14ac:dyDescent="0.25">
      <c r="A9" t="s">
        <v>5</v>
      </c>
      <c r="B9" s="1"/>
      <c r="C9" s="1"/>
      <c r="D9" s="1"/>
      <c r="E9" s="1"/>
      <c r="F9" s="2" t="str">
        <f t="shared" si="0"/>
        <v/>
      </c>
      <c r="G9" s="2" t="str">
        <f t="shared" si="3"/>
        <v/>
      </c>
      <c r="I9" t="s">
        <v>5</v>
      </c>
      <c r="J9" s="1">
        <v>0.41666666666666669</v>
      </c>
      <c r="K9" s="1">
        <v>0.58333333333333337</v>
      </c>
      <c r="L9" s="1">
        <v>0.61458333333333337</v>
      </c>
      <c r="M9" s="1">
        <v>0.83333333333333337</v>
      </c>
      <c r="N9" s="2">
        <f t="shared" si="1"/>
        <v>3.125E-2</v>
      </c>
      <c r="O9" s="2">
        <f t="shared" si="4"/>
        <v>0.41666666666666669</v>
      </c>
      <c r="Q9" t="s">
        <v>5</v>
      </c>
      <c r="R9" s="1"/>
      <c r="S9" s="1"/>
      <c r="T9" s="1"/>
      <c r="U9" s="1"/>
      <c r="V9" s="2" t="str">
        <f t="shared" si="2"/>
        <v/>
      </c>
      <c r="W9" s="2" t="str">
        <f t="shared" si="5"/>
        <v/>
      </c>
    </row>
    <row r="11" spans="1:23" x14ac:dyDescent="0.25">
      <c r="E11" s="5" t="s">
        <v>15</v>
      </c>
      <c r="F11" s="5"/>
      <c r="G11" s="3">
        <f>SUM(G3:G9)</f>
        <v>1.666666666666667</v>
      </c>
      <c r="M11" s="5" t="s">
        <v>15</v>
      </c>
      <c r="N11" s="5"/>
      <c r="O11" s="3">
        <f>SUM(O3:O9)</f>
        <v>1.9166666666666667</v>
      </c>
      <c r="U11" s="5" t="s">
        <v>15</v>
      </c>
      <c r="V11" s="5"/>
      <c r="W11" s="3">
        <f>SUM(W3:W9)</f>
        <v>0</v>
      </c>
    </row>
    <row r="13" spans="1:23" x14ac:dyDescent="0.25">
      <c r="A13" s="8" t="s">
        <v>23</v>
      </c>
      <c r="B13" s="8"/>
      <c r="C13" s="8"/>
      <c r="D13" s="8"/>
      <c r="E13" s="8"/>
      <c r="F13" s="8"/>
      <c r="G13" s="8"/>
      <c r="I13" s="9" t="s">
        <v>24</v>
      </c>
      <c r="J13" s="9"/>
      <c r="K13" s="9"/>
      <c r="L13" s="9"/>
      <c r="M13" s="9"/>
      <c r="N13" s="9"/>
      <c r="O13" s="9"/>
      <c r="Q13" s="10" t="s">
        <v>25</v>
      </c>
      <c r="R13" s="10"/>
      <c r="S13" s="10"/>
      <c r="T13" s="10"/>
      <c r="U13" s="10"/>
      <c r="V13" s="10"/>
      <c r="W13" s="10"/>
    </row>
    <row r="14" spans="1:23" x14ac:dyDescent="0.25">
      <c r="A14" t="s">
        <v>12</v>
      </c>
      <c r="B14" t="s">
        <v>7</v>
      </c>
      <c r="C14" t="s">
        <v>10</v>
      </c>
      <c r="D14" t="s">
        <v>11</v>
      </c>
      <c r="E14" t="s">
        <v>8</v>
      </c>
      <c r="F14" t="s">
        <v>9</v>
      </c>
      <c r="G14" t="s">
        <v>14</v>
      </c>
      <c r="I14" t="s">
        <v>12</v>
      </c>
      <c r="J14" t="s">
        <v>7</v>
      </c>
      <c r="K14" t="s">
        <v>10</v>
      </c>
      <c r="L14" t="s">
        <v>11</v>
      </c>
      <c r="M14" t="s">
        <v>8</v>
      </c>
      <c r="N14" t="s">
        <v>9</v>
      </c>
      <c r="O14" t="s">
        <v>14</v>
      </c>
      <c r="Q14" t="s">
        <v>12</v>
      </c>
      <c r="R14" t="s">
        <v>7</v>
      </c>
      <c r="S14" t="s">
        <v>10</v>
      </c>
      <c r="T14" t="s">
        <v>11</v>
      </c>
      <c r="U14" t="s">
        <v>8</v>
      </c>
      <c r="V14" t="s">
        <v>9</v>
      </c>
      <c r="W14" t="s">
        <v>14</v>
      </c>
    </row>
    <row r="15" spans="1:23" x14ac:dyDescent="0.25">
      <c r="A15" t="s">
        <v>6</v>
      </c>
      <c r="B15" s="1"/>
      <c r="C15" s="1"/>
      <c r="D15" s="1"/>
      <c r="E15" s="1"/>
      <c r="F15" s="2" t="str">
        <f>IF(AND(C15&lt;&gt;"", D15&lt;&gt;""), (D15-C15),"")</f>
        <v/>
      </c>
      <c r="G15" s="2" t="str">
        <f>IF(AND(B15&lt;&gt;"", E15&lt;&gt;""), (E15-B15) - IF(ISNUMBER(F15), MAX(F15 - "0:45", 0), 0), "")</f>
        <v/>
      </c>
      <c r="I15" t="s">
        <v>6</v>
      </c>
      <c r="J15" s="1">
        <v>0.375</v>
      </c>
      <c r="K15" s="1"/>
      <c r="L15" s="1"/>
      <c r="M15" s="1">
        <v>0.66666666666666663</v>
      </c>
      <c r="N15" s="2" t="str">
        <f>IF(AND(K15&lt;&gt;"", L15&lt;&gt;""), (L15-K15),"")</f>
        <v/>
      </c>
      <c r="O15" s="2">
        <f>IF(AND(J15&lt;&gt;"", M15&lt;&gt;""), (M15-J15) - IF(ISNUMBER(N15), MAX(N15 - "0:45", 0), 0), "")</f>
        <v>0.29166666666666663</v>
      </c>
      <c r="Q15" t="s">
        <v>6</v>
      </c>
      <c r="R15" s="1">
        <v>0.45833333333333331</v>
      </c>
      <c r="S15" s="1">
        <v>0.125</v>
      </c>
      <c r="T15" s="1">
        <v>0.15902777777777777</v>
      </c>
      <c r="U15" s="1">
        <v>0.66666666666666663</v>
      </c>
      <c r="V15" s="2">
        <f>IF(AND(S15&lt;&gt;"", T15&lt;&gt;""), (T15-S15),"")</f>
        <v>3.4027777777777768E-2</v>
      </c>
      <c r="W15" s="2">
        <f>IF(AND(R15&lt;&gt;"", U15&lt;&gt;""), (U15-R15) - IF(ISNUMBER(V15), MAX(V15 - "0:45", 0), 0), "")</f>
        <v>0.20555555555555555</v>
      </c>
    </row>
    <row r="16" spans="1:23" x14ac:dyDescent="0.25">
      <c r="A16" t="s">
        <v>0</v>
      </c>
      <c r="B16" s="1"/>
      <c r="C16" s="1"/>
      <c r="D16" s="1"/>
      <c r="E16" s="1"/>
      <c r="F16" s="2" t="str">
        <f t="shared" ref="F16:F21" si="6">IF(AND(C16&lt;&gt;"", D16&lt;&gt;""), (D16-C16),"")</f>
        <v/>
      </c>
      <c r="G16" s="2" t="str">
        <f>IF(AND(B16&lt;&gt;"", E16&lt;&gt;""), (E16-B16) - IF(ISNUMBER(F16), MAX(F16 - "0:45", 0), 0), "")</f>
        <v/>
      </c>
      <c r="I16" t="s">
        <v>0</v>
      </c>
      <c r="J16" s="1"/>
      <c r="K16" s="1"/>
      <c r="L16" s="1"/>
      <c r="M16" s="1"/>
      <c r="N16" s="2" t="str">
        <f t="shared" ref="N16:N21" si="7">IF(AND(K16&lt;&gt;"", L16&lt;&gt;""), (L16-K16),"")</f>
        <v/>
      </c>
      <c r="O16" s="2" t="str">
        <f>IF(AND(J16&lt;&gt;"", M16&lt;&gt;""), (M16-J16) - IF(ISNUMBER(N16), MAX(N16 - "0:45", 0), 0), "")</f>
        <v/>
      </c>
      <c r="Q16" t="s">
        <v>0</v>
      </c>
      <c r="R16" s="1"/>
      <c r="S16" s="1"/>
      <c r="T16" s="1"/>
      <c r="U16" s="1"/>
      <c r="V16" s="2" t="str">
        <f t="shared" ref="V16:V21" si="8">IF(AND(S16&lt;&gt;"", T16&lt;&gt;""), (T16-S16),"")</f>
        <v/>
      </c>
      <c r="W16" s="2" t="str">
        <f>IF(AND(R16&lt;&gt;"", U16&lt;&gt;""), (U16-R16) - IF(ISNUMBER(V16), MAX(V16 - "0:45", 0), 0), "")</f>
        <v/>
      </c>
    </row>
    <row r="17" spans="1:23" x14ac:dyDescent="0.25">
      <c r="A17" t="s">
        <v>1</v>
      </c>
      <c r="B17" s="1"/>
      <c r="C17" s="1"/>
      <c r="D17" s="1"/>
      <c r="E17" s="1"/>
      <c r="F17" s="2" t="str">
        <f t="shared" si="6"/>
        <v/>
      </c>
      <c r="G17" s="2" t="str">
        <f>IF(AND(B17&lt;&gt;"", E17&lt;&gt;""), (E17-B17) - IF(ISNUMBER(F17), MAX(F17 - "0:45", 0), 0), "")</f>
        <v/>
      </c>
      <c r="I17" t="s">
        <v>1</v>
      </c>
      <c r="J17" s="1"/>
      <c r="K17" s="1"/>
      <c r="L17" s="1"/>
      <c r="M17" s="1"/>
      <c r="N17" s="2" t="str">
        <f t="shared" si="7"/>
        <v/>
      </c>
      <c r="O17" s="2" t="str">
        <f>IF(AND(J17&lt;&gt;"", M17&lt;&gt;""), (M17-J17) - IF(ISNUMBER(N17), MAX(N17 - "0:45", 0), 0), "")</f>
        <v/>
      </c>
      <c r="Q17" t="s">
        <v>1</v>
      </c>
      <c r="R17" s="1"/>
      <c r="S17" s="1"/>
      <c r="T17" s="1"/>
      <c r="U17" s="1"/>
      <c r="V17" s="2" t="str">
        <f t="shared" si="8"/>
        <v/>
      </c>
      <c r="W17" s="2" t="str">
        <f>IF(AND(R17&lt;&gt;"", U17&lt;&gt;""), (U17-R17) - IF(ISNUMBER(V17), MAX(V17 - "0:45", 0), 0), "")</f>
        <v/>
      </c>
    </row>
    <row r="18" spans="1:23" x14ac:dyDescent="0.25">
      <c r="A18" t="s">
        <v>2</v>
      </c>
      <c r="B18" s="1">
        <v>0.45833333333333331</v>
      </c>
      <c r="C18" s="1"/>
      <c r="D18" s="1"/>
      <c r="E18" s="1">
        <v>0.625</v>
      </c>
      <c r="F18" s="2" t="str">
        <f>IF(AND(C18&lt;&gt;"", D18&lt;&gt;""), (D18-C18),"")</f>
        <v/>
      </c>
      <c r="G18" s="2">
        <f>IF(AND(B18&lt;&gt;"", E18&lt;&gt;""), (E18-B18) - IF(ISNUMBER(F18), MAX(F18 - "0:45", 0), 0), "")</f>
        <v>0.16666666666666669</v>
      </c>
      <c r="I18" t="s">
        <v>2</v>
      </c>
      <c r="J18" s="1"/>
      <c r="K18" s="1"/>
      <c r="L18" s="1"/>
      <c r="M18" s="1"/>
      <c r="N18" s="2" t="str">
        <f t="shared" si="7"/>
        <v/>
      </c>
      <c r="O18" s="2" t="str">
        <f>IF(AND(J18&lt;&gt;"", M18&lt;&gt;""), (M18-J18) - IF(ISNUMBER(N18), MAX(N18 - "0:45", 0), 0), "")</f>
        <v/>
      </c>
      <c r="Q18" t="s">
        <v>2</v>
      </c>
      <c r="R18" s="1">
        <v>0.70833333333333337</v>
      </c>
      <c r="S18" s="1"/>
      <c r="T18" s="1"/>
      <c r="U18" s="1">
        <v>0.83333333333333337</v>
      </c>
      <c r="V18" s="2" t="str">
        <f t="shared" si="8"/>
        <v/>
      </c>
      <c r="W18" s="2">
        <f>IF(AND(R18&lt;&gt;"", U18&lt;&gt;""), (U18-R18) - IF(ISNUMBER(V18), MAX(V18 - "0:45", 0), 0), "")</f>
        <v>0.125</v>
      </c>
    </row>
    <row r="19" spans="1:23" x14ac:dyDescent="0.25">
      <c r="A19" t="s">
        <v>3</v>
      </c>
      <c r="B19" s="1"/>
      <c r="C19" s="1"/>
      <c r="D19" s="1"/>
      <c r="E19" s="1"/>
      <c r="F19" s="2" t="str">
        <f>IF(AND(C19&lt;&gt;"", D19&lt;&gt;""), (D19-C19),"")</f>
        <v/>
      </c>
      <c r="G19" s="2" t="str">
        <f>IF(AND(B19&lt;&gt;"", E19&lt;&gt;""), (E19-B19) - IF(ISNUMBER(F19), MAX(F19 - "0:45", 0), 0), "")</f>
        <v/>
      </c>
      <c r="I19" t="s">
        <v>3</v>
      </c>
      <c r="J19" s="1"/>
      <c r="K19" s="1"/>
      <c r="L19" s="1"/>
      <c r="M19" s="1"/>
      <c r="N19" s="2" t="str">
        <f t="shared" si="7"/>
        <v/>
      </c>
      <c r="O19" s="2" t="str">
        <f>IF(AND(J19&lt;&gt;"", M19&lt;&gt;""), (M19-J19) - IF(ISNUMBER(N19), MAX(N19 - "0:45", 0), 0), "")</f>
        <v/>
      </c>
      <c r="Q19" t="s">
        <v>3</v>
      </c>
      <c r="R19" s="1">
        <v>0.70833333333333337</v>
      </c>
      <c r="S19" s="1"/>
      <c r="T19" s="1"/>
      <c r="U19" s="1">
        <v>0.83333333333333337</v>
      </c>
      <c r="V19" s="2" t="str">
        <f t="shared" si="8"/>
        <v/>
      </c>
      <c r="W19" s="2">
        <f>IF(AND(R19&lt;&gt;"", U19&lt;&gt;""), (U19-R19) - IF(ISNUMBER(V19), MAX(V19 - "0:45", 0), 0), "")</f>
        <v>0.125</v>
      </c>
    </row>
    <row r="20" spans="1:23" x14ac:dyDescent="0.25">
      <c r="A20" t="s">
        <v>4</v>
      </c>
      <c r="B20" s="1">
        <v>0.45833333333333331</v>
      </c>
      <c r="C20" s="1"/>
      <c r="D20" s="1"/>
      <c r="E20" s="1">
        <v>0.625</v>
      </c>
      <c r="F20" s="2" t="str">
        <f t="shared" si="6"/>
        <v/>
      </c>
      <c r="G20" s="2">
        <f t="shared" ref="G20:G21" si="9">IF(AND(B20&lt;&gt;"", E20&lt;&gt;""), (E20-B20) - IF(ISNUMBER(F20), MAX(F20 - "0:45", 0), 0), "")</f>
        <v>0.16666666666666669</v>
      </c>
      <c r="I20" t="s">
        <v>4</v>
      </c>
      <c r="J20" s="1"/>
      <c r="K20" s="1"/>
      <c r="L20" s="1"/>
      <c r="M20" s="1"/>
      <c r="N20" s="2" t="str">
        <f t="shared" si="7"/>
        <v/>
      </c>
      <c r="O20" s="2" t="str">
        <f t="shared" ref="O20:O21" si="10">IF(AND(J20&lt;&gt;"", M20&lt;&gt;""), (M20-J20) - IF(ISNUMBER(N20), MAX(N20 - "0:45", 0), 0), "")</f>
        <v/>
      </c>
      <c r="Q20" t="s">
        <v>4</v>
      </c>
      <c r="R20" s="1"/>
      <c r="S20" s="1"/>
      <c r="T20" s="1"/>
      <c r="U20" s="1"/>
      <c r="V20" s="2" t="str">
        <f t="shared" si="8"/>
        <v/>
      </c>
      <c r="W20" s="2" t="str">
        <f t="shared" ref="W20:W21" si="11">IF(AND(R20&lt;&gt;"", U20&lt;&gt;""), (U20-R20) - IF(ISNUMBER(V20), MAX(V20 - "0:45", 0), 0), "")</f>
        <v/>
      </c>
    </row>
    <row r="21" spans="1:23" x14ac:dyDescent="0.25">
      <c r="A21" t="s">
        <v>5</v>
      </c>
      <c r="B21" s="1">
        <v>0.45833333333333331</v>
      </c>
      <c r="C21" s="1"/>
      <c r="D21" s="1"/>
      <c r="E21" s="1">
        <v>0.625</v>
      </c>
      <c r="F21" s="2" t="str">
        <f t="shared" si="6"/>
        <v/>
      </c>
      <c r="G21" s="2">
        <f t="shared" si="9"/>
        <v>0.16666666666666669</v>
      </c>
      <c r="I21" t="s">
        <v>5</v>
      </c>
      <c r="J21" s="1"/>
      <c r="K21" s="1"/>
      <c r="L21" s="1"/>
      <c r="M21" s="1"/>
      <c r="N21" s="2" t="str">
        <f t="shared" si="7"/>
        <v/>
      </c>
      <c r="O21" s="2" t="str">
        <f t="shared" si="10"/>
        <v/>
      </c>
      <c r="Q21" t="s">
        <v>5</v>
      </c>
      <c r="R21" s="1">
        <v>0.45833333333333331</v>
      </c>
      <c r="S21" s="1"/>
      <c r="T21" s="1"/>
      <c r="U21" s="1">
        <v>0.58333333333333337</v>
      </c>
      <c r="V21" s="2" t="str">
        <f t="shared" si="8"/>
        <v/>
      </c>
      <c r="W21" s="2">
        <f t="shared" si="11"/>
        <v>0.12500000000000006</v>
      </c>
    </row>
    <row r="23" spans="1:23" x14ac:dyDescent="0.25">
      <c r="E23" s="5" t="s">
        <v>15</v>
      </c>
      <c r="F23" s="5"/>
      <c r="G23" s="3">
        <f>SUM(G15:G21)</f>
        <v>0.5</v>
      </c>
      <c r="M23" s="5" t="s">
        <v>15</v>
      </c>
      <c r="N23" s="5"/>
      <c r="O23" s="3">
        <f>SUM(O15:O21)</f>
        <v>0.29166666666666663</v>
      </c>
      <c r="U23" s="5" t="s">
        <v>15</v>
      </c>
      <c r="V23" s="5"/>
      <c r="W23" s="3">
        <f>SUM(W15:W21)</f>
        <v>0.5805555555555556</v>
      </c>
    </row>
  </sheetData>
  <mergeCells count="12">
    <mergeCell ref="A13:G13"/>
    <mergeCell ref="I13:O13"/>
    <mergeCell ref="Q13:W13"/>
    <mergeCell ref="E23:F23"/>
    <mergeCell ref="M23:N23"/>
    <mergeCell ref="U23:V23"/>
    <mergeCell ref="A1:G1"/>
    <mergeCell ref="E11:F11"/>
    <mergeCell ref="I1:O1"/>
    <mergeCell ref="Q1:W1"/>
    <mergeCell ref="M11:N11"/>
    <mergeCell ref="U11:V11"/>
  </mergeCells>
  <conditionalFormatting sqref="F3:F9">
    <cfRule type="expression" dxfId="6" priority="6">
      <formula>AND(ISNUMBER(F3), F3 &gt; TIME(0, 49, 0))</formula>
    </cfRule>
  </conditionalFormatting>
  <conditionalFormatting sqref="F15:F21">
    <cfRule type="expression" dxfId="5" priority="5">
      <formula>AND(ISNUMBER(F15), F15 &gt; TIME(0, 49, 0))</formula>
    </cfRule>
  </conditionalFormatting>
  <conditionalFormatting sqref="N3:N9">
    <cfRule type="expression" dxfId="4" priority="4">
      <formula>AND(ISNUMBER(N3), N3 &gt; TIME(0, 49, 0))</formula>
    </cfRule>
  </conditionalFormatting>
  <conditionalFormatting sqref="N15:N21">
    <cfRule type="expression" dxfId="3" priority="3">
      <formula>AND(ISNUMBER(N15), N15 &gt; TIME(0, 49, 0))</formula>
    </cfRule>
  </conditionalFormatting>
  <conditionalFormatting sqref="V3:V9">
    <cfRule type="expression" dxfId="2" priority="2">
      <formula>AND(ISNUMBER(V3), V3 &gt; TIME(0, 49, 0))</formula>
    </cfRule>
  </conditionalFormatting>
  <conditionalFormatting sqref="V15:V21">
    <cfRule type="expression" dxfId="1" priority="1">
      <formula>AND(ISNUMBER(V15), V15 &gt; TIME(0, 49, 0))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DF723-9826-4AD0-A9E7-64ED9286DFFD}">
  <dimension ref="A1:G11"/>
  <sheetViews>
    <sheetView workbookViewId="0">
      <selection activeCell="F3" sqref="F3:F9"/>
    </sheetView>
  </sheetViews>
  <sheetFormatPr defaultRowHeight="15" x14ac:dyDescent="0.25"/>
  <cols>
    <col min="1" max="1" width="10.5703125" bestFit="1" customWidth="1"/>
    <col min="3" max="3" width="7.5703125" bestFit="1" customWidth="1"/>
    <col min="4" max="4" width="9" bestFit="1" customWidth="1"/>
    <col min="5" max="5" width="8.5703125" bestFit="1" customWidth="1"/>
    <col min="6" max="6" width="9.5703125" bestFit="1" customWidth="1"/>
    <col min="7" max="7" width="9.85546875" bestFit="1" customWidth="1"/>
  </cols>
  <sheetData>
    <row r="1" spans="1:7" x14ac:dyDescent="0.25">
      <c r="A1" s="4" t="s">
        <v>26</v>
      </c>
      <c r="B1" s="4"/>
      <c r="C1" s="4"/>
      <c r="D1" s="4"/>
      <c r="E1" s="4"/>
      <c r="F1" s="4"/>
      <c r="G1" s="4"/>
    </row>
    <row r="2" spans="1:7" x14ac:dyDescent="0.25">
      <c r="A2" t="s">
        <v>12</v>
      </c>
      <c r="B2" t="s">
        <v>7</v>
      </c>
      <c r="C2" t="s">
        <v>10</v>
      </c>
      <c r="D2" t="s">
        <v>11</v>
      </c>
      <c r="E2" t="s">
        <v>8</v>
      </c>
      <c r="F2" t="s">
        <v>9</v>
      </c>
      <c r="G2" t="s">
        <v>14</v>
      </c>
    </row>
    <row r="3" spans="1:7" x14ac:dyDescent="0.25">
      <c r="A3" t="s">
        <v>6</v>
      </c>
      <c r="B3" s="1">
        <v>0.375</v>
      </c>
      <c r="C3" s="1"/>
      <c r="D3" s="1"/>
      <c r="E3" s="1">
        <v>0.66666666666666663</v>
      </c>
      <c r="F3" s="2" t="str">
        <f>IF(AND(C3&lt;&gt;"", D3&lt;&gt;""), (D3-C3),"")</f>
        <v/>
      </c>
      <c r="G3" s="2">
        <f>IF(AND(B3&lt;&gt;"", E3&lt;&gt;""), (E3-B3) - IF(ISNUMBER(F3), MAX(F3 - "0:45", 0), 0), "")</f>
        <v>0.29166666666666663</v>
      </c>
    </row>
    <row r="4" spans="1:7" x14ac:dyDescent="0.25">
      <c r="A4" t="s">
        <v>0</v>
      </c>
      <c r="B4" s="1">
        <v>0.45833333333333331</v>
      </c>
      <c r="C4" s="1">
        <v>0.58333333333333337</v>
      </c>
      <c r="D4" s="1">
        <v>0.60763888888888895</v>
      </c>
      <c r="E4" s="1">
        <v>0.83333333333333337</v>
      </c>
      <c r="F4" s="2">
        <f t="shared" ref="F4:F9" si="0">IF(AND(C4&lt;&gt;"", D4&lt;&gt;""), (D4-C4),"")</f>
        <v>2.430555555555558E-2</v>
      </c>
      <c r="G4" s="2">
        <f>IF(AND(B4&lt;&gt;"", E4&lt;&gt;""), (E4-B4) - IF(ISNUMBER(F4), MAX(F4 - "0:45", 0), 0), "")</f>
        <v>0.37500000000000006</v>
      </c>
    </row>
    <row r="5" spans="1:7" x14ac:dyDescent="0.25">
      <c r="A5" t="s">
        <v>1</v>
      </c>
      <c r="B5" s="1">
        <v>0.45833333333333331</v>
      </c>
      <c r="C5" s="1">
        <v>0.58333333333333337</v>
      </c>
      <c r="D5" s="1">
        <v>0.61458333333333337</v>
      </c>
      <c r="E5" s="1">
        <v>0.83333333333333337</v>
      </c>
      <c r="F5" s="2">
        <f t="shared" si="0"/>
        <v>3.125E-2</v>
      </c>
      <c r="G5" s="2">
        <f>IF(AND(B5&lt;&gt;"", E5&lt;&gt;""), (E5-B5) - IF(ISNUMBER(F5), MAX(F5 - "0:45", 0), 0), "")</f>
        <v>0.37500000000000006</v>
      </c>
    </row>
    <row r="6" spans="1:7" x14ac:dyDescent="0.25">
      <c r="A6" t="s">
        <v>2</v>
      </c>
      <c r="B6" s="1">
        <v>0.45833333333333331</v>
      </c>
      <c r="C6" s="1">
        <v>0.58333333333333337</v>
      </c>
      <c r="D6" s="1">
        <v>0.61458333333333337</v>
      </c>
      <c r="E6" s="1">
        <v>0.83333333333333337</v>
      </c>
      <c r="F6" s="2">
        <f t="shared" si="0"/>
        <v>3.125E-2</v>
      </c>
      <c r="G6" s="2">
        <f>IF(AND(B6&lt;&gt;"", E6&lt;&gt;""), (E6-B6) - IF(ISNUMBER(F6), MAX(F6 - "0:45", 0), 0), "")</f>
        <v>0.37500000000000006</v>
      </c>
    </row>
    <row r="7" spans="1:7" x14ac:dyDescent="0.25">
      <c r="A7" t="s">
        <v>3</v>
      </c>
      <c r="B7" s="1">
        <v>0.45833333333333331</v>
      </c>
      <c r="C7" s="1"/>
      <c r="D7" s="1"/>
      <c r="E7" s="1">
        <v>0.625</v>
      </c>
      <c r="F7" s="2" t="str">
        <f t="shared" si="0"/>
        <v/>
      </c>
      <c r="G7" s="2">
        <f>IF(AND(B7&lt;&gt;"", E7&lt;&gt;""), (E7-B7) - IF(ISNUMBER(F7), MAX(F7 - "0:45", 0), 0), "")</f>
        <v>0.16666666666666669</v>
      </c>
    </row>
    <row r="8" spans="1:7" x14ac:dyDescent="0.25">
      <c r="A8" t="s">
        <v>4</v>
      </c>
      <c r="B8" s="1"/>
      <c r="C8" s="1"/>
      <c r="D8" s="1"/>
      <c r="E8" s="1"/>
      <c r="F8" s="2" t="str">
        <f t="shared" si="0"/>
        <v/>
      </c>
      <c r="G8" s="2" t="str">
        <f t="shared" ref="G8:G9" si="1">IF(AND(B8&lt;&gt;"", E8&lt;&gt;""), (E8-B8),"")</f>
        <v/>
      </c>
    </row>
    <row r="9" spans="1:7" x14ac:dyDescent="0.25">
      <c r="A9" t="s">
        <v>5</v>
      </c>
      <c r="B9" s="1"/>
      <c r="C9" s="1"/>
      <c r="D9" s="1"/>
      <c r="E9" s="1"/>
      <c r="F9" s="2" t="str">
        <f t="shared" si="0"/>
        <v/>
      </c>
      <c r="G9" s="2" t="str">
        <f t="shared" si="1"/>
        <v/>
      </c>
    </row>
    <row r="11" spans="1:7" x14ac:dyDescent="0.25">
      <c r="E11" s="5" t="s">
        <v>15</v>
      </c>
      <c r="F11" s="5"/>
      <c r="G11" s="3">
        <f>SUM(G3:G9)</f>
        <v>1.5833333333333335</v>
      </c>
    </row>
  </sheetData>
  <mergeCells count="2">
    <mergeCell ref="A1:G1"/>
    <mergeCell ref="E11:F11"/>
  </mergeCells>
  <conditionalFormatting sqref="F3:F9">
    <cfRule type="expression" dxfId="0" priority="1">
      <formula>AND(ISNUMBER(F3), F3 &gt; TIME(0, 49, 0))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 Staff</vt:lpstr>
      <vt:lpstr>Kitchen Staff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M. Sheriff</dc:creator>
  <cp:lastModifiedBy>Alex M. Sheriff</cp:lastModifiedBy>
  <dcterms:created xsi:type="dcterms:W3CDTF">2023-12-06T03:25:56Z</dcterms:created>
  <dcterms:modified xsi:type="dcterms:W3CDTF">2024-04-10T02:22:21Z</dcterms:modified>
</cp:coreProperties>
</file>