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720" windowHeight="17540" tabRatio="500" activeTab="9"/>
  </bookViews>
  <sheets>
    <sheet name="0.5G" sheetId="1" r:id="rId1"/>
    <sheet name="1G" sheetId="2" r:id="rId2"/>
    <sheet name="2G" sheetId="3" r:id="rId3"/>
    <sheet name="3G" sheetId="4" r:id="rId4"/>
    <sheet name="4G" sheetId="5" r:id="rId5"/>
    <sheet name="5G" sheetId="6" r:id="rId6"/>
    <sheet name="7.5G" sheetId="7" r:id="rId7"/>
    <sheet name="10G" sheetId="8" r:id="rId8"/>
    <sheet name="12.5G" sheetId="10" r:id="rId9"/>
    <sheet name="15G" sheetId="12" r:id="rId10"/>
  </sheets>
  <definedNames>
    <definedName name="_1.bad" localSheetId="0">'0.5G'!$A$11:$E$415</definedName>
    <definedName name="_1.bad" localSheetId="7">'10G'!$A$11:$E$35</definedName>
    <definedName name="_1.bad" localSheetId="8">'12.5G'!$A$11:$E$31</definedName>
    <definedName name="_1.bad" localSheetId="9">'15G'!$A$11:$E$30</definedName>
    <definedName name="_1.bad" localSheetId="1">'1G'!$A$11:$E$215</definedName>
    <definedName name="_1.bad" localSheetId="2">'2G'!$A$11:$E$115</definedName>
    <definedName name="_1.bad" localSheetId="3">'3G'!$A$11:$E$83</definedName>
    <definedName name="_1.bad" localSheetId="4">'4G'!$A$11:$E$67</definedName>
    <definedName name="_1.bad" localSheetId="5">'5G'!$A$11:$E$55</definedName>
    <definedName name="_1.bad" localSheetId="6">'7.5G'!$A$11:$E$43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2" l="1"/>
  <c r="I5" i="1"/>
  <c r="I3" i="1"/>
  <c r="I5" i="12"/>
  <c r="H8" i="12" a="1"/>
  <c r="H8" i="12"/>
  <c r="H7" i="12" a="1"/>
  <c r="H7" i="12"/>
  <c r="H9" i="12"/>
  <c r="B4" i="12"/>
  <c r="H6" i="12"/>
  <c r="B3" i="12"/>
  <c r="I6" i="12"/>
  <c r="J6" i="12"/>
  <c r="K6" i="12"/>
  <c r="H5" i="12"/>
  <c r="J5" i="12"/>
  <c r="K5" i="12"/>
  <c r="B5" i="12"/>
  <c r="H4" i="12"/>
  <c r="I4" i="12"/>
  <c r="J4" i="12"/>
  <c r="K4" i="12"/>
  <c r="H3" i="12"/>
  <c r="J3" i="12"/>
  <c r="K3" i="12"/>
  <c r="H2" i="12"/>
  <c r="I2" i="12"/>
  <c r="J2" i="12"/>
  <c r="K2" i="12"/>
  <c r="C2" i="12"/>
  <c r="C1" i="12"/>
  <c r="H8" i="10" a="1"/>
  <c r="H8" i="10"/>
  <c r="H7" i="10" a="1"/>
  <c r="H7" i="10"/>
  <c r="H9" i="10"/>
  <c r="B4" i="10"/>
  <c r="H6" i="10"/>
  <c r="I5" i="10"/>
  <c r="B3" i="10"/>
  <c r="I6" i="10"/>
  <c r="J6" i="10"/>
  <c r="K6" i="10"/>
  <c r="H5" i="10"/>
  <c r="J5" i="10"/>
  <c r="K5" i="10"/>
  <c r="B5" i="10"/>
  <c r="H4" i="10"/>
  <c r="I3" i="10"/>
  <c r="I4" i="10"/>
  <c r="J4" i="10"/>
  <c r="K4" i="10"/>
  <c r="H3" i="10"/>
  <c r="J3" i="10"/>
  <c r="K3" i="10"/>
  <c r="H2" i="10"/>
  <c r="I2" i="10"/>
  <c r="J2" i="10"/>
  <c r="K2" i="10"/>
  <c r="C2" i="10"/>
  <c r="C1" i="10"/>
  <c r="H8" i="8" a="1"/>
  <c r="H8" i="8"/>
  <c r="H7" i="8" a="1"/>
  <c r="H7" i="8"/>
  <c r="H9" i="8"/>
  <c r="B4" i="8"/>
  <c r="H6" i="8"/>
  <c r="I5" i="8"/>
  <c r="B3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H8" i="7" a="1"/>
  <c r="H8" i="7"/>
  <c r="H7" i="7" a="1"/>
  <c r="H7" i="7"/>
  <c r="H9" i="7"/>
  <c r="B4" i="7"/>
  <c r="H6" i="7"/>
  <c r="I5" i="7"/>
  <c r="B3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H8" i="6" a="1"/>
  <c r="H8" i="6"/>
  <c r="H7" i="6" a="1"/>
  <c r="H7" i="6"/>
  <c r="H9" i="6"/>
  <c r="B4" i="6"/>
  <c r="H6" i="6"/>
  <c r="I5" i="6"/>
  <c r="B3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H8" i="5" a="1"/>
  <c r="H8" i="5"/>
  <c r="H7" i="5" a="1"/>
  <c r="H7" i="5"/>
  <c r="H9" i="5"/>
  <c r="B4" i="5"/>
  <c r="H6" i="5"/>
  <c r="I5" i="5"/>
  <c r="B3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B4" i="4"/>
  <c r="H6" i="4"/>
  <c r="I5" i="4"/>
  <c r="B3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8" i="3" a="1"/>
  <c r="H8" i="3"/>
  <c r="H7" i="3" a="1"/>
  <c r="H7" i="3"/>
  <c r="H9" i="3"/>
  <c r="B4" i="3"/>
  <c r="H6" i="3"/>
  <c r="I5" i="3"/>
  <c r="B3" i="3"/>
  <c r="I6" i="3"/>
  <c r="J6" i="3"/>
  <c r="K6" i="3"/>
  <c r="H5" i="3"/>
  <c r="J5" i="3"/>
  <c r="K5" i="3"/>
  <c r="B5" i="3"/>
  <c r="H4" i="3"/>
  <c r="I3" i="3"/>
  <c r="I4" i="3"/>
  <c r="J4" i="3"/>
  <c r="K4" i="3"/>
  <c r="H3" i="3"/>
  <c r="J3" i="3"/>
  <c r="K3" i="3"/>
  <c r="H2" i="3"/>
  <c r="I2" i="3"/>
  <c r="J2" i="3"/>
  <c r="K2" i="3"/>
  <c r="C2" i="3"/>
  <c r="C1" i="3"/>
  <c r="H8" i="2" a="1"/>
  <c r="H8" i="2"/>
  <c r="H7" i="2" a="1"/>
  <c r="H7" i="2"/>
  <c r="H9" i="2"/>
  <c r="B4" i="2"/>
  <c r="H6" i="2"/>
  <c r="I5" i="2"/>
  <c r="B3" i="2"/>
  <c r="I6" i="2"/>
  <c r="J6" i="2"/>
  <c r="K6" i="2"/>
  <c r="H5" i="2"/>
  <c r="J5" i="2"/>
  <c r="K5" i="2"/>
  <c r="B5" i="2"/>
  <c r="H4" i="2"/>
  <c r="I3" i="2"/>
  <c r="I4" i="2"/>
  <c r="J4" i="2"/>
  <c r="K4" i="2"/>
  <c r="H3" i="2"/>
  <c r="J3" i="2"/>
  <c r="K3" i="2"/>
  <c r="H2" i="2"/>
  <c r="I2" i="2"/>
  <c r="J2" i="2"/>
  <c r="K2" i="2"/>
  <c r="C2" i="2"/>
  <c r="C1" i="2"/>
  <c r="B5" i="1"/>
  <c r="B4" i="1"/>
  <c r="B3" i="1"/>
  <c r="H8" i="1" a="1"/>
  <c r="H8" i="1"/>
  <c r="H7" i="1" a="1"/>
  <c r="H7" i="1"/>
  <c r="H9" i="1"/>
  <c r="H6" i="1"/>
  <c r="I6" i="1"/>
  <c r="J6" i="1"/>
  <c r="K6" i="1"/>
  <c r="H5" i="1"/>
  <c r="J5" i="1"/>
  <c r="K5" i="1"/>
  <c r="H4" i="1"/>
  <c r="I4" i="1"/>
  <c r="J4" i="1"/>
  <c r="K4" i="1"/>
  <c r="H3" i="1"/>
  <c r="J3" i="1"/>
  <c r="K3" i="1"/>
  <c r="H2" i="1"/>
  <c r="I2" i="1"/>
  <c r="J2" i="1"/>
  <c r="K2" i="1"/>
  <c r="C2" i="1"/>
  <c r="C1" i="1"/>
</calcChain>
</file>

<file path=xl/connections.xml><?xml version="1.0" encoding="utf-8"?>
<connections xmlns="http://schemas.openxmlformats.org/spreadsheetml/2006/main">
  <connection id="1" name="1.bad.log" type="6" refreshedVersion="0" background="1" saveData="1">
    <textPr fileType="mac" sourceFile="Macintosh HD:Users:davidt:Projects:bad:experiments:meth1-logs:chunk-size:50g-sort-8x:1:1.bad.log" comma="1">
      <textFields count="5">
        <textField/>
        <textField/>
        <textField/>
        <textField/>
        <textField/>
      </textFields>
    </textPr>
  </connection>
  <connection id="2" name="1.bad.log1" type="6" refreshedVersion="0" background="1" saveData="1">
    <textPr fileType="mac" sourceFile="Macintosh HD:Users:davidt:Projects:bad:experiments:meth1-logs:chunk-size:50g-sort-8x:2:1.bad.log" comma="1">
      <textFields count="5">
        <textField/>
        <textField/>
        <textField/>
        <textField/>
        <textField/>
      </textFields>
    </textPr>
  </connection>
  <connection id="3" name="1.bad.log2" type="6" refreshedVersion="0" background="1" saveData="1">
    <textPr fileType="mac" sourceFile="Macintosh HD:Users:davidt:Projects:bad:experiments:meth1-logs:chunk-size:50g-sort-8x:4:1.bad.log" comma="1">
      <textFields count="5">
        <textField/>
        <textField/>
        <textField/>
        <textField/>
        <textField/>
      </textFields>
    </textPr>
  </connection>
  <connection id="4" name="1.bad.log3" type="6" refreshedVersion="0" background="1" saveData="1">
    <textPr fileType="mac" sourceFile="Macintosh HD:Users:davidt:Projects:bad:experiments:meth1-logs:chunk-size:50g-sort-8x:6:1.bad.log" comma="1">
      <textFields count="5">
        <textField/>
        <textField/>
        <textField/>
        <textField/>
        <textField/>
      </textFields>
    </textPr>
  </connection>
  <connection id="5" name="1.bad.log4" type="6" refreshedVersion="0" background="1" saveData="1">
    <textPr fileType="mac" sourceFile="Macintosh HD:Users:davidt:Projects:bad:experiments:meth1-logs:chunk-size:50g-sort-8x:8:1.bad.log" comma="1">
      <textFields count="5">
        <textField/>
        <textField/>
        <textField/>
        <textField/>
        <textField/>
      </textFields>
    </textPr>
  </connection>
  <connection id="6" name="1.bad.log5" type="6" refreshedVersion="0" background="1" saveData="1">
    <textPr fileType="mac" sourceFile="Macintosh HD:Users:davidt:Projects:bad:experiments:meth1-logs:chunk-size:50g-sort-8x:10:1.bad.log" comma="1">
      <textFields count="5">
        <textField/>
        <textField/>
        <textField/>
        <textField/>
        <textField/>
      </textFields>
    </textPr>
  </connection>
  <connection id="7" name="1.bad.log6" type="6" refreshedVersion="0" background="1" saveData="1">
    <textPr fileType="mac" sourceFile="Macintosh HD:Users:davidt:Projects:bad:experiments:meth1-logs:chunk-size:50g-sort-8x:15:1.bad.log" comma="1">
      <textFields count="5">
        <textField/>
        <textField/>
        <textField/>
        <textField/>
        <textField/>
      </textFields>
    </textPr>
  </connection>
  <connection id="8" name="1.bad.log7" type="6" refreshedVersion="0" background="1" saveData="1">
    <textPr fileType="mac" sourceFile="Macintosh HD:Users:davidt:Projects:bad:experiments:meth1-logs:chunk-size:50g-sort-8x:20:1.bad.log" comma="1">
      <textFields count="5">
        <textField/>
        <textField/>
        <textField/>
        <textField/>
        <textField/>
      </textFields>
    </textPr>
  </connection>
  <connection id="9" name="1.bad.log8" type="6" refreshedVersion="0" background="1" saveData="1">
    <textPr fileType="mac" codePage="10000" sourceFile="Macintosh HD:Users:davidt:Projects:bad:experiments:meth1-logs:chunk-size:50g-sort-8x:25:1.bad.log" comma="1">
      <textFields count="5">
        <textField/>
        <textField/>
        <textField/>
        <textField/>
        <textField/>
      </textFields>
    </textPr>
  </connection>
  <connection id="10" name="1.bad.log9" type="6" refreshedVersion="0" background="1" saveData="1">
    <textPr fileType="mac" codePage="10000" sourceFile="Macintosh HD:Users:davidt:Projects:bad:experiments:meth1-logs:chunk-size:50g-sort-8x:30-2:1.bad.log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<sst xmlns="http://schemas.openxmlformats.org/spreadsheetml/2006/main" count="1149" uniqueCount="24">
  <si>
    <t>Read Model</t>
  </si>
  <si>
    <t>Predicted</t>
  </si>
  <si>
    <t>Observed</t>
  </si>
  <si>
    <t>Network Model</t>
  </si>
  <si>
    <t>Total</t>
  </si>
  <si>
    <t>File Size</t>
  </si>
  <si>
    <t>Read</t>
  </si>
  <si>
    <t>Chunk Size</t>
  </si>
  <si>
    <t>First-Chunk</t>
  </si>
  <si>
    <t>Chunk Percentage</t>
  </si>
  <si>
    <t>Network</t>
  </si>
  <si>
    <t>Network-2G</t>
  </si>
  <si>
    <t>Max Read</t>
  </si>
  <si>
    <t>Min Read</t>
  </si>
  <si>
    <t># 1</t>
  </si>
  <si>
    <t xml:space="preserve"> true</t>
  </si>
  <si>
    <t xml:space="preserve"> read</t>
  </si>
  <si>
    <t>recv-size</t>
  </si>
  <si>
    <t>size</t>
  </si>
  <si>
    <t>start-read</t>
  </si>
  <si>
    <t>read</t>
  </si>
  <si>
    <t>recv-read</t>
  </si>
  <si>
    <t>network</t>
  </si>
  <si>
    <t>cmd-read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</si>
</sst>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0" fontId="0" fillId="0" borderId="0" xfId="0" applyNumberFormat="1"/>
    <xf numFmtId="16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1.ba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ba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bad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bad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bad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.bad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.bad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.bad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.bad" connectionId="9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.bad" connectionId="10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F23" sqref="F23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customWidth="1"/>
    <col min="4" max="4" width="8.1640625" customWidth="1"/>
    <col min="5" max="5" width="5.33203125" customWidth="1"/>
  </cols>
  <sheetData>
    <row r="1" spans="1:11">
      <c r="A1" s="1" t="s">
        <v>0</v>
      </c>
      <c r="B1" s="2">
        <v>307</v>
      </c>
      <c r="C1" s="2">
        <f>B3*(B3/B4)/I3</f>
        <v>458.17759495066292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335.19253459186956</v>
      </c>
      <c r="G2" t="s">
        <v>4</v>
      </c>
      <c r="H2" s="3">
        <f>H3+H5</f>
        <v>16874.880245257711</v>
      </c>
      <c r="I2" s="3">
        <f>I3+I5</f>
        <v>11061.967000000001</v>
      </c>
      <c r="J2" s="4">
        <f>H2/I2</f>
        <v>1.5254864026676007</v>
      </c>
      <c r="K2" s="4">
        <f>J2-1</f>
        <v>0.52548640266760072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16286.644951140064</v>
      </c>
      <c r="I3" s="2">
        <f>SUMIF($A$11:$A$420,"read",$C$11:$C$420)/1000</f>
        <v>10912.799000000001</v>
      </c>
      <c r="J3" s="4">
        <f>H3/I3</f>
        <v>1.4924351627057424</v>
      </c>
      <c r="K3" s="4">
        <f>J3-1</f>
        <v>0.49243516270574239</v>
      </c>
    </row>
    <row r="4" spans="1:11">
      <c r="A4" s="1" t="s">
        <v>7</v>
      </c>
      <c r="B4" s="2">
        <f>$C$11*1000</f>
        <v>500</v>
      </c>
      <c r="C4" s="2"/>
      <c r="G4" t="s">
        <v>8</v>
      </c>
      <c r="H4" s="2">
        <f>B3/B1</f>
        <v>162.86644951140065</v>
      </c>
      <c r="I4" s="2">
        <f>I3/(B3/B4)</f>
        <v>109.12799000000001</v>
      </c>
      <c r="J4" s="4">
        <f>H4/I4</f>
        <v>1.4924351627057424</v>
      </c>
      <c r="K4" s="4">
        <f>J4-1</f>
        <v>0.49243516270574239</v>
      </c>
    </row>
    <row r="5" spans="1:11">
      <c r="A5" s="1" t="s">
        <v>9</v>
      </c>
      <c r="B5" s="5">
        <f>B4/B3</f>
        <v>0.01</v>
      </c>
      <c r="G5" t="s">
        <v>10</v>
      </c>
      <c r="H5" s="2">
        <f>B3/B2</f>
        <v>588.23529411764707</v>
      </c>
      <c r="I5" s="2">
        <f>SUMIF($A$11:$A$420,"network",$C$11:$C$420)/1000</f>
        <v>149.16800000000001</v>
      </c>
      <c r="J5" s="4">
        <f>H5/I5</f>
        <v>3.9434415834337595</v>
      </c>
      <c r="K5" s="4">
        <f>J5-1</f>
        <v>2.9434415834337595</v>
      </c>
    </row>
    <row r="6" spans="1:11">
      <c r="G6" t="s">
        <v>11</v>
      </c>
      <c r="H6" s="2">
        <f>B4/B2</f>
        <v>5.882352941176471</v>
      </c>
      <c r="I6" s="2">
        <f>I5/(B3/B4)</f>
        <v>1.4916800000000001</v>
      </c>
      <c r="J6" s="4">
        <f>H6/I6</f>
        <v>3.9434415834337595</v>
      </c>
      <c r="K6" s="4">
        <f>J6-1</f>
        <v>2.9434415834337595</v>
      </c>
    </row>
    <row r="7" spans="1:11">
      <c r="G7" t="s">
        <v>12</v>
      </c>
      <c r="H7" s="2">
        <f t="array" ref="H7">MAX(IF(A12:A302="read", C12:C302, 0))</f>
        <v>120208</v>
      </c>
      <c r="I7" s="2"/>
    </row>
    <row r="8" spans="1:11">
      <c r="G8" t="s">
        <v>13</v>
      </c>
      <c r="H8" s="2">
        <f t="array" ref="H8">MIN(IF(A12:A303="read", C12:C303, 1000000000))</f>
        <v>108888</v>
      </c>
      <c r="I8" s="2"/>
    </row>
    <row r="9" spans="1:11">
      <c r="H9" s="4">
        <f>H8/H7</f>
        <v>0.90582989484892851</v>
      </c>
      <c r="I9" s="2"/>
    </row>
    <row r="11" spans="1:11">
      <c r="A11" s="6" t="s">
        <v>14</v>
      </c>
      <c r="B11" s="6">
        <v>50</v>
      </c>
      <c r="C11" s="6">
        <v>0.5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5242880</v>
      </c>
    </row>
    <row r="15" spans="1:11">
      <c r="A15" t="s">
        <v>20</v>
      </c>
      <c r="B15">
        <v>0</v>
      </c>
      <c r="C15">
        <v>120208</v>
      </c>
    </row>
    <row r="16" spans="1:11">
      <c r="A16" t="s">
        <v>21</v>
      </c>
      <c r="B16">
        <v>0</v>
      </c>
      <c r="C16">
        <v>0</v>
      </c>
      <c r="D16">
        <v>5242880</v>
      </c>
    </row>
    <row r="17" spans="1:4">
      <c r="A17" t="s">
        <v>22</v>
      </c>
      <c r="B17">
        <v>0</v>
      </c>
      <c r="C17">
        <v>1682</v>
      </c>
    </row>
    <row r="18" spans="1:4">
      <c r="A18" t="s">
        <v>19</v>
      </c>
      <c r="B18">
        <v>1</v>
      </c>
      <c r="C18">
        <v>5242880</v>
      </c>
      <c r="D18">
        <v>5242880</v>
      </c>
    </row>
    <row r="19" spans="1:4">
      <c r="A19" t="s">
        <v>20</v>
      </c>
      <c r="B19">
        <v>1</v>
      </c>
      <c r="C19">
        <v>109860</v>
      </c>
    </row>
    <row r="20" spans="1:4">
      <c r="A20" t="s">
        <v>21</v>
      </c>
      <c r="B20">
        <v>1</v>
      </c>
      <c r="C20">
        <v>5242880</v>
      </c>
      <c r="D20">
        <v>5242880</v>
      </c>
    </row>
    <row r="21" spans="1:4">
      <c r="A21" t="s">
        <v>22</v>
      </c>
      <c r="B21">
        <v>1</v>
      </c>
      <c r="C21">
        <v>1533</v>
      </c>
    </row>
    <row r="22" spans="1:4">
      <c r="A22" t="s">
        <v>19</v>
      </c>
      <c r="B22">
        <v>2</v>
      </c>
      <c r="C22">
        <v>10485760</v>
      </c>
      <c r="D22">
        <v>5242880</v>
      </c>
    </row>
    <row r="23" spans="1:4">
      <c r="A23" t="s">
        <v>20</v>
      </c>
      <c r="B23">
        <v>2</v>
      </c>
      <c r="C23">
        <v>109105</v>
      </c>
    </row>
    <row r="24" spans="1:4">
      <c r="A24" t="s">
        <v>21</v>
      </c>
      <c r="B24">
        <v>2</v>
      </c>
      <c r="C24">
        <v>10485760</v>
      </c>
      <c r="D24">
        <v>5242880</v>
      </c>
    </row>
    <row r="25" spans="1:4">
      <c r="A25" t="s">
        <v>22</v>
      </c>
      <c r="B25">
        <v>2</v>
      </c>
      <c r="C25">
        <v>1452</v>
      </c>
    </row>
    <row r="26" spans="1:4">
      <c r="A26" t="s">
        <v>19</v>
      </c>
      <c r="B26">
        <v>3</v>
      </c>
      <c r="C26">
        <v>15728640</v>
      </c>
      <c r="D26">
        <v>5242880</v>
      </c>
    </row>
    <row r="27" spans="1:4">
      <c r="A27" t="s">
        <v>20</v>
      </c>
      <c r="B27">
        <v>3</v>
      </c>
      <c r="C27">
        <v>109239</v>
      </c>
    </row>
    <row r="28" spans="1:4">
      <c r="A28" t="s">
        <v>21</v>
      </c>
      <c r="B28">
        <v>3</v>
      </c>
      <c r="C28">
        <v>15728640</v>
      </c>
      <c r="D28">
        <v>5242880</v>
      </c>
    </row>
    <row r="29" spans="1:4">
      <c r="A29" t="s">
        <v>22</v>
      </c>
      <c r="B29">
        <v>3</v>
      </c>
      <c r="C29">
        <v>1493</v>
      </c>
    </row>
    <row r="30" spans="1:4">
      <c r="A30" t="s">
        <v>19</v>
      </c>
      <c r="B30">
        <v>4</v>
      </c>
      <c r="C30">
        <v>20971520</v>
      </c>
      <c r="D30">
        <v>5242880</v>
      </c>
    </row>
    <row r="31" spans="1:4">
      <c r="A31" t="s">
        <v>20</v>
      </c>
      <c r="B31">
        <v>4</v>
      </c>
      <c r="C31">
        <v>109111</v>
      </c>
    </row>
    <row r="32" spans="1:4">
      <c r="A32" t="s">
        <v>21</v>
      </c>
      <c r="B32">
        <v>4</v>
      </c>
      <c r="C32">
        <v>20971520</v>
      </c>
      <c r="D32">
        <v>5242880</v>
      </c>
    </row>
    <row r="33" spans="1:4">
      <c r="A33" t="s">
        <v>22</v>
      </c>
      <c r="B33">
        <v>4</v>
      </c>
      <c r="C33">
        <v>1547</v>
      </c>
    </row>
    <row r="34" spans="1:4">
      <c r="A34" t="s">
        <v>19</v>
      </c>
      <c r="B34">
        <v>5</v>
      </c>
      <c r="C34">
        <v>26214400</v>
      </c>
      <c r="D34">
        <v>5242880</v>
      </c>
    </row>
    <row r="35" spans="1:4">
      <c r="A35" t="s">
        <v>20</v>
      </c>
      <c r="B35">
        <v>5</v>
      </c>
      <c r="C35">
        <v>109021</v>
      </c>
    </row>
    <row r="36" spans="1:4">
      <c r="A36" t="s">
        <v>21</v>
      </c>
      <c r="B36">
        <v>5</v>
      </c>
      <c r="C36">
        <v>26214400</v>
      </c>
      <c r="D36">
        <v>5242880</v>
      </c>
    </row>
    <row r="37" spans="1:4">
      <c r="A37" t="s">
        <v>22</v>
      </c>
      <c r="B37">
        <v>5</v>
      </c>
      <c r="C37">
        <v>1593</v>
      </c>
    </row>
    <row r="38" spans="1:4">
      <c r="A38" t="s">
        <v>19</v>
      </c>
      <c r="B38">
        <v>6</v>
      </c>
      <c r="C38">
        <v>31457280</v>
      </c>
      <c r="D38">
        <v>5242880</v>
      </c>
    </row>
    <row r="39" spans="1:4">
      <c r="A39" t="s">
        <v>20</v>
      </c>
      <c r="B39">
        <v>6</v>
      </c>
      <c r="C39">
        <v>109113</v>
      </c>
    </row>
    <row r="40" spans="1:4">
      <c r="A40" t="s">
        <v>21</v>
      </c>
      <c r="B40">
        <v>6</v>
      </c>
      <c r="C40">
        <v>31457280</v>
      </c>
      <c r="D40">
        <v>5242880</v>
      </c>
    </row>
    <row r="41" spans="1:4">
      <c r="A41" t="s">
        <v>22</v>
      </c>
      <c r="B41">
        <v>6</v>
      </c>
      <c r="C41">
        <v>1554</v>
      </c>
    </row>
    <row r="42" spans="1:4">
      <c r="A42" t="s">
        <v>19</v>
      </c>
      <c r="B42">
        <v>7</v>
      </c>
      <c r="C42">
        <v>36700160</v>
      </c>
      <c r="D42">
        <v>5242880</v>
      </c>
    </row>
    <row r="43" spans="1:4">
      <c r="A43" t="s">
        <v>20</v>
      </c>
      <c r="B43">
        <v>7</v>
      </c>
      <c r="C43">
        <v>109076</v>
      </c>
    </row>
    <row r="44" spans="1:4">
      <c r="A44" t="s">
        <v>21</v>
      </c>
      <c r="B44">
        <v>7</v>
      </c>
      <c r="C44">
        <v>36700160</v>
      </c>
      <c r="D44">
        <v>5242880</v>
      </c>
    </row>
    <row r="45" spans="1:4">
      <c r="A45" t="s">
        <v>22</v>
      </c>
      <c r="B45">
        <v>7</v>
      </c>
      <c r="C45">
        <v>1540</v>
      </c>
    </row>
    <row r="46" spans="1:4">
      <c r="A46" t="s">
        <v>19</v>
      </c>
      <c r="B46">
        <v>8</v>
      </c>
      <c r="C46">
        <v>41943040</v>
      </c>
      <c r="D46">
        <v>5242880</v>
      </c>
    </row>
    <row r="47" spans="1:4">
      <c r="A47" t="s">
        <v>20</v>
      </c>
      <c r="B47">
        <v>8</v>
      </c>
      <c r="C47">
        <v>108934</v>
      </c>
    </row>
    <row r="48" spans="1:4">
      <c r="A48" t="s">
        <v>21</v>
      </c>
      <c r="B48">
        <v>8</v>
      </c>
      <c r="C48">
        <v>41943040</v>
      </c>
      <c r="D48">
        <v>5242880</v>
      </c>
    </row>
    <row r="49" spans="1:4">
      <c r="A49" t="s">
        <v>22</v>
      </c>
      <c r="B49">
        <v>8</v>
      </c>
      <c r="C49">
        <v>1513</v>
      </c>
    </row>
    <row r="50" spans="1:4">
      <c r="A50" t="s">
        <v>19</v>
      </c>
      <c r="B50">
        <v>9</v>
      </c>
      <c r="C50">
        <v>47185920</v>
      </c>
      <c r="D50">
        <v>5242880</v>
      </c>
    </row>
    <row r="51" spans="1:4">
      <c r="A51" t="s">
        <v>20</v>
      </c>
      <c r="B51">
        <v>9</v>
      </c>
      <c r="C51">
        <v>108982</v>
      </c>
    </row>
    <row r="52" spans="1:4">
      <c r="A52" t="s">
        <v>21</v>
      </c>
      <c r="B52">
        <v>9</v>
      </c>
      <c r="C52">
        <v>47185920</v>
      </c>
      <c r="D52">
        <v>5242880</v>
      </c>
    </row>
    <row r="53" spans="1:4">
      <c r="A53" t="s">
        <v>22</v>
      </c>
      <c r="B53">
        <v>9</v>
      </c>
      <c r="C53">
        <v>1530</v>
      </c>
    </row>
    <row r="54" spans="1:4">
      <c r="A54" t="s">
        <v>19</v>
      </c>
      <c r="B54">
        <v>10</v>
      </c>
      <c r="C54">
        <v>52428800</v>
      </c>
      <c r="D54">
        <v>5242880</v>
      </c>
    </row>
    <row r="55" spans="1:4">
      <c r="A55" t="s">
        <v>20</v>
      </c>
      <c r="B55">
        <v>10</v>
      </c>
      <c r="C55">
        <v>108973</v>
      </c>
    </row>
    <row r="56" spans="1:4">
      <c r="A56" t="s">
        <v>21</v>
      </c>
      <c r="B56">
        <v>10</v>
      </c>
      <c r="C56">
        <v>52428800</v>
      </c>
      <c r="D56">
        <v>5242880</v>
      </c>
    </row>
    <row r="57" spans="1:4">
      <c r="A57" t="s">
        <v>22</v>
      </c>
      <c r="B57">
        <v>10</v>
      </c>
      <c r="C57">
        <v>1434</v>
      </c>
    </row>
    <row r="58" spans="1:4">
      <c r="A58" t="s">
        <v>19</v>
      </c>
      <c r="B58">
        <v>11</v>
      </c>
      <c r="C58">
        <v>57671680</v>
      </c>
      <c r="D58">
        <v>5242880</v>
      </c>
    </row>
    <row r="59" spans="1:4">
      <c r="A59" t="s">
        <v>20</v>
      </c>
      <c r="B59">
        <v>11</v>
      </c>
      <c r="C59">
        <v>108946</v>
      </c>
    </row>
    <row r="60" spans="1:4">
      <c r="A60" t="s">
        <v>21</v>
      </c>
      <c r="B60">
        <v>11</v>
      </c>
      <c r="C60">
        <v>57671680</v>
      </c>
      <c r="D60">
        <v>5242880</v>
      </c>
    </row>
    <row r="61" spans="1:4">
      <c r="A61" t="s">
        <v>22</v>
      </c>
      <c r="B61">
        <v>11</v>
      </c>
      <c r="C61">
        <v>1374</v>
      </c>
    </row>
    <row r="62" spans="1:4">
      <c r="A62" t="s">
        <v>19</v>
      </c>
      <c r="B62">
        <v>12</v>
      </c>
      <c r="C62">
        <v>62914560</v>
      </c>
      <c r="D62">
        <v>5242880</v>
      </c>
    </row>
    <row r="63" spans="1:4">
      <c r="A63" t="s">
        <v>20</v>
      </c>
      <c r="B63">
        <v>12</v>
      </c>
      <c r="C63">
        <v>108986</v>
      </c>
    </row>
    <row r="64" spans="1:4">
      <c r="A64" t="s">
        <v>21</v>
      </c>
      <c r="B64">
        <v>12</v>
      </c>
      <c r="C64">
        <v>62914560</v>
      </c>
      <c r="D64">
        <v>5242880</v>
      </c>
    </row>
    <row r="65" spans="1:4">
      <c r="A65" t="s">
        <v>22</v>
      </c>
      <c r="B65">
        <v>12</v>
      </c>
      <c r="C65">
        <v>1436</v>
      </c>
    </row>
    <row r="66" spans="1:4">
      <c r="A66" t="s">
        <v>19</v>
      </c>
      <c r="B66">
        <v>13</v>
      </c>
      <c r="C66">
        <v>68157440</v>
      </c>
      <c r="D66">
        <v>5242880</v>
      </c>
    </row>
    <row r="67" spans="1:4">
      <c r="A67" t="s">
        <v>20</v>
      </c>
      <c r="B67">
        <v>13</v>
      </c>
      <c r="C67">
        <v>109017</v>
      </c>
    </row>
    <row r="68" spans="1:4">
      <c r="A68" t="s">
        <v>21</v>
      </c>
      <c r="B68">
        <v>13</v>
      </c>
      <c r="C68">
        <v>68157440</v>
      </c>
      <c r="D68">
        <v>5242880</v>
      </c>
    </row>
    <row r="69" spans="1:4">
      <c r="A69" t="s">
        <v>22</v>
      </c>
      <c r="B69">
        <v>13</v>
      </c>
      <c r="C69">
        <v>1446</v>
      </c>
    </row>
    <row r="70" spans="1:4">
      <c r="A70" t="s">
        <v>19</v>
      </c>
      <c r="B70">
        <v>14</v>
      </c>
      <c r="C70">
        <v>73400320</v>
      </c>
      <c r="D70">
        <v>5242880</v>
      </c>
    </row>
    <row r="71" spans="1:4">
      <c r="A71" t="s">
        <v>20</v>
      </c>
      <c r="B71">
        <v>14</v>
      </c>
      <c r="C71">
        <v>109094</v>
      </c>
    </row>
    <row r="72" spans="1:4">
      <c r="A72" t="s">
        <v>21</v>
      </c>
      <c r="B72">
        <v>14</v>
      </c>
      <c r="C72">
        <v>73400320</v>
      </c>
      <c r="D72">
        <v>5242880</v>
      </c>
    </row>
    <row r="73" spans="1:4">
      <c r="A73" t="s">
        <v>22</v>
      </c>
      <c r="B73">
        <v>14</v>
      </c>
      <c r="C73">
        <v>1530</v>
      </c>
    </row>
    <row r="74" spans="1:4">
      <c r="A74" t="s">
        <v>19</v>
      </c>
      <c r="B74">
        <v>15</v>
      </c>
      <c r="C74">
        <v>78643200</v>
      </c>
      <c r="D74">
        <v>5242880</v>
      </c>
    </row>
    <row r="75" spans="1:4">
      <c r="A75" t="s">
        <v>20</v>
      </c>
      <c r="B75">
        <v>15</v>
      </c>
      <c r="C75">
        <v>109115</v>
      </c>
    </row>
    <row r="76" spans="1:4">
      <c r="A76" t="s">
        <v>21</v>
      </c>
      <c r="B76">
        <v>15</v>
      </c>
      <c r="C76">
        <v>78643200</v>
      </c>
      <c r="D76">
        <v>5242880</v>
      </c>
    </row>
    <row r="77" spans="1:4">
      <c r="A77" t="s">
        <v>22</v>
      </c>
      <c r="B77">
        <v>15</v>
      </c>
      <c r="C77">
        <v>1443</v>
      </c>
    </row>
    <row r="78" spans="1:4">
      <c r="A78" t="s">
        <v>19</v>
      </c>
      <c r="B78">
        <v>16</v>
      </c>
      <c r="C78">
        <v>83886080</v>
      </c>
      <c r="D78">
        <v>5242880</v>
      </c>
    </row>
    <row r="79" spans="1:4">
      <c r="A79" t="s">
        <v>20</v>
      </c>
      <c r="B79">
        <v>16</v>
      </c>
      <c r="C79">
        <v>108930</v>
      </c>
    </row>
    <row r="80" spans="1:4">
      <c r="A80" t="s">
        <v>21</v>
      </c>
      <c r="B80">
        <v>16</v>
      </c>
      <c r="C80">
        <v>83886080</v>
      </c>
      <c r="D80">
        <v>5242880</v>
      </c>
    </row>
    <row r="81" spans="1:4">
      <c r="A81" t="s">
        <v>22</v>
      </c>
      <c r="B81">
        <v>16</v>
      </c>
      <c r="C81">
        <v>1433</v>
      </c>
    </row>
    <row r="82" spans="1:4">
      <c r="A82" t="s">
        <v>19</v>
      </c>
      <c r="B82">
        <v>17</v>
      </c>
      <c r="C82">
        <v>89128960</v>
      </c>
      <c r="D82">
        <v>5242880</v>
      </c>
    </row>
    <row r="83" spans="1:4">
      <c r="A83" t="s">
        <v>20</v>
      </c>
      <c r="B83">
        <v>17</v>
      </c>
      <c r="C83">
        <v>109004</v>
      </c>
    </row>
    <row r="84" spans="1:4">
      <c r="A84" t="s">
        <v>21</v>
      </c>
      <c r="B84">
        <v>17</v>
      </c>
      <c r="C84">
        <v>89128960</v>
      </c>
      <c r="D84">
        <v>5242880</v>
      </c>
    </row>
    <row r="85" spans="1:4">
      <c r="A85" t="s">
        <v>22</v>
      </c>
      <c r="B85">
        <v>17</v>
      </c>
      <c r="C85">
        <v>1441</v>
      </c>
    </row>
    <row r="86" spans="1:4">
      <c r="A86" t="s">
        <v>19</v>
      </c>
      <c r="B86">
        <v>18</v>
      </c>
      <c r="C86">
        <v>94371840</v>
      </c>
      <c r="D86">
        <v>5242880</v>
      </c>
    </row>
    <row r="87" spans="1:4">
      <c r="A87" t="s">
        <v>20</v>
      </c>
      <c r="B87">
        <v>18</v>
      </c>
      <c r="C87">
        <v>108951</v>
      </c>
    </row>
    <row r="88" spans="1:4">
      <c r="A88" t="s">
        <v>21</v>
      </c>
      <c r="B88">
        <v>18</v>
      </c>
      <c r="C88">
        <v>94371840</v>
      </c>
      <c r="D88">
        <v>5242880</v>
      </c>
    </row>
    <row r="89" spans="1:4">
      <c r="A89" t="s">
        <v>22</v>
      </c>
      <c r="B89">
        <v>18</v>
      </c>
      <c r="C89">
        <v>1442</v>
      </c>
    </row>
    <row r="90" spans="1:4">
      <c r="A90" t="s">
        <v>19</v>
      </c>
      <c r="B90">
        <v>19</v>
      </c>
      <c r="C90">
        <v>99614720</v>
      </c>
      <c r="D90">
        <v>5242880</v>
      </c>
    </row>
    <row r="91" spans="1:4">
      <c r="A91" t="s">
        <v>20</v>
      </c>
      <c r="B91">
        <v>19</v>
      </c>
      <c r="C91">
        <v>108963</v>
      </c>
    </row>
    <row r="92" spans="1:4">
      <c r="A92" t="s">
        <v>21</v>
      </c>
      <c r="B92">
        <v>19</v>
      </c>
      <c r="C92">
        <v>99614720</v>
      </c>
      <c r="D92">
        <v>5242880</v>
      </c>
    </row>
    <row r="93" spans="1:4">
      <c r="A93" t="s">
        <v>22</v>
      </c>
      <c r="B93">
        <v>19</v>
      </c>
      <c r="C93">
        <v>1446</v>
      </c>
    </row>
    <row r="94" spans="1:4">
      <c r="A94" t="s">
        <v>19</v>
      </c>
      <c r="B94">
        <v>20</v>
      </c>
      <c r="C94">
        <v>104857600</v>
      </c>
      <c r="D94">
        <v>5242880</v>
      </c>
    </row>
    <row r="95" spans="1:4">
      <c r="A95" t="s">
        <v>20</v>
      </c>
      <c r="B95">
        <v>20</v>
      </c>
      <c r="C95">
        <v>109002</v>
      </c>
    </row>
    <row r="96" spans="1:4">
      <c r="A96" t="s">
        <v>21</v>
      </c>
      <c r="B96">
        <v>20</v>
      </c>
      <c r="C96">
        <v>104857600</v>
      </c>
      <c r="D96">
        <v>5242880</v>
      </c>
    </row>
    <row r="97" spans="1:4">
      <c r="A97" t="s">
        <v>22</v>
      </c>
      <c r="B97">
        <v>20</v>
      </c>
      <c r="C97">
        <v>1417</v>
      </c>
    </row>
    <row r="98" spans="1:4">
      <c r="A98" t="s">
        <v>19</v>
      </c>
      <c r="B98">
        <v>21</v>
      </c>
      <c r="C98">
        <v>110100480</v>
      </c>
      <c r="D98">
        <v>5242880</v>
      </c>
    </row>
    <row r="99" spans="1:4">
      <c r="A99" t="s">
        <v>20</v>
      </c>
      <c r="B99">
        <v>21</v>
      </c>
      <c r="C99">
        <v>109003</v>
      </c>
    </row>
    <row r="100" spans="1:4">
      <c r="A100" t="s">
        <v>21</v>
      </c>
      <c r="B100">
        <v>21</v>
      </c>
      <c r="C100">
        <v>110100480</v>
      </c>
      <c r="D100">
        <v>5242880</v>
      </c>
    </row>
    <row r="101" spans="1:4">
      <c r="A101" t="s">
        <v>22</v>
      </c>
      <c r="B101">
        <v>21</v>
      </c>
      <c r="C101">
        <v>1411</v>
      </c>
    </row>
    <row r="102" spans="1:4">
      <c r="A102" t="s">
        <v>19</v>
      </c>
      <c r="B102">
        <v>22</v>
      </c>
      <c r="C102">
        <v>115343360</v>
      </c>
      <c r="D102">
        <v>5242880</v>
      </c>
    </row>
    <row r="103" spans="1:4">
      <c r="A103" t="s">
        <v>20</v>
      </c>
      <c r="B103">
        <v>22</v>
      </c>
      <c r="C103">
        <v>108979</v>
      </c>
    </row>
    <row r="104" spans="1:4">
      <c r="A104" t="s">
        <v>21</v>
      </c>
      <c r="B104">
        <v>22</v>
      </c>
      <c r="C104">
        <v>115343360</v>
      </c>
      <c r="D104">
        <v>5242880</v>
      </c>
    </row>
    <row r="105" spans="1:4">
      <c r="A105" t="s">
        <v>22</v>
      </c>
      <c r="B105">
        <v>22</v>
      </c>
      <c r="C105">
        <v>1425</v>
      </c>
    </row>
    <row r="106" spans="1:4">
      <c r="A106" t="s">
        <v>19</v>
      </c>
      <c r="B106">
        <v>23</v>
      </c>
      <c r="C106">
        <v>120586240</v>
      </c>
      <c r="D106">
        <v>5242880</v>
      </c>
    </row>
    <row r="107" spans="1:4">
      <c r="A107" t="s">
        <v>20</v>
      </c>
      <c r="B107">
        <v>23</v>
      </c>
      <c r="C107">
        <v>108938</v>
      </c>
    </row>
    <row r="108" spans="1:4">
      <c r="A108" t="s">
        <v>21</v>
      </c>
      <c r="B108">
        <v>23</v>
      </c>
      <c r="C108">
        <v>120586240</v>
      </c>
      <c r="D108">
        <v>5242880</v>
      </c>
    </row>
    <row r="109" spans="1:4">
      <c r="A109" t="s">
        <v>22</v>
      </c>
      <c r="B109">
        <v>23</v>
      </c>
      <c r="C109">
        <v>1442</v>
      </c>
    </row>
    <row r="110" spans="1:4">
      <c r="A110" t="s">
        <v>19</v>
      </c>
      <c r="B110">
        <v>24</v>
      </c>
      <c r="C110">
        <v>125829120</v>
      </c>
      <c r="D110">
        <v>5242880</v>
      </c>
    </row>
    <row r="111" spans="1:4">
      <c r="A111" t="s">
        <v>20</v>
      </c>
      <c r="B111">
        <v>24</v>
      </c>
      <c r="C111">
        <v>108936</v>
      </c>
    </row>
    <row r="112" spans="1:4">
      <c r="A112" t="s">
        <v>21</v>
      </c>
      <c r="B112">
        <v>24</v>
      </c>
      <c r="C112">
        <v>125829120</v>
      </c>
      <c r="D112">
        <v>5242880</v>
      </c>
    </row>
    <row r="113" spans="1:4">
      <c r="A113" t="s">
        <v>22</v>
      </c>
      <c r="B113">
        <v>24</v>
      </c>
      <c r="C113">
        <v>1439</v>
      </c>
    </row>
    <row r="114" spans="1:4">
      <c r="A114" t="s">
        <v>19</v>
      </c>
      <c r="B114">
        <v>25</v>
      </c>
      <c r="C114">
        <v>131072000</v>
      </c>
      <c r="D114">
        <v>5242880</v>
      </c>
    </row>
    <row r="115" spans="1:4">
      <c r="A115" t="s">
        <v>20</v>
      </c>
      <c r="B115">
        <v>25</v>
      </c>
      <c r="C115">
        <v>109084</v>
      </c>
    </row>
    <row r="116" spans="1:4">
      <c r="A116" t="s">
        <v>21</v>
      </c>
      <c r="B116">
        <v>25</v>
      </c>
      <c r="C116">
        <v>131072000</v>
      </c>
      <c r="D116">
        <v>5242880</v>
      </c>
    </row>
    <row r="117" spans="1:4">
      <c r="A117" t="s">
        <v>22</v>
      </c>
      <c r="B117">
        <v>25</v>
      </c>
      <c r="C117">
        <v>1444</v>
      </c>
    </row>
    <row r="118" spans="1:4">
      <c r="A118" t="s">
        <v>19</v>
      </c>
      <c r="B118">
        <v>26</v>
      </c>
      <c r="C118">
        <v>136314880</v>
      </c>
      <c r="D118">
        <v>5242880</v>
      </c>
    </row>
    <row r="119" spans="1:4">
      <c r="A119" t="s">
        <v>20</v>
      </c>
      <c r="B119">
        <v>26</v>
      </c>
      <c r="C119">
        <v>108961</v>
      </c>
    </row>
    <row r="120" spans="1:4">
      <c r="A120" t="s">
        <v>21</v>
      </c>
      <c r="B120">
        <v>26</v>
      </c>
      <c r="C120">
        <v>136314880</v>
      </c>
      <c r="D120">
        <v>5242880</v>
      </c>
    </row>
    <row r="121" spans="1:4">
      <c r="A121" t="s">
        <v>22</v>
      </c>
      <c r="B121">
        <v>26</v>
      </c>
      <c r="C121">
        <v>1434</v>
      </c>
    </row>
    <row r="122" spans="1:4">
      <c r="A122" t="s">
        <v>19</v>
      </c>
      <c r="B122">
        <v>27</v>
      </c>
      <c r="C122">
        <v>141557760</v>
      </c>
      <c r="D122">
        <v>5242880</v>
      </c>
    </row>
    <row r="123" spans="1:4">
      <c r="A123" t="s">
        <v>20</v>
      </c>
      <c r="B123">
        <v>27</v>
      </c>
      <c r="C123">
        <v>108993</v>
      </c>
    </row>
    <row r="124" spans="1:4">
      <c r="A124" t="s">
        <v>21</v>
      </c>
      <c r="B124">
        <v>27</v>
      </c>
      <c r="C124">
        <v>141557760</v>
      </c>
      <c r="D124">
        <v>5242880</v>
      </c>
    </row>
    <row r="125" spans="1:4">
      <c r="A125" t="s">
        <v>22</v>
      </c>
      <c r="B125">
        <v>27</v>
      </c>
      <c r="C125">
        <v>1525</v>
      </c>
    </row>
    <row r="126" spans="1:4">
      <c r="A126" t="s">
        <v>19</v>
      </c>
      <c r="B126">
        <v>28</v>
      </c>
      <c r="C126">
        <v>146800640</v>
      </c>
      <c r="D126">
        <v>5242880</v>
      </c>
    </row>
    <row r="127" spans="1:4">
      <c r="A127" t="s">
        <v>20</v>
      </c>
      <c r="B127">
        <v>28</v>
      </c>
      <c r="C127">
        <v>108970</v>
      </c>
    </row>
    <row r="128" spans="1:4">
      <c r="A128" t="s">
        <v>21</v>
      </c>
      <c r="B128">
        <v>28</v>
      </c>
      <c r="C128">
        <v>146800640</v>
      </c>
      <c r="D128">
        <v>5242880</v>
      </c>
    </row>
    <row r="129" spans="1:4">
      <c r="A129" t="s">
        <v>22</v>
      </c>
      <c r="B129">
        <v>28</v>
      </c>
      <c r="C129">
        <v>1492</v>
      </c>
    </row>
    <row r="130" spans="1:4">
      <c r="A130" t="s">
        <v>19</v>
      </c>
      <c r="B130">
        <v>29</v>
      </c>
      <c r="C130">
        <v>152043520</v>
      </c>
      <c r="D130">
        <v>5242880</v>
      </c>
    </row>
    <row r="131" spans="1:4">
      <c r="A131" t="s">
        <v>20</v>
      </c>
      <c r="B131">
        <v>29</v>
      </c>
      <c r="C131">
        <v>108947</v>
      </c>
    </row>
    <row r="132" spans="1:4">
      <c r="A132" t="s">
        <v>21</v>
      </c>
      <c r="B132">
        <v>29</v>
      </c>
      <c r="C132">
        <v>152043520</v>
      </c>
      <c r="D132">
        <v>5242880</v>
      </c>
    </row>
    <row r="133" spans="1:4">
      <c r="A133" t="s">
        <v>22</v>
      </c>
      <c r="B133">
        <v>29</v>
      </c>
      <c r="C133">
        <v>1515</v>
      </c>
    </row>
    <row r="134" spans="1:4">
      <c r="A134" t="s">
        <v>19</v>
      </c>
      <c r="B134">
        <v>30</v>
      </c>
      <c r="C134">
        <v>157286400</v>
      </c>
      <c r="D134">
        <v>5242880</v>
      </c>
    </row>
    <row r="135" spans="1:4">
      <c r="A135" t="s">
        <v>20</v>
      </c>
      <c r="B135">
        <v>30</v>
      </c>
      <c r="C135">
        <v>109009</v>
      </c>
    </row>
    <row r="136" spans="1:4">
      <c r="A136" t="s">
        <v>21</v>
      </c>
      <c r="B136">
        <v>30</v>
      </c>
      <c r="C136">
        <v>157286400</v>
      </c>
      <c r="D136">
        <v>5242880</v>
      </c>
    </row>
    <row r="137" spans="1:4">
      <c r="A137" t="s">
        <v>22</v>
      </c>
      <c r="B137">
        <v>30</v>
      </c>
      <c r="C137">
        <v>1440</v>
      </c>
    </row>
    <row r="138" spans="1:4">
      <c r="A138" t="s">
        <v>19</v>
      </c>
      <c r="B138">
        <v>31</v>
      </c>
      <c r="C138">
        <v>162529280</v>
      </c>
      <c r="D138">
        <v>5242880</v>
      </c>
    </row>
    <row r="139" spans="1:4">
      <c r="A139" t="s">
        <v>20</v>
      </c>
      <c r="B139">
        <v>31</v>
      </c>
      <c r="C139">
        <v>108965</v>
      </c>
    </row>
    <row r="140" spans="1:4">
      <c r="A140" t="s">
        <v>21</v>
      </c>
      <c r="B140">
        <v>31</v>
      </c>
      <c r="C140">
        <v>162529280</v>
      </c>
      <c r="D140">
        <v>5242880</v>
      </c>
    </row>
    <row r="141" spans="1:4">
      <c r="A141" t="s">
        <v>22</v>
      </c>
      <c r="B141">
        <v>31</v>
      </c>
      <c r="C141">
        <v>1510</v>
      </c>
    </row>
    <row r="142" spans="1:4">
      <c r="A142" t="s">
        <v>19</v>
      </c>
      <c r="B142">
        <v>32</v>
      </c>
      <c r="C142">
        <v>167772160</v>
      </c>
      <c r="D142">
        <v>5242880</v>
      </c>
    </row>
    <row r="143" spans="1:4">
      <c r="A143" t="s">
        <v>20</v>
      </c>
      <c r="B143">
        <v>32</v>
      </c>
      <c r="C143">
        <v>109017</v>
      </c>
    </row>
    <row r="144" spans="1:4">
      <c r="A144" t="s">
        <v>21</v>
      </c>
      <c r="B144">
        <v>32</v>
      </c>
      <c r="C144">
        <v>167772160</v>
      </c>
      <c r="D144">
        <v>5242880</v>
      </c>
    </row>
    <row r="145" spans="1:4">
      <c r="A145" t="s">
        <v>22</v>
      </c>
      <c r="B145">
        <v>32</v>
      </c>
      <c r="C145">
        <v>1512</v>
      </c>
    </row>
    <row r="146" spans="1:4">
      <c r="A146" t="s">
        <v>19</v>
      </c>
      <c r="B146">
        <v>33</v>
      </c>
      <c r="C146">
        <v>173015040</v>
      </c>
      <c r="D146">
        <v>5242880</v>
      </c>
    </row>
    <row r="147" spans="1:4">
      <c r="A147" t="s">
        <v>20</v>
      </c>
      <c r="B147">
        <v>33</v>
      </c>
      <c r="C147">
        <v>108942</v>
      </c>
    </row>
    <row r="148" spans="1:4">
      <c r="A148" t="s">
        <v>21</v>
      </c>
      <c r="B148">
        <v>33</v>
      </c>
      <c r="C148">
        <v>173015040</v>
      </c>
      <c r="D148">
        <v>5242880</v>
      </c>
    </row>
    <row r="149" spans="1:4">
      <c r="A149" t="s">
        <v>22</v>
      </c>
      <c r="B149">
        <v>33</v>
      </c>
      <c r="C149">
        <v>1513</v>
      </c>
    </row>
    <row r="150" spans="1:4">
      <c r="A150" t="s">
        <v>19</v>
      </c>
      <c r="B150">
        <v>34</v>
      </c>
      <c r="C150">
        <v>178257920</v>
      </c>
      <c r="D150">
        <v>5242880</v>
      </c>
    </row>
    <row r="151" spans="1:4">
      <c r="A151" t="s">
        <v>20</v>
      </c>
      <c r="B151">
        <v>34</v>
      </c>
      <c r="C151">
        <v>108955</v>
      </c>
    </row>
    <row r="152" spans="1:4">
      <c r="A152" t="s">
        <v>21</v>
      </c>
      <c r="B152">
        <v>34</v>
      </c>
      <c r="C152">
        <v>178257920</v>
      </c>
      <c r="D152">
        <v>5242880</v>
      </c>
    </row>
    <row r="153" spans="1:4">
      <c r="A153" t="s">
        <v>22</v>
      </c>
      <c r="B153">
        <v>34</v>
      </c>
      <c r="C153">
        <v>1502</v>
      </c>
    </row>
    <row r="154" spans="1:4">
      <c r="A154" t="s">
        <v>19</v>
      </c>
      <c r="B154">
        <v>35</v>
      </c>
      <c r="C154">
        <v>183500800</v>
      </c>
      <c r="D154">
        <v>5242880</v>
      </c>
    </row>
    <row r="155" spans="1:4">
      <c r="A155" t="s">
        <v>20</v>
      </c>
      <c r="B155">
        <v>35</v>
      </c>
      <c r="C155">
        <v>108967</v>
      </c>
    </row>
    <row r="156" spans="1:4">
      <c r="A156" t="s">
        <v>21</v>
      </c>
      <c r="B156">
        <v>35</v>
      </c>
      <c r="C156">
        <v>183500800</v>
      </c>
      <c r="D156">
        <v>5242880</v>
      </c>
    </row>
    <row r="157" spans="1:4">
      <c r="A157" t="s">
        <v>22</v>
      </c>
      <c r="B157">
        <v>35</v>
      </c>
      <c r="C157">
        <v>1515</v>
      </c>
    </row>
    <row r="158" spans="1:4">
      <c r="A158" t="s">
        <v>19</v>
      </c>
      <c r="B158">
        <v>36</v>
      </c>
      <c r="C158">
        <v>188743680</v>
      </c>
      <c r="D158">
        <v>5242880</v>
      </c>
    </row>
    <row r="159" spans="1:4">
      <c r="A159" t="s">
        <v>20</v>
      </c>
      <c r="B159">
        <v>36</v>
      </c>
      <c r="C159">
        <v>108936</v>
      </c>
    </row>
    <row r="160" spans="1:4">
      <c r="A160" t="s">
        <v>21</v>
      </c>
      <c r="B160">
        <v>36</v>
      </c>
      <c r="C160">
        <v>188743680</v>
      </c>
      <c r="D160">
        <v>5242880</v>
      </c>
    </row>
    <row r="161" spans="1:4">
      <c r="A161" t="s">
        <v>22</v>
      </c>
      <c r="B161">
        <v>36</v>
      </c>
      <c r="C161">
        <v>1522</v>
      </c>
    </row>
    <row r="162" spans="1:4">
      <c r="A162" t="s">
        <v>19</v>
      </c>
      <c r="B162">
        <v>37</v>
      </c>
      <c r="C162">
        <v>193986560</v>
      </c>
      <c r="D162">
        <v>5242880</v>
      </c>
    </row>
    <row r="163" spans="1:4">
      <c r="A163" t="s">
        <v>20</v>
      </c>
      <c r="B163">
        <v>37</v>
      </c>
      <c r="C163">
        <v>109010</v>
      </c>
    </row>
    <row r="164" spans="1:4">
      <c r="A164" t="s">
        <v>21</v>
      </c>
      <c r="B164">
        <v>37</v>
      </c>
      <c r="C164">
        <v>193986560</v>
      </c>
      <c r="D164">
        <v>5242880</v>
      </c>
    </row>
    <row r="165" spans="1:4">
      <c r="A165" t="s">
        <v>22</v>
      </c>
      <c r="B165">
        <v>37</v>
      </c>
      <c r="C165">
        <v>1488</v>
      </c>
    </row>
    <row r="166" spans="1:4">
      <c r="A166" t="s">
        <v>19</v>
      </c>
      <c r="B166">
        <v>38</v>
      </c>
      <c r="C166">
        <v>199229440</v>
      </c>
      <c r="D166">
        <v>5242880</v>
      </c>
    </row>
    <row r="167" spans="1:4">
      <c r="A167" t="s">
        <v>20</v>
      </c>
      <c r="B167">
        <v>38</v>
      </c>
      <c r="C167">
        <v>108980</v>
      </c>
    </row>
    <row r="168" spans="1:4">
      <c r="A168" t="s">
        <v>21</v>
      </c>
      <c r="B168">
        <v>38</v>
      </c>
      <c r="C168">
        <v>199229440</v>
      </c>
      <c r="D168">
        <v>5242880</v>
      </c>
    </row>
    <row r="169" spans="1:4">
      <c r="A169" t="s">
        <v>22</v>
      </c>
      <c r="B169">
        <v>38</v>
      </c>
      <c r="C169">
        <v>1520</v>
      </c>
    </row>
    <row r="170" spans="1:4">
      <c r="A170" t="s">
        <v>19</v>
      </c>
      <c r="B170">
        <v>39</v>
      </c>
      <c r="C170">
        <v>204472320</v>
      </c>
      <c r="D170">
        <v>5242880</v>
      </c>
    </row>
    <row r="171" spans="1:4">
      <c r="A171" t="s">
        <v>20</v>
      </c>
      <c r="B171">
        <v>39</v>
      </c>
      <c r="C171">
        <v>109189</v>
      </c>
    </row>
    <row r="172" spans="1:4">
      <c r="A172" t="s">
        <v>21</v>
      </c>
      <c r="B172">
        <v>39</v>
      </c>
      <c r="C172">
        <v>204472320</v>
      </c>
      <c r="D172">
        <v>5242880</v>
      </c>
    </row>
    <row r="173" spans="1:4">
      <c r="A173" t="s">
        <v>22</v>
      </c>
      <c r="B173">
        <v>39</v>
      </c>
      <c r="C173">
        <v>1543</v>
      </c>
    </row>
    <row r="174" spans="1:4">
      <c r="A174" t="s">
        <v>19</v>
      </c>
      <c r="B174">
        <v>40</v>
      </c>
      <c r="C174">
        <v>209715200</v>
      </c>
      <c r="D174">
        <v>5242880</v>
      </c>
    </row>
    <row r="175" spans="1:4">
      <c r="A175" t="s">
        <v>20</v>
      </c>
      <c r="B175">
        <v>40</v>
      </c>
      <c r="C175">
        <v>109097</v>
      </c>
    </row>
    <row r="176" spans="1:4">
      <c r="A176" t="s">
        <v>21</v>
      </c>
      <c r="B176">
        <v>40</v>
      </c>
      <c r="C176">
        <v>209715200</v>
      </c>
      <c r="D176">
        <v>5242880</v>
      </c>
    </row>
    <row r="177" spans="1:4">
      <c r="A177" t="s">
        <v>22</v>
      </c>
      <c r="B177">
        <v>40</v>
      </c>
      <c r="C177">
        <v>1410</v>
      </c>
    </row>
    <row r="178" spans="1:4">
      <c r="A178" t="s">
        <v>19</v>
      </c>
      <c r="B178">
        <v>41</v>
      </c>
      <c r="C178">
        <v>214958080</v>
      </c>
      <c r="D178">
        <v>5242880</v>
      </c>
    </row>
    <row r="179" spans="1:4">
      <c r="A179" t="s">
        <v>20</v>
      </c>
      <c r="B179">
        <v>41</v>
      </c>
      <c r="C179">
        <v>109000</v>
      </c>
    </row>
    <row r="180" spans="1:4">
      <c r="A180" t="s">
        <v>21</v>
      </c>
      <c r="B180">
        <v>41</v>
      </c>
      <c r="C180">
        <v>214958080</v>
      </c>
      <c r="D180">
        <v>5242880</v>
      </c>
    </row>
    <row r="181" spans="1:4">
      <c r="A181" t="s">
        <v>22</v>
      </c>
      <c r="B181">
        <v>41</v>
      </c>
      <c r="C181">
        <v>1436</v>
      </c>
    </row>
    <row r="182" spans="1:4">
      <c r="A182" t="s">
        <v>19</v>
      </c>
      <c r="B182">
        <v>42</v>
      </c>
      <c r="C182">
        <v>220200960</v>
      </c>
      <c r="D182">
        <v>5242880</v>
      </c>
    </row>
    <row r="183" spans="1:4">
      <c r="A183" t="s">
        <v>20</v>
      </c>
      <c r="B183">
        <v>42</v>
      </c>
      <c r="C183">
        <v>109003</v>
      </c>
    </row>
    <row r="184" spans="1:4">
      <c r="A184" t="s">
        <v>21</v>
      </c>
      <c r="B184">
        <v>42</v>
      </c>
      <c r="C184">
        <v>220200960</v>
      </c>
      <c r="D184">
        <v>5242880</v>
      </c>
    </row>
    <row r="185" spans="1:4">
      <c r="A185" t="s">
        <v>22</v>
      </c>
      <c r="B185">
        <v>42</v>
      </c>
      <c r="C185">
        <v>1414</v>
      </c>
    </row>
    <row r="186" spans="1:4">
      <c r="A186" t="s">
        <v>19</v>
      </c>
      <c r="B186">
        <v>43</v>
      </c>
      <c r="C186">
        <v>225443840</v>
      </c>
      <c r="D186">
        <v>5242880</v>
      </c>
    </row>
    <row r="187" spans="1:4">
      <c r="A187" t="s">
        <v>20</v>
      </c>
      <c r="B187">
        <v>43</v>
      </c>
      <c r="C187">
        <v>108930</v>
      </c>
    </row>
    <row r="188" spans="1:4">
      <c r="A188" t="s">
        <v>21</v>
      </c>
      <c r="B188">
        <v>43</v>
      </c>
      <c r="C188">
        <v>225443840</v>
      </c>
      <c r="D188">
        <v>5242880</v>
      </c>
    </row>
    <row r="189" spans="1:4">
      <c r="A189" t="s">
        <v>22</v>
      </c>
      <c r="B189">
        <v>43</v>
      </c>
      <c r="C189">
        <v>1420</v>
      </c>
    </row>
    <row r="190" spans="1:4">
      <c r="A190" t="s">
        <v>19</v>
      </c>
      <c r="B190">
        <v>44</v>
      </c>
      <c r="C190">
        <v>230686720</v>
      </c>
      <c r="D190">
        <v>5242880</v>
      </c>
    </row>
    <row r="191" spans="1:4">
      <c r="A191" t="s">
        <v>20</v>
      </c>
      <c r="B191">
        <v>44</v>
      </c>
      <c r="C191">
        <v>109013</v>
      </c>
    </row>
    <row r="192" spans="1:4">
      <c r="A192" t="s">
        <v>21</v>
      </c>
      <c r="B192">
        <v>44</v>
      </c>
      <c r="C192">
        <v>230686720</v>
      </c>
      <c r="D192">
        <v>5242880</v>
      </c>
    </row>
    <row r="193" spans="1:4">
      <c r="A193" t="s">
        <v>22</v>
      </c>
      <c r="B193">
        <v>44</v>
      </c>
      <c r="C193">
        <v>1424</v>
      </c>
    </row>
    <row r="194" spans="1:4">
      <c r="A194" t="s">
        <v>19</v>
      </c>
      <c r="B194">
        <v>45</v>
      </c>
      <c r="C194">
        <v>235929600</v>
      </c>
      <c r="D194">
        <v>5242880</v>
      </c>
    </row>
    <row r="195" spans="1:4">
      <c r="A195" t="s">
        <v>20</v>
      </c>
      <c r="B195">
        <v>45</v>
      </c>
      <c r="C195">
        <v>109005</v>
      </c>
    </row>
    <row r="196" spans="1:4">
      <c r="A196" t="s">
        <v>21</v>
      </c>
      <c r="B196">
        <v>45</v>
      </c>
      <c r="C196">
        <v>235929600</v>
      </c>
      <c r="D196">
        <v>5242880</v>
      </c>
    </row>
    <row r="197" spans="1:4">
      <c r="A197" t="s">
        <v>22</v>
      </c>
      <c r="B197">
        <v>45</v>
      </c>
      <c r="C197">
        <v>1368</v>
      </c>
    </row>
    <row r="198" spans="1:4">
      <c r="A198" t="s">
        <v>19</v>
      </c>
      <c r="B198">
        <v>46</v>
      </c>
      <c r="C198">
        <v>241172480</v>
      </c>
      <c r="D198">
        <v>5242880</v>
      </c>
    </row>
    <row r="199" spans="1:4">
      <c r="A199" t="s">
        <v>20</v>
      </c>
      <c r="B199">
        <v>46</v>
      </c>
      <c r="C199">
        <v>109067</v>
      </c>
    </row>
    <row r="200" spans="1:4">
      <c r="A200" t="s">
        <v>21</v>
      </c>
      <c r="B200">
        <v>46</v>
      </c>
      <c r="C200">
        <v>241172480</v>
      </c>
      <c r="D200">
        <v>5242880</v>
      </c>
    </row>
    <row r="201" spans="1:4">
      <c r="A201" t="s">
        <v>22</v>
      </c>
      <c r="B201">
        <v>46</v>
      </c>
      <c r="C201">
        <v>1431</v>
      </c>
    </row>
    <row r="202" spans="1:4">
      <c r="A202" t="s">
        <v>19</v>
      </c>
      <c r="B202">
        <v>47</v>
      </c>
      <c r="C202">
        <v>246415360</v>
      </c>
      <c r="D202">
        <v>5242880</v>
      </c>
    </row>
    <row r="203" spans="1:4">
      <c r="A203" t="s">
        <v>20</v>
      </c>
      <c r="B203">
        <v>47</v>
      </c>
      <c r="C203">
        <v>108969</v>
      </c>
    </row>
    <row r="204" spans="1:4">
      <c r="A204" t="s">
        <v>21</v>
      </c>
      <c r="B204">
        <v>47</v>
      </c>
      <c r="C204">
        <v>246415360</v>
      </c>
      <c r="D204">
        <v>5242880</v>
      </c>
    </row>
    <row r="205" spans="1:4">
      <c r="A205" t="s">
        <v>22</v>
      </c>
      <c r="B205">
        <v>47</v>
      </c>
      <c r="C205">
        <v>1433</v>
      </c>
    </row>
    <row r="206" spans="1:4">
      <c r="A206" t="s">
        <v>19</v>
      </c>
      <c r="B206">
        <v>48</v>
      </c>
      <c r="C206">
        <v>251658240</v>
      </c>
      <c r="D206">
        <v>5242880</v>
      </c>
    </row>
    <row r="207" spans="1:4">
      <c r="A207" t="s">
        <v>20</v>
      </c>
      <c r="B207">
        <v>48</v>
      </c>
      <c r="C207">
        <v>109029</v>
      </c>
    </row>
    <row r="208" spans="1:4">
      <c r="A208" t="s">
        <v>21</v>
      </c>
      <c r="B208">
        <v>48</v>
      </c>
      <c r="C208">
        <v>251658240</v>
      </c>
      <c r="D208">
        <v>5242880</v>
      </c>
    </row>
    <row r="209" spans="1:4">
      <c r="A209" t="s">
        <v>22</v>
      </c>
      <c r="B209">
        <v>48</v>
      </c>
      <c r="C209">
        <v>1434</v>
      </c>
    </row>
    <row r="210" spans="1:4">
      <c r="A210" t="s">
        <v>19</v>
      </c>
      <c r="B210">
        <v>49</v>
      </c>
      <c r="C210">
        <v>256901120</v>
      </c>
      <c r="D210">
        <v>5242880</v>
      </c>
    </row>
    <row r="211" spans="1:4">
      <c r="A211" t="s">
        <v>20</v>
      </c>
      <c r="B211">
        <v>49</v>
      </c>
      <c r="C211">
        <v>108995</v>
      </c>
    </row>
    <row r="212" spans="1:4">
      <c r="A212" t="s">
        <v>21</v>
      </c>
      <c r="B212">
        <v>49</v>
      </c>
      <c r="C212">
        <v>256901120</v>
      </c>
      <c r="D212">
        <v>5242880</v>
      </c>
    </row>
    <row r="213" spans="1:4">
      <c r="A213" t="s">
        <v>22</v>
      </c>
      <c r="B213">
        <v>49</v>
      </c>
      <c r="C213">
        <v>1445</v>
      </c>
    </row>
    <row r="214" spans="1:4">
      <c r="A214" t="s">
        <v>19</v>
      </c>
      <c r="B214">
        <v>50</v>
      </c>
      <c r="C214">
        <v>262144000</v>
      </c>
      <c r="D214">
        <v>5242880</v>
      </c>
    </row>
    <row r="215" spans="1:4">
      <c r="A215" t="s">
        <v>20</v>
      </c>
      <c r="B215">
        <v>50</v>
      </c>
      <c r="C215">
        <v>108988</v>
      </c>
    </row>
    <row r="216" spans="1:4">
      <c r="A216" t="s">
        <v>21</v>
      </c>
      <c r="B216">
        <v>50</v>
      </c>
      <c r="C216">
        <v>262144000</v>
      </c>
      <c r="D216">
        <v>5242880</v>
      </c>
    </row>
    <row r="217" spans="1:4">
      <c r="A217" t="s">
        <v>22</v>
      </c>
      <c r="B217">
        <v>50</v>
      </c>
      <c r="C217">
        <v>1511</v>
      </c>
    </row>
    <row r="218" spans="1:4">
      <c r="A218" t="s">
        <v>19</v>
      </c>
      <c r="B218">
        <v>51</v>
      </c>
      <c r="C218">
        <v>267386880</v>
      </c>
      <c r="D218">
        <v>5242880</v>
      </c>
    </row>
    <row r="219" spans="1:4">
      <c r="A219" t="s">
        <v>20</v>
      </c>
      <c r="B219">
        <v>51</v>
      </c>
      <c r="C219">
        <v>109011</v>
      </c>
    </row>
    <row r="220" spans="1:4">
      <c r="A220" t="s">
        <v>21</v>
      </c>
      <c r="B220">
        <v>51</v>
      </c>
      <c r="C220">
        <v>267386880</v>
      </c>
      <c r="D220">
        <v>5242880</v>
      </c>
    </row>
    <row r="221" spans="1:4">
      <c r="A221" t="s">
        <v>22</v>
      </c>
      <c r="B221">
        <v>51</v>
      </c>
      <c r="C221">
        <v>1524</v>
      </c>
    </row>
    <row r="222" spans="1:4">
      <c r="A222" t="s">
        <v>19</v>
      </c>
      <c r="B222">
        <v>52</v>
      </c>
      <c r="C222">
        <v>272629760</v>
      </c>
      <c r="D222">
        <v>5242880</v>
      </c>
    </row>
    <row r="223" spans="1:4">
      <c r="A223" t="s">
        <v>20</v>
      </c>
      <c r="B223">
        <v>52</v>
      </c>
      <c r="C223">
        <v>108950</v>
      </c>
    </row>
    <row r="224" spans="1:4">
      <c r="A224" t="s">
        <v>21</v>
      </c>
      <c r="B224">
        <v>52</v>
      </c>
      <c r="C224">
        <v>272629760</v>
      </c>
      <c r="D224">
        <v>5242880</v>
      </c>
    </row>
    <row r="225" spans="1:4">
      <c r="A225" t="s">
        <v>22</v>
      </c>
      <c r="B225">
        <v>52</v>
      </c>
      <c r="C225">
        <v>1506</v>
      </c>
    </row>
    <row r="226" spans="1:4">
      <c r="A226" t="s">
        <v>19</v>
      </c>
      <c r="B226">
        <v>53</v>
      </c>
      <c r="C226">
        <v>277872640</v>
      </c>
      <c r="D226">
        <v>5242880</v>
      </c>
    </row>
    <row r="227" spans="1:4">
      <c r="A227" t="s">
        <v>20</v>
      </c>
      <c r="B227">
        <v>53</v>
      </c>
      <c r="C227">
        <v>109054</v>
      </c>
    </row>
    <row r="228" spans="1:4">
      <c r="A228" t="s">
        <v>21</v>
      </c>
      <c r="B228">
        <v>53</v>
      </c>
      <c r="C228">
        <v>277872640</v>
      </c>
      <c r="D228">
        <v>5242880</v>
      </c>
    </row>
    <row r="229" spans="1:4">
      <c r="A229" t="s">
        <v>22</v>
      </c>
      <c r="B229">
        <v>53</v>
      </c>
      <c r="C229">
        <v>1456</v>
      </c>
    </row>
    <row r="230" spans="1:4">
      <c r="A230" t="s">
        <v>19</v>
      </c>
      <c r="B230">
        <v>54</v>
      </c>
      <c r="C230">
        <v>283115520</v>
      </c>
      <c r="D230">
        <v>5242880</v>
      </c>
    </row>
    <row r="231" spans="1:4">
      <c r="A231" t="s">
        <v>20</v>
      </c>
      <c r="B231">
        <v>54</v>
      </c>
      <c r="C231">
        <v>108975</v>
      </c>
    </row>
    <row r="232" spans="1:4">
      <c r="A232" t="s">
        <v>21</v>
      </c>
      <c r="B232">
        <v>54</v>
      </c>
      <c r="C232">
        <v>283115520</v>
      </c>
      <c r="D232">
        <v>5242880</v>
      </c>
    </row>
    <row r="233" spans="1:4">
      <c r="A233" t="s">
        <v>22</v>
      </c>
      <c r="B233">
        <v>54</v>
      </c>
      <c r="C233">
        <v>1515</v>
      </c>
    </row>
    <row r="234" spans="1:4">
      <c r="A234" t="s">
        <v>19</v>
      </c>
      <c r="B234">
        <v>55</v>
      </c>
      <c r="C234">
        <v>288358400</v>
      </c>
      <c r="D234">
        <v>5242880</v>
      </c>
    </row>
    <row r="235" spans="1:4">
      <c r="A235" t="s">
        <v>20</v>
      </c>
      <c r="B235">
        <v>55</v>
      </c>
      <c r="C235">
        <v>109085</v>
      </c>
    </row>
    <row r="236" spans="1:4">
      <c r="A236" t="s">
        <v>21</v>
      </c>
      <c r="B236">
        <v>55</v>
      </c>
      <c r="C236">
        <v>288358400</v>
      </c>
      <c r="D236">
        <v>5242880</v>
      </c>
    </row>
    <row r="237" spans="1:4">
      <c r="A237" t="s">
        <v>22</v>
      </c>
      <c r="B237">
        <v>55</v>
      </c>
      <c r="C237">
        <v>1464</v>
      </c>
    </row>
    <row r="238" spans="1:4">
      <c r="A238" t="s">
        <v>19</v>
      </c>
      <c r="B238">
        <v>56</v>
      </c>
      <c r="C238">
        <v>293601280</v>
      </c>
      <c r="D238">
        <v>5242880</v>
      </c>
    </row>
    <row r="239" spans="1:4">
      <c r="A239" t="s">
        <v>20</v>
      </c>
      <c r="B239">
        <v>56</v>
      </c>
      <c r="C239">
        <v>108972</v>
      </c>
    </row>
    <row r="240" spans="1:4">
      <c r="A240" t="s">
        <v>21</v>
      </c>
      <c r="B240">
        <v>56</v>
      </c>
      <c r="C240">
        <v>293601280</v>
      </c>
      <c r="D240">
        <v>5242880</v>
      </c>
    </row>
    <row r="241" spans="1:4">
      <c r="A241" t="s">
        <v>22</v>
      </c>
      <c r="B241">
        <v>56</v>
      </c>
      <c r="C241">
        <v>1510</v>
      </c>
    </row>
    <row r="242" spans="1:4">
      <c r="A242" t="s">
        <v>19</v>
      </c>
      <c r="B242">
        <v>57</v>
      </c>
      <c r="C242">
        <v>298844160</v>
      </c>
      <c r="D242">
        <v>5242880</v>
      </c>
    </row>
    <row r="243" spans="1:4">
      <c r="A243" t="s">
        <v>20</v>
      </c>
      <c r="B243">
        <v>57</v>
      </c>
      <c r="C243">
        <v>109092</v>
      </c>
    </row>
    <row r="244" spans="1:4">
      <c r="A244" t="s">
        <v>21</v>
      </c>
      <c r="B244">
        <v>57</v>
      </c>
      <c r="C244">
        <v>298844160</v>
      </c>
      <c r="D244">
        <v>5242880</v>
      </c>
    </row>
    <row r="245" spans="1:4">
      <c r="A245" t="s">
        <v>22</v>
      </c>
      <c r="B245">
        <v>57</v>
      </c>
      <c r="C245">
        <v>1523</v>
      </c>
    </row>
    <row r="246" spans="1:4">
      <c r="A246" t="s">
        <v>19</v>
      </c>
      <c r="B246">
        <v>58</v>
      </c>
      <c r="C246">
        <v>304087040</v>
      </c>
      <c r="D246">
        <v>5242880</v>
      </c>
    </row>
    <row r="247" spans="1:4">
      <c r="A247" t="s">
        <v>20</v>
      </c>
      <c r="B247">
        <v>58</v>
      </c>
      <c r="C247">
        <v>108984</v>
      </c>
    </row>
    <row r="248" spans="1:4">
      <c r="A248" t="s">
        <v>21</v>
      </c>
      <c r="B248">
        <v>58</v>
      </c>
      <c r="C248">
        <v>304087040</v>
      </c>
      <c r="D248">
        <v>5242880</v>
      </c>
    </row>
    <row r="249" spans="1:4">
      <c r="A249" t="s">
        <v>22</v>
      </c>
      <c r="B249">
        <v>58</v>
      </c>
      <c r="C249">
        <v>1516</v>
      </c>
    </row>
    <row r="250" spans="1:4">
      <c r="A250" t="s">
        <v>19</v>
      </c>
      <c r="B250">
        <v>59</v>
      </c>
      <c r="C250">
        <v>309329920</v>
      </c>
      <c r="D250">
        <v>5242880</v>
      </c>
    </row>
    <row r="251" spans="1:4">
      <c r="A251" t="s">
        <v>20</v>
      </c>
      <c r="B251">
        <v>59</v>
      </c>
      <c r="C251">
        <v>108994</v>
      </c>
    </row>
    <row r="252" spans="1:4">
      <c r="A252" t="s">
        <v>21</v>
      </c>
      <c r="B252">
        <v>59</v>
      </c>
      <c r="C252">
        <v>309329920</v>
      </c>
      <c r="D252">
        <v>5242880</v>
      </c>
    </row>
    <row r="253" spans="1:4">
      <c r="A253" t="s">
        <v>22</v>
      </c>
      <c r="B253">
        <v>59</v>
      </c>
      <c r="C253">
        <v>1515</v>
      </c>
    </row>
    <row r="254" spans="1:4">
      <c r="A254" t="s">
        <v>19</v>
      </c>
      <c r="B254">
        <v>60</v>
      </c>
      <c r="C254">
        <v>314572800</v>
      </c>
      <c r="D254">
        <v>5242880</v>
      </c>
    </row>
    <row r="255" spans="1:4">
      <c r="A255" t="s">
        <v>20</v>
      </c>
      <c r="B255">
        <v>60</v>
      </c>
      <c r="C255">
        <v>108976</v>
      </c>
    </row>
    <row r="256" spans="1:4">
      <c r="A256" t="s">
        <v>21</v>
      </c>
      <c r="B256">
        <v>60</v>
      </c>
      <c r="C256">
        <v>314572800</v>
      </c>
      <c r="D256">
        <v>5242880</v>
      </c>
    </row>
    <row r="257" spans="1:4">
      <c r="A257" t="s">
        <v>22</v>
      </c>
      <c r="B257">
        <v>60</v>
      </c>
      <c r="C257">
        <v>1517</v>
      </c>
    </row>
    <row r="258" spans="1:4">
      <c r="A258" t="s">
        <v>19</v>
      </c>
      <c r="B258">
        <v>61</v>
      </c>
      <c r="C258">
        <v>319815680</v>
      </c>
      <c r="D258">
        <v>5242880</v>
      </c>
    </row>
    <row r="259" spans="1:4">
      <c r="A259" t="s">
        <v>20</v>
      </c>
      <c r="B259">
        <v>61</v>
      </c>
      <c r="C259">
        <v>109056</v>
      </c>
    </row>
    <row r="260" spans="1:4">
      <c r="A260" t="s">
        <v>21</v>
      </c>
      <c r="B260">
        <v>61</v>
      </c>
      <c r="C260">
        <v>319815680</v>
      </c>
      <c r="D260">
        <v>5242880</v>
      </c>
    </row>
    <row r="261" spans="1:4">
      <c r="A261" t="s">
        <v>22</v>
      </c>
      <c r="B261">
        <v>61</v>
      </c>
      <c r="C261">
        <v>1522</v>
      </c>
    </row>
    <row r="262" spans="1:4">
      <c r="A262" t="s">
        <v>19</v>
      </c>
      <c r="B262">
        <v>62</v>
      </c>
      <c r="C262">
        <v>325058560</v>
      </c>
      <c r="D262">
        <v>5242880</v>
      </c>
    </row>
    <row r="263" spans="1:4">
      <c r="A263" t="s">
        <v>20</v>
      </c>
      <c r="B263">
        <v>62</v>
      </c>
      <c r="C263">
        <v>109003</v>
      </c>
    </row>
    <row r="264" spans="1:4">
      <c r="A264" t="s">
        <v>21</v>
      </c>
      <c r="B264">
        <v>62</v>
      </c>
      <c r="C264">
        <v>325058560</v>
      </c>
      <c r="D264">
        <v>5242880</v>
      </c>
    </row>
    <row r="265" spans="1:4">
      <c r="A265" t="s">
        <v>22</v>
      </c>
      <c r="B265">
        <v>62</v>
      </c>
      <c r="C265">
        <v>1519</v>
      </c>
    </row>
    <row r="266" spans="1:4">
      <c r="A266" t="s">
        <v>19</v>
      </c>
      <c r="B266">
        <v>63</v>
      </c>
      <c r="C266">
        <v>330301440</v>
      </c>
      <c r="D266">
        <v>5242880</v>
      </c>
    </row>
    <row r="267" spans="1:4">
      <c r="A267" t="s">
        <v>20</v>
      </c>
      <c r="B267">
        <v>63</v>
      </c>
      <c r="C267">
        <v>108995</v>
      </c>
    </row>
    <row r="268" spans="1:4">
      <c r="A268" t="s">
        <v>21</v>
      </c>
      <c r="B268">
        <v>63</v>
      </c>
      <c r="C268">
        <v>330301440</v>
      </c>
      <c r="D268">
        <v>5242880</v>
      </c>
    </row>
    <row r="269" spans="1:4">
      <c r="A269" t="s">
        <v>22</v>
      </c>
      <c r="B269">
        <v>63</v>
      </c>
      <c r="C269">
        <v>1523</v>
      </c>
    </row>
    <row r="270" spans="1:4">
      <c r="A270" t="s">
        <v>19</v>
      </c>
      <c r="B270">
        <v>64</v>
      </c>
      <c r="C270">
        <v>335544320</v>
      </c>
      <c r="D270">
        <v>5242880</v>
      </c>
    </row>
    <row r="271" spans="1:4">
      <c r="A271" t="s">
        <v>20</v>
      </c>
      <c r="B271">
        <v>64</v>
      </c>
      <c r="C271">
        <v>109012</v>
      </c>
    </row>
    <row r="272" spans="1:4">
      <c r="A272" t="s">
        <v>21</v>
      </c>
      <c r="B272">
        <v>64</v>
      </c>
      <c r="C272">
        <v>335544320</v>
      </c>
      <c r="D272">
        <v>5242880</v>
      </c>
    </row>
    <row r="273" spans="1:4">
      <c r="A273" t="s">
        <v>22</v>
      </c>
      <c r="B273">
        <v>64</v>
      </c>
      <c r="C273">
        <v>1490</v>
      </c>
    </row>
    <row r="274" spans="1:4">
      <c r="A274" t="s">
        <v>19</v>
      </c>
      <c r="B274">
        <v>65</v>
      </c>
      <c r="C274">
        <v>340787200</v>
      </c>
      <c r="D274">
        <v>5242880</v>
      </c>
    </row>
    <row r="275" spans="1:4">
      <c r="A275" t="s">
        <v>20</v>
      </c>
      <c r="B275">
        <v>65</v>
      </c>
      <c r="C275">
        <v>109001</v>
      </c>
    </row>
    <row r="276" spans="1:4">
      <c r="A276" t="s">
        <v>21</v>
      </c>
      <c r="B276">
        <v>65</v>
      </c>
      <c r="C276">
        <v>340787200</v>
      </c>
      <c r="D276">
        <v>5242880</v>
      </c>
    </row>
    <row r="277" spans="1:4">
      <c r="A277" t="s">
        <v>22</v>
      </c>
      <c r="B277">
        <v>65</v>
      </c>
      <c r="C277">
        <v>1511</v>
      </c>
    </row>
    <row r="278" spans="1:4">
      <c r="A278" t="s">
        <v>19</v>
      </c>
      <c r="B278">
        <v>66</v>
      </c>
      <c r="C278">
        <v>346030080</v>
      </c>
      <c r="D278">
        <v>5242880</v>
      </c>
    </row>
    <row r="279" spans="1:4">
      <c r="A279" t="s">
        <v>20</v>
      </c>
      <c r="B279">
        <v>66</v>
      </c>
      <c r="C279">
        <v>109056</v>
      </c>
    </row>
    <row r="280" spans="1:4">
      <c r="A280" t="s">
        <v>21</v>
      </c>
      <c r="B280">
        <v>66</v>
      </c>
      <c r="C280">
        <v>346030080</v>
      </c>
      <c r="D280">
        <v>5242880</v>
      </c>
    </row>
    <row r="281" spans="1:4">
      <c r="A281" t="s">
        <v>22</v>
      </c>
      <c r="B281">
        <v>66</v>
      </c>
      <c r="C281">
        <v>1507</v>
      </c>
    </row>
    <row r="282" spans="1:4">
      <c r="A282" t="s">
        <v>19</v>
      </c>
      <c r="B282">
        <v>67</v>
      </c>
      <c r="C282">
        <v>351272960</v>
      </c>
      <c r="D282">
        <v>5242880</v>
      </c>
    </row>
    <row r="283" spans="1:4">
      <c r="A283" t="s">
        <v>20</v>
      </c>
      <c r="B283">
        <v>67</v>
      </c>
      <c r="C283">
        <v>109043</v>
      </c>
    </row>
    <row r="284" spans="1:4">
      <c r="A284" t="s">
        <v>21</v>
      </c>
      <c r="B284">
        <v>67</v>
      </c>
      <c r="C284">
        <v>351272960</v>
      </c>
      <c r="D284">
        <v>5242880</v>
      </c>
    </row>
    <row r="285" spans="1:4">
      <c r="A285" t="s">
        <v>22</v>
      </c>
      <c r="B285">
        <v>67</v>
      </c>
      <c r="C285">
        <v>1523</v>
      </c>
    </row>
    <row r="286" spans="1:4">
      <c r="A286" t="s">
        <v>19</v>
      </c>
      <c r="B286">
        <v>68</v>
      </c>
      <c r="C286">
        <v>356515840</v>
      </c>
      <c r="D286">
        <v>5242880</v>
      </c>
    </row>
    <row r="287" spans="1:4">
      <c r="A287" t="s">
        <v>20</v>
      </c>
      <c r="B287">
        <v>68</v>
      </c>
      <c r="C287">
        <v>108973</v>
      </c>
    </row>
    <row r="288" spans="1:4">
      <c r="A288" t="s">
        <v>21</v>
      </c>
      <c r="B288">
        <v>68</v>
      </c>
      <c r="C288">
        <v>356515840</v>
      </c>
      <c r="D288">
        <v>5242880</v>
      </c>
    </row>
    <row r="289" spans="1:4">
      <c r="A289" t="s">
        <v>22</v>
      </c>
      <c r="B289">
        <v>68</v>
      </c>
      <c r="C289">
        <v>1515</v>
      </c>
    </row>
    <row r="290" spans="1:4">
      <c r="A290" t="s">
        <v>19</v>
      </c>
      <c r="B290">
        <v>69</v>
      </c>
      <c r="C290">
        <v>361758720</v>
      </c>
      <c r="D290">
        <v>5242880</v>
      </c>
    </row>
    <row r="291" spans="1:4">
      <c r="A291" t="s">
        <v>20</v>
      </c>
      <c r="B291">
        <v>69</v>
      </c>
      <c r="C291">
        <v>108984</v>
      </c>
    </row>
    <row r="292" spans="1:4">
      <c r="A292" t="s">
        <v>21</v>
      </c>
      <c r="B292">
        <v>69</v>
      </c>
      <c r="C292">
        <v>361758720</v>
      </c>
      <c r="D292">
        <v>5242880</v>
      </c>
    </row>
    <row r="293" spans="1:4">
      <c r="A293" t="s">
        <v>22</v>
      </c>
      <c r="B293">
        <v>69</v>
      </c>
      <c r="C293">
        <v>1483</v>
      </c>
    </row>
    <row r="294" spans="1:4">
      <c r="A294" t="s">
        <v>19</v>
      </c>
      <c r="B294">
        <v>70</v>
      </c>
      <c r="C294">
        <v>367001600</v>
      </c>
      <c r="D294">
        <v>5242880</v>
      </c>
    </row>
    <row r="295" spans="1:4">
      <c r="A295" t="s">
        <v>20</v>
      </c>
      <c r="B295">
        <v>70</v>
      </c>
      <c r="C295">
        <v>108975</v>
      </c>
    </row>
    <row r="296" spans="1:4">
      <c r="A296" t="s">
        <v>21</v>
      </c>
      <c r="B296">
        <v>70</v>
      </c>
      <c r="C296">
        <v>367001600</v>
      </c>
      <c r="D296">
        <v>5242880</v>
      </c>
    </row>
    <row r="297" spans="1:4">
      <c r="A297" t="s">
        <v>22</v>
      </c>
      <c r="B297">
        <v>70</v>
      </c>
      <c r="C297">
        <v>1519</v>
      </c>
    </row>
    <row r="298" spans="1:4">
      <c r="A298" t="s">
        <v>19</v>
      </c>
      <c r="B298">
        <v>71</v>
      </c>
      <c r="C298">
        <v>372244480</v>
      </c>
      <c r="D298">
        <v>5242880</v>
      </c>
    </row>
    <row r="299" spans="1:4">
      <c r="A299" t="s">
        <v>20</v>
      </c>
      <c r="B299">
        <v>71</v>
      </c>
      <c r="C299">
        <v>108888</v>
      </c>
    </row>
    <row r="300" spans="1:4">
      <c r="A300" t="s">
        <v>21</v>
      </c>
      <c r="B300">
        <v>71</v>
      </c>
      <c r="C300">
        <v>372244480</v>
      </c>
      <c r="D300">
        <v>5242880</v>
      </c>
    </row>
    <row r="301" spans="1:4">
      <c r="A301" t="s">
        <v>22</v>
      </c>
      <c r="B301">
        <v>71</v>
      </c>
      <c r="C301">
        <v>1510</v>
      </c>
    </row>
    <row r="302" spans="1:4">
      <c r="A302" t="s">
        <v>19</v>
      </c>
      <c r="B302">
        <v>72</v>
      </c>
      <c r="C302">
        <v>377487360</v>
      </c>
      <c r="D302">
        <v>5242880</v>
      </c>
    </row>
    <row r="303" spans="1:4">
      <c r="A303" t="s">
        <v>20</v>
      </c>
      <c r="B303">
        <v>72</v>
      </c>
      <c r="C303">
        <v>108940</v>
      </c>
    </row>
    <row r="304" spans="1:4">
      <c r="A304" t="s">
        <v>21</v>
      </c>
      <c r="B304">
        <v>72</v>
      </c>
      <c r="C304">
        <v>377487360</v>
      </c>
      <c r="D304">
        <v>5242880</v>
      </c>
    </row>
    <row r="305" spans="1:4">
      <c r="A305" t="s">
        <v>22</v>
      </c>
      <c r="B305">
        <v>72</v>
      </c>
      <c r="C305">
        <v>1505</v>
      </c>
    </row>
    <row r="306" spans="1:4">
      <c r="A306" t="s">
        <v>19</v>
      </c>
      <c r="B306">
        <v>73</v>
      </c>
      <c r="C306">
        <v>382730240</v>
      </c>
      <c r="D306">
        <v>5242880</v>
      </c>
    </row>
    <row r="307" spans="1:4">
      <c r="A307" t="s">
        <v>20</v>
      </c>
      <c r="B307">
        <v>73</v>
      </c>
      <c r="C307">
        <v>108924</v>
      </c>
    </row>
    <row r="308" spans="1:4">
      <c r="A308" t="s">
        <v>21</v>
      </c>
      <c r="B308">
        <v>73</v>
      </c>
      <c r="C308">
        <v>382730240</v>
      </c>
      <c r="D308">
        <v>5242880</v>
      </c>
    </row>
    <row r="309" spans="1:4">
      <c r="A309" t="s">
        <v>22</v>
      </c>
      <c r="B309">
        <v>73</v>
      </c>
      <c r="C309">
        <v>1520</v>
      </c>
    </row>
    <row r="310" spans="1:4">
      <c r="A310" t="s">
        <v>19</v>
      </c>
      <c r="B310">
        <v>74</v>
      </c>
      <c r="C310">
        <v>387973120</v>
      </c>
      <c r="D310">
        <v>5242880</v>
      </c>
    </row>
    <row r="311" spans="1:4">
      <c r="A311" t="s">
        <v>20</v>
      </c>
      <c r="B311">
        <v>74</v>
      </c>
      <c r="C311">
        <v>109019</v>
      </c>
    </row>
    <row r="312" spans="1:4">
      <c r="A312" t="s">
        <v>21</v>
      </c>
      <c r="B312">
        <v>74</v>
      </c>
      <c r="C312">
        <v>387973120</v>
      </c>
      <c r="D312">
        <v>5242880</v>
      </c>
    </row>
    <row r="313" spans="1:4">
      <c r="A313" t="s">
        <v>22</v>
      </c>
      <c r="B313">
        <v>74</v>
      </c>
      <c r="C313">
        <v>1484</v>
      </c>
    </row>
    <row r="314" spans="1:4">
      <c r="A314" t="s">
        <v>19</v>
      </c>
      <c r="B314">
        <v>75</v>
      </c>
      <c r="C314">
        <v>393216000</v>
      </c>
      <c r="D314">
        <v>5242880</v>
      </c>
    </row>
    <row r="315" spans="1:4">
      <c r="A315" t="s">
        <v>20</v>
      </c>
      <c r="B315">
        <v>75</v>
      </c>
      <c r="C315">
        <v>109080</v>
      </c>
    </row>
    <row r="316" spans="1:4">
      <c r="A316" t="s">
        <v>21</v>
      </c>
      <c r="B316">
        <v>75</v>
      </c>
      <c r="C316">
        <v>393216000</v>
      </c>
      <c r="D316">
        <v>5242880</v>
      </c>
    </row>
    <row r="317" spans="1:4">
      <c r="A317" t="s">
        <v>22</v>
      </c>
      <c r="B317">
        <v>75</v>
      </c>
      <c r="C317">
        <v>1535</v>
      </c>
    </row>
    <row r="318" spans="1:4">
      <c r="A318" t="s">
        <v>19</v>
      </c>
      <c r="B318">
        <v>76</v>
      </c>
      <c r="C318">
        <v>398458880</v>
      </c>
      <c r="D318">
        <v>5242880</v>
      </c>
    </row>
    <row r="319" spans="1:4">
      <c r="A319" t="s">
        <v>20</v>
      </c>
      <c r="B319">
        <v>76</v>
      </c>
      <c r="C319">
        <v>109181</v>
      </c>
    </row>
    <row r="320" spans="1:4">
      <c r="A320" t="s">
        <v>21</v>
      </c>
      <c r="B320">
        <v>76</v>
      </c>
      <c r="C320">
        <v>398458880</v>
      </c>
      <c r="D320">
        <v>5242880</v>
      </c>
    </row>
    <row r="321" spans="1:4">
      <c r="A321" t="s">
        <v>22</v>
      </c>
      <c r="B321">
        <v>76</v>
      </c>
      <c r="C321">
        <v>1579</v>
      </c>
    </row>
    <row r="322" spans="1:4">
      <c r="A322" t="s">
        <v>19</v>
      </c>
      <c r="B322">
        <v>77</v>
      </c>
      <c r="C322">
        <v>403701760</v>
      </c>
      <c r="D322">
        <v>5242880</v>
      </c>
    </row>
    <row r="323" spans="1:4">
      <c r="A323" t="s">
        <v>20</v>
      </c>
      <c r="B323">
        <v>77</v>
      </c>
      <c r="C323">
        <v>109165</v>
      </c>
    </row>
    <row r="324" spans="1:4">
      <c r="A324" t="s">
        <v>21</v>
      </c>
      <c r="B324">
        <v>77</v>
      </c>
      <c r="C324">
        <v>403701760</v>
      </c>
      <c r="D324">
        <v>5242880</v>
      </c>
    </row>
    <row r="325" spans="1:4">
      <c r="A325" t="s">
        <v>22</v>
      </c>
      <c r="B325">
        <v>77</v>
      </c>
      <c r="C325">
        <v>1447</v>
      </c>
    </row>
    <row r="326" spans="1:4">
      <c r="A326" t="s">
        <v>19</v>
      </c>
      <c r="B326">
        <v>78</v>
      </c>
      <c r="C326">
        <v>408944640</v>
      </c>
      <c r="D326">
        <v>5242880</v>
      </c>
    </row>
    <row r="327" spans="1:4">
      <c r="A327" t="s">
        <v>20</v>
      </c>
      <c r="B327">
        <v>78</v>
      </c>
      <c r="C327">
        <v>108922</v>
      </c>
    </row>
    <row r="328" spans="1:4">
      <c r="A328" t="s">
        <v>21</v>
      </c>
      <c r="B328">
        <v>78</v>
      </c>
      <c r="C328">
        <v>408944640</v>
      </c>
      <c r="D328">
        <v>5242880</v>
      </c>
    </row>
    <row r="329" spans="1:4">
      <c r="A329" t="s">
        <v>22</v>
      </c>
      <c r="B329">
        <v>78</v>
      </c>
      <c r="C329">
        <v>1481</v>
      </c>
    </row>
    <row r="330" spans="1:4">
      <c r="A330" t="s">
        <v>19</v>
      </c>
      <c r="B330">
        <v>79</v>
      </c>
      <c r="C330">
        <v>414187520</v>
      </c>
      <c r="D330">
        <v>5242880</v>
      </c>
    </row>
    <row r="331" spans="1:4">
      <c r="A331" t="s">
        <v>20</v>
      </c>
      <c r="B331">
        <v>79</v>
      </c>
      <c r="C331">
        <v>108994</v>
      </c>
    </row>
    <row r="332" spans="1:4">
      <c r="A332" t="s">
        <v>21</v>
      </c>
      <c r="B332">
        <v>79</v>
      </c>
      <c r="C332">
        <v>414187520</v>
      </c>
      <c r="D332">
        <v>5242880</v>
      </c>
    </row>
    <row r="333" spans="1:4">
      <c r="A333" t="s">
        <v>22</v>
      </c>
      <c r="B333">
        <v>79</v>
      </c>
      <c r="C333">
        <v>1514</v>
      </c>
    </row>
    <row r="334" spans="1:4">
      <c r="A334" t="s">
        <v>19</v>
      </c>
      <c r="B334">
        <v>80</v>
      </c>
      <c r="C334">
        <v>419430400</v>
      </c>
      <c r="D334">
        <v>5242880</v>
      </c>
    </row>
    <row r="335" spans="1:4">
      <c r="A335" t="s">
        <v>20</v>
      </c>
      <c r="B335">
        <v>80</v>
      </c>
      <c r="C335">
        <v>109042</v>
      </c>
    </row>
    <row r="336" spans="1:4">
      <c r="A336" t="s">
        <v>21</v>
      </c>
      <c r="B336">
        <v>80</v>
      </c>
      <c r="C336">
        <v>419430400</v>
      </c>
      <c r="D336">
        <v>5242880</v>
      </c>
    </row>
    <row r="337" spans="1:4">
      <c r="A337" t="s">
        <v>22</v>
      </c>
      <c r="B337">
        <v>80</v>
      </c>
      <c r="C337">
        <v>1470</v>
      </c>
    </row>
    <row r="338" spans="1:4">
      <c r="A338" t="s">
        <v>19</v>
      </c>
      <c r="B338">
        <v>81</v>
      </c>
      <c r="C338">
        <v>424673280</v>
      </c>
      <c r="D338">
        <v>5242880</v>
      </c>
    </row>
    <row r="339" spans="1:4">
      <c r="A339" t="s">
        <v>20</v>
      </c>
      <c r="B339">
        <v>81</v>
      </c>
      <c r="C339">
        <v>108977</v>
      </c>
    </row>
    <row r="340" spans="1:4">
      <c r="A340" t="s">
        <v>21</v>
      </c>
      <c r="B340">
        <v>81</v>
      </c>
      <c r="C340">
        <v>424673280</v>
      </c>
      <c r="D340">
        <v>5242880</v>
      </c>
    </row>
    <row r="341" spans="1:4">
      <c r="A341" t="s">
        <v>22</v>
      </c>
      <c r="B341">
        <v>81</v>
      </c>
      <c r="C341">
        <v>1520</v>
      </c>
    </row>
    <row r="342" spans="1:4">
      <c r="A342" t="s">
        <v>19</v>
      </c>
      <c r="B342">
        <v>82</v>
      </c>
      <c r="C342">
        <v>429916160</v>
      </c>
      <c r="D342">
        <v>5242880</v>
      </c>
    </row>
    <row r="343" spans="1:4">
      <c r="A343" t="s">
        <v>20</v>
      </c>
      <c r="B343">
        <v>82</v>
      </c>
      <c r="C343">
        <v>109043</v>
      </c>
    </row>
    <row r="344" spans="1:4">
      <c r="A344" t="s">
        <v>21</v>
      </c>
      <c r="B344">
        <v>82</v>
      </c>
      <c r="C344">
        <v>429916160</v>
      </c>
      <c r="D344">
        <v>5242880</v>
      </c>
    </row>
    <row r="345" spans="1:4">
      <c r="A345" t="s">
        <v>22</v>
      </c>
      <c r="B345">
        <v>82</v>
      </c>
      <c r="C345">
        <v>1519</v>
      </c>
    </row>
    <row r="346" spans="1:4">
      <c r="A346" t="s">
        <v>19</v>
      </c>
      <c r="B346">
        <v>83</v>
      </c>
      <c r="C346">
        <v>435159040</v>
      </c>
      <c r="D346">
        <v>5242880</v>
      </c>
    </row>
    <row r="347" spans="1:4">
      <c r="A347" t="s">
        <v>20</v>
      </c>
      <c r="B347">
        <v>83</v>
      </c>
      <c r="C347">
        <v>109001</v>
      </c>
    </row>
    <row r="348" spans="1:4">
      <c r="A348" t="s">
        <v>21</v>
      </c>
      <c r="B348">
        <v>83</v>
      </c>
      <c r="C348">
        <v>435159040</v>
      </c>
      <c r="D348">
        <v>5242880</v>
      </c>
    </row>
    <row r="349" spans="1:4">
      <c r="A349" t="s">
        <v>22</v>
      </c>
      <c r="B349">
        <v>83</v>
      </c>
      <c r="C349">
        <v>1512</v>
      </c>
    </row>
    <row r="350" spans="1:4">
      <c r="A350" t="s">
        <v>19</v>
      </c>
      <c r="B350">
        <v>84</v>
      </c>
      <c r="C350">
        <v>440401920</v>
      </c>
      <c r="D350">
        <v>5242880</v>
      </c>
    </row>
    <row r="351" spans="1:4">
      <c r="A351" t="s">
        <v>20</v>
      </c>
      <c r="B351">
        <v>84</v>
      </c>
      <c r="C351">
        <v>109005</v>
      </c>
    </row>
    <row r="352" spans="1:4">
      <c r="A352" t="s">
        <v>21</v>
      </c>
      <c r="B352">
        <v>84</v>
      </c>
      <c r="C352">
        <v>440401920</v>
      </c>
      <c r="D352">
        <v>5242880</v>
      </c>
    </row>
    <row r="353" spans="1:4">
      <c r="A353" t="s">
        <v>22</v>
      </c>
      <c r="B353">
        <v>84</v>
      </c>
      <c r="C353">
        <v>1518</v>
      </c>
    </row>
    <row r="354" spans="1:4">
      <c r="A354" t="s">
        <v>19</v>
      </c>
      <c r="B354">
        <v>85</v>
      </c>
      <c r="C354">
        <v>445644800</v>
      </c>
      <c r="D354">
        <v>5242880</v>
      </c>
    </row>
    <row r="355" spans="1:4">
      <c r="A355" t="s">
        <v>20</v>
      </c>
      <c r="B355">
        <v>85</v>
      </c>
      <c r="C355">
        <v>109040</v>
      </c>
    </row>
    <row r="356" spans="1:4">
      <c r="A356" t="s">
        <v>21</v>
      </c>
      <c r="B356">
        <v>85</v>
      </c>
      <c r="C356">
        <v>445644800</v>
      </c>
      <c r="D356">
        <v>5242880</v>
      </c>
    </row>
    <row r="357" spans="1:4">
      <c r="A357" t="s">
        <v>22</v>
      </c>
      <c r="B357">
        <v>85</v>
      </c>
      <c r="C357">
        <v>1519</v>
      </c>
    </row>
    <row r="358" spans="1:4">
      <c r="A358" t="s">
        <v>19</v>
      </c>
      <c r="B358">
        <v>86</v>
      </c>
      <c r="C358">
        <v>450887680</v>
      </c>
      <c r="D358">
        <v>5242880</v>
      </c>
    </row>
    <row r="359" spans="1:4">
      <c r="A359" t="s">
        <v>20</v>
      </c>
      <c r="B359">
        <v>86</v>
      </c>
      <c r="C359">
        <v>108967</v>
      </c>
    </row>
    <row r="360" spans="1:4">
      <c r="A360" t="s">
        <v>21</v>
      </c>
      <c r="B360">
        <v>86</v>
      </c>
      <c r="C360">
        <v>450887680</v>
      </c>
      <c r="D360">
        <v>5242880</v>
      </c>
    </row>
    <row r="361" spans="1:4">
      <c r="A361" t="s">
        <v>22</v>
      </c>
      <c r="B361">
        <v>86</v>
      </c>
      <c r="C361">
        <v>1514</v>
      </c>
    </row>
    <row r="362" spans="1:4">
      <c r="A362" t="s">
        <v>19</v>
      </c>
      <c r="B362">
        <v>87</v>
      </c>
      <c r="C362">
        <v>456130560</v>
      </c>
      <c r="D362">
        <v>5242880</v>
      </c>
    </row>
    <row r="363" spans="1:4">
      <c r="A363" t="s">
        <v>20</v>
      </c>
      <c r="B363">
        <v>87</v>
      </c>
      <c r="C363">
        <v>108980</v>
      </c>
    </row>
    <row r="364" spans="1:4">
      <c r="A364" t="s">
        <v>21</v>
      </c>
      <c r="B364">
        <v>87</v>
      </c>
      <c r="C364">
        <v>456130560</v>
      </c>
      <c r="D364">
        <v>5242880</v>
      </c>
    </row>
    <row r="365" spans="1:4">
      <c r="A365" t="s">
        <v>22</v>
      </c>
      <c r="B365">
        <v>87</v>
      </c>
      <c r="C365">
        <v>1521</v>
      </c>
    </row>
    <row r="366" spans="1:4">
      <c r="A366" t="s">
        <v>19</v>
      </c>
      <c r="B366">
        <v>88</v>
      </c>
      <c r="C366">
        <v>461373440</v>
      </c>
      <c r="D366">
        <v>5242880</v>
      </c>
    </row>
    <row r="367" spans="1:4">
      <c r="A367" t="s">
        <v>20</v>
      </c>
      <c r="B367">
        <v>88</v>
      </c>
      <c r="C367">
        <v>109050</v>
      </c>
    </row>
    <row r="368" spans="1:4">
      <c r="A368" t="s">
        <v>21</v>
      </c>
      <c r="B368">
        <v>88</v>
      </c>
      <c r="C368">
        <v>461373440</v>
      </c>
      <c r="D368">
        <v>5242880</v>
      </c>
    </row>
    <row r="369" spans="1:4">
      <c r="A369" t="s">
        <v>22</v>
      </c>
      <c r="B369">
        <v>88</v>
      </c>
      <c r="C369">
        <v>1521</v>
      </c>
    </row>
    <row r="370" spans="1:4">
      <c r="A370" t="s">
        <v>19</v>
      </c>
      <c r="B370">
        <v>89</v>
      </c>
      <c r="C370">
        <v>466616320</v>
      </c>
      <c r="D370">
        <v>5242880</v>
      </c>
    </row>
    <row r="371" spans="1:4">
      <c r="A371" t="s">
        <v>20</v>
      </c>
      <c r="B371">
        <v>89</v>
      </c>
      <c r="C371">
        <v>108933</v>
      </c>
    </row>
    <row r="372" spans="1:4">
      <c r="A372" t="s">
        <v>21</v>
      </c>
      <c r="B372">
        <v>89</v>
      </c>
      <c r="C372">
        <v>466616320</v>
      </c>
      <c r="D372">
        <v>5242880</v>
      </c>
    </row>
    <row r="373" spans="1:4">
      <c r="A373" t="s">
        <v>22</v>
      </c>
      <c r="B373">
        <v>89</v>
      </c>
      <c r="C373">
        <v>1524</v>
      </c>
    </row>
    <row r="374" spans="1:4">
      <c r="A374" t="s">
        <v>19</v>
      </c>
      <c r="B374">
        <v>90</v>
      </c>
      <c r="C374">
        <v>471859200</v>
      </c>
      <c r="D374">
        <v>5242880</v>
      </c>
    </row>
    <row r="375" spans="1:4">
      <c r="A375" t="s">
        <v>20</v>
      </c>
      <c r="B375">
        <v>90</v>
      </c>
      <c r="C375">
        <v>109038</v>
      </c>
    </row>
    <row r="376" spans="1:4">
      <c r="A376" t="s">
        <v>21</v>
      </c>
      <c r="B376">
        <v>90</v>
      </c>
      <c r="C376">
        <v>471859200</v>
      </c>
      <c r="D376">
        <v>5242880</v>
      </c>
    </row>
    <row r="377" spans="1:4">
      <c r="A377" t="s">
        <v>22</v>
      </c>
      <c r="B377">
        <v>90</v>
      </c>
      <c r="C377">
        <v>1519</v>
      </c>
    </row>
    <row r="378" spans="1:4">
      <c r="A378" t="s">
        <v>19</v>
      </c>
      <c r="B378">
        <v>91</v>
      </c>
      <c r="C378">
        <v>477102080</v>
      </c>
      <c r="D378">
        <v>5242880</v>
      </c>
    </row>
    <row r="379" spans="1:4">
      <c r="A379" t="s">
        <v>20</v>
      </c>
      <c r="B379">
        <v>91</v>
      </c>
      <c r="C379">
        <v>108966</v>
      </c>
    </row>
    <row r="380" spans="1:4">
      <c r="A380" t="s">
        <v>21</v>
      </c>
      <c r="B380">
        <v>91</v>
      </c>
      <c r="C380">
        <v>477102080</v>
      </c>
      <c r="D380">
        <v>5242880</v>
      </c>
    </row>
    <row r="381" spans="1:4">
      <c r="A381" t="s">
        <v>22</v>
      </c>
      <c r="B381">
        <v>91</v>
      </c>
      <c r="C381">
        <v>1514</v>
      </c>
    </row>
    <row r="382" spans="1:4">
      <c r="A382" t="s">
        <v>19</v>
      </c>
      <c r="B382">
        <v>92</v>
      </c>
      <c r="C382">
        <v>482344960</v>
      </c>
      <c r="D382">
        <v>5242880</v>
      </c>
    </row>
    <row r="383" spans="1:4">
      <c r="A383" t="s">
        <v>20</v>
      </c>
      <c r="B383">
        <v>92</v>
      </c>
      <c r="C383">
        <v>108983</v>
      </c>
    </row>
    <row r="384" spans="1:4">
      <c r="A384" t="s">
        <v>21</v>
      </c>
      <c r="B384">
        <v>92</v>
      </c>
      <c r="C384">
        <v>482344960</v>
      </c>
      <c r="D384">
        <v>5242880</v>
      </c>
    </row>
    <row r="385" spans="1:4">
      <c r="A385" t="s">
        <v>22</v>
      </c>
      <c r="B385">
        <v>92</v>
      </c>
      <c r="C385">
        <v>1487</v>
      </c>
    </row>
    <row r="386" spans="1:4">
      <c r="A386" t="s">
        <v>19</v>
      </c>
      <c r="B386">
        <v>93</v>
      </c>
      <c r="C386">
        <v>487587840</v>
      </c>
      <c r="D386">
        <v>5242880</v>
      </c>
    </row>
    <row r="387" spans="1:4">
      <c r="A387" t="s">
        <v>20</v>
      </c>
      <c r="B387">
        <v>93</v>
      </c>
      <c r="C387">
        <v>109014</v>
      </c>
    </row>
    <row r="388" spans="1:4">
      <c r="A388" t="s">
        <v>21</v>
      </c>
      <c r="B388">
        <v>93</v>
      </c>
      <c r="C388">
        <v>487587840</v>
      </c>
      <c r="D388">
        <v>5242880</v>
      </c>
    </row>
    <row r="389" spans="1:4">
      <c r="A389" t="s">
        <v>22</v>
      </c>
      <c r="B389">
        <v>93</v>
      </c>
      <c r="C389">
        <v>1500</v>
      </c>
    </row>
    <row r="390" spans="1:4">
      <c r="A390" t="s">
        <v>19</v>
      </c>
      <c r="B390">
        <v>94</v>
      </c>
      <c r="C390">
        <v>492830720</v>
      </c>
      <c r="D390">
        <v>5242880</v>
      </c>
    </row>
    <row r="391" spans="1:4">
      <c r="A391" t="s">
        <v>20</v>
      </c>
      <c r="B391">
        <v>94</v>
      </c>
      <c r="C391">
        <v>108971</v>
      </c>
    </row>
    <row r="392" spans="1:4">
      <c r="A392" t="s">
        <v>21</v>
      </c>
      <c r="B392">
        <v>94</v>
      </c>
      <c r="C392">
        <v>492830720</v>
      </c>
      <c r="D392">
        <v>5242880</v>
      </c>
    </row>
    <row r="393" spans="1:4">
      <c r="A393" t="s">
        <v>22</v>
      </c>
      <c r="B393">
        <v>94</v>
      </c>
      <c r="C393">
        <v>1510</v>
      </c>
    </row>
    <row r="394" spans="1:4">
      <c r="A394" t="s">
        <v>19</v>
      </c>
      <c r="B394">
        <v>95</v>
      </c>
      <c r="C394">
        <v>498073600</v>
      </c>
      <c r="D394">
        <v>5242880</v>
      </c>
    </row>
    <row r="395" spans="1:4">
      <c r="A395" t="s">
        <v>20</v>
      </c>
      <c r="B395">
        <v>95</v>
      </c>
      <c r="C395">
        <v>109055</v>
      </c>
    </row>
    <row r="396" spans="1:4">
      <c r="A396" t="s">
        <v>21</v>
      </c>
      <c r="B396">
        <v>95</v>
      </c>
      <c r="C396">
        <v>498073600</v>
      </c>
      <c r="D396">
        <v>5242880</v>
      </c>
    </row>
    <row r="397" spans="1:4">
      <c r="A397" t="s">
        <v>22</v>
      </c>
      <c r="B397">
        <v>95</v>
      </c>
      <c r="C397">
        <v>1522</v>
      </c>
    </row>
    <row r="398" spans="1:4">
      <c r="A398" t="s">
        <v>19</v>
      </c>
      <c r="B398">
        <v>96</v>
      </c>
      <c r="C398">
        <v>503316480</v>
      </c>
      <c r="D398">
        <v>5242880</v>
      </c>
    </row>
    <row r="399" spans="1:4">
      <c r="A399" t="s">
        <v>20</v>
      </c>
      <c r="B399">
        <v>96</v>
      </c>
      <c r="C399">
        <v>109022</v>
      </c>
    </row>
    <row r="400" spans="1:4">
      <c r="A400" t="s">
        <v>21</v>
      </c>
      <c r="B400">
        <v>96</v>
      </c>
      <c r="C400">
        <v>503316480</v>
      </c>
      <c r="D400">
        <v>5242880</v>
      </c>
    </row>
    <row r="401" spans="1:4">
      <c r="A401" t="s">
        <v>22</v>
      </c>
      <c r="B401">
        <v>96</v>
      </c>
      <c r="C401">
        <v>1508</v>
      </c>
    </row>
    <row r="402" spans="1:4">
      <c r="A402" t="s">
        <v>19</v>
      </c>
      <c r="B402">
        <v>97</v>
      </c>
      <c r="C402">
        <v>508559360</v>
      </c>
      <c r="D402">
        <v>5242880</v>
      </c>
    </row>
    <row r="403" spans="1:4">
      <c r="A403" t="s">
        <v>20</v>
      </c>
      <c r="B403">
        <v>97</v>
      </c>
      <c r="C403">
        <v>108924</v>
      </c>
    </row>
    <row r="404" spans="1:4">
      <c r="A404" t="s">
        <v>21</v>
      </c>
      <c r="B404">
        <v>97</v>
      </c>
      <c r="C404">
        <v>508559360</v>
      </c>
      <c r="D404">
        <v>5242880</v>
      </c>
    </row>
    <row r="405" spans="1:4">
      <c r="A405" t="s">
        <v>22</v>
      </c>
      <c r="B405">
        <v>97</v>
      </c>
      <c r="C405">
        <v>1511</v>
      </c>
    </row>
    <row r="406" spans="1:4">
      <c r="A406" t="s">
        <v>19</v>
      </c>
      <c r="B406">
        <v>98</v>
      </c>
      <c r="C406">
        <v>513802240</v>
      </c>
      <c r="D406">
        <v>5242880</v>
      </c>
    </row>
    <row r="407" spans="1:4">
      <c r="A407" t="s">
        <v>20</v>
      </c>
      <c r="B407">
        <v>98</v>
      </c>
      <c r="C407">
        <v>109019</v>
      </c>
    </row>
    <row r="408" spans="1:4">
      <c r="A408" t="s">
        <v>21</v>
      </c>
      <c r="B408">
        <v>98</v>
      </c>
      <c r="C408">
        <v>513802240</v>
      </c>
      <c r="D408">
        <v>5242880</v>
      </c>
    </row>
    <row r="409" spans="1:4">
      <c r="A409" t="s">
        <v>22</v>
      </c>
      <c r="B409">
        <v>98</v>
      </c>
      <c r="C409">
        <v>1508</v>
      </c>
    </row>
    <row r="410" spans="1:4">
      <c r="A410" t="s">
        <v>19</v>
      </c>
      <c r="B410">
        <v>99</v>
      </c>
      <c r="C410">
        <v>519045120</v>
      </c>
      <c r="D410">
        <v>5242880</v>
      </c>
    </row>
    <row r="411" spans="1:4">
      <c r="A411" t="s">
        <v>20</v>
      </c>
      <c r="B411">
        <v>99</v>
      </c>
      <c r="C411">
        <v>108958</v>
      </c>
    </row>
    <row r="412" spans="1:4">
      <c r="A412" t="s">
        <v>21</v>
      </c>
      <c r="B412">
        <v>99</v>
      </c>
      <c r="C412">
        <v>519045120</v>
      </c>
      <c r="D412">
        <v>5242880</v>
      </c>
    </row>
    <row r="413" spans="1:4">
      <c r="A413" t="s">
        <v>22</v>
      </c>
      <c r="B413">
        <v>99</v>
      </c>
      <c r="C413">
        <v>1521</v>
      </c>
    </row>
    <row r="414" spans="1:4">
      <c r="A414" t="s">
        <v>19</v>
      </c>
      <c r="B414">
        <v>100</v>
      </c>
      <c r="C414">
        <v>524288000</v>
      </c>
      <c r="D414">
        <v>5242880</v>
      </c>
    </row>
    <row r="415" spans="1:4">
      <c r="A415" t="s">
        <v>23</v>
      </c>
      <c r="B415">
        <v>0</v>
      </c>
      <c r="C415">
        <v>11062165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I5" sqref="I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457.01783795463678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343.2109443105922</v>
      </c>
      <c r="G2" t="s">
        <v>4</v>
      </c>
      <c r="H2" s="3">
        <f>H3+H5</f>
        <v>8731.557769687679</v>
      </c>
      <c r="I2" s="3">
        <f>I3+I5</f>
        <v>5615.9290000000001</v>
      </c>
      <c r="J2" s="4">
        <f>H2/I2</f>
        <v>1.5547842164115107</v>
      </c>
      <c r="K2" s="4">
        <f>J2-1</f>
        <v>0.55478421641151066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8143.3224755700321</v>
      </c>
      <c r="I3" s="2">
        <f>SUMIF($A$11:$A$222,"read",$C$11:$C$222)/1000</f>
        <v>5470.2460000000001</v>
      </c>
      <c r="J3" s="4">
        <f>H3/I3</f>
        <v>1.4886574526209666</v>
      </c>
      <c r="K3" s="4">
        <f>J3-1</f>
        <v>0.4886574526209666</v>
      </c>
    </row>
    <row r="4" spans="1:11">
      <c r="A4" s="1" t="s">
        <v>7</v>
      </c>
      <c r="B4" s="2">
        <f>$C$11*1000</f>
        <v>1000</v>
      </c>
      <c r="C4" s="2"/>
      <c r="G4" t="s">
        <v>8</v>
      </c>
      <c r="H4" s="2">
        <f>B3/B1</f>
        <v>162.86644951140065</v>
      </c>
      <c r="I4" s="2">
        <f>I3/(B3/B4)</f>
        <v>109.40492</v>
      </c>
      <c r="J4" s="4">
        <f>H4/I4</f>
        <v>1.4886574526209666</v>
      </c>
      <c r="K4" s="4">
        <f>J4-1</f>
        <v>0.4886574526209666</v>
      </c>
    </row>
    <row r="5" spans="1:11">
      <c r="A5" s="1" t="s">
        <v>9</v>
      </c>
      <c r="B5" s="5">
        <f>B4/B3</f>
        <v>0.02</v>
      </c>
      <c r="G5" t="s">
        <v>10</v>
      </c>
      <c r="H5" s="2">
        <f>B3/B2</f>
        <v>588.23529411764707</v>
      </c>
      <c r="I5" s="2">
        <f>SUMIF($A$11:$A$222,"network",$C$11:$C$222)/1000</f>
        <v>145.68299999999999</v>
      </c>
      <c r="J5" s="4">
        <f>H5/I5</f>
        <v>4.0377758154187315</v>
      </c>
      <c r="K5" s="4">
        <f>J5-1</f>
        <v>3.0377758154187315</v>
      </c>
    </row>
    <row r="6" spans="1:11">
      <c r="G6" t="s">
        <v>11</v>
      </c>
      <c r="H6" s="2">
        <f>B4/B2</f>
        <v>11.764705882352942</v>
      </c>
      <c r="I6" s="2">
        <f>I5/(B3/B4)</f>
        <v>2.9136599999999997</v>
      </c>
      <c r="J6" s="4">
        <f>H6/I6</f>
        <v>4.0377758154187324</v>
      </c>
      <c r="K6" s="4">
        <f>J6-1</f>
        <v>3.0377758154187324</v>
      </c>
    </row>
    <row r="7" spans="1:11">
      <c r="G7" t="s">
        <v>12</v>
      </c>
      <c r="H7" s="2">
        <f t="array" ref="H7">MAX(IF(A12:A302="read", C12:C302, 0))</f>
        <v>121110</v>
      </c>
      <c r="I7" s="2"/>
    </row>
    <row r="8" spans="1:11">
      <c r="G8" t="s">
        <v>13</v>
      </c>
      <c r="H8" s="2">
        <f t="array" ref="H8">MIN(IF(A12:A303="read", C12:C303, 1000000000))</f>
        <v>108953</v>
      </c>
      <c r="I8" s="2"/>
    </row>
    <row r="9" spans="1:11">
      <c r="H9" s="4">
        <f>H8/H7</f>
        <v>0.89962018000165134</v>
      </c>
      <c r="I9" s="2"/>
    </row>
    <row r="11" spans="1:11">
      <c r="A11" s="6" t="s">
        <v>14</v>
      </c>
      <c r="B11" s="6">
        <v>50</v>
      </c>
      <c r="C11" s="6">
        <v>1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10485760</v>
      </c>
    </row>
    <row r="15" spans="1:11">
      <c r="A15" t="s">
        <v>20</v>
      </c>
      <c r="B15">
        <v>0</v>
      </c>
      <c r="C15">
        <v>121110</v>
      </c>
    </row>
    <row r="16" spans="1:11">
      <c r="A16" t="s">
        <v>21</v>
      </c>
      <c r="B16">
        <v>0</v>
      </c>
      <c r="C16">
        <v>0</v>
      </c>
      <c r="D16">
        <v>10485760</v>
      </c>
    </row>
    <row r="17" spans="1:4">
      <c r="A17" t="s">
        <v>22</v>
      </c>
      <c r="B17">
        <v>0</v>
      </c>
      <c r="C17">
        <v>3479</v>
      </c>
    </row>
    <row r="18" spans="1:4">
      <c r="A18" t="s">
        <v>19</v>
      </c>
      <c r="B18">
        <v>1</v>
      </c>
      <c r="C18">
        <v>10485760</v>
      </c>
      <c r="D18">
        <v>10485760</v>
      </c>
    </row>
    <row r="19" spans="1:4">
      <c r="A19" t="s">
        <v>20</v>
      </c>
      <c r="B19">
        <v>1</v>
      </c>
      <c r="C19">
        <v>109550</v>
      </c>
    </row>
    <row r="20" spans="1:4">
      <c r="A20" t="s">
        <v>21</v>
      </c>
      <c r="B20">
        <v>1</v>
      </c>
      <c r="C20">
        <v>10485760</v>
      </c>
      <c r="D20">
        <v>10485760</v>
      </c>
    </row>
    <row r="21" spans="1:4">
      <c r="A21" t="s">
        <v>22</v>
      </c>
      <c r="B21">
        <v>1</v>
      </c>
      <c r="C21">
        <v>2923</v>
      </c>
    </row>
    <row r="22" spans="1:4">
      <c r="A22" t="s">
        <v>19</v>
      </c>
      <c r="B22">
        <v>2</v>
      </c>
      <c r="C22">
        <v>20971520</v>
      </c>
      <c r="D22">
        <v>10485760</v>
      </c>
    </row>
    <row r="23" spans="1:4">
      <c r="A23" t="s">
        <v>20</v>
      </c>
      <c r="B23">
        <v>2</v>
      </c>
      <c r="C23">
        <v>109098</v>
      </c>
    </row>
    <row r="24" spans="1:4">
      <c r="A24" t="s">
        <v>21</v>
      </c>
      <c r="B24">
        <v>2</v>
      </c>
      <c r="C24">
        <v>20971520</v>
      </c>
      <c r="D24">
        <v>10485760</v>
      </c>
    </row>
    <row r="25" spans="1:4">
      <c r="A25" t="s">
        <v>22</v>
      </c>
      <c r="B25">
        <v>2</v>
      </c>
      <c r="C25">
        <v>2616</v>
      </c>
    </row>
    <row r="26" spans="1:4">
      <c r="A26" t="s">
        <v>19</v>
      </c>
      <c r="B26">
        <v>3</v>
      </c>
      <c r="C26">
        <v>31457280</v>
      </c>
      <c r="D26">
        <v>10485760</v>
      </c>
    </row>
    <row r="27" spans="1:4">
      <c r="A27" t="s">
        <v>20</v>
      </c>
      <c r="B27">
        <v>3</v>
      </c>
      <c r="C27">
        <v>109119</v>
      </c>
    </row>
    <row r="28" spans="1:4">
      <c r="A28" t="s">
        <v>21</v>
      </c>
      <c r="B28">
        <v>3</v>
      </c>
      <c r="C28">
        <v>31457280</v>
      </c>
      <c r="D28">
        <v>10485760</v>
      </c>
    </row>
    <row r="29" spans="1:4">
      <c r="A29" t="s">
        <v>22</v>
      </c>
      <c r="B29">
        <v>3</v>
      </c>
      <c r="C29">
        <v>2631</v>
      </c>
    </row>
    <row r="30" spans="1:4">
      <c r="A30" t="s">
        <v>19</v>
      </c>
      <c r="B30">
        <v>4</v>
      </c>
      <c r="C30">
        <v>41943040</v>
      </c>
      <c r="D30">
        <v>10485760</v>
      </c>
    </row>
    <row r="31" spans="1:4">
      <c r="A31" t="s">
        <v>20</v>
      </c>
      <c r="B31">
        <v>4</v>
      </c>
      <c r="C31">
        <v>109003</v>
      </c>
    </row>
    <row r="32" spans="1:4">
      <c r="A32" t="s">
        <v>21</v>
      </c>
      <c r="B32">
        <v>4</v>
      </c>
      <c r="C32">
        <v>41943040</v>
      </c>
      <c r="D32">
        <v>10485760</v>
      </c>
    </row>
    <row r="33" spans="1:4">
      <c r="A33" t="s">
        <v>22</v>
      </c>
      <c r="B33">
        <v>4</v>
      </c>
      <c r="C33">
        <v>2627</v>
      </c>
    </row>
    <row r="34" spans="1:4">
      <c r="A34" t="s">
        <v>19</v>
      </c>
      <c r="B34">
        <v>5</v>
      </c>
      <c r="C34">
        <v>52428800</v>
      </c>
      <c r="D34">
        <v>10485760</v>
      </c>
    </row>
    <row r="35" spans="1:4">
      <c r="A35" t="s">
        <v>20</v>
      </c>
      <c r="B35">
        <v>5</v>
      </c>
      <c r="C35">
        <v>109495</v>
      </c>
    </row>
    <row r="36" spans="1:4">
      <c r="A36" t="s">
        <v>21</v>
      </c>
      <c r="B36">
        <v>5</v>
      </c>
      <c r="C36">
        <v>52428800</v>
      </c>
      <c r="D36">
        <v>10485760</v>
      </c>
    </row>
    <row r="37" spans="1:4">
      <c r="A37" t="s">
        <v>22</v>
      </c>
      <c r="B37">
        <v>5</v>
      </c>
      <c r="C37">
        <v>2654</v>
      </c>
    </row>
    <row r="38" spans="1:4">
      <c r="A38" t="s">
        <v>19</v>
      </c>
      <c r="B38">
        <v>6</v>
      </c>
      <c r="C38">
        <v>62914560</v>
      </c>
      <c r="D38">
        <v>10485760</v>
      </c>
    </row>
    <row r="39" spans="1:4">
      <c r="A39" t="s">
        <v>20</v>
      </c>
      <c r="B39">
        <v>6</v>
      </c>
      <c r="C39">
        <v>109278</v>
      </c>
    </row>
    <row r="40" spans="1:4">
      <c r="A40" t="s">
        <v>21</v>
      </c>
      <c r="B40">
        <v>6</v>
      </c>
      <c r="C40">
        <v>62914560</v>
      </c>
      <c r="D40">
        <v>10485760</v>
      </c>
    </row>
    <row r="41" spans="1:4">
      <c r="A41" t="s">
        <v>22</v>
      </c>
      <c r="B41">
        <v>6</v>
      </c>
      <c r="C41">
        <v>2467</v>
      </c>
    </row>
    <row r="42" spans="1:4">
      <c r="A42" t="s">
        <v>19</v>
      </c>
      <c r="B42">
        <v>7</v>
      </c>
      <c r="C42">
        <v>73400320</v>
      </c>
      <c r="D42">
        <v>10485760</v>
      </c>
    </row>
    <row r="43" spans="1:4">
      <c r="A43" t="s">
        <v>20</v>
      </c>
      <c r="B43">
        <v>7</v>
      </c>
      <c r="C43">
        <v>109157</v>
      </c>
    </row>
    <row r="44" spans="1:4">
      <c r="A44" t="s">
        <v>21</v>
      </c>
      <c r="B44">
        <v>7</v>
      </c>
      <c r="C44">
        <v>73400320</v>
      </c>
      <c r="D44">
        <v>10485760</v>
      </c>
    </row>
    <row r="45" spans="1:4">
      <c r="A45" t="s">
        <v>22</v>
      </c>
      <c r="B45">
        <v>7</v>
      </c>
      <c r="C45">
        <v>2459</v>
      </c>
    </row>
    <row r="46" spans="1:4">
      <c r="A46" t="s">
        <v>19</v>
      </c>
      <c r="B46">
        <v>8</v>
      </c>
      <c r="C46">
        <v>83886080</v>
      </c>
      <c r="D46">
        <v>10485760</v>
      </c>
    </row>
    <row r="47" spans="1:4">
      <c r="A47" t="s">
        <v>20</v>
      </c>
      <c r="B47">
        <v>8</v>
      </c>
      <c r="C47">
        <v>109216</v>
      </c>
    </row>
    <row r="48" spans="1:4">
      <c r="A48" t="s">
        <v>21</v>
      </c>
      <c r="B48">
        <v>8</v>
      </c>
      <c r="C48">
        <v>83886080</v>
      </c>
      <c r="D48">
        <v>10485760</v>
      </c>
    </row>
    <row r="49" spans="1:4">
      <c r="A49" t="s">
        <v>22</v>
      </c>
      <c r="B49">
        <v>8</v>
      </c>
      <c r="C49">
        <v>2604</v>
      </c>
    </row>
    <row r="50" spans="1:4">
      <c r="A50" t="s">
        <v>19</v>
      </c>
      <c r="B50">
        <v>9</v>
      </c>
      <c r="C50">
        <v>94371840</v>
      </c>
      <c r="D50">
        <v>10485760</v>
      </c>
    </row>
    <row r="51" spans="1:4">
      <c r="A51" t="s">
        <v>20</v>
      </c>
      <c r="B51">
        <v>9</v>
      </c>
      <c r="C51">
        <v>109387</v>
      </c>
    </row>
    <row r="52" spans="1:4">
      <c r="A52" t="s">
        <v>21</v>
      </c>
      <c r="B52">
        <v>9</v>
      </c>
      <c r="C52">
        <v>94371840</v>
      </c>
      <c r="D52">
        <v>10485760</v>
      </c>
    </row>
    <row r="53" spans="1:4">
      <c r="A53" t="s">
        <v>22</v>
      </c>
      <c r="B53">
        <v>9</v>
      </c>
      <c r="C53">
        <v>2423</v>
      </c>
    </row>
    <row r="54" spans="1:4">
      <c r="A54" t="s">
        <v>19</v>
      </c>
      <c r="B54">
        <v>10</v>
      </c>
      <c r="C54">
        <v>104857600</v>
      </c>
      <c r="D54">
        <v>10485760</v>
      </c>
    </row>
    <row r="55" spans="1:4">
      <c r="A55" t="s">
        <v>20</v>
      </c>
      <c r="B55">
        <v>10</v>
      </c>
      <c r="C55">
        <v>109186</v>
      </c>
    </row>
    <row r="56" spans="1:4">
      <c r="A56" t="s">
        <v>21</v>
      </c>
      <c r="B56">
        <v>10</v>
      </c>
      <c r="C56">
        <v>104857600</v>
      </c>
      <c r="D56">
        <v>10485760</v>
      </c>
    </row>
    <row r="57" spans="1:4">
      <c r="A57" t="s">
        <v>22</v>
      </c>
      <c r="B57">
        <v>10</v>
      </c>
      <c r="C57">
        <v>2417</v>
      </c>
    </row>
    <row r="58" spans="1:4">
      <c r="A58" t="s">
        <v>19</v>
      </c>
      <c r="B58">
        <v>11</v>
      </c>
      <c r="C58">
        <v>115343360</v>
      </c>
      <c r="D58">
        <v>10485760</v>
      </c>
    </row>
    <row r="59" spans="1:4">
      <c r="A59" t="s">
        <v>20</v>
      </c>
      <c r="B59">
        <v>11</v>
      </c>
      <c r="C59">
        <v>109196</v>
      </c>
    </row>
    <row r="60" spans="1:4">
      <c r="A60" t="s">
        <v>21</v>
      </c>
      <c r="B60">
        <v>11</v>
      </c>
      <c r="C60">
        <v>115343360</v>
      </c>
      <c r="D60">
        <v>10485760</v>
      </c>
    </row>
    <row r="61" spans="1:4">
      <c r="A61" t="s">
        <v>22</v>
      </c>
      <c r="B61">
        <v>11</v>
      </c>
      <c r="C61">
        <v>3638</v>
      </c>
    </row>
    <row r="62" spans="1:4">
      <c r="A62" t="s">
        <v>19</v>
      </c>
      <c r="B62">
        <v>12</v>
      </c>
      <c r="C62">
        <v>125829120</v>
      </c>
      <c r="D62">
        <v>10485760</v>
      </c>
    </row>
    <row r="63" spans="1:4">
      <c r="A63" t="s">
        <v>20</v>
      </c>
      <c r="B63">
        <v>12</v>
      </c>
      <c r="C63">
        <v>109712</v>
      </c>
    </row>
    <row r="64" spans="1:4">
      <c r="A64" t="s">
        <v>21</v>
      </c>
      <c r="B64">
        <v>12</v>
      </c>
      <c r="C64">
        <v>125829120</v>
      </c>
      <c r="D64">
        <v>10485760</v>
      </c>
    </row>
    <row r="65" spans="1:4">
      <c r="A65" t="s">
        <v>22</v>
      </c>
      <c r="B65">
        <v>12</v>
      </c>
      <c r="C65">
        <v>3338</v>
      </c>
    </row>
    <row r="66" spans="1:4">
      <c r="A66" t="s">
        <v>19</v>
      </c>
      <c r="B66">
        <v>13</v>
      </c>
      <c r="C66">
        <v>136314880</v>
      </c>
      <c r="D66">
        <v>10485760</v>
      </c>
    </row>
    <row r="67" spans="1:4">
      <c r="A67" t="s">
        <v>20</v>
      </c>
      <c r="B67">
        <v>13</v>
      </c>
      <c r="C67">
        <v>109431</v>
      </c>
    </row>
    <row r="68" spans="1:4">
      <c r="A68" t="s">
        <v>21</v>
      </c>
      <c r="B68">
        <v>13</v>
      </c>
      <c r="C68">
        <v>136314880</v>
      </c>
      <c r="D68">
        <v>10485760</v>
      </c>
    </row>
    <row r="69" spans="1:4">
      <c r="A69" t="s">
        <v>22</v>
      </c>
      <c r="B69">
        <v>13</v>
      </c>
      <c r="C69">
        <v>2997</v>
      </c>
    </row>
    <row r="70" spans="1:4">
      <c r="A70" t="s">
        <v>19</v>
      </c>
      <c r="B70">
        <v>14</v>
      </c>
      <c r="C70">
        <v>146800640</v>
      </c>
      <c r="D70">
        <v>10485760</v>
      </c>
    </row>
    <row r="71" spans="1:4">
      <c r="A71" t="s">
        <v>20</v>
      </c>
      <c r="B71">
        <v>14</v>
      </c>
      <c r="C71">
        <v>108979</v>
      </c>
    </row>
    <row r="72" spans="1:4">
      <c r="A72" t="s">
        <v>21</v>
      </c>
      <c r="B72">
        <v>14</v>
      </c>
      <c r="C72">
        <v>146800640</v>
      </c>
      <c r="D72">
        <v>10485760</v>
      </c>
    </row>
    <row r="73" spans="1:4">
      <c r="A73" t="s">
        <v>22</v>
      </c>
      <c r="B73">
        <v>14</v>
      </c>
      <c r="C73">
        <v>3015</v>
      </c>
    </row>
    <row r="74" spans="1:4">
      <c r="A74" t="s">
        <v>19</v>
      </c>
      <c r="B74">
        <v>15</v>
      </c>
      <c r="C74">
        <v>157286400</v>
      </c>
      <c r="D74">
        <v>10485760</v>
      </c>
    </row>
    <row r="75" spans="1:4">
      <c r="A75" t="s">
        <v>20</v>
      </c>
      <c r="B75">
        <v>15</v>
      </c>
      <c r="C75">
        <v>108991</v>
      </c>
    </row>
    <row r="76" spans="1:4">
      <c r="A76" t="s">
        <v>21</v>
      </c>
      <c r="B76">
        <v>15</v>
      </c>
      <c r="C76">
        <v>157286400</v>
      </c>
      <c r="D76">
        <v>10485760</v>
      </c>
    </row>
    <row r="77" spans="1:4">
      <c r="A77" t="s">
        <v>22</v>
      </c>
      <c r="B77">
        <v>15</v>
      </c>
      <c r="C77">
        <v>3017</v>
      </c>
    </row>
    <row r="78" spans="1:4">
      <c r="A78" t="s">
        <v>19</v>
      </c>
      <c r="B78">
        <v>16</v>
      </c>
      <c r="C78">
        <v>167772160</v>
      </c>
      <c r="D78">
        <v>10485760</v>
      </c>
    </row>
    <row r="79" spans="1:4">
      <c r="A79" t="s">
        <v>20</v>
      </c>
      <c r="B79">
        <v>16</v>
      </c>
      <c r="C79">
        <v>109026</v>
      </c>
    </row>
    <row r="80" spans="1:4">
      <c r="A80" t="s">
        <v>21</v>
      </c>
      <c r="B80">
        <v>16</v>
      </c>
      <c r="C80">
        <v>167772160</v>
      </c>
      <c r="D80">
        <v>10485760</v>
      </c>
    </row>
    <row r="81" spans="1:4">
      <c r="A81" t="s">
        <v>22</v>
      </c>
      <c r="B81">
        <v>16</v>
      </c>
      <c r="C81">
        <v>3027</v>
      </c>
    </row>
    <row r="82" spans="1:4">
      <c r="A82" t="s">
        <v>19</v>
      </c>
      <c r="B82">
        <v>17</v>
      </c>
      <c r="C82">
        <v>178257920</v>
      </c>
      <c r="D82">
        <v>10485760</v>
      </c>
    </row>
    <row r="83" spans="1:4">
      <c r="A83" t="s">
        <v>20</v>
      </c>
      <c r="B83">
        <v>17</v>
      </c>
      <c r="C83">
        <v>109033</v>
      </c>
    </row>
    <row r="84" spans="1:4">
      <c r="A84" t="s">
        <v>21</v>
      </c>
      <c r="B84">
        <v>17</v>
      </c>
      <c r="C84">
        <v>178257920</v>
      </c>
      <c r="D84">
        <v>10485760</v>
      </c>
    </row>
    <row r="85" spans="1:4">
      <c r="A85" t="s">
        <v>22</v>
      </c>
      <c r="B85">
        <v>17</v>
      </c>
      <c r="C85">
        <v>3002</v>
      </c>
    </row>
    <row r="86" spans="1:4">
      <c r="A86" t="s">
        <v>19</v>
      </c>
      <c r="B86">
        <v>18</v>
      </c>
      <c r="C86">
        <v>188743680</v>
      </c>
      <c r="D86">
        <v>10485760</v>
      </c>
    </row>
    <row r="87" spans="1:4">
      <c r="A87" t="s">
        <v>20</v>
      </c>
      <c r="B87">
        <v>18</v>
      </c>
      <c r="C87">
        <v>108998</v>
      </c>
    </row>
    <row r="88" spans="1:4">
      <c r="A88" t="s">
        <v>21</v>
      </c>
      <c r="B88">
        <v>18</v>
      </c>
      <c r="C88">
        <v>188743680</v>
      </c>
      <c r="D88">
        <v>10485760</v>
      </c>
    </row>
    <row r="89" spans="1:4">
      <c r="A89" t="s">
        <v>22</v>
      </c>
      <c r="B89">
        <v>18</v>
      </c>
      <c r="C89">
        <v>3024</v>
      </c>
    </row>
    <row r="90" spans="1:4">
      <c r="A90" t="s">
        <v>19</v>
      </c>
      <c r="B90">
        <v>19</v>
      </c>
      <c r="C90">
        <v>199229440</v>
      </c>
      <c r="D90">
        <v>10485760</v>
      </c>
    </row>
    <row r="91" spans="1:4">
      <c r="A91" t="s">
        <v>20</v>
      </c>
      <c r="B91">
        <v>19</v>
      </c>
      <c r="C91">
        <v>108964</v>
      </c>
    </row>
    <row r="92" spans="1:4">
      <c r="A92" t="s">
        <v>21</v>
      </c>
      <c r="B92">
        <v>19</v>
      </c>
      <c r="C92">
        <v>199229440</v>
      </c>
      <c r="D92">
        <v>10485760</v>
      </c>
    </row>
    <row r="93" spans="1:4">
      <c r="A93" t="s">
        <v>22</v>
      </c>
      <c r="B93">
        <v>19</v>
      </c>
      <c r="C93">
        <v>3024</v>
      </c>
    </row>
    <row r="94" spans="1:4">
      <c r="A94" t="s">
        <v>19</v>
      </c>
      <c r="B94">
        <v>20</v>
      </c>
      <c r="C94">
        <v>209715200</v>
      </c>
      <c r="D94">
        <v>10485760</v>
      </c>
    </row>
    <row r="95" spans="1:4">
      <c r="A95" t="s">
        <v>20</v>
      </c>
      <c r="B95">
        <v>20</v>
      </c>
      <c r="C95">
        <v>109004</v>
      </c>
    </row>
    <row r="96" spans="1:4">
      <c r="A96" t="s">
        <v>21</v>
      </c>
      <c r="B96">
        <v>20</v>
      </c>
      <c r="C96">
        <v>209715200</v>
      </c>
      <c r="D96">
        <v>10485760</v>
      </c>
    </row>
    <row r="97" spans="1:4">
      <c r="A97" t="s">
        <v>22</v>
      </c>
      <c r="B97">
        <v>20</v>
      </c>
      <c r="C97">
        <v>3003</v>
      </c>
    </row>
    <row r="98" spans="1:4">
      <c r="A98" t="s">
        <v>19</v>
      </c>
      <c r="B98">
        <v>21</v>
      </c>
      <c r="C98">
        <v>220200960</v>
      </c>
      <c r="D98">
        <v>10485760</v>
      </c>
    </row>
    <row r="99" spans="1:4">
      <c r="A99" t="s">
        <v>20</v>
      </c>
      <c r="B99">
        <v>21</v>
      </c>
      <c r="C99">
        <v>109028</v>
      </c>
    </row>
    <row r="100" spans="1:4">
      <c r="A100" t="s">
        <v>21</v>
      </c>
      <c r="B100">
        <v>21</v>
      </c>
      <c r="C100">
        <v>220200960</v>
      </c>
      <c r="D100">
        <v>10485760</v>
      </c>
    </row>
    <row r="101" spans="1:4">
      <c r="A101" t="s">
        <v>22</v>
      </c>
      <c r="B101">
        <v>21</v>
      </c>
      <c r="C101">
        <v>2946</v>
      </c>
    </row>
    <row r="102" spans="1:4">
      <c r="A102" t="s">
        <v>19</v>
      </c>
      <c r="B102">
        <v>22</v>
      </c>
      <c r="C102">
        <v>230686720</v>
      </c>
      <c r="D102">
        <v>10485760</v>
      </c>
    </row>
    <row r="103" spans="1:4">
      <c r="A103" t="s">
        <v>20</v>
      </c>
      <c r="B103">
        <v>22</v>
      </c>
      <c r="C103">
        <v>108993</v>
      </c>
    </row>
    <row r="104" spans="1:4">
      <c r="A104" t="s">
        <v>21</v>
      </c>
      <c r="B104">
        <v>22</v>
      </c>
      <c r="C104">
        <v>230686720</v>
      </c>
      <c r="D104">
        <v>10485760</v>
      </c>
    </row>
    <row r="105" spans="1:4">
      <c r="A105" t="s">
        <v>22</v>
      </c>
      <c r="B105">
        <v>22</v>
      </c>
      <c r="C105">
        <v>2925</v>
      </c>
    </row>
    <row r="106" spans="1:4">
      <c r="A106" t="s">
        <v>19</v>
      </c>
      <c r="B106">
        <v>23</v>
      </c>
      <c r="C106">
        <v>241172480</v>
      </c>
      <c r="D106">
        <v>10485760</v>
      </c>
    </row>
    <row r="107" spans="1:4">
      <c r="A107" t="s">
        <v>20</v>
      </c>
      <c r="B107">
        <v>23</v>
      </c>
      <c r="C107">
        <v>108975</v>
      </c>
    </row>
    <row r="108" spans="1:4">
      <c r="A108" t="s">
        <v>21</v>
      </c>
      <c r="B108">
        <v>23</v>
      </c>
      <c r="C108">
        <v>241172480</v>
      </c>
      <c r="D108">
        <v>10485760</v>
      </c>
    </row>
    <row r="109" spans="1:4">
      <c r="A109" t="s">
        <v>22</v>
      </c>
      <c r="B109">
        <v>23</v>
      </c>
      <c r="C109">
        <v>2895</v>
      </c>
    </row>
    <row r="110" spans="1:4">
      <c r="A110" t="s">
        <v>19</v>
      </c>
      <c r="B110">
        <v>24</v>
      </c>
      <c r="C110">
        <v>251658240</v>
      </c>
      <c r="D110">
        <v>10485760</v>
      </c>
    </row>
    <row r="111" spans="1:4">
      <c r="A111" t="s">
        <v>20</v>
      </c>
      <c r="B111">
        <v>24</v>
      </c>
      <c r="C111">
        <v>109055</v>
      </c>
    </row>
    <row r="112" spans="1:4">
      <c r="A112" t="s">
        <v>21</v>
      </c>
      <c r="B112">
        <v>24</v>
      </c>
      <c r="C112">
        <v>251658240</v>
      </c>
      <c r="D112">
        <v>10485760</v>
      </c>
    </row>
    <row r="113" spans="1:4">
      <c r="A113" t="s">
        <v>22</v>
      </c>
      <c r="B113">
        <v>24</v>
      </c>
      <c r="C113">
        <v>2869</v>
      </c>
    </row>
    <row r="114" spans="1:4">
      <c r="A114" t="s">
        <v>19</v>
      </c>
      <c r="B114">
        <v>25</v>
      </c>
      <c r="C114">
        <v>262144000</v>
      </c>
      <c r="D114">
        <v>10485760</v>
      </c>
    </row>
    <row r="115" spans="1:4">
      <c r="A115" t="s">
        <v>20</v>
      </c>
      <c r="B115">
        <v>25</v>
      </c>
      <c r="C115">
        <v>108980</v>
      </c>
    </row>
    <row r="116" spans="1:4">
      <c r="A116" t="s">
        <v>21</v>
      </c>
      <c r="B116">
        <v>25</v>
      </c>
      <c r="C116">
        <v>262144000</v>
      </c>
      <c r="D116">
        <v>10485760</v>
      </c>
    </row>
    <row r="117" spans="1:4">
      <c r="A117" t="s">
        <v>22</v>
      </c>
      <c r="B117">
        <v>25</v>
      </c>
      <c r="C117">
        <v>3011</v>
      </c>
    </row>
    <row r="118" spans="1:4">
      <c r="A118" t="s">
        <v>19</v>
      </c>
      <c r="B118">
        <v>26</v>
      </c>
      <c r="C118">
        <v>272629760</v>
      </c>
      <c r="D118">
        <v>10485760</v>
      </c>
    </row>
    <row r="119" spans="1:4">
      <c r="A119" t="s">
        <v>20</v>
      </c>
      <c r="B119">
        <v>26</v>
      </c>
      <c r="C119">
        <v>109045</v>
      </c>
    </row>
    <row r="120" spans="1:4">
      <c r="A120" t="s">
        <v>21</v>
      </c>
      <c r="B120">
        <v>26</v>
      </c>
      <c r="C120">
        <v>272629760</v>
      </c>
      <c r="D120">
        <v>10485760</v>
      </c>
    </row>
    <row r="121" spans="1:4">
      <c r="A121" t="s">
        <v>22</v>
      </c>
      <c r="B121">
        <v>26</v>
      </c>
      <c r="C121">
        <v>2945</v>
      </c>
    </row>
    <row r="122" spans="1:4">
      <c r="A122" t="s">
        <v>19</v>
      </c>
      <c r="B122">
        <v>27</v>
      </c>
      <c r="C122">
        <v>283115520</v>
      </c>
      <c r="D122">
        <v>10485760</v>
      </c>
    </row>
    <row r="123" spans="1:4">
      <c r="A123" t="s">
        <v>20</v>
      </c>
      <c r="B123">
        <v>27</v>
      </c>
      <c r="C123">
        <v>109267</v>
      </c>
    </row>
    <row r="124" spans="1:4">
      <c r="A124" t="s">
        <v>21</v>
      </c>
      <c r="B124">
        <v>27</v>
      </c>
      <c r="C124">
        <v>283115520</v>
      </c>
      <c r="D124">
        <v>10485760</v>
      </c>
    </row>
    <row r="125" spans="1:4">
      <c r="A125" t="s">
        <v>22</v>
      </c>
      <c r="B125">
        <v>27</v>
      </c>
      <c r="C125">
        <v>3321</v>
      </c>
    </row>
    <row r="126" spans="1:4">
      <c r="A126" t="s">
        <v>19</v>
      </c>
      <c r="B126">
        <v>28</v>
      </c>
      <c r="C126">
        <v>293601280</v>
      </c>
      <c r="D126">
        <v>10485760</v>
      </c>
    </row>
    <row r="127" spans="1:4">
      <c r="A127" t="s">
        <v>20</v>
      </c>
      <c r="B127">
        <v>28</v>
      </c>
      <c r="C127">
        <v>109881</v>
      </c>
    </row>
    <row r="128" spans="1:4">
      <c r="A128" t="s">
        <v>21</v>
      </c>
      <c r="B128">
        <v>28</v>
      </c>
      <c r="C128">
        <v>293601280</v>
      </c>
      <c r="D128">
        <v>10485760</v>
      </c>
    </row>
    <row r="129" spans="1:4">
      <c r="A129" t="s">
        <v>22</v>
      </c>
      <c r="B129">
        <v>28</v>
      </c>
      <c r="C129">
        <v>2955</v>
      </c>
    </row>
    <row r="130" spans="1:4">
      <c r="A130" t="s">
        <v>19</v>
      </c>
      <c r="B130">
        <v>29</v>
      </c>
      <c r="C130">
        <v>304087040</v>
      </c>
      <c r="D130">
        <v>10485760</v>
      </c>
    </row>
    <row r="131" spans="1:4">
      <c r="A131" t="s">
        <v>20</v>
      </c>
      <c r="B131">
        <v>29</v>
      </c>
      <c r="C131">
        <v>109042</v>
      </c>
    </row>
    <row r="132" spans="1:4">
      <c r="A132" t="s">
        <v>21</v>
      </c>
      <c r="B132">
        <v>29</v>
      </c>
      <c r="C132">
        <v>304087040</v>
      </c>
      <c r="D132">
        <v>10485760</v>
      </c>
    </row>
    <row r="133" spans="1:4">
      <c r="A133" t="s">
        <v>22</v>
      </c>
      <c r="B133">
        <v>29</v>
      </c>
      <c r="C133">
        <v>2869</v>
      </c>
    </row>
    <row r="134" spans="1:4">
      <c r="A134" t="s">
        <v>19</v>
      </c>
      <c r="B134">
        <v>30</v>
      </c>
      <c r="C134">
        <v>314572800</v>
      </c>
      <c r="D134">
        <v>10485760</v>
      </c>
    </row>
    <row r="135" spans="1:4">
      <c r="A135" t="s">
        <v>20</v>
      </c>
      <c r="B135">
        <v>30</v>
      </c>
      <c r="C135">
        <v>108953</v>
      </c>
    </row>
    <row r="136" spans="1:4">
      <c r="A136" t="s">
        <v>21</v>
      </c>
      <c r="B136">
        <v>30</v>
      </c>
      <c r="C136">
        <v>314572800</v>
      </c>
      <c r="D136">
        <v>10485760</v>
      </c>
    </row>
    <row r="137" spans="1:4">
      <c r="A137" t="s">
        <v>22</v>
      </c>
      <c r="B137">
        <v>30</v>
      </c>
      <c r="C137">
        <v>2796</v>
      </c>
    </row>
    <row r="138" spans="1:4">
      <c r="A138" t="s">
        <v>19</v>
      </c>
      <c r="B138">
        <v>31</v>
      </c>
      <c r="C138">
        <v>325058560</v>
      </c>
      <c r="D138">
        <v>10485760</v>
      </c>
    </row>
    <row r="139" spans="1:4">
      <c r="A139" t="s">
        <v>20</v>
      </c>
      <c r="B139">
        <v>31</v>
      </c>
      <c r="C139">
        <v>109270</v>
      </c>
    </row>
    <row r="140" spans="1:4">
      <c r="A140" t="s">
        <v>21</v>
      </c>
      <c r="B140">
        <v>31</v>
      </c>
      <c r="C140">
        <v>325058560</v>
      </c>
      <c r="D140">
        <v>10485760</v>
      </c>
    </row>
    <row r="141" spans="1:4">
      <c r="A141" t="s">
        <v>22</v>
      </c>
      <c r="B141">
        <v>31</v>
      </c>
      <c r="C141">
        <v>2854</v>
      </c>
    </row>
    <row r="142" spans="1:4">
      <c r="A142" t="s">
        <v>19</v>
      </c>
      <c r="B142">
        <v>32</v>
      </c>
      <c r="C142">
        <v>335544320</v>
      </c>
      <c r="D142">
        <v>10485760</v>
      </c>
    </row>
    <row r="143" spans="1:4">
      <c r="A143" t="s">
        <v>20</v>
      </c>
      <c r="B143">
        <v>32</v>
      </c>
      <c r="C143">
        <v>109606</v>
      </c>
    </row>
    <row r="144" spans="1:4">
      <c r="A144" t="s">
        <v>21</v>
      </c>
      <c r="B144">
        <v>32</v>
      </c>
      <c r="C144">
        <v>335544320</v>
      </c>
      <c r="D144">
        <v>10485760</v>
      </c>
    </row>
    <row r="145" spans="1:4">
      <c r="A145" t="s">
        <v>22</v>
      </c>
      <c r="B145">
        <v>32</v>
      </c>
      <c r="C145">
        <v>2992</v>
      </c>
    </row>
    <row r="146" spans="1:4">
      <c r="A146" t="s">
        <v>19</v>
      </c>
      <c r="B146">
        <v>33</v>
      </c>
      <c r="C146">
        <v>346030080</v>
      </c>
      <c r="D146">
        <v>10485760</v>
      </c>
    </row>
    <row r="147" spans="1:4">
      <c r="A147" t="s">
        <v>20</v>
      </c>
      <c r="B147">
        <v>33</v>
      </c>
      <c r="C147">
        <v>109636</v>
      </c>
    </row>
    <row r="148" spans="1:4">
      <c r="A148" t="s">
        <v>21</v>
      </c>
      <c r="B148">
        <v>33</v>
      </c>
      <c r="C148">
        <v>346030080</v>
      </c>
      <c r="D148">
        <v>10485760</v>
      </c>
    </row>
    <row r="149" spans="1:4">
      <c r="A149" t="s">
        <v>22</v>
      </c>
      <c r="B149">
        <v>33</v>
      </c>
      <c r="C149">
        <v>3035</v>
      </c>
    </row>
    <row r="150" spans="1:4">
      <c r="A150" t="s">
        <v>19</v>
      </c>
      <c r="B150">
        <v>34</v>
      </c>
      <c r="C150">
        <v>356515840</v>
      </c>
      <c r="D150">
        <v>10485760</v>
      </c>
    </row>
    <row r="151" spans="1:4">
      <c r="A151" t="s">
        <v>20</v>
      </c>
      <c r="B151">
        <v>34</v>
      </c>
      <c r="C151">
        <v>109002</v>
      </c>
    </row>
    <row r="152" spans="1:4">
      <c r="A152" t="s">
        <v>21</v>
      </c>
      <c r="B152">
        <v>34</v>
      </c>
      <c r="C152">
        <v>356515840</v>
      </c>
      <c r="D152">
        <v>10485760</v>
      </c>
    </row>
    <row r="153" spans="1:4">
      <c r="A153" t="s">
        <v>22</v>
      </c>
      <c r="B153">
        <v>34</v>
      </c>
      <c r="C153">
        <v>2994</v>
      </c>
    </row>
    <row r="154" spans="1:4">
      <c r="A154" t="s">
        <v>19</v>
      </c>
      <c r="B154">
        <v>35</v>
      </c>
      <c r="C154">
        <v>367001600</v>
      </c>
      <c r="D154">
        <v>10485760</v>
      </c>
    </row>
    <row r="155" spans="1:4">
      <c r="A155" t="s">
        <v>20</v>
      </c>
      <c r="B155">
        <v>35</v>
      </c>
      <c r="C155">
        <v>109008</v>
      </c>
    </row>
    <row r="156" spans="1:4">
      <c r="A156" t="s">
        <v>21</v>
      </c>
      <c r="B156">
        <v>35</v>
      </c>
      <c r="C156">
        <v>367001600</v>
      </c>
      <c r="D156">
        <v>10485760</v>
      </c>
    </row>
    <row r="157" spans="1:4">
      <c r="A157" t="s">
        <v>22</v>
      </c>
      <c r="B157">
        <v>35</v>
      </c>
      <c r="C157">
        <v>2865</v>
      </c>
    </row>
    <row r="158" spans="1:4">
      <c r="A158" t="s">
        <v>19</v>
      </c>
      <c r="B158">
        <v>36</v>
      </c>
      <c r="C158">
        <v>377487360</v>
      </c>
      <c r="D158">
        <v>10485760</v>
      </c>
    </row>
    <row r="159" spans="1:4">
      <c r="A159" t="s">
        <v>20</v>
      </c>
      <c r="B159">
        <v>36</v>
      </c>
      <c r="C159">
        <v>109056</v>
      </c>
    </row>
    <row r="160" spans="1:4">
      <c r="A160" t="s">
        <v>21</v>
      </c>
      <c r="B160">
        <v>36</v>
      </c>
      <c r="C160">
        <v>377487360</v>
      </c>
      <c r="D160">
        <v>10485760</v>
      </c>
    </row>
    <row r="161" spans="1:4">
      <c r="A161" t="s">
        <v>22</v>
      </c>
      <c r="B161">
        <v>36</v>
      </c>
      <c r="C161">
        <v>2873</v>
      </c>
    </row>
    <row r="162" spans="1:4">
      <c r="A162" t="s">
        <v>19</v>
      </c>
      <c r="B162">
        <v>37</v>
      </c>
      <c r="C162">
        <v>387973120</v>
      </c>
      <c r="D162">
        <v>10485760</v>
      </c>
    </row>
    <row r="163" spans="1:4">
      <c r="A163" t="s">
        <v>20</v>
      </c>
      <c r="B163">
        <v>37</v>
      </c>
      <c r="C163">
        <v>109032</v>
      </c>
    </row>
    <row r="164" spans="1:4">
      <c r="A164" t="s">
        <v>21</v>
      </c>
      <c r="B164">
        <v>37</v>
      </c>
      <c r="C164">
        <v>387973120</v>
      </c>
      <c r="D164">
        <v>10485760</v>
      </c>
    </row>
    <row r="165" spans="1:4">
      <c r="A165" t="s">
        <v>22</v>
      </c>
      <c r="B165">
        <v>37</v>
      </c>
      <c r="C165">
        <v>2807</v>
      </c>
    </row>
    <row r="166" spans="1:4">
      <c r="A166" t="s">
        <v>19</v>
      </c>
      <c r="B166">
        <v>38</v>
      </c>
      <c r="C166">
        <v>398458880</v>
      </c>
      <c r="D166">
        <v>10485760</v>
      </c>
    </row>
    <row r="167" spans="1:4">
      <c r="A167" t="s">
        <v>20</v>
      </c>
      <c r="B167">
        <v>38</v>
      </c>
      <c r="C167">
        <v>109021</v>
      </c>
    </row>
    <row r="168" spans="1:4">
      <c r="A168" t="s">
        <v>21</v>
      </c>
      <c r="B168">
        <v>38</v>
      </c>
      <c r="C168">
        <v>398458880</v>
      </c>
      <c r="D168">
        <v>10485760</v>
      </c>
    </row>
    <row r="169" spans="1:4">
      <c r="A169" t="s">
        <v>22</v>
      </c>
      <c r="B169">
        <v>38</v>
      </c>
      <c r="C169">
        <v>2867</v>
      </c>
    </row>
    <row r="170" spans="1:4">
      <c r="A170" t="s">
        <v>19</v>
      </c>
      <c r="B170">
        <v>39</v>
      </c>
      <c r="C170">
        <v>408944640</v>
      </c>
      <c r="D170">
        <v>10485760</v>
      </c>
    </row>
    <row r="171" spans="1:4">
      <c r="A171" t="s">
        <v>20</v>
      </c>
      <c r="B171">
        <v>39</v>
      </c>
      <c r="C171">
        <v>109005</v>
      </c>
    </row>
    <row r="172" spans="1:4">
      <c r="A172" t="s">
        <v>21</v>
      </c>
      <c r="B172">
        <v>39</v>
      </c>
      <c r="C172">
        <v>408944640</v>
      </c>
      <c r="D172">
        <v>10485760</v>
      </c>
    </row>
    <row r="173" spans="1:4">
      <c r="A173" t="s">
        <v>22</v>
      </c>
      <c r="B173">
        <v>39</v>
      </c>
      <c r="C173">
        <v>2887</v>
      </c>
    </row>
    <row r="174" spans="1:4">
      <c r="A174" t="s">
        <v>19</v>
      </c>
      <c r="B174">
        <v>40</v>
      </c>
      <c r="C174">
        <v>419430400</v>
      </c>
      <c r="D174">
        <v>10485760</v>
      </c>
    </row>
    <row r="175" spans="1:4">
      <c r="A175" t="s">
        <v>20</v>
      </c>
      <c r="B175">
        <v>40</v>
      </c>
      <c r="C175">
        <v>109067</v>
      </c>
    </row>
    <row r="176" spans="1:4">
      <c r="A176" t="s">
        <v>21</v>
      </c>
      <c r="B176">
        <v>40</v>
      </c>
      <c r="C176">
        <v>419430400</v>
      </c>
      <c r="D176">
        <v>10485760</v>
      </c>
    </row>
    <row r="177" spans="1:4">
      <c r="A177" t="s">
        <v>22</v>
      </c>
      <c r="B177">
        <v>40</v>
      </c>
      <c r="C177">
        <v>2874</v>
      </c>
    </row>
    <row r="178" spans="1:4">
      <c r="A178" t="s">
        <v>19</v>
      </c>
      <c r="B178">
        <v>41</v>
      </c>
      <c r="C178">
        <v>429916160</v>
      </c>
      <c r="D178">
        <v>10485760</v>
      </c>
    </row>
    <row r="179" spans="1:4">
      <c r="A179" t="s">
        <v>20</v>
      </c>
      <c r="B179">
        <v>41</v>
      </c>
      <c r="C179">
        <v>109014</v>
      </c>
    </row>
    <row r="180" spans="1:4">
      <c r="A180" t="s">
        <v>21</v>
      </c>
      <c r="B180">
        <v>41</v>
      </c>
      <c r="C180">
        <v>429916160</v>
      </c>
      <c r="D180">
        <v>10485760</v>
      </c>
    </row>
    <row r="181" spans="1:4">
      <c r="A181" t="s">
        <v>22</v>
      </c>
      <c r="B181">
        <v>41</v>
      </c>
      <c r="C181">
        <v>2887</v>
      </c>
    </row>
    <row r="182" spans="1:4">
      <c r="A182" t="s">
        <v>19</v>
      </c>
      <c r="B182">
        <v>42</v>
      </c>
      <c r="C182">
        <v>440401920</v>
      </c>
      <c r="D182">
        <v>10485760</v>
      </c>
    </row>
    <row r="183" spans="1:4">
      <c r="A183" t="s">
        <v>20</v>
      </c>
      <c r="B183">
        <v>42</v>
      </c>
      <c r="C183">
        <v>109013</v>
      </c>
    </row>
    <row r="184" spans="1:4">
      <c r="A184" t="s">
        <v>21</v>
      </c>
      <c r="B184">
        <v>42</v>
      </c>
      <c r="C184">
        <v>440401920</v>
      </c>
      <c r="D184">
        <v>10485760</v>
      </c>
    </row>
    <row r="185" spans="1:4">
      <c r="A185" t="s">
        <v>22</v>
      </c>
      <c r="B185">
        <v>42</v>
      </c>
      <c r="C185">
        <v>2876</v>
      </c>
    </row>
    <row r="186" spans="1:4">
      <c r="A186" t="s">
        <v>19</v>
      </c>
      <c r="B186">
        <v>43</v>
      </c>
      <c r="C186">
        <v>450887680</v>
      </c>
      <c r="D186">
        <v>10485760</v>
      </c>
    </row>
    <row r="187" spans="1:4">
      <c r="A187" t="s">
        <v>20</v>
      </c>
      <c r="B187">
        <v>43</v>
      </c>
      <c r="C187">
        <v>109102</v>
      </c>
    </row>
    <row r="188" spans="1:4">
      <c r="A188" t="s">
        <v>21</v>
      </c>
      <c r="B188">
        <v>43</v>
      </c>
      <c r="C188">
        <v>450887680</v>
      </c>
      <c r="D188">
        <v>10485760</v>
      </c>
    </row>
    <row r="189" spans="1:4">
      <c r="A189" t="s">
        <v>22</v>
      </c>
      <c r="B189">
        <v>43</v>
      </c>
      <c r="C189">
        <v>2881</v>
      </c>
    </row>
    <row r="190" spans="1:4">
      <c r="A190" t="s">
        <v>19</v>
      </c>
      <c r="B190">
        <v>44</v>
      </c>
      <c r="C190">
        <v>461373440</v>
      </c>
      <c r="D190">
        <v>10485760</v>
      </c>
    </row>
    <row r="191" spans="1:4">
      <c r="A191" t="s">
        <v>20</v>
      </c>
      <c r="B191">
        <v>44</v>
      </c>
      <c r="C191">
        <v>108969</v>
      </c>
    </row>
    <row r="192" spans="1:4">
      <c r="A192" t="s">
        <v>21</v>
      </c>
      <c r="B192">
        <v>44</v>
      </c>
      <c r="C192">
        <v>461373440</v>
      </c>
      <c r="D192">
        <v>10485760</v>
      </c>
    </row>
    <row r="193" spans="1:4">
      <c r="A193" t="s">
        <v>22</v>
      </c>
      <c r="B193">
        <v>44</v>
      </c>
      <c r="C193">
        <v>2847</v>
      </c>
    </row>
    <row r="194" spans="1:4">
      <c r="A194" t="s">
        <v>19</v>
      </c>
      <c r="B194">
        <v>45</v>
      </c>
      <c r="C194">
        <v>471859200</v>
      </c>
      <c r="D194">
        <v>10485760</v>
      </c>
    </row>
    <row r="195" spans="1:4">
      <c r="A195" t="s">
        <v>20</v>
      </c>
      <c r="B195">
        <v>45</v>
      </c>
      <c r="C195">
        <v>109070</v>
      </c>
    </row>
    <row r="196" spans="1:4">
      <c r="A196" t="s">
        <v>21</v>
      </c>
      <c r="B196">
        <v>45</v>
      </c>
      <c r="C196">
        <v>471859200</v>
      </c>
      <c r="D196">
        <v>10485760</v>
      </c>
    </row>
    <row r="197" spans="1:4">
      <c r="A197" t="s">
        <v>22</v>
      </c>
      <c r="B197">
        <v>45</v>
      </c>
      <c r="C197">
        <v>2821</v>
      </c>
    </row>
    <row r="198" spans="1:4">
      <c r="A198" t="s">
        <v>19</v>
      </c>
      <c r="B198">
        <v>46</v>
      </c>
      <c r="C198">
        <v>482344960</v>
      </c>
      <c r="D198">
        <v>10485760</v>
      </c>
    </row>
    <row r="199" spans="1:4">
      <c r="A199" t="s">
        <v>20</v>
      </c>
      <c r="B199">
        <v>46</v>
      </c>
      <c r="C199">
        <v>109185</v>
      </c>
    </row>
    <row r="200" spans="1:4">
      <c r="A200" t="s">
        <v>21</v>
      </c>
      <c r="B200">
        <v>46</v>
      </c>
      <c r="C200">
        <v>482344960</v>
      </c>
      <c r="D200">
        <v>10485760</v>
      </c>
    </row>
    <row r="201" spans="1:4">
      <c r="A201" t="s">
        <v>22</v>
      </c>
      <c r="B201">
        <v>46</v>
      </c>
      <c r="C201">
        <v>2864</v>
      </c>
    </row>
    <row r="202" spans="1:4">
      <c r="A202" t="s">
        <v>19</v>
      </c>
      <c r="B202">
        <v>47</v>
      </c>
      <c r="C202">
        <v>492830720</v>
      </c>
      <c r="D202">
        <v>10485760</v>
      </c>
    </row>
    <row r="203" spans="1:4">
      <c r="A203" t="s">
        <v>20</v>
      </c>
      <c r="B203">
        <v>47</v>
      </c>
      <c r="C203">
        <v>109092</v>
      </c>
    </row>
    <row r="204" spans="1:4">
      <c r="A204" t="s">
        <v>21</v>
      </c>
      <c r="B204">
        <v>47</v>
      </c>
      <c r="C204">
        <v>492830720</v>
      </c>
      <c r="D204">
        <v>10485760</v>
      </c>
    </row>
    <row r="205" spans="1:4">
      <c r="A205" t="s">
        <v>22</v>
      </c>
      <c r="B205">
        <v>47</v>
      </c>
      <c r="C205">
        <v>3546</v>
      </c>
    </row>
    <row r="206" spans="1:4">
      <c r="A206" t="s">
        <v>19</v>
      </c>
      <c r="B206">
        <v>48</v>
      </c>
      <c r="C206">
        <v>503316480</v>
      </c>
      <c r="D206">
        <v>10485760</v>
      </c>
    </row>
    <row r="207" spans="1:4">
      <c r="A207" t="s">
        <v>20</v>
      </c>
      <c r="B207">
        <v>48</v>
      </c>
      <c r="C207">
        <v>109953</v>
      </c>
    </row>
    <row r="208" spans="1:4">
      <c r="A208" t="s">
        <v>21</v>
      </c>
      <c r="B208">
        <v>48</v>
      </c>
      <c r="C208">
        <v>503316480</v>
      </c>
      <c r="D208">
        <v>10485760</v>
      </c>
    </row>
    <row r="209" spans="1:4">
      <c r="A209" t="s">
        <v>22</v>
      </c>
      <c r="B209">
        <v>48</v>
      </c>
      <c r="C209">
        <v>3002</v>
      </c>
    </row>
    <row r="210" spans="1:4">
      <c r="A210" t="s">
        <v>19</v>
      </c>
      <c r="B210">
        <v>49</v>
      </c>
      <c r="C210">
        <v>513802240</v>
      </c>
      <c r="D210">
        <v>10485760</v>
      </c>
    </row>
    <row r="211" spans="1:4">
      <c r="A211" t="s">
        <v>20</v>
      </c>
      <c r="B211">
        <v>49</v>
      </c>
      <c r="C211">
        <v>108993</v>
      </c>
    </row>
    <row r="212" spans="1:4">
      <c r="A212" t="s">
        <v>21</v>
      </c>
      <c r="B212">
        <v>49</v>
      </c>
      <c r="C212">
        <v>513802240</v>
      </c>
      <c r="D212">
        <v>10485760</v>
      </c>
    </row>
    <row r="213" spans="1:4">
      <c r="A213" t="s">
        <v>22</v>
      </c>
      <c r="B213">
        <v>49</v>
      </c>
      <c r="C213">
        <v>2994</v>
      </c>
    </row>
    <row r="214" spans="1:4">
      <c r="A214" t="s">
        <v>19</v>
      </c>
      <c r="B214">
        <v>50</v>
      </c>
      <c r="C214">
        <v>524288000</v>
      </c>
      <c r="D214">
        <v>10485760</v>
      </c>
    </row>
    <row r="215" spans="1:4">
      <c r="A215" t="s">
        <v>23</v>
      </c>
      <c r="B215">
        <v>0</v>
      </c>
      <c r="C215">
        <v>5616151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C4" sqref="C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452.38159002357452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305.30249371076866</v>
      </c>
      <c r="G2" t="s">
        <v>4</v>
      </c>
      <c r="H2" s="3">
        <f>H3+H5</f>
        <v>4659.8965319026629</v>
      </c>
      <c r="I2" s="3">
        <f>I3+I5</f>
        <v>2926.9259999999999</v>
      </c>
      <c r="J2" s="4">
        <f>H2/I2</f>
        <v>1.5920786968658118</v>
      </c>
      <c r="K2" s="4">
        <f>J2-1</f>
        <v>0.59207869686581183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4071.6612377850161</v>
      </c>
      <c r="I3" s="2">
        <f>SUMIF($A$11:$A$222,"read",$C$11:$C$222)/1000</f>
        <v>2763.154</v>
      </c>
      <c r="J3" s="4">
        <f>H3/I3</f>
        <v>1.4735556678292328</v>
      </c>
      <c r="K3" s="4">
        <f>J3-1</f>
        <v>0.47355566782923275</v>
      </c>
    </row>
    <row r="4" spans="1:11">
      <c r="A4" s="1" t="s">
        <v>7</v>
      </c>
      <c r="B4" s="2">
        <f>$C$11*1000</f>
        <v>2000</v>
      </c>
      <c r="C4" s="2"/>
      <c r="G4" t="s">
        <v>8</v>
      </c>
      <c r="H4" s="2">
        <f>B3/B1</f>
        <v>162.86644951140065</v>
      </c>
      <c r="I4" s="2">
        <f>I3/(B3/B4)</f>
        <v>110.52616</v>
      </c>
      <c r="J4" s="4">
        <f>H4/I4</f>
        <v>1.4735556678292328</v>
      </c>
      <c r="K4" s="4">
        <f>J4-1</f>
        <v>0.47355566782923275</v>
      </c>
    </row>
    <row r="5" spans="1:11">
      <c r="A5" s="1" t="s">
        <v>9</v>
      </c>
      <c r="B5" s="5">
        <f>B4/B3</f>
        <v>0.04</v>
      </c>
      <c r="G5" t="s">
        <v>10</v>
      </c>
      <c r="H5" s="2">
        <f>B3/B2</f>
        <v>588.23529411764707</v>
      </c>
      <c r="I5" s="2">
        <f>SUMIF($A$11:$A$222,"network",$C$11:$C$222)/1000</f>
        <v>163.77199999999999</v>
      </c>
      <c r="J5" s="4">
        <f>H5/I5</f>
        <v>3.591794043656102</v>
      </c>
      <c r="K5" s="4">
        <f>J5-1</f>
        <v>2.591794043656102</v>
      </c>
    </row>
    <row r="6" spans="1:11">
      <c r="G6" t="s">
        <v>11</v>
      </c>
      <c r="H6" s="2">
        <f>B4/B2</f>
        <v>23.529411764705884</v>
      </c>
      <c r="I6" s="2">
        <f>I5/(B3/B4)</f>
        <v>6.5508799999999994</v>
      </c>
      <c r="J6" s="4">
        <f>H6/I6</f>
        <v>3.591794043656102</v>
      </c>
      <c r="K6" s="4">
        <f>J6-1</f>
        <v>2.591794043656102</v>
      </c>
    </row>
    <row r="7" spans="1:11">
      <c r="G7" t="s">
        <v>12</v>
      </c>
      <c r="H7" s="2">
        <f t="array" ref="H7">MAX(IF(A12:A302="read", C12:C302, 0))</f>
        <v>120033</v>
      </c>
      <c r="I7" s="2"/>
    </row>
    <row r="8" spans="1:11">
      <c r="G8" t="s">
        <v>13</v>
      </c>
      <c r="H8" s="2">
        <f t="array" ref="H8">MIN(IF(A12:A303="read", C12:C303, 1000000000))</f>
        <v>109316</v>
      </c>
      <c r="I8" s="2"/>
    </row>
    <row r="9" spans="1:11">
      <c r="H9" s="4">
        <f>H8/H7</f>
        <v>0.9107162197062475</v>
      </c>
      <c r="I9" s="2"/>
    </row>
    <row r="11" spans="1:11">
      <c r="A11" s="6" t="s">
        <v>14</v>
      </c>
      <c r="B11" s="6">
        <v>50</v>
      </c>
      <c r="C11" s="6">
        <v>2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20971520</v>
      </c>
    </row>
    <row r="15" spans="1:11">
      <c r="A15" t="s">
        <v>20</v>
      </c>
      <c r="B15">
        <v>0</v>
      </c>
      <c r="C15">
        <v>120033</v>
      </c>
    </row>
    <row r="16" spans="1:11">
      <c r="A16" t="s">
        <v>21</v>
      </c>
      <c r="B16">
        <v>0</v>
      </c>
      <c r="C16">
        <v>0</v>
      </c>
      <c r="D16">
        <v>20971520</v>
      </c>
    </row>
    <row r="17" spans="1:4">
      <c r="A17" t="s">
        <v>22</v>
      </c>
      <c r="B17">
        <v>0</v>
      </c>
      <c r="C17">
        <v>8052</v>
      </c>
    </row>
    <row r="18" spans="1:4">
      <c r="A18" t="s">
        <v>19</v>
      </c>
      <c r="B18">
        <v>1</v>
      </c>
      <c r="C18">
        <v>20971520</v>
      </c>
      <c r="D18">
        <v>20971520</v>
      </c>
    </row>
    <row r="19" spans="1:4">
      <c r="A19" t="s">
        <v>20</v>
      </c>
      <c r="B19">
        <v>1</v>
      </c>
      <c r="C19">
        <v>113353</v>
      </c>
    </row>
    <row r="20" spans="1:4">
      <c r="A20" t="s">
        <v>21</v>
      </c>
      <c r="B20">
        <v>1</v>
      </c>
      <c r="C20">
        <v>20971520</v>
      </c>
      <c r="D20">
        <v>20971520</v>
      </c>
    </row>
    <row r="21" spans="1:4">
      <c r="A21" t="s">
        <v>22</v>
      </c>
      <c r="B21">
        <v>1</v>
      </c>
      <c r="C21">
        <v>7829</v>
      </c>
    </row>
    <row r="22" spans="1:4">
      <c r="A22" t="s">
        <v>19</v>
      </c>
      <c r="B22">
        <v>2</v>
      </c>
      <c r="C22">
        <v>41943040</v>
      </c>
      <c r="D22">
        <v>20971520</v>
      </c>
    </row>
    <row r="23" spans="1:4">
      <c r="A23" t="s">
        <v>20</v>
      </c>
      <c r="B23">
        <v>2</v>
      </c>
      <c r="C23">
        <v>112453</v>
      </c>
    </row>
    <row r="24" spans="1:4">
      <c r="A24" t="s">
        <v>21</v>
      </c>
      <c r="B24">
        <v>2</v>
      </c>
      <c r="C24">
        <v>41943040</v>
      </c>
      <c r="D24">
        <v>20971520</v>
      </c>
    </row>
    <row r="25" spans="1:4">
      <c r="A25" t="s">
        <v>22</v>
      </c>
      <c r="B25">
        <v>2</v>
      </c>
      <c r="C25">
        <v>6729</v>
      </c>
    </row>
    <row r="26" spans="1:4">
      <c r="A26" t="s">
        <v>19</v>
      </c>
      <c r="B26">
        <v>3</v>
      </c>
      <c r="C26">
        <v>62914560</v>
      </c>
      <c r="D26">
        <v>20971520</v>
      </c>
    </row>
    <row r="27" spans="1:4">
      <c r="A27" t="s">
        <v>20</v>
      </c>
      <c r="B27">
        <v>3</v>
      </c>
      <c r="C27">
        <v>110351</v>
      </c>
    </row>
    <row r="28" spans="1:4">
      <c r="A28" t="s">
        <v>21</v>
      </c>
      <c r="B28">
        <v>3</v>
      </c>
      <c r="C28">
        <v>62914560</v>
      </c>
      <c r="D28">
        <v>20971520</v>
      </c>
    </row>
    <row r="29" spans="1:4">
      <c r="A29" t="s">
        <v>22</v>
      </c>
      <c r="B29">
        <v>3</v>
      </c>
      <c r="C29">
        <v>7182</v>
      </c>
    </row>
    <row r="30" spans="1:4">
      <c r="A30" t="s">
        <v>19</v>
      </c>
      <c r="B30">
        <v>4</v>
      </c>
      <c r="C30">
        <v>83886080</v>
      </c>
      <c r="D30">
        <v>20971520</v>
      </c>
    </row>
    <row r="31" spans="1:4">
      <c r="A31" t="s">
        <v>20</v>
      </c>
      <c r="B31">
        <v>4</v>
      </c>
      <c r="C31">
        <v>110288</v>
      </c>
    </row>
    <row r="32" spans="1:4">
      <c r="A32" t="s">
        <v>21</v>
      </c>
      <c r="B32">
        <v>4</v>
      </c>
      <c r="C32">
        <v>83886080</v>
      </c>
      <c r="D32">
        <v>20971520</v>
      </c>
    </row>
    <row r="33" spans="1:4">
      <c r="A33" t="s">
        <v>22</v>
      </c>
      <c r="B33">
        <v>4</v>
      </c>
      <c r="C33">
        <v>8520</v>
      </c>
    </row>
    <row r="34" spans="1:4">
      <c r="A34" t="s">
        <v>19</v>
      </c>
      <c r="B34">
        <v>5</v>
      </c>
      <c r="C34">
        <v>104857600</v>
      </c>
      <c r="D34">
        <v>20971520</v>
      </c>
    </row>
    <row r="35" spans="1:4">
      <c r="A35" t="s">
        <v>20</v>
      </c>
      <c r="B35">
        <v>5</v>
      </c>
      <c r="C35">
        <v>112279</v>
      </c>
    </row>
    <row r="36" spans="1:4">
      <c r="A36" t="s">
        <v>21</v>
      </c>
      <c r="B36">
        <v>5</v>
      </c>
      <c r="C36">
        <v>104857600</v>
      </c>
      <c r="D36">
        <v>20971520</v>
      </c>
    </row>
    <row r="37" spans="1:4">
      <c r="A37" t="s">
        <v>22</v>
      </c>
      <c r="B37">
        <v>5</v>
      </c>
      <c r="C37">
        <v>6815</v>
      </c>
    </row>
    <row r="38" spans="1:4">
      <c r="A38" t="s">
        <v>19</v>
      </c>
      <c r="B38">
        <v>6</v>
      </c>
      <c r="C38">
        <v>125829120</v>
      </c>
      <c r="D38">
        <v>20971520</v>
      </c>
    </row>
    <row r="39" spans="1:4">
      <c r="A39" t="s">
        <v>20</v>
      </c>
      <c r="B39">
        <v>6</v>
      </c>
      <c r="C39">
        <v>109458</v>
      </c>
    </row>
    <row r="40" spans="1:4">
      <c r="A40" t="s">
        <v>21</v>
      </c>
      <c r="B40">
        <v>6</v>
      </c>
      <c r="C40">
        <v>125829120</v>
      </c>
      <c r="D40">
        <v>20971520</v>
      </c>
    </row>
    <row r="41" spans="1:4">
      <c r="A41" t="s">
        <v>22</v>
      </c>
      <c r="B41">
        <v>6</v>
      </c>
      <c r="C41">
        <v>6800</v>
      </c>
    </row>
    <row r="42" spans="1:4">
      <c r="A42" t="s">
        <v>19</v>
      </c>
      <c r="B42">
        <v>7</v>
      </c>
      <c r="C42">
        <v>146800640</v>
      </c>
      <c r="D42">
        <v>20971520</v>
      </c>
    </row>
    <row r="43" spans="1:4">
      <c r="A43" t="s">
        <v>20</v>
      </c>
      <c r="B43">
        <v>7</v>
      </c>
      <c r="C43">
        <v>109366</v>
      </c>
    </row>
    <row r="44" spans="1:4">
      <c r="A44" t="s">
        <v>21</v>
      </c>
      <c r="B44">
        <v>7</v>
      </c>
      <c r="C44">
        <v>146800640</v>
      </c>
      <c r="D44">
        <v>20971520</v>
      </c>
    </row>
    <row r="45" spans="1:4">
      <c r="A45" t="s">
        <v>22</v>
      </c>
      <c r="B45">
        <v>7</v>
      </c>
      <c r="C45">
        <v>6733</v>
      </c>
    </row>
    <row r="46" spans="1:4">
      <c r="A46" t="s">
        <v>19</v>
      </c>
      <c r="B46">
        <v>8</v>
      </c>
      <c r="C46">
        <v>167772160</v>
      </c>
      <c r="D46">
        <v>20971520</v>
      </c>
    </row>
    <row r="47" spans="1:4">
      <c r="A47" t="s">
        <v>20</v>
      </c>
      <c r="B47">
        <v>8</v>
      </c>
      <c r="C47">
        <v>109359</v>
      </c>
    </row>
    <row r="48" spans="1:4">
      <c r="A48" t="s">
        <v>21</v>
      </c>
      <c r="B48">
        <v>8</v>
      </c>
      <c r="C48">
        <v>167772160</v>
      </c>
      <c r="D48">
        <v>20971520</v>
      </c>
    </row>
    <row r="49" spans="1:4">
      <c r="A49" t="s">
        <v>22</v>
      </c>
      <c r="B49">
        <v>8</v>
      </c>
      <c r="C49">
        <v>6587</v>
      </c>
    </row>
    <row r="50" spans="1:4">
      <c r="A50" t="s">
        <v>19</v>
      </c>
      <c r="B50">
        <v>9</v>
      </c>
      <c r="C50">
        <v>188743680</v>
      </c>
      <c r="D50">
        <v>20971520</v>
      </c>
    </row>
    <row r="51" spans="1:4">
      <c r="A51" t="s">
        <v>20</v>
      </c>
      <c r="B51">
        <v>9</v>
      </c>
      <c r="C51">
        <v>109525</v>
      </c>
    </row>
    <row r="52" spans="1:4">
      <c r="A52" t="s">
        <v>21</v>
      </c>
      <c r="B52">
        <v>9</v>
      </c>
      <c r="C52">
        <v>188743680</v>
      </c>
      <c r="D52">
        <v>20971520</v>
      </c>
    </row>
    <row r="53" spans="1:4">
      <c r="A53" t="s">
        <v>22</v>
      </c>
      <c r="B53">
        <v>9</v>
      </c>
      <c r="C53">
        <v>6490</v>
      </c>
    </row>
    <row r="54" spans="1:4">
      <c r="A54" t="s">
        <v>19</v>
      </c>
      <c r="B54">
        <v>10</v>
      </c>
      <c r="C54">
        <v>209715200</v>
      </c>
      <c r="D54">
        <v>20971520</v>
      </c>
    </row>
    <row r="55" spans="1:4">
      <c r="A55" t="s">
        <v>20</v>
      </c>
      <c r="B55">
        <v>10</v>
      </c>
      <c r="C55">
        <v>109480</v>
      </c>
    </row>
    <row r="56" spans="1:4">
      <c r="A56" t="s">
        <v>21</v>
      </c>
      <c r="B56">
        <v>10</v>
      </c>
      <c r="C56">
        <v>209715200</v>
      </c>
      <c r="D56">
        <v>20971520</v>
      </c>
    </row>
    <row r="57" spans="1:4">
      <c r="A57" t="s">
        <v>22</v>
      </c>
      <c r="B57">
        <v>10</v>
      </c>
      <c r="C57">
        <v>6426</v>
      </c>
    </row>
    <row r="58" spans="1:4">
      <c r="A58" t="s">
        <v>19</v>
      </c>
      <c r="B58">
        <v>11</v>
      </c>
      <c r="C58">
        <v>230686720</v>
      </c>
      <c r="D58">
        <v>20971520</v>
      </c>
    </row>
    <row r="59" spans="1:4">
      <c r="A59" t="s">
        <v>20</v>
      </c>
      <c r="B59">
        <v>11</v>
      </c>
      <c r="C59">
        <v>109440</v>
      </c>
    </row>
    <row r="60" spans="1:4">
      <c r="A60" t="s">
        <v>21</v>
      </c>
      <c r="B60">
        <v>11</v>
      </c>
      <c r="C60">
        <v>230686720</v>
      </c>
      <c r="D60">
        <v>20971520</v>
      </c>
    </row>
    <row r="61" spans="1:4">
      <c r="A61" t="s">
        <v>22</v>
      </c>
      <c r="B61">
        <v>11</v>
      </c>
      <c r="C61">
        <v>6179</v>
      </c>
    </row>
    <row r="62" spans="1:4">
      <c r="A62" t="s">
        <v>19</v>
      </c>
      <c r="B62">
        <v>12</v>
      </c>
      <c r="C62">
        <v>251658240</v>
      </c>
      <c r="D62">
        <v>20971520</v>
      </c>
    </row>
    <row r="63" spans="1:4">
      <c r="A63" t="s">
        <v>20</v>
      </c>
      <c r="B63">
        <v>12</v>
      </c>
      <c r="C63">
        <v>109375</v>
      </c>
    </row>
    <row r="64" spans="1:4">
      <c r="A64" t="s">
        <v>21</v>
      </c>
      <c r="B64">
        <v>12</v>
      </c>
      <c r="C64">
        <v>251658240</v>
      </c>
      <c r="D64">
        <v>20971520</v>
      </c>
    </row>
    <row r="65" spans="1:4">
      <c r="A65" t="s">
        <v>22</v>
      </c>
      <c r="B65">
        <v>12</v>
      </c>
      <c r="C65">
        <v>6080</v>
      </c>
    </row>
    <row r="66" spans="1:4">
      <c r="A66" t="s">
        <v>19</v>
      </c>
      <c r="B66">
        <v>13</v>
      </c>
      <c r="C66">
        <v>272629760</v>
      </c>
      <c r="D66">
        <v>20971520</v>
      </c>
    </row>
    <row r="67" spans="1:4">
      <c r="A67" t="s">
        <v>20</v>
      </c>
      <c r="B67">
        <v>13</v>
      </c>
      <c r="C67">
        <v>109397</v>
      </c>
    </row>
    <row r="68" spans="1:4">
      <c r="A68" t="s">
        <v>21</v>
      </c>
      <c r="B68">
        <v>13</v>
      </c>
      <c r="C68">
        <v>272629760</v>
      </c>
      <c r="D68">
        <v>20971520</v>
      </c>
    </row>
    <row r="69" spans="1:4">
      <c r="A69" t="s">
        <v>22</v>
      </c>
      <c r="B69">
        <v>13</v>
      </c>
      <c r="C69">
        <v>6548</v>
      </c>
    </row>
    <row r="70" spans="1:4">
      <c r="A70" t="s">
        <v>19</v>
      </c>
      <c r="B70">
        <v>14</v>
      </c>
      <c r="C70">
        <v>293601280</v>
      </c>
      <c r="D70">
        <v>20971520</v>
      </c>
    </row>
    <row r="71" spans="1:4">
      <c r="A71" t="s">
        <v>20</v>
      </c>
      <c r="B71">
        <v>14</v>
      </c>
      <c r="C71">
        <v>111504</v>
      </c>
    </row>
    <row r="72" spans="1:4">
      <c r="A72" t="s">
        <v>21</v>
      </c>
      <c r="B72">
        <v>14</v>
      </c>
      <c r="C72">
        <v>293601280</v>
      </c>
      <c r="D72">
        <v>20971520</v>
      </c>
    </row>
    <row r="73" spans="1:4">
      <c r="A73" t="s">
        <v>22</v>
      </c>
      <c r="B73">
        <v>14</v>
      </c>
      <c r="C73">
        <v>7074</v>
      </c>
    </row>
    <row r="74" spans="1:4">
      <c r="A74" t="s">
        <v>19</v>
      </c>
      <c r="B74">
        <v>15</v>
      </c>
      <c r="C74">
        <v>314572800</v>
      </c>
      <c r="D74">
        <v>20971520</v>
      </c>
    </row>
    <row r="75" spans="1:4">
      <c r="A75" t="s">
        <v>20</v>
      </c>
      <c r="B75">
        <v>15</v>
      </c>
      <c r="C75">
        <v>110557</v>
      </c>
    </row>
    <row r="76" spans="1:4">
      <c r="A76" t="s">
        <v>21</v>
      </c>
      <c r="B76">
        <v>15</v>
      </c>
      <c r="C76">
        <v>314572800</v>
      </c>
      <c r="D76">
        <v>20971520</v>
      </c>
    </row>
    <row r="77" spans="1:4">
      <c r="A77" t="s">
        <v>22</v>
      </c>
      <c r="B77">
        <v>15</v>
      </c>
      <c r="C77">
        <v>6233</v>
      </c>
    </row>
    <row r="78" spans="1:4">
      <c r="A78" t="s">
        <v>19</v>
      </c>
      <c r="B78">
        <v>16</v>
      </c>
      <c r="C78">
        <v>335544320</v>
      </c>
      <c r="D78">
        <v>20971520</v>
      </c>
    </row>
    <row r="79" spans="1:4">
      <c r="A79" t="s">
        <v>20</v>
      </c>
      <c r="B79">
        <v>16</v>
      </c>
      <c r="C79">
        <v>109549</v>
      </c>
    </row>
    <row r="80" spans="1:4">
      <c r="A80" t="s">
        <v>21</v>
      </c>
      <c r="B80">
        <v>16</v>
      </c>
      <c r="C80">
        <v>335544320</v>
      </c>
      <c r="D80">
        <v>20971520</v>
      </c>
    </row>
    <row r="81" spans="1:4">
      <c r="A81" t="s">
        <v>22</v>
      </c>
      <c r="B81">
        <v>16</v>
      </c>
      <c r="C81">
        <v>5906</v>
      </c>
    </row>
    <row r="82" spans="1:4">
      <c r="A82" t="s">
        <v>19</v>
      </c>
      <c r="B82">
        <v>17</v>
      </c>
      <c r="C82">
        <v>356515840</v>
      </c>
      <c r="D82">
        <v>20971520</v>
      </c>
    </row>
    <row r="83" spans="1:4">
      <c r="A83" t="s">
        <v>20</v>
      </c>
      <c r="B83">
        <v>17</v>
      </c>
      <c r="C83">
        <v>109435</v>
      </c>
    </row>
    <row r="84" spans="1:4">
      <c r="A84" t="s">
        <v>21</v>
      </c>
      <c r="B84">
        <v>17</v>
      </c>
      <c r="C84">
        <v>356515840</v>
      </c>
      <c r="D84">
        <v>20971520</v>
      </c>
    </row>
    <row r="85" spans="1:4">
      <c r="A85" t="s">
        <v>22</v>
      </c>
      <c r="B85">
        <v>17</v>
      </c>
      <c r="C85">
        <v>6075</v>
      </c>
    </row>
    <row r="86" spans="1:4">
      <c r="A86" t="s">
        <v>19</v>
      </c>
      <c r="B86">
        <v>18</v>
      </c>
      <c r="C86">
        <v>377487360</v>
      </c>
      <c r="D86">
        <v>20971520</v>
      </c>
    </row>
    <row r="87" spans="1:4">
      <c r="A87" t="s">
        <v>20</v>
      </c>
      <c r="B87">
        <v>18</v>
      </c>
      <c r="C87">
        <v>109383</v>
      </c>
    </row>
    <row r="88" spans="1:4">
      <c r="A88" t="s">
        <v>21</v>
      </c>
      <c r="B88">
        <v>18</v>
      </c>
      <c r="C88">
        <v>377487360</v>
      </c>
      <c r="D88">
        <v>20971520</v>
      </c>
    </row>
    <row r="89" spans="1:4">
      <c r="A89" t="s">
        <v>22</v>
      </c>
      <c r="B89">
        <v>18</v>
      </c>
      <c r="C89">
        <v>6075</v>
      </c>
    </row>
    <row r="90" spans="1:4">
      <c r="A90" t="s">
        <v>19</v>
      </c>
      <c r="B90">
        <v>19</v>
      </c>
      <c r="C90">
        <v>398458880</v>
      </c>
      <c r="D90">
        <v>20971520</v>
      </c>
    </row>
    <row r="91" spans="1:4">
      <c r="A91" t="s">
        <v>20</v>
      </c>
      <c r="B91">
        <v>19</v>
      </c>
      <c r="C91">
        <v>109316</v>
      </c>
    </row>
    <row r="92" spans="1:4">
      <c r="A92" t="s">
        <v>21</v>
      </c>
      <c r="B92">
        <v>19</v>
      </c>
      <c r="C92">
        <v>398458880</v>
      </c>
      <c r="D92">
        <v>20971520</v>
      </c>
    </row>
    <row r="93" spans="1:4">
      <c r="A93" t="s">
        <v>22</v>
      </c>
      <c r="B93">
        <v>19</v>
      </c>
      <c r="C93">
        <v>6035</v>
      </c>
    </row>
    <row r="94" spans="1:4">
      <c r="A94" t="s">
        <v>19</v>
      </c>
      <c r="B94">
        <v>20</v>
      </c>
      <c r="C94">
        <v>419430400</v>
      </c>
      <c r="D94">
        <v>20971520</v>
      </c>
    </row>
    <row r="95" spans="1:4">
      <c r="A95" t="s">
        <v>20</v>
      </c>
      <c r="B95">
        <v>20</v>
      </c>
      <c r="C95">
        <v>109445</v>
      </c>
    </row>
    <row r="96" spans="1:4">
      <c r="A96" t="s">
        <v>21</v>
      </c>
      <c r="B96">
        <v>20</v>
      </c>
      <c r="C96">
        <v>419430400</v>
      </c>
      <c r="D96">
        <v>20971520</v>
      </c>
    </row>
    <row r="97" spans="1:4">
      <c r="A97" t="s">
        <v>22</v>
      </c>
      <c r="B97">
        <v>20</v>
      </c>
      <c r="C97">
        <v>6193</v>
      </c>
    </row>
    <row r="98" spans="1:4">
      <c r="A98" t="s">
        <v>19</v>
      </c>
      <c r="B98">
        <v>21</v>
      </c>
      <c r="C98">
        <v>440401920</v>
      </c>
      <c r="D98">
        <v>20971520</v>
      </c>
    </row>
    <row r="99" spans="1:4">
      <c r="A99" t="s">
        <v>20</v>
      </c>
      <c r="B99">
        <v>21</v>
      </c>
      <c r="C99">
        <v>109401</v>
      </c>
    </row>
    <row r="100" spans="1:4">
      <c r="A100" t="s">
        <v>21</v>
      </c>
      <c r="B100">
        <v>21</v>
      </c>
      <c r="C100">
        <v>440401920</v>
      </c>
      <c r="D100">
        <v>20971520</v>
      </c>
    </row>
    <row r="101" spans="1:4">
      <c r="A101" t="s">
        <v>22</v>
      </c>
      <c r="B101">
        <v>21</v>
      </c>
      <c r="C101">
        <v>6309</v>
      </c>
    </row>
    <row r="102" spans="1:4">
      <c r="A102" t="s">
        <v>19</v>
      </c>
      <c r="B102">
        <v>22</v>
      </c>
      <c r="C102">
        <v>461373440</v>
      </c>
      <c r="D102">
        <v>20971520</v>
      </c>
    </row>
    <row r="103" spans="1:4">
      <c r="A103" t="s">
        <v>20</v>
      </c>
      <c r="B103">
        <v>22</v>
      </c>
      <c r="C103">
        <v>109703</v>
      </c>
    </row>
    <row r="104" spans="1:4">
      <c r="A104" t="s">
        <v>21</v>
      </c>
      <c r="B104">
        <v>22</v>
      </c>
      <c r="C104">
        <v>461373440</v>
      </c>
      <c r="D104">
        <v>20971520</v>
      </c>
    </row>
    <row r="105" spans="1:4">
      <c r="A105" t="s">
        <v>22</v>
      </c>
      <c r="B105">
        <v>22</v>
      </c>
      <c r="C105">
        <v>6761</v>
      </c>
    </row>
    <row r="106" spans="1:4">
      <c r="A106" t="s">
        <v>19</v>
      </c>
      <c r="B106">
        <v>23</v>
      </c>
      <c r="C106">
        <v>482344960</v>
      </c>
      <c r="D106">
        <v>20971520</v>
      </c>
    </row>
    <row r="107" spans="1:4">
      <c r="A107" t="s">
        <v>20</v>
      </c>
      <c r="B107">
        <v>23</v>
      </c>
      <c r="C107">
        <v>111388</v>
      </c>
    </row>
    <row r="108" spans="1:4">
      <c r="A108" t="s">
        <v>21</v>
      </c>
      <c r="B108">
        <v>23</v>
      </c>
      <c r="C108">
        <v>482344960</v>
      </c>
      <c r="D108">
        <v>20971520</v>
      </c>
    </row>
    <row r="109" spans="1:4">
      <c r="A109" t="s">
        <v>22</v>
      </c>
      <c r="B109">
        <v>23</v>
      </c>
      <c r="C109">
        <v>5090</v>
      </c>
    </row>
    <row r="110" spans="1:4">
      <c r="A110" t="s">
        <v>19</v>
      </c>
      <c r="B110">
        <v>24</v>
      </c>
      <c r="C110">
        <v>503316480</v>
      </c>
      <c r="D110">
        <v>20971520</v>
      </c>
    </row>
    <row r="111" spans="1:4">
      <c r="A111" t="s">
        <v>20</v>
      </c>
      <c r="B111">
        <v>24</v>
      </c>
      <c r="C111">
        <v>109316</v>
      </c>
    </row>
    <row r="112" spans="1:4">
      <c r="A112" t="s">
        <v>21</v>
      </c>
      <c r="B112">
        <v>24</v>
      </c>
      <c r="C112">
        <v>503316480</v>
      </c>
      <c r="D112">
        <v>20971520</v>
      </c>
    </row>
    <row r="113" spans="1:4">
      <c r="A113" t="s">
        <v>22</v>
      </c>
      <c r="B113">
        <v>24</v>
      </c>
      <c r="C113">
        <v>5051</v>
      </c>
    </row>
    <row r="114" spans="1:4">
      <c r="A114" t="s">
        <v>19</v>
      </c>
      <c r="B114">
        <v>25</v>
      </c>
      <c r="C114">
        <v>524288000</v>
      </c>
      <c r="D114">
        <v>20971520</v>
      </c>
    </row>
    <row r="115" spans="1:4">
      <c r="A115" t="s">
        <v>23</v>
      </c>
      <c r="B115">
        <v>0</v>
      </c>
      <c r="C115">
        <v>2927529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F4" sqref="F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440.83337256750355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286.53951953053365</v>
      </c>
      <c r="G2" t="s">
        <v>4</v>
      </c>
      <c r="H2" s="3">
        <f>H3+H5</f>
        <v>3302.6761193076582</v>
      </c>
      <c r="I2" s="3">
        <f>I3+I5</f>
        <v>2064.855</v>
      </c>
      <c r="J2" s="4">
        <f>H2/I2</f>
        <v>1.5994712070860464</v>
      </c>
      <c r="K2" s="4">
        <f>J2-1</f>
        <v>0.5994712070860464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2714.4408251900109</v>
      </c>
      <c r="I3" s="2">
        <f>SUMIF($A$11:$A$222,"read",$C$11:$C$222)/1000</f>
        <v>1890.3589999999999</v>
      </c>
      <c r="J3" s="4">
        <f>H3/I3</f>
        <v>1.4359393243241156</v>
      </c>
      <c r="K3" s="4">
        <f>J3-1</f>
        <v>0.43593932432411564</v>
      </c>
    </row>
    <row r="4" spans="1:11">
      <c r="A4" s="1" t="s">
        <v>7</v>
      </c>
      <c r="B4" s="2">
        <f>$C$11*1000</f>
        <v>3000</v>
      </c>
      <c r="C4" s="2"/>
      <c r="G4" t="s">
        <v>8</v>
      </c>
      <c r="H4" s="2">
        <f>B3/B1</f>
        <v>162.86644951140065</v>
      </c>
      <c r="I4" s="2">
        <f>I3/(B3/B4)</f>
        <v>113.42153999999999</v>
      </c>
      <c r="J4" s="4">
        <f>H4/I4</f>
        <v>1.4359393243241156</v>
      </c>
      <c r="K4" s="4">
        <f>J4-1</f>
        <v>0.43593932432411564</v>
      </c>
    </row>
    <row r="5" spans="1:11">
      <c r="A5" s="1" t="s">
        <v>9</v>
      </c>
      <c r="B5" s="5">
        <f>B4/B3</f>
        <v>0.06</v>
      </c>
      <c r="G5" t="s">
        <v>10</v>
      </c>
      <c r="H5" s="2">
        <f>B3/B2</f>
        <v>588.23529411764707</v>
      </c>
      <c r="I5" s="2">
        <f>SUMIF($A$11:$A$222,"network",$C$11:$C$222)/1000</f>
        <v>174.49600000000001</v>
      </c>
      <c r="J5" s="4">
        <f>H5/I5</f>
        <v>3.3710531709474547</v>
      </c>
      <c r="K5" s="4">
        <f>J5-1</f>
        <v>2.3710531709474547</v>
      </c>
    </row>
    <row r="6" spans="1:11">
      <c r="G6" t="s">
        <v>11</v>
      </c>
      <c r="H6" s="2">
        <f>B4/B2</f>
        <v>35.294117647058826</v>
      </c>
      <c r="I6" s="2">
        <f>I5/(B3/B4)</f>
        <v>10.469759999999999</v>
      </c>
      <c r="J6" s="4">
        <f>H6/I6</f>
        <v>3.3710531709474552</v>
      </c>
      <c r="K6" s="4">
        <f>J6-1</f>
        <v>2.3710531709474552</v>
      </c>
    </row>
    <row r="7" spans="1:11">
      <c r="G7" t="s">
        <v>12</v>
      </c>
      <c r="H7" s="2">
        <f t="array" ref="H7">MAX(IF(A12:A302="read", C12:C302, 0))</f>
        <v>121103</v>
      </c>
      <c r="I7" s="2"/>
    </row>
    <row r="8" spans="1:11">
      <c r="G8" t="s">
        <v>13</v>
      </c>
      <c r="H8" s="2">
        <f t="array" ref="H8">MIN(IF(A12:A303="read", C12:C303, 1000000000))</f>
        <v>109934</v>
      </c>
      <c r="I8" s="2"/>
    </row>
    <row r="9" spans="1:11">
      <c r="H9" s="4">
        <f>H8/H7</f>
        <v>0.90777272239333462</v>
      </c>
      <c r="I9" s="2"/>
    </row>
    <row r="11" spans="1:11">
      <c r="A11" s="6" t="s">
        <v>14</v>
      </c>
      <c r="B11" s="6">
        <v>50</v>
      </c>
      <c r="C11" s="6">
        <v>3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31457280</v>
      </c>
    </row>
    <row r="15" spans="1:11">
      <c r="A15" t="s">
        <v>20</v>
      </c>
      <c r="B15">
        <v>0</v>
      </c>
      <c r="C15">
        <v>121103</v>
      </c>
    </row>
    <row r="16" spans="1:11">
      <c r="A16" t="s">
        <v>21</v>
      </c>
      <c r="B16">
        <v>0</v>
      </c>
      <c r="C16">
        <v>0</v>
      </c>
      <c r="D16">
        <v>31457280</v>
      </c>
    </row>
    <row r="17" spans="1:4">
      <c r="A17" t="s">
        <v>22</v>
      </c>
      <c r="B17">
        <v>0</v>
      </c>
      <c r="C17">
        <v>11822</v>
      </c>
    </row>
    <row r="18" spans="1:4">
      <c r="A18" t="s">
        <v>19</v>
      </c>
      <c r="B18">
        <v>1</v>
      </c>
      <c r="C18">
        <v>31457280</v>
      </c>
      <c r="D18">
        <v>31457280</v>
      </c>
    </row>
    <row r="19" spans="1:4">
      <c r="A19" t="s">
        <v>20</v>
      </c>
      <c r="B19">
        <v>1</v>
      </c>
      <c r="C19">
        <v>110744</v>
      </c>
    </row>
    <row r="20" spans="1:4">
      <c r="A20" t="s">
        <v>21</v>
      </c>
      <c r="B20">
        <v>1</v>
      </c>
      <c r="C20">
        <v>31457280</v>
      </c>
      <c r="D20">
        <v>31457280</v>
      </c>
    </row>
    <row r="21" spans="1:4">
      <c r="A21" t="s">
        <v>22</v>
      </c>
      <c r="B21">
        <v>1</v>
      </c>
      <c r="C21">
        <v>9395</v>
      </c>
    </row>
    <row r="22" spans="1:4">
      <c r="A22" t="s">
        <v>19</v>
      </c>
      <c r="B22">
        <v>2</v>
      </c>
      <c r="C22">
        <v>62914560</v>
      </c>
      <c r="D22">
        <v>31457280</v>
      </c>
    </row>
    <row r="23" spans="1:4">
      <c r="A23" t="s">
        <v>20</v>
      </c>
      <c r="B23">
        <v>2</v>
      </c>
      <c r="C23">
        <v>111617</v>
      </c>
    </row>
    <row r="24" spans="1:4">
      <c r="A24" t="s">
        <v>21</v>
      </c>
      <c r="B24">
        <v>2</v>
      </c>
      <c r="C24">
        <v>62914560</v>
      </c>
      <c r="D24">
        <v>31457280</v>
      </c>
    </row>
    <row r="25" spans="1:4">
      <c r="A25" t="s">
        <v>22</v>
      </c>
      <c r="B25">
        <v>2</v>
      </c>
      <c r="C25">
        <v>8812</v>
      </c>
    </row>
    <row r="26" spans="1:4">
      <c r="A26" t="s">
        <v>19</v>
      </c>
      <c r="B26">
        <v>3</v>
      </c>
      <c r="C26">
        <v>94371840</v>
      </c>
      <c r="D26">
        <v>31457280</v>
      </c>
    </row>
    <row r="27" spans="1:4">
      <c r="A27" t="s">
        <v>20</v>
      </c>
      <c r="B27">
        <v>3</v>
      </c>
      <c r="C27">
        <v>111036</v>
      </c>
    </row>
    <row r="28" spans="1:4">
      <c r="A28" t="s">
        <v>21</v>
      </c>
      <c r="B28">
        <v>3</v>
      </c>
      <c r="C28">
        <v>94371840</v>
      </c>
      <c r="D28">
        <v>31457280</v>
      </c>
    </row>
    <row r="29" spans="1:4">
      <c r="A29" t="s">
        <v>22</v>
      </c>
      <c r="B29">
        <v>3</v>
      </c>
      <c r="C29">
        <v>8818</v>
      </c>
    </row>
    <row r="30" spans="1:4">
      <c r="A30" t="s">
        <v>19</v>
      </c>
      <c r="B30">
        <v>4</v>
      </c>
      <c r="C30">
        <v>125829120</v>
      </c>
      <c r="D30">
        <v>31457280</v>
      </c>
    </row>
    <row r="31" spans="1:4">
      <c r="A31" t="s">
        <v>20</v>
      </c>
      <c r="B31">
        <v>4</v>
      </c>
      <c r="C31">
        <v>110356</v>
      </c>
    </row>
    <row r="32" spans="1:4">
      <c r="A32" t="s">
        <v>21</v>
      </c>
      <c r="B32">
        <v>4</v>
      </c>
      <c r="C32">
        <v>125829120</v>
      </c>
      <c r="D32">
        <v>31457280</v>
      </c>
    </row>
    <row r="33" spans="1:4">
      <c r="A33" t="s">
        <v>22</v>
      </c>
      <c r="B33">
        <v>4</v>
      </c>
      <c r="C33">
        <v>9248</v>
      </c>
    </row>
    <row r="34" spans="1:4">
      <c r="A34" t="s">
        <v>19</v>
      </c>
      <c r="B34">
        <v>5</v>
      </c>
      <c r="C34">
        <v>157286400</v>
      </c>
      <c r="D34">
        <v>31457280</v>
      </c>
    </row>
    <row r="35" spans="1:4">
      <c r="A35" t="s">
        <v>20</v>
      </c>
      <c r="B35">
        <v>5</v>
      </c>
      <c r="C35">
        <v>114248</v>
      </c>
    </row>
    <row r="36" spans="1:4">
      <c r="A36" t="s">
        <v>21</v>
      </c>
      <c r="B36">
        <v>5</v>
      </c>
      <c r="C36">
        <v>157286400</v>
      </c>
      <c r="D36">
        <v>31457280</v>
      </c>
    </row>
    <row r="37" spans="1:4">
      <c r="A37" t="s">
        <v>22</v>
      </c>
      <c r="B37">
        <v>5</v>
      </c>
      <c r="C37">
        <v>11945</v>
      </c>
    </row>
    <row r="38" spans="1:4">
      <c r="A38" t="s">
        <v>19</v>
      </c>
      <c r="B38">
        <v>6</v>
      </c>
      <c r="C38">
        <v>188743680</v>
      </c>
      <c r="D38">
        <v>31457280</v>
      </c>
    </row>
    <row r="39" spans="1:4">
      <c r="A39" t="s">
        <v>20</v>
      </c>
      <c r="B39">
        <v>6</v>
      </c>
      <c r="C39">
        <v>110071</v>
      </c>
    </row>
    <row r="40" spans="1:4">
      <c r="A40" t="s">
        <v>21</v>
      </c>
      <c r="B40">
        <v>6</v>
      </c>
      <c r="C40">
        <v>188743680</v>
      </c>
      <c r="D40">
        <v>31457280</v>
      </c>
    </row>
    <row r="41" spans="1:4">
      <c r="A41" t="s">
        <v>22</v>
      </c>
      <c r="B41">
        <v>6</v>
      </c>
      <c r="C41">
        <v>11652</v>
      </c>
    </row>
    <row r="42" spans="1:4">
      <c r="A42" t="s">
        <v>19</v>
      </c>
      <c r="B42">
        <v>7</v>
      </c>
      <c r="C42">
        <v>220200960</v>
      </c>
      <c r="D42">
        <v>31457280</v>
      </c>
    </row>
    <row r="43" spans="1:4">
      <c r="A43" t="s">
        <v>20</v>
      </c>
      <c r="B43">
        <v>7</v>
      </c>
      <c r="C43">
        <v>109994</v>
      </c>
    </row>
    <row r="44" spans="1:4">
      <c r="A44" t="s">
        <v>21</v>
      </c>
      <c r="B44">
        <v>7</v>
      </c>
      <c r="C44">
        <v>220200960</v>
      </c>
      <c r="D44">
        <v>31457280</v>
      </c>
    </row>
    <row r="45" spans="1:4">
      <c r="A45" t="s">
        <v>22</v>
      </c>
      <c r="B45">
        <v>7</v>
      </c>
      <c r="C45">
        <v>11518</v>
      </c>
    </row>
    <row r="46" spans="1:4">
      <c r="A46" t="s">
        <v>19</v>
      </c>
      <c r="B46">
        <v>8</v>
      </c>
      <c r="C46">
        <v>251658240</v>
      </c>
      <c r="D46">
        <v>31457280</v>
      </c>
    </row>
    <row r="47" spans="1:4">
      <c r="A47" t="s">
        <v>20</v>
      </c>
      <c r="B47">
        <v>8</v>
      </c>
      <c r="C47">
        <v>110064</v>
      </c>
    </row>
    <row r="48" spans="1:4">
      <c r="A48" t="s">
        <v>21</v>
      </c>
      <c r="B48">
        <v>8</v>
      </c>
      <c r="C48">
        <v>251658240</v>
      </c>
      <c r="D48">
        <v>31457280</v>
      </c>
    </row>
    <row r="49" spans="1:4">
      <c r="A49" t="s">
        <v>22</v>
      </c>
      <c r="B49">
        <v>8</v>
      </c>
      <c r="C49">
        <v>11155</v>
      </c>
    </row>
    <row r="50" spans="1:4">
      <c r="A50" t="s">
        <v>19</v>
      </c>
      <c r="B50">
        <v>9</v>
      </c>
      <c r="C50">
        <v>283115520</v>
      </c>
      <c r="D50">
        <v>31457280</v>
      </c>
    </row>
    <row r="51" spans="1:4">
      <c r="A51" t="s">
        <v>20</v>
      </c>
      <c r="B51">
        <v>9</v>
      </c>
      <c r="C51">
        <v>110291</v>
      </c>
    </row>
    <row r="52" spans="1:4">
      <c r="A52" t="s">
        <v>21</v>
      </c>
      <c r="B52">
        <v>9</v>
      </c>
      <c r="C52">
        <v>283115520</v>
      </c>
      <c r="D52">
        <v>31457280</v>
      </c>
    </row>
    <row r="53" spans="1:4">
      <c r="A53" t="s">
        <v>22</v>
      </c>
      <c r="B53">
        <v>9</v>
      </c>
      <c r="C53">
        <v>10813</v>
      </c>
    </row>
    <row r="54" spans="1:4">
      <c r="A54" t="s">
        <v>19</v>
      </c>
      <c r="B54">
        <v>10</v>
      </c>
      <c r="C54">
        <v>314572800</v>
      </c>
      <c r="D54">
        <v>31457280</v>
      </c>
    </row>
    <row r="55" spans="1:4">
      <c r="A55" t="s">
        <v>20</v>
      </c>
      <c r="B55">
        <v>10</v>
      </c>
      <c r="C55">
        <v>110203</v>
      </c>
    </row>
    <row r="56" spans="1:4">
      <c r="A56" t="s">
        <v>21</v>
      </c>
      <c r="B56">
        <v>10</v>
      </c>
      <c r="C56">
        <v>314572800</v>
      </c>
      <c r="D56">
        <v>31457280</v>
      </c>
    </row>
    <row r="57" spans="1:4">
      <c r="A57" t="s">
        <v>22</v>
      </c>
      <c r="B57">
        <v>10</v>
      </c>
      <c r="C57">
        <v>10688</v>
      </c>
    </row>
    <row r="58" spans="1:4">
      <c r="A58" t="s">
        <v>19</v>
      </c>
      <c r="B58">
        <v>11</v>
      </c>
      <c r="C58">
        <v>346030080</v>
      </c>
      <c r="D58">
        <v>31457280</v>
      </c>
    </row>
    <row r="59" spans="1:4">
      <c r="A59" t="s">
        <v>20</v>
      </c>
      <c r="B59">
        <v>11</v>
      </c>
      <c r="C59">
        <v>110170</v>
      </c>
    </row>
    <row r="60" spans="1:4">
      <c r="A60" t="s">
        <v>21</v>
      </c>
      <c r="B60">
        <v>11</v>
      </c>
      <c r="C60">
        <v>346030080</v>
      </c>
      <c r="D60">
        <v>31457280</v>
      </c>
    </row>
    <row r="61" spans="1:4">
      <c r="A61" t="s">
        <v>22</v>
      </c>
      <c r="B61">
        <v>11</v>
      </c>
      <c r="C61">
        <v>10805</v>
      </c>
    </row>
    <row r="62" spans="1:4">
      <c r="A62" t="s">
        <v>19</v>
      </c>
      <c r="B62">
        <v>12</v>
      </c>
      <c r="C62">
        <v>377487360</v>
      </c>
      <c r="D62">
        <v>31457280</v>
      </c>
    </row>
    <row r="63" spans="1:4">
      <c r="A63" t="s">
        <v>20</v>
      </c>
      <c r="B63">
        <v>12</v>
      </c>
      <c r="C63">
        <v>110020</v>
      </c>
    </row>
    <row r="64" spans="1:4">
      <c r="A64" t="s">
        <v>21</v>
      </c>
      <c r="B64">
        <v>12</v>
      </c>
      <c r="C64">
        <v>377487360</v>
      </c>
      <c r="D64">
        <v>31457280</v>
      </c>
    </row>
    <row r="65" spans="1:4">
      <c r="A65" t="s">
        <v>22</v>
      </c>
      <c r="B65">
        <v>12</v>
      </c>
      <c r="C65">
        <v>10559</v>
      </c>
    </row>
    <row r="66" spans="1:4">
      <c r="A66" t="s">
        <v>19</v>
      </c>
      <c r="B66">
        <v>13</v>
      </c>
      <c r="C66">
        <v>408944640</v>
      </c>
      <c r="D66">
        <v>31457280</v>
      </c>
    </row>
    <row r="67" spans="1:4">
      <c r="A67" t="s">
        <v>20</v>
      </c>
      <c r="B67">
        <v>13</v>
      </c>
      <c r="C67">
        <v>110239</v>
      </c>
    </row>
    <row r="68" spans="1:4">
      <c r="A68" t="s">
        <v>21</v>
      </c>
      <c r="B68">
        <v>13</v>
      </c>
      <c r="C68">
        <v>408944640</v>
      </c>
      <c r="D68">
        <v>31457280</v>
      </c>
    </row>
    <row r="69" spans="1:4">
      <c r="A69" t="s">
        <v>22</v>
      </c>
      <c r="B69">
        <v>13</v>
      </c>
      <c r="C69">
        <v>10418</v>
      </c>
    </row>
    <row r="70" spans="1:4">
      <c r="A70" t="s">
        <v>19</v>
      </c>
      <c r="B70">
        <v>14</v>
      </c>
      <c r="C70">
        <v>440401920</v>
      </c>
      <c r="D70">
        <v>31457280</v>
      </c>
    </row>
    <row r="71" spans="1:4">
      <c r="A71" t="s">
        <v>20</v>
      </c>
      <c r="B71">
        <v>14</v>
      </c>
      <c r="C71">
        <v>110052</v>
      </c>
    </row>
    <row r="72" spans="1:4">
      <c r="A72" t="s">
        <v>21</v>
      </c>
      <c r="B72">
        <v>14</v>
      </c>
      <c r="C72">
        <v>440401920</v>
      </c>
      <c r="D72">
        <v>31457280</v>
      </c>
    </row>
    <row r="73" spans="1:4">
      <c r="A73" t="s">
        <v>22</v>
      </c>
      <c r="B73">
        <v>14</v>
      </c>
      <c r="C73">
        <v>10049</v>
      </c>
    </row>
    <row r="74" spans="1:4">
      <c r="A74" t="s">
        <v>19</v>
      </c>
      <c r="B74">
        <v>15</v>
      </c>
      <c r="C74">
        <v>471859200</v>
      </c>
      <c r="D74">
        <v>31457280</v>
      </c>
    </row>
    <row r="75" spans="1:4">
      <c r="A75" t="s">
        <v>20</v>
      </c>
      <c r="B75">
        <v>15</v>
      </c>
      <c r="C75">
        <v>110217</v>
      </c>
    </row>
    <row r="76" spans="1:4">
      <c r="A76" t="s">
        <v>21</v>
      </c>
      <c r="B76">
        <v>15</v>
      </c>
      <c r="C76">
        <v>471859200</v>
      </c>
      <c r="D76">
        <v>31457280</v>
      </c>
    </row>
    <row r="77" spans="1:4">
      <c r="A77" t="s">
        <v>22</v>
      </c>
      <c r="B77">
        <v>15</v>
      </c>
      <c r="C77">
        <v>10103</v>
      </c>
    </row>
    <row r="78" spans="1:4">
      <c r="A78" t="s">
        <v>19</v>
      </c>
      <c r="B78">
        <v>16</v>
      </c>
      <c r="C78">
        <v>503316480</v>
      </c>
      <c r="D78">
        <v>31457280</v>
      </c>
    </row>
    <row r="79" spans="1:4">
      <c r="A79" t="s">
        <v>20</v>
      </c>
      <c r="B79">
        <v>16</v>
      </c>
      <c r="C79">
        <v>109934</v>
      </c>
    </row>
    <row r="80" spans="1:4">
      <c r="A80" t="s">
        <v>21</v>
      </c>
      <c r="B80">
        <v>16</v>
      </c>
      <c r="C80">
        <v>503316480</v>
      </c>
      <c r="D80">
        <v>20971520</v>
      </c>
    </row>
    <row r="81" spans="1:4">
      <c r="A81" t="s">
        <v>22</v>
      </c>
      <c r="B81">
        <v>16</v>
      </c>
      <c r="C81">
        <v>6696</v>
      </c>
    </row>
    <row r="82" spans="1:4">
      <c r="A82" t="s">
        <v>19</v>
      </c>
      <c r="B82">
        <v>17</v>
      </c>
      <c r="C82">
        <v>534773760</v>
      </c>
      <c r="D82">
        <v>31457280</v>
      </c>
    </row>
    <row r="83" spans="1:4">
      <c r="A83" t="s">
        <v>23</v>
      </c>
      <c r="B83">
        <v>0</v>
      </c>
      <c r="C83">
        <v>2065214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E2" sqref="E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419.99047125618819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283.39369619062194</v>
      </c>
      <c r="G2" t="s">
        <v>4</v>
      </c>
      <c r="H2" s="3">
        <f>H3+H5</f>
        <v>2624.0659130101549</v>
      </c>
      <c r="I2" s="3">
        <f>I3+I5</f>
        <v>1664.5619999999999</v>
      </c>
      <c r="J2" s="4">
        <f>H2/I2</f>
        <v>1.5764302639434007</v>
      </c>
      <c r="K2" s="4">
        <f>J2-1</f>
        <v>0.57643026394340069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2035.830618892508</v>
      </c>
      <c r="I3" s="2">
        <f>SUMIF($A$11:$A$222,"read",$C$11:$C$222)/1000</f>
        <v>1488.1289999999999</v>
      </c>
      <c r="J3" s="4">
        <f>H3/I3</f>
        <v>1.3680471376423067</v>
      </c>
      <c r="K3" s="4">
        <f>J3-1</f>
        <v>0.36804713764230668</v>
      </c>
    </row>
    <row r="4" spans="1:11">
      <c r="A4" s="1" t="s">
        <v>7</v>
      </c>
      <c r="B4" s="2">
        <f>$C$11*1000</f>
        <v>4000</v>
      </c>
      <c r="C4" s="2"/>
      <c r="G4" t="s">
        <v>8</v>
      </c>
      <c r="H4" s="2">
        <f>B3/B1</f>
        <v>162.86644951140065</v>
      </c>
      <c r="I4" s="2">
        <f>I3/(B3/B4)</f>
        <v>119.05032</v>
      </c>
      <c r="J4" s="4">
        <f>H4/I4</f>
        <v>1.3680471376423067</v>
      </c>
      <c r="K4" s="4">
        <f>J4-1</f>
        <v>0.36804713764230668</v>
      </c>
    </row>
    <row r="5" spans="1:11">
      <c r="A5" s="1" t="s">
        <v>9</v>
      </c>
      <c r="B5" s="5">
        <f>B4/B3</f>
        <v>0.08</v>
      </c>
      <c r="G5" t="s">
        <v>10</v>
      </c>
      <c r="H5" s="2">
        <f>B3/B2</f>
        <v>588.23529411764707</v>
      </c>
      <c r="I5" s="2">
        <f>SUMIF($A$11:$A$222,"network",$C$11:$C$222)/1000</f>
        <v>176.43299999999999</v>
      </c>
      <c r="J5" s="4">
        <f>H5/I5</f>
        <v>3.3340434845955524</v>
      </c>
      <c r="K5" s="4">
        <f>J5-1</f>
        <v>2.3340434845955524</v>
      </c>
    </row>
    <row r="6" spans="1:11">
      <c r="G6" t="s">
        <v>11</v>
      </c>
      <c r="H6" s="2">
        <f>B4/B2</f>
        <v>47.058823529411768</v>
      </c>
      <c r="I6" s="2">
        <f>I5/(B3/B4)</f>
        <v>14.11464</v>
      </c>
      <c r="J6" s="4">
        <f>H6/I6</f>
        <v>3.3340434845955524</v>
      </c>
      <c r="K6" s="4">
        <f>J6-1</f>
        <v>2.3340434845955524</v>
      </c>
    </row>
    <row r="7" spans="1:11">
      <c r="G7" t="s">
        <v>12</v>
      </c>
      <c r="H7" s="2">
        <f t="array" ref="H7">MAX(IF(A12:A302="read", C12:C302, 0))</f>
        <v>129954</v>
      </c>
      <c r="I7" s="2"/>
    </row>
    <row r="8" spans="1:11">
      <c r="G8" t="s">
        <v>13</v>
      </c>
      <c r="H8" s="2">
        <f t="array" ref="H8">MIN(IF(A12:A303="read", C12:C303, 1000000000))</f>
        <v>110215</v>
      </c>
      <c r="I8" s="2"/>
    </row>
    <row r="9" spans="1:11">
      <c r="H9" s="4">
        <f>H8/H7</f>
        <v>0.84810779198793418</v>
      </c>
      <c r="I9" s="2"/>
    </row>
    <row r="11" spans="1:11">
      <c r="A11" s="6" t="s">
        <v>14</v>
      </c>
      <c r="B11" s="6">
        <v>50</v>
      </c>
      <c r="C11" s="6">
        <v>4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41943040</v>
      </c>
    </row>
    <row r="15" spans="1:11">
      <c r="A15" t="s">
        <v>20</v>
      </c>
      <c r="B15">
        <v>0</v>
      </c>
      <c r="C15">
        <v>129954</v>
      </c>
    </row>
    <row r="16" spans="1:11">
      <c r="A16" t="s">
        <v>21</v>
      </c>
      <c r="B16">
        <v>0</v>
      </c>
      <c r="C16">
        <v>0</v>
      </c>
      <c r="D16">
        <v>41943040</v>
      </c>
    </row>
    <row r="17" spans="1:4">
      <c r="A17" t="s">
        <v>22</v>
      </c>
      <c r="B17">
        <v>0</v>
      </c>
      <c r="C17">
        <v>22448</v>
      </c>
    </row>
    <row r="18" spans="1:4">
      <c r="A18" t="s">
        <v>19</v>
      </c>
      <c r="B18">
        <v>1</v>
      </c>
      <c r="C18">
        <v>41943040</v>
      </c>
      <c r="D18">
        <v>41943040</v>
      </c>
    </row>
    <row r="19" spans="1:4">
      <c r="A19" t="s">
        <v>20</v>
      </c>
      <c r="B19">
        <v>1</v>
      </c>
      <c r="C19">
        <v>128778</v>
      </c>
    </row>
    <row r="20" spans="1:4">
      <c r="A20" t="s">
        <v>21</v>
      </c>
      <c r="B20">
        <v>1</v>
      </c>
      <c r="C20">
        <v>41943040</v>
      </c>
      <c r="D20">
        <v>41943040</v>
      </c>
    </row>
    <row r="21" spans="1:4">
      <c r="A21" t="s">
        <v>22</v>
      </c>
      <c r="B21">
        <v>1</v>
      </c>
      <c r="C21">
        <v>15599</v>
      </c>
    </row>
    <row r="22" spans="1:4">
      <c r="A22" t="s">
        <v>19</v>
      </c>
      <c r="B22">
        <v>2</v>
      </c>
      <c r="C22">
        <v>83886080</v>
      </c>
      <c r="D22">
        <v>41943040</v>
      </c>
    </row>
    <row r="23" spans="1:4">
      <c r="A23" t="s">
        <v>20</v>
      </c>
      <c r="B23">
        <v>2</v>
      </c>
      <c r="C23">
        <v>116183</v>
      </c>
    </row>
    <row r="24" spans="1:4">
      <c r="A24" t="s">
        <v>21</v>
      </c>
      <c r="B24">
        <v>2</v>
      </c>
      <c r="C24">
        <v>83886080</v>
      </c>
      <c r="D24">
        <v>41943040</v>
      </c>
    </row>
    <row r="25" spans="1:4">
      <c r="A25" t="s">
        <v>22</v>
      </c>
      <c r="B25">
        <v>2</v>
      </c>
      <c r="C25">
        <v>13538</v>
      </c>
    </row>
    <row r="26" spans="1:4">
      <c r="A26" t="s">
        <v>19</v>
      </c>
      <c r="B26">
        <v>3</v>
      </c>
      <c r="C26">
        <v>125829120</v>
      </c>
      <c r="D26">
        <v>41943040</v>
      </c>
    </row>
    <row r="27" spans="1:4">
      <c r="A27" t="s">
        <v>20</v>
      </c>
      <c r="B27">
        <v>3</v>
      </c>
      <c r="C27">
        <v>114678</v>
      </c>
    </row>
    <row r="28" spans="1:4">
      <c r="A28" t="s">
        <v>21</v>
      </c>
      <c r="B28">
        <v>3</v>
      </c>
      <c r="C28">
        <v>125829120</v>
      </c>
      <c r="D28">
        <v>41943040</v>
      </c>
    </row>
    <row r="29" spans="1:4">
      <c r="A29" t="s">
        <v>22</v>
      </c>
      <c r="B29">
        <v>3</v>
      </c>
      <c r="C29">
        <v>13386</v>
      </c>
    </row>
    <row r="30" spans="1:4">
      <c r="A30" t="s">
        <v>19</v>
      </c>
      <c r="B30">
        <v>4</v>
      </c>
      <c r="C30">
        <v>167772160</v>
      </c>
      <c r="D30">
        <v>41943040</v>
      </c>
    </row>
    <row r="31" spans="1:4">
      <c r="A31" t="s">
        <v>20</v>
      </c>
      <c r="B31">
        <v>4</v>
      </c>
      <c r="C31">
        <v>112957</v>
      </c>
    </row>
    <row r="32" spans="1:4">
      <c r="A32" t="s">
        <v>21</v>
      </c>
      <c r="B32">
        <v>4</v>
      </c>
      <c r="C32">
        <v>167772160</v>
      </c>
      <c r="D32">
        <v>41943040</v>
      </c>
    </row>
    <row r="33" spans="1:4">
      <c r="A33" t="s">
        <v>22</v>
      </c>
      <c r="B33">
        <v>4</v>
      </c>
      <c r="C33">
        <v>13156</v>
      </c>
    </row>
    <row r="34" spans="1:4">
      <c r="A34" t="s">
        <v>19</v>
      </c>
      <c r="B34">
        <v>5</v>
      </c>
      <c r="C34">
        <v>209715200</v>
      </c>
      <c r="D34">
        <v>41943040</v>
      </c>
    </row>
    <row r="35" spans="1:4">
      <c r="A35" t="s">
        <v>20</v>
      </c>
      <c r="B35">
        <v>5</v>
      </c>
      <c r="C35">
        <v>111141</v>
      </c>
    </row>
    <row r="36" spans="1:4">
      <c r="A36" t="s">
        <v>21</v>
      </c>
      <c r="B36">
        <v>5</v>
      </c>
      <c r="C36">
        <v>209715200</v>
      </c>
      <c r="D36">
        <v>41943040</v>
      </c>
    </row>
    <row r="37" spans="1:4">
      <c r="A37" t="s">
        <v>22</v>
      </c>
      <c r="B37">
        <v>5</v>
      </c>
      <c r="C37">
        <v>13764</v>
      </c>
    </row>
    <row r="38" spans="1:4">
      <c r="A38" t="s">
        <v>19</v>
      </c>
      <c r="B38">
        <v>6</v>
      </c>
      <c r="C38">
        <v>251658240</v>
      </c>
      <c r="D38">
        <v>41943040</v>
      </c>
    </row>
    <row r="39" spans="1:4">
      <c r="A39" t="s">
        <v>20</v>
      </c>
      <c r="B39">
        <v>6</v>
      </c>
      <c r="C39">
        <v>110796</v>
      </c>
    </row>
    <row r="40" spans="1:4">
      <c r="A40" t="s">
        <v>21</v>
      </c>
      <c r="B40">
        <v>6</v>
      </c>
      <c r="C40">
        <v>251658240</v>
      </c>
      <c r="D40">
        <v>41943040</v>
      </c>
    </row>
    <row r="41" spans="1:4">
      <c r="A41" t="s">
        <v>22</v>
      </c>
      <c r="B41">
        <v>6</v>
      </c>
      <c r="C41">
        <v>13954</v>
      </c>
    </row>
    <row r="42" spans="1:4">
      <c r="A42" t="s">
        <v>19</v>
      </c>
      <c r="B42">
        <v>7</v>
      </c>
      <c r="C42">
        <v>293601280</v>
      </c>
      <c r="D42">
        <v>41943040</v>
      </c>
    </row>
    <row r="43" spans="1:4">
      <c r="A43" t="s">
        <v>20</v>
      </c>
      <c r="B43">
        <v>7</v>
      </c>
      <c r="C43">
        <v>110742</v>
      </c>
    </row>
    <row r="44" spans="1:4">
      <c r="A44" t="s">
        <v>21</v>
      </c>
      <c r="B44">
        <v>7</v>
      </c>
      <c r="C44">
        <v>293601280</v>
      </c>
      <c r="D44">
        <v>41943040</v>
      </c>
    </row>
    <row r="45" spans="1:4">
      <c r="A45" t="s">
        <v>22</v>
      </c>
      <c r="B45">
        <v>7</v>
      </c>
      <c r="C45">
        <v>13822</v>
      </c>
    </row>
    <row r="46" spans="1:4">
      <c r="A46" t="s">
        <v>19</v>
      </c>
      <c r="B46">
        <v>8</v>
      </c>
      <c r="C46">
        <v>335544320</v>
      </c>
      <c r="D46">
        <v>41943040</v>
      </c>
    </row>
    <row r="47" spans="1:4">
      <c r="A47" t="s">
        <v>20</v>
      </c>
      <c r="B47">
        <v>8</v>
      </c>
      <c r="C47">
        <v>110602</v>
      </c>
    </row>
    <row r="48" spans="1:4">
      <c r="A48" t="s">
        <v>21</v>
      </c>
      <c r="B48">
        <v>8</v>
      </c>
      <c r="C48">
        <v>335544320</v>
      </c>
      <c r="D48">
        <v>41943040</v>
      </c>
    </row>
    <row r="49" spans="1:4">
      <c r="A49" t="s">
        <v>22</v>
      </c>
      <c r="B49">
        <v>8</v>
      </c>
      <c r="C49">
        <v>12214</v>
      </c>
    </row>
    <row r="50" spans="1:4">
      <c r="A50" t="s">
        <v>19</v>
      </c>
      <c r="B50">
        <v>9</v>
      </c>
      <c r="C50">
        <v>377487360</v>
      </c>
      <c r="D50">
        <v>41943040</v>
      </c>
    </row>
    <row r="51" spans="1:4">
      <c r="A51" t="s">
        <v>20</v>
      </c>
      <c r="B51">
        <v>9</v>
      </c>
      <c r="C51">
        <v>110757</v>
      </c>
    </row>
    <row r="52" spans="1:4">
      <c r="A52" t="s">
        <v>21</v>
      </c>
      <c r="B52">
        <v>9</v>
      </c>
      <c r="C52">
        <v>377487360</v>
      </c>
      <c r="D52">
        <v>41943040</v>
      </c>
    </row>
    <row r="53" spans="1:4">
      <c r="A53" t="s">
        <v>22</v>
      </c>
      <c r="B53">
        <v>9</v>
      </c>
      <c r="C53">
        <v>12941</v>
      </c>
    </row>
    <row r="54" spans="1:4">
      <c r="A54" t="s">
        <v>19</v>
      </c>
      <c r="B54">
        <v>10</v>
      </c>
      <c r="C54">
        <v>419430400</v>
      </c>
      <c r="D54">
        <v>41943040</v>
      </c>
    </row>
    <row r="55" spans="1:4">
      <c r="A55" t="s">
        <v>20</v>
      </c>
      <c r="B55">
        <v>10</v>
      </c>
      <c r="C55">
        <v>110588</v>
      </c>
    </row>
    <row r="56" spans="1:4">
      <c r="A56" t="s">
        <v>21</v>
      </c>
      <c r="B56">
        <v>10</v>
      </c>
      <c r="C56">
        <v>419430400</v>
      </c>
      <c r="D56">
        <v>41943040</v>
      </c>
    </row>
    <row r="57" spans="1:4">
      <c r="A57" t="s">
        <v>22</v>
      </c>
      <c r="B57">
        <v>10</v>
      </c>
      <c r="C57">
        <v>13021</v>
      </c>
    </row>
    <row r="58" spans="1:4">
      <c r="A58" t="s">
        <v>19</v>
      </c>
      <c r="B58">
        <v>11</v>
      </c>
      <c r="C58">
        <v>461373440</v>
      </c>
      <c r="D58">
        <v>41943040</v>
      </c>
    </row>
    <row r="59" spans="1:4">
      <c r="A59" t="s">
        <v>20</v>
      </c>
      <c r="B59">
        <v>11</v>
      </c>
      <c r="C59">
        <v>110738</v>
      </c>
    </row>
    <row r="60" spans="1:4">
      <c r="A60" t="s">
        <v>21</v>
      </c>
      <c r="B60">
        <v>11</v>
      </c>
      <c r="C60">
        <v>461373440</v>
      </c>
      <c r="D60">
        <v>41943040</v>
      </c>
    </row>
    <row r="61" spans="1:4">
      <c r="A61" t="s">
        <v>22</v>
      </c>
      <c r="B61">
        <v>11</v>
      </c>
      <c r="C61">
        <v>12926</v>
      </c>
    </row>
    <row r="62" spans="1:4">
      <c r="A62" t="s">
        <v>19</v>
      </c>
      <c r="B62">
        <v>12</v>
      </c>
      <c r="C62">
        <v>503316480</v>
      </c>
      <c r="D62">
        <v>41943040</v>
      </c>
    </row>
    <row r="63" spans="1:4">
      <c r="A63" t="s">
        <v>20</v>
      </c>
      <c r="B63">
        <v>12</v>
      </c>
      <c r="C63">
        <v>110215</v>
      </c>
    </row>
    <row r="64" spans="1:4">
      <c r="A64" t="s">
        <v>21</v>
      </c>
      <c r="B64">
        <v>12</v>
      </c>
      <c r="C64">
        <v>503316480</v>
      </c>
      <c r="D64">
        <v>20971520</v>
      </c>
    </row>
    <row r="65" spans="1:4">
      <c r="A65" t="s">
        <v>22</v>
      </c>
      <c r="B65">
        <v>12</v>
      </c>
      <c r="C65">
        <v>5664</v>
      </c>
    </row>
    <row r="66" spans="1:4">
      <c r="A66" t="s">
        <v>19</v>
      </c>
      <c r="B66">
        <v>13</v>
      </c>
      <c r="C66">
        <v>545259520</v>
      </c>
      <c r="D66">
        <v>41943040</v>
      </c>
    </row>
    <row r="67" spans="1:4">
      <c r="A67" t="s">
        <v>23</v>
      </c>
      <c r="B67">
        <v>0</v>
      </c>
      <c r="C67">
        <v>1664918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10" sqref="E10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434.01948921114354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256.94787041604997</v>
      </c>
      <c r="G2" t="s">
        <v>4</v>
      </c>
      <c r="H2" s="3">
        <f>H3+H5</f>
        <v>2216.8997892316538</v>
      </c>
      <c r="I2" s="3">
        <f>I3+I5</f>
        <v>1346.614</v>
      </c>
      <c r="J2" s="4">
        <f>H2/I2</f>
        <v>1.6462770988803426</v>
      </c>
      <c r="K2" s="4">
        <f>J2-1</f>
        <v>0.64627709888034257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1628.6644951140065</v>
      </c>
      <c r="I3" s="2">
        <f>SUMIF($A$11:$A$222,"read",$C$11:$C$222)/1000</f>
        <v>1152.0219999999999</v>
      </c>
      <c r="J3" s="4">
        <f>H3/I3</f>
        <v>1.4137442645314122</v>
      </c>
      <c r="K3" s="4">
        <f>J3-1</f>
        <v>0.41374426453141222</v>
      </c>
    </row>
    <row r="4" spans="1:11">
      <c r="A4" s="1" t="s">
        <v>7</v>
      </c>
      <c r="B4" s="2">
        <f>$C$11*1000</f>
        <v>5000</v>
      </c>
      <c r="C4" s="2"/>
      <c r="G4" t="s">
        <v>8</v>
      </c>
      <c r="H4" s="2">
        <f>B3/B1</f>
        <v>162.86644951140065</v>
      </c>
      <c r="I4" s="2">
        <f>I3/(B3/B4)</f>
        <v>115.20219999999999</v>
      </c>
      <c r="J4" s="4">
        <f>H4/I4</f>
        <v>1.4137442645314122</v>
      </c>
      <c r="K4" s="4">
        <f>J4-1</f>
        <v>0.41374426453141222</v>
      </c>
    </row>
    <row r="5" spans="1:11">
      <c r="A5" s="1" t="s">
        <v>9</v>
      </c>
      <c r="B5" s="5">
        <f>B4/B3</f>
        <v>0.1</v>
      </c>
      <c r="G5" t="s">
        <v>10</v>
      </c>
      <c r="H5" s="2">
        <f>B3/B2</f>
        <v>588.23529411764707</v>
      </c>
      <c r="I5" s="2">
        <f>SUMIF($A$11:$A$222,"network",$C$11:$C$222)/1000</f>
        <v>194.59200000000001</v>
      </c>
      <c r="J5" s="4">
        <f>H5/I5</f>
        <v>3.0229161225417647</v>
      </c>
      <c r="K5" s="4">
        <f>J5-1</f>
        <v>2.0229161225417647</v>
      </c>
    </row>
    <row r="6" spans="1:11">
      <c r="G6" t="s">
        <v>11</v>
      </c>
      <c r="H6" s="2">
        <f>B4/B2</f>
        <v>58.823529411764703</v>
      </c>
      <c r="I6" s="2">
        <f>I5/(B3/B4)</f>
        <v>19.459200000000003</v>
      </c>
      <c r="J6" s="4">
        <f>H6/I6</f>
        <v>3.0229161225417642</v>
      </c>
      <c r="K6" s="4">
        <f>J6-1</f>
        <v>2.0229161225417642</v>
      </c>
    </row>
    <row r="7" spans="1:11">
      <c r="G7" t="s">
        <v>12</v>
      </c>
      <c r="H7" s="2">
        <f t="array" ref="H7">MAX(IF(A12:A302="read", C12:C302, 0))</f>
        <v>122048</v>
      </c>
      <c r="I7" s="2"/>
    </row>
    <row r="8" spans="1:11">
      <c r="G8" t="s">
        <v>13</v>
      </c>
      <c r="H8" s="2">
        <f t="array" ref="H8">MIN(IF(A12:A303="read", C12:C303, 1000000000))</f>
        <v>111466</v>
      </c>
      <c r="I8" s="2"/>
    </row>
    <row r="9" spans="1:11">
      <c r="H9" s="4">
        <f>H8/H7</f>
        <v>0.91329640797063449</v>
      </c>
      <c r="I9" s="2"/>
    </row>
    <row r="11" spans="1:11">
      <c r="A11" s="6" t="s">
        <v>14</v>
      </c>
      <c r="B11" s="6">
        <v>50</v>
      </c>
      <c r="C11" s="6">
        <v>5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52428800</v>
      </c>
    </row>
    <row r="15" spans="1:11">
      <c r="A15" t="s">
        <v>20</v>
      </c>
      <c r="B15">
        <v>0</v>
      </c>
      <c r="C15">
        <v>122048</v>
      </c>
    </row>
    <row r="16" spans="1:11">
      <c r="A16" t="s">
        <v>21</v>
      </c>
      <c r="B16">
        <v>0</v>
      </c>
      <c r="C16">
        <v>0</v>
      </c>
      <c r="D16">
        <v>52428800</v>
      </c>
    </row>
    <row r="17" spans="1:4">
      <c r="A17" t="s">
        <v>22</v>
      </c>
      <c r="B17">
        <v>0</v>
      </c>
      <c r="C17">
        <v>20869</v>
      </c>
    </row>
    <row r="18" spans="1:4">
      <c r="A18" t="s">
        <v>19</v>
      </c>
      <c r="B18">
        <v>1</v>
      </c>
      <c r="C18">
        <v>52428800</v>
      </c>
      <c r="D18">
        <v>52428800</v>
      </c>
    </row>
    <row r="19" spans="1:4">
      <c r="A19" t="s">
        <v>20</v>
      </c>
      <c r="B19">
        <v>1</v>
      </c>
      <c r="C19">
        <v>117675</v>
      </c>
    </row>
    <row r="20" spans="1:4">
      <c r="A20" t="s">
        <v>21</v>
      </c>
      <c r="B20">
        <v>1</v>
      </c>
      <c r="C20">
        <v>52428800</v>
      </c>
      <c r="D20">
        <v>52428800</v>
      </c>
    </row>
    <row r="21" spans="1:4">
      <c r="A21" t="s">
        <v>22</v>
      </c>
      <c r="B21">
        <v>1</v>
      </c>
      <c r="C21">
        <v>17670</v>
      </c>
    </row>
    <row r="22" spans="1:4">
      <c r="A22" t="s">
        <v>19</v>
      </c>
      <c r="B22">
        <v>2</v>
      </c>
      <c r="C22">
        <v>104857600</v>
      </c>
      <c r="D22">
        <v>52428800</v>
      </c>
    </row>
    <row r="23" spans="1:4">
      <c r="A23" t="s">
        <v>20</v>
      </c>
      <c r="B23">
        <v>2</v>
      </c>
      <c r="C23">
        <v>117728</v>
      </c>
    </row>
    <row r="24" spans="1:4">
      <c r="A24" t="s">
        <v>21</v>
      </c>
      <c r="B24">
        <v>2</v>
      </c>
      <c r="C24">
        <v>104857600</v>
      </c>
      <c r="D24">
        <v>52428800</v>
      </c>
    </row>
    <row r="25" spans="1:4">
      <c r="A25" t="s">
        <v>22</v>
      </c>
      <c r="B25">
        <v>2</v>
      </c>
      <c r="C25">
        <v>23275</v>
      </c>
    </row>
    <row r="26" spans="1:4">
      <c r="A26" t="s">
        <v>19</v>
      </c>
      <c r="B26">
        <v>3</v>
      </c>
      <c r="C26">
        <v>157286400</v>
      </c>
      <c r="D26">
        <v>52428800</v>
      </c>
    </row>
    <row r="27" spans="1:4">
      <c r="A27" t="s">
        <v>20</v>
      </c>
      <c r="B27">
        <v>3</v>
      </c>
      <c r="C27">
        <v>118137</v>
      </c>
    </row>
    <row r="28" spans="1:4">
      <c r="A28" t="s">
        <v>21</v>
      </c>
      <c r="B28">
        <v>3</v>
      </c>
      <c r="C28">
        <v>157286400</v>
      </c>
      <c r="D28">
        <v>52428800</v>
      </c>
    </row>
    <row r="29" spans="1:4">
      <c r="A29" t="s">
        <v>22</v>
      </c>
      <c r="B29">
        <v>3</v>
      </c>
      <c r="C29">
        <v>15975</v>
      </c>
    </row>
    <row r="30" spans="1:4">
      <c r="A30" t="s">
        <v>19</v>
      </c>
      <c r="B30">
        <v>4</v>
      </c>
      <c r="C30">
        <v>209715200</v>
      </c>
      <c r="D30">
        <v>52428800</v>
      </c>
    </row>
    <row r="31" spans="1:4">
      <c r="A31" t="s">
        <v>20</v>
      </c>
      <c r="B31">
        <v>4</v>
      </c>
      <c r="C31">
        <v>112135</v>
      </c>
    </row>
    <row r="32" spans="1:4">
      <c r="A32" t="s">
        <v>21</v>
      </c>
      <c r="B32">
        <v>4</v>
      </c>
      <c r="C32">
        <v>209715200</v>
      </c>
      <c r="D32">
        <v>52428800</v>
      </c>
    </row>
    <row r="33" spans="1:4">
      <c r="A33" t="s">
        <v>22</v>
      </c>
      <c r="B33">
        <v>4</v>
      </c>
      <c r="C33">
        <v>15331</v>
      </c>
    </row>
    <row r="34" spans="1:4">
      <c r="A34" t="s">
        <v>19</v>
      </c>
      <c r="B34">
        <v>5</v>
      </c>
      <c r="C34">
        <v>262144000</v>
      </c>
      <c r="D34">
        <v>52428800</v>
      </c>
    </row>
    <row r="35" spans="1:4">
      <c r="A35" t="s">
        <v>20</v>
      </c>
      <c r="B35">
        <v>5</v>
      </c>
      <c r="C35">
        <v>111758</v>
      </c>
    </row>
    <row r="36" spans="1:4">
      <c r="A36" t="s">
        <v>21</v>
      </c>
      <c r="B36">
        <v>5</v>
      </c>
      <c r="C36">
        <v>262144000</v>
      </c>
      <c r="D36">
        <v>52428800</v>
      </c>
    </row>
    <row r="37" spans="1:4">
      <c r="A37" t="s">
        <v>22</v>
      </c>
      <c r="B37">
        <v>5</v>
      </c>
      <c r="C37">
        <v>16292</v>
      </c>
    </row>
    <row r="38" spans="1:4">
      <c r="A38" t="s">
        <v>19</v>
      </c>
      <c r="B38">
        <v>6</v>
      </c>
      <c r="C38">
        <v>314572800</v>
      </c>
      <c r="D38">
        <v>52428800</v>
      </c>
    </row>
    <row r="39" spans="1:4">
      <c r="A39" t="s">
        <v>20</v>
      </c>
      <c r="B39">
        <v>6</v>
      </c>
      <c r="C39">
        <v>111466</v>
      </c>
    </row>
    <row r="40" spans="1:4">
      <c r="A40" t="s">
        <v>21</v>
      </c>
      <c r="B40">
        <v>6</v>
      </c>
      <c r="C40">
        <v>314572800</v>
      </c>
      <c r="D40">
        <v>52428800</v>
      </c>
    </row>
    <row r="41" spans="1:4">
      <c r="A41" t="s">
        <v>22</v>
      </c>
      <c r="B41">
        <v>6</v>
      </c>
      <c r="C41">
        <v>17256</v>
      </c>
    </row>
    <row r="42" spans="1:4">
      <c r="A42" t="s">
        <v>19</v>
      </c>
      <c r="B42">
        <v>7</v>
      </c>
      <c r="C42">
        <v>367001600</v>
      </c>
      <c r="D42">
        <v>52428800</v>
      </c>
    </row>
    <row r="43" spans="1:4">
      <c r="A43" t="s">
        <v>20</v>
      </c>
      <c r="B43">
        <v>7</v>
      </c>
      <c r="C43">
        <v>111936</v>
      </c>
    </row>
    <row r="44" spans="1:4">
      <c r="A44" t="s">
        <v>21</v>
      </c>
      <c r="B44">
        <v>7</v>
      </c>
      <c r="C44">
        <v>367001600</v>
      </c>
      <c r="D44">
        <v>52428800</v>
      </c>
    </row>
    <row r="45" spans="1:4">
      <c r="A45" t="s">
        <v>22</v>
      </c>
      <c r="B45">
        <v>7</v>
      </c>
      <c r="C45">
        <v>25949</v>
      </c>
    </row>
    <row r="46" spans="1:4">
      <c r="A46" t="s">
        <v>19</v>
      </c>
      <c r="B46">
        <v>8</v>
      </c>
      <c r="C46">
        <v>419430400</v>
      </c>
      <c r="D46">
        <v>52428800</v>
      </c>
    </row>
    <row r="47" spans="1:4">
      <c r="A47" t="s">
        <v>20</v>
      </c>
      <c r="B47">
        <v>8</v>
      </c>
      <c r="C47">
        <v>117628</v>
      </c>
    </row>
    <row r="48" spans="1:4">
      <c r="A48" t="s">
        <v>21</v>
      </c>
      <c r="B48">
        <v>8</v>
      </c>
      <c r="C48">
        <v>419430400</v>
      </c>
      <c r="D48">
        <v>52428800</v>
      </c>
    </row>
    <row r="49" spans="1:4">
      <c r="A49" t="s">
        <v>22</v>
      </c>
      <c r="B49">
        <v>8</v>
      </c>
      <c r="C49">
        <v>22211</v>
      </c>
    </row>
    <row r="50" spans="1:4">
      <c r="A50" t="s">
        <v>19</v>
      </c>
      <c r="B50">
        <v>9</v>
      </c>
      <c r="C50">
        <v>471859200</v>
      </c>
      <c r="D50">
        <v>52428800</v>
      </c>
    </row>
    <row r="51" spans="1:4">
      <c r="A51" t="s">
        <v>20</v>
      </c>
      <c r="B51">
        <v>9</v>
      </c>
      <c r="C51">
        <v>111511</v>
      </c>
    </row>
    <row r="52" spans="1:4">
      <c r="A52" t="s">
        <v>21</v>
      </c>
      <c r="B52">
        <v>9</v>
      </c>
      <c r="C52">
        <v>471859200</v>
      </c>
      <c r="D52">
        <v>52428800</v>
      </c>
    </row>
    <row r="53" spans="1:4">
      <c r="A53" t="s">
        <v>22</v>
      </c>
      <c r="B53">
        <v>9</v>
      </c>
      <c r="C53">
        <v>19764</v>
      </c>
    </row>
    <row r="54" spans="1:4">
      <c r="A54" t="s">
        <v>19</v>
      </c>
      <c r="B54">
        <v>10</v>
      </c>
      <c r="C54">
        <v>524288000</v>
      </c>
      <c r="D54">
        <v>52428800</v>
      </c>
    </row>
    <row r="55" spans="1:4">
      <c r="A55" t="s">
        <v>23</v>
      </c>
      <c r="B55">
        <v>0</v>
      </c>
      <c r="C55">
        <v>1347550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F8" sqref="F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10.1640625" bestFit="1" customWidth="1"/>
    <col min="4" max="4" width="9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388.7781519119527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220.47605189124357</v>
      </c>
      <c r="G2" t="s">
        <v>4</v>
      </c>
      <c r="H2" s="3">
        <f>H3+H5</f>
        <v>1674.0116241936514</v>
      </c>
      <c r="I2" s="3">
        <f>I3+I5</f>
        <v>1084.1689999999999</v>
      </c>
      <c r="J2" s="4">
        <f>H2/I2</f>
        <v>1.544050442498957</v>
      </c>
      <c r="K2" s="4">
        <f>J2-1</f>
        <v>0.54405044249895695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1085.7763300760043</v>
      </c>
      <c r="I3" s="2">
        <f>SUMIF($A$11:$A$222,"read",$C$11:$C$222)/1000</f>
        <v>857.38699999999994</v>
      </c>
      <c r="J3" s="4">
        <f>H3/I3</f>
        <v>1.2663783449900738</v>
      </c>
      <c r="K3" s="4">
        <f>J3-1</f>
        <v>0.26637834499007385</v>
      </c>
    </row>
    <row r="4" spans="1:11">
      <c r="A4" s="1" t="s">
        <v>7</v>
      </c>
      <c r="B4" s="2">
        <f>$C$11*1000</f>
        <v>7500</v>
      </c>
      <c r="C4" s="2"/>
      <c r="G4" t="s">
        <v>8</v>
      </c>
      <c r="H4" s="2">
        <f>B3/B1</f>
        <v>162.86644951140065</v>
      </c>
      <c r="I4" s="2">
        <f>I3/(B3/B4)</f>
        <v>128.60804999999999</v>
      </c>
      <c r="J4" s="4">
        <f>H4/I4</f>
        <v>1.2663783449900738</v>
      </c>
      <c r="K4" s="4">
        <f>J4-1</f>
        <v>0.26637834499007385</v>
      </c>
    </row>
    <row r="5" spans="1:11">
      <c r="A5" s="1" t="s">
        <v>9</v>
      </c>
      <c r="B5" s="5">
        <f>B4/B3</f>
        <v>0.15</v>
      </c>
      <c r="G5" t="s">
        <v>10</v>
      </c>
      <c r="H5" s="2">
        <f>B3/B2</f>
        <v>588.23529411764707</v>
      </c>
      <c r="I5" s="2">
        <f>SUMIF($A$11:$A$222,"network",$C$11:$C$222)/1000</f>
        <v>226.78200000000001</v>
      </c>
      <c r="J5" s="4">
        <f>H5/I5</f>
        <v>2.5938359046028654</v>
      </c>
      <c r="K5" s="4">
        <f>J5-1</f>
        <v>1.5938359046028654</v>
      </c>
    </row>
    <row r="6" spans="1:11">
      <c r="G6" t="s">
        <v>11</v>
      </c>
      <c r="H6" s="2">
        <f>B4/B2</f>
        <v>88.235294117647058</v>
      </c>
      <c r="I6" s="2">
        <f>I5/(B3/B4)</f>
        <v>34.017299999999999</v>
      </c>
      <c r="J6" s="4">
        <f>H6/I6</f>
        <v>2.5938359046028658</v>
      </c>
      <c r="K6" s="4">
        <f>J6-1</f>
        <v>1.5938359046028658</v>
      </c>
    </row>
    <row r="7" spans="1:11">
      <c r="G7" t="s">
        <v>12</v>
      </c>
      <c r="H7" s="2">
        <f t="array" ref="H7">MAX(IF(A12:A302="read", C12:C302, 0))</f>
        <v>133124</v>
      </c>
      <c r="I7" s="2"/>
    </row>
    <row r="8" spans="1:11">
      <c r="G8" t="s">
        <v>13</v>
      </c>
      <c r="H8" s="2">
        <f t="array" ref="H8">MIN(IF(A12:A303="read", C12:C303, 1000000000))</f>
        <v>111352</v>
      </c>
      <c r="I8" s="2"/>
    </row>
    <row r="9" spans="1:11">
      <c r="H9" s="4">
        <f>H8/H7</f>
        <v>0.83645323157357054</v>
      </c>
      <c r="I9" s="2"/>
    </row>
    <row r="11" spans="1:11">
      <c r="A11" s="6" t="s">
        <v>14</v>
      </c>
      <c r="B11" s="6">
        <v>50</v>
      </c>
      <c r="C11" s="6">
        <v>7.5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78643200</v>
      </c>
    </row>
    <row r="15" spans="1:11">
      <c r="A15" t="s">
        <v>20</v>
      </c>
      <c r="B15">
        <v>0</v>
      </c>
      <c r="C15">
        <v>133124</v>
      </c>
    </row>
    <row r="16" spans="1:11">
      <c r="A16" t="s">
        <v>21</v>
      </c>
      <c r="B16">
        <v>0</v>
      </c>
      <c r="C16">
        <v>0</v>
      </c>
      <c r="D16">
        <v>78643200</v>
      </c>
    </row>
    <row r="17" spans="1:4">
      <c r="A17" t="s">
        <v>22</v>
      </c>
      <c r="B17">
        <v>0</v>
      </c>
      <c r="C17">
        <v>29187</v>
      </c>
    </row>
    <row r="18" spans="1:4">
      <c r="A18" t="s">
        <v>19</v>
      </c>
      <c r="B18">
        <v>1</v>
      </c>
      <c r="C18">
        <v>78643200</v>
      </c>
      <c r="D18">
        <v>78643200</v>
      </c>
    </row>
    <row r="19" spans="1:4">
      <c r="A19" t="s">
        <v>20</v>
      </c>
      <c r="B19">
        <v>1</v>
      </c>
      <c r="C19">
        <v>130214</v>
      </c>
    </row>
    <row r="20" spans="1:4">
      <c r="A20" t="s">
        <v>21</v>
      </c>
      <c r="B20">
        <v>1</v>
      </c>
      <c r="C20">
        <v>78643200</v>
      </c>
      <c r="D20">
        <v>78643200</v>
      </c>
    </row>
    <row r="21" spans="1:4">
      <c r="A21" t="s">
        <v>22</v>
      </c>
      <c r="B21">
        <v>1</v>
      </c>
      <c r="C21">
        <v>28993</v>
      </c>
    </row>
    <row r="22" spans="1:4">
      <c r="A22" t="s">
        <v>19</v>
      </c>
      <c r="B22">
        <v>2</v>
      </c>
      <c r="C22">
        <v>157286400</v>
      </c>
      <c r="D22">
        <v>78643200</v>
      </c>
    </row>
    <row r="23" spans="1:4">
      <c r="A23" t="s">
        <v>20</v>
      </c>
      <c r="B23">
        <v>2</v>
      </c>
      <c r="C23">
        <v>123688</v>
      </c>
    </row>
    <row r="24" spans="1:4">
      <c r="A24" t="s">
        <v>21</v>
      </c>
      <c r="B24">
        <v>2</v>
      </c>
      <c r="C24">
        <v>157286400</v>
      </c>
      <c r="D24">
        <v>78643200</v>
      </c>
    </row>
    <row r="25" spans="1:4">
      <c r="A25" t="s">
        <v>22</v>
      </c>
      <c r="B25">
        <v>2</v>
      </c>
      <c r="C25">
        <v>27913</v>
      </c>
    </row>
    <row r="26" spans="1:4">
      <c r="A26" t="s">
        <v>19</v>
      </c>
      <c r="B26">
        <v>3</v>
      </c>
      <c r="C26">
        <v>235929600</v>
      </c>
      <c r="D26">
        <v>78643200</v>
      </c>
    </row>
    <row r="27" spans="1:4">
      <c r="A27" t="s">
        <v>20</v>
      </c>
      <c r="B27">
        <v>3</v>
      </c>
      <c r="C27">
        <v>131200</v>
      </c>
    </row>
    <row r="28" spans="1:4">
      <c r="A28" t="s">
        <v>21</v>
      </c>
      <c r="B28">
        <v>3</v>
      </c>
      <c r="C28">
        <v>235929600</v>
      </c>
      <c r="D28">
        <v>78643200</v>
      </c>
    </row>
    <row r="29" spans="1:4">
      <c r="A29" t="s">
        <v>22</v>
      </c>
      <c r="B29">
        <v>3</v>
      </c>
      <c r="C29">
        <v>42555</v>
      </c>
    </row>
    <row r="30" spans="1:4">
      <c r="A30" t="s">
        <v>19</v>
      </c>
      <c r="B30">
        <v>4</v>
      </c>
      <c r="C30">
        <v>314572800</v>
      </c>
      <c r="D30">
        <v>78643200</v>
      </c>
    </row>
    <row r="31" spans="1:4">
      <c r="A31" t="s">
        <v>20</v>
      </c>
      <c r="B31">
        <v>4</v>
      </c>
      <c r="C31">
        <v>115544</v>
      </c>
    </row>
    <row r="32" spans="1:4">
      <c r="A32" t="s">
        <v>21</v>
      </c>
      <c r="B32">
        <v>4</v>
      </c>
      <c r="C32">
        <v>314572800</v>
      </c>
      <c r="D32">
        <v>78643200</v>
      </c>
    </row>
    <row r="33" spans="1:4">
      <c r="A33" t="s">
        <v>22</v>
      </c>
      <c r="B33">
        <v>4</v>
      </c>
      <c r="C33">
        <v>36978</v>
      </c>
    </row>
    <row r="34" spans="1:4">
      <c r="A34" t="s">
        <v>19</v>
      </c>
      <c r="B34">
        <v>5</v>
      </c>
      <c r="C34">
        <v>393216000</v>
      </c>
      <c r="D34">
        <v>78643200</v>
      </c>
    </row>
    <row r="35" spans="1:4">
      <c r="A35" t="s">
        <v>20</v>
      </c>
      <c r="B35">
        <v>5</v>
      </c>
      <c r="C35">
        <v>112265</v>
      </c>
    </row>
    <row r="36" spans="1:4">
      <c r="A36" t="s">
        <v>21</v>
      </c>
      <c r="B36">
        <v>5</v>
      </c>
      <c r="C36">
        <v>393216000</v>
      </c>
      <c r="D36">
        <v>78643200</v>
      </c>
    </row>
    <row r="37" spans="1:4">
      <c r="A37" t="s">
        <v>22</v>
      </c>
      <c r="B37">
        <v>5</v>
      </c>
      <c r="C37">
        <v>37564</v>
      </c>
    </row>
    <row r="38" spans="1:4">
      <c r="A38" t="s">
        <v>19</v>
      </c>
      <c r="B38">
        <v>6</v>
      </c>
      <c r="C38">
        <v>471859200</v>
      </c>
      <c r="D38">
        <v>78643200</v>
      </c>
    </row>
    <row r="39" spans="1:4">
      <c r="A39" t="s">
        <v>20</v>
      </c>
      <c r="B39">
        <v>6</v>
      </c>
      <c r="C39">
        <v>111352</v>
      </c>
    </row>
    <row r="40" spans="1:4">
      <c r="A40" t="s">
        <v>21</v>
      </c>
      <c r="B40">
        <v>6</v>
      </c>
      <c r="C40">
        <v>471859200</v>
      </c>
      <c r="D40">
        <v>52428800</v>
      </c>
    </row>
    <row r="41" spans="1:4">
      <c r="A41" t="s">
        <v>22</v>
      </c>
      <c r="B41">
        <v>6</v>
      </c>
      <c r="C41">
        <v>23592</v>
      </c>
    </row>
    <row r="42" spans="1:4">
      <c r="A42" t="s">
        <v>19</v>
      </c>
      <c r="B42">
        <v>7</v>
      </c>
      <c r="C42">
        <v>550502400</v>
      </c>
      <c r="D42">
        <v>78643200</v>
      </c>
    </row>
    <row r="43" spans="1:4">
      <c r="A43" t="s">
        <v>23</v>
      </c>
      <c r="B43">
        <v>0</v>
      </c>
      <c r="C43">
        <v>1085066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D1" sqref="D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7" max="7" width="11.16406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362.63785678125538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247.47574737675708</v>
      </c>
      <c r="G2" t="s">
        <v>4</v>
      </c>
      <c r="H2" s="3">
        <f>H3+H5</f>
        <v>1402.5675416746503</v>
      </c>
      <c r="I2" s="3">
        <f>I3+I5</f>
        <v>891.43299999999999</v>
      </c>
      <c r="J2" s="4">
        <f>H2/I2</f>
        <v>1.5733852590992821</v>
      </c>
      <c r="K2" s="4">
        <f>J2-1</f>
        <v>0.57338525909928206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814.33224755700326</v>
      </c>
      <c r="I3" s="2">
        <f>SUMIF($A$11:$A$222,"read",$C$11:$C$222)/1000</f>
        <v>689.39300000000003</v>
      </c>
      <c r="J3" s="4">
        <f>H3/I3</f>
        <v>1.1812308038477375</v>
      </c>
      <c r="K3" s="4">
        <f>J3-1</f>
        <v>0.18123080384773749</v>
      </c>
    </row>
    <row r="4" spans="1:11">
      <c r="A4" s="1" t="s">
        <v>7</v>
      </c>
      <c r="B4" s="2">
        <f>$C$11*1000</f>
        <v>10000</v>
      </c>
      <c r="C4" s="2"/>
      <c r="G4" t="s">
        <v>8</v>
      </c>
      <c r="H4" s="2">
        <f>B3/B1</f>
        <v>162.86644951140065</v>
      </c>
      <c r="I4" s="2">
        <f>I3/(B3/B4)</f>
        <v>137.87860000000001</v>
      </c>
      <c r="J4" s="4">
        <f>H4/I4</f>
        <v>1.1812308038477373</v>
      </c>
      <c r="K4" s="4">
        <f>J4-1</f>
        <v>0.18123080384773727</v>
      </c>
    </row>
    <row r="5" spans="1:11">
      <c r="A5" s="1" t="s">
        <v>9</v>
      </c>
      <c r="B5" s="5">
        <f>B4/B3</f>
        <v>0.2</v>
      </c>
      <c r="G5" t="s">
        <v>10</v>
      </c>
      <c r="H5" s="2">
        <f>B3/B2</f>
        <v>588.23529411764707</v>
      </c>
      <c r="I5" s="2">
        <f>SUMIF($A$11:$A$222,"network",$C$11:$C$222)/1000</f>
        <v>202.04</v>
      </c>
      <c r="J5" s="4">
        <f>H5/I5</f>
        <v>2.9114793809030246</v>
      </c>
      <c r="K5" s="4">
        <f>J5-1</f>
        <v>1.9114793809030246</v>
      </c>
    </row>
    <row r="6" spans="1:11">
      <c r="G6" t="s">
        <v>11</v>
      </c>
      <c r="H6" s="2">
        <f>B4/B2</f>
        <v>117.64705882352941</v>
      </c>
      <c r="I6" s="2">
        <f>I5/(B3/B4)</f>
        <v>40.408000000000001</v>
      </c>
      <c r="J6" s="4">
        <f>H6/I6</f>
        <v>2.9114793809030242</v>
      </c>
      <c r="K6" s="4">
        <f>J6-1</f>
        <v>1.9114793809030242</v>
      </c>
    </row>
    <row r="7" spans="1:11">
      <c r="G7" t="s">
        <v>12</v>
      </c>
      <c r="H7" s="2">
        <f t="array" ref="H7">MAX(IF(A12:A302="read", C12:C302, 0))</f>
        <v>157347</v>
      </c>
      <c r="I7" s="2"/>
    </row>
    <row r="8" spans="1:11">
      <c r="G8" t="s">
        <v>13</v>
      </c>
      <c r="H8" s="2">
        <f t="array" ref="H8">MIN(IF(A12:A303="read", C12:C303, 1000000000))</f>
        <v>114531</v>
      </c>
      <c r="I8" s="2"/>
    </row>
    <row r="9" spans="1:11">
      <c r="H9" s="4">
        <f>H8/H7</f>
        <v>0.72788804362332937</v>
      </c>
      <c r="I9" s="2"/>
    </row>
    <row r="11" spans="1:11">
      <c r="A11" s="6" t="s">
        <v>14</v>
      </c>
      <c r="B11" s="6">
        <v>50</v>
      </c>
      <c r="C11" s="6">
        <v>10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104857600</v>
      </c>
    </row>
    <row r="15" spans="1:11">
      <c r="A15" t="s">
        <v>20</v>
      </c>
      <c r="B15">
        <v>0</v>
      </c>
      <c r="C15">
        <v>155277</v>
      </c>
    </row>
    <row r="16" spans="1:11">
      <c r="A16" t="s">
        <v>21</v>
      </c>
      <c r="B16">
        <v>0</v>
      </c>
      <c r="C16">
        <v>0</v>
      </c>
      <c r="D16">
        <v>104857600</v>
      </c>
    </row>
    <row r="17" spans="1:4">
      <c r="A17" t="s">
        <v>22</v>
      </c>
      <c r="B17">
        <v>0</v>
      </c>
      <c r="C17">
        <v>48929</v>
      </c>
    </row>
    <row r="18" spans="1:4">
      <c r="A18" t="s">
        <v>19</v>
      </c>
      <c r="B18">
        <v>1</v>
      </c>
      <c r="C18">
        <v>104857600</v>
      </c>
      <c r="D18">
        <v>104857600</v>
      </c>
    </row>
    <row r="19" spans="1:4">
      <c r="A19" t="s">
        <v>20</v>
      </c>
      <c r="B19">
        <v>1</v>
      </c>
      <c r="C19">
        <v>157347</v>
      </c>
    </row>
    <row r="20" spans="1:4">
      <c r="A20" t="s">
        <v>21</v>
      </c>
      <c r="B20">
        <v>1</v>
      </c>
      <c r="C20">
        <v>104857600</v>
      </c>
      <c r="D20">
        <v>104857600</v>
      </c>
    </row>
    <row r="21" spans="1:4">
      <c r="A21" t="s">
        <v>22</v>
      </c>
      <c r="B21">
        <v>1</v>
      </c>
      <c r="C21">
        <v>38446</v>
      </c>
    </row>
    <row r="22" spans="1:4">
      <c r="A22" t="s">
        <v>19</v>
      </c>
      <c r="B22">
        <v>2</v>
      </c>
      <c r="C22">
        <v>209715200</v>
      </c>
      <c r="D22">
        <v>104857600</v>
      </c>
    </row>
    <row r="23" spans="1:4">
      <c r="A23" t="s">
        <v>20</v>
      </c>
      <c r="B23">
        <v>2</v>
      </c>
      <c r="C23">
        <v>141524</v>
      </c>
    </row>
    <row r="24" spans="1:4">
      <c r="A24" t="s">
        <v>21</v>
      </c>
      <c r="B24">
        <v>2</v>
      </c>
      <c r="C24">
        <v>209715200</v>
      </c>
      <c r="D24">
        <v>104857600</v>
      </c>
    </row>
    <row r="25" spans="1:4">
      <c r="A25" t="s">
        <v>22</v>
      </c>
      <c r="B25">
        <v>2</v>
      </c>
      <c r="C25">
        <v>38873</v>
      </c>
    </row>
    <row r="26" spans="1:4">
      <c r="A26" t="s">
        <v>19</v>
      </c>
      <c r="B26">
        <v>3</v>
      </c>
      <c r="C26">
        <v>314572800</v>
      </c>
      <c r="D26">
        <v>104857600</v>
      </c>
    </row>
    <row r="27" spans="1:4">
      <c r="A27" t="s">
        <v>20</v>
      </c>
      <c r="B27">
        <v>3</v>
      </c>
      <c r="C27">
        <v>120714</v>
      </c>
    </row>
    <row r="28" spans="1:4">
      <c r="A28" t="s">
        <v>21</v>
      </c>
      <c r="B28">
        <v>3</v>
      </c>
      <c r="C28">
        <v>314572800</v>
      </c>
      <c r="D28">
        <v>104857600</v>
      </c>
    </row>
    <row r="29" spans="1:4">
      <c r="A29" t="s">
        <v>22</v>
      </c>
      <c r="B29">
        <v>3</v>
      </c>
      <c r="C29">
        <v>40105</v>
      </c>
    </row>
    <row r="30" spans="1:4">
      <c r="A30" t="s">
        <v>19</v>
      </c>
      <c r="B30">
        <v>4</v>
      </c>
      <c r="C30">
        <v>419430400</v>
      </c>
      <c r="D30">
        <v>104857600</v>
      </c>
    </row>
    <row r="31" spans="1:4">
      <c r="A31" t="s">
        <v>20</v>
      </c>
      <c r="B31">
        <v>4</v>
      </c>
      <c r="C31">
        <v>114531</v>
      </c>
    </row>
    <row r="32" spans="1:4">
      <c r="A32" t="s">
        <v>21</v>
      </c>
      <c r="B32">
        <v>4</v>
      </c>
      <c r="C32">
        <v>419430400</v>
      </c>
      <c r="D32">
        <v>104857600</v>
      </c>
    </row>
    <row r="33" spans="1:4">
      <c r="A33" t="s">
        <v>22</v>
      </c>
      <c r="B33">
        <v>4</v>
      </c>
      <c r="C33">
        <v>35687</v>
      </c>
    </row>
    <row r="34" spans="1:4">
      <c r="A34" t="s">
        <v>19</v>
      </c>
      <c r="B34">
        <v>5</v>
      </c>
      <c r="C34">
        <v>524288000</v>
      </c>
      <c r="D34">
        <v>104857600</v>
      </c>
    </row>
    <row r="35" spans="1:4">
      <c r="A35" t="s">
        <v>23</v>
      </c>
      <c r="B35">
        <v>0</v>
      </c>
      <c r="C35">
        <v>893214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5" sqref="D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314.05407697151372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213.17416329140906</v>
      </c>
      <c r="G2" t="s">
        <v>4</v>
      </c>
      <c r="H2" s="3">
        <f>H3+H5</f>
        <v>1239.7010921632495</v>
      </c>
      <c r="I2" s="3">
        <f>I3+I5</f>
        <v>871.38300000000004</v>
      </c>
      <c r="J2" s="4">
        <f>H2/I2</f>
        <v>1.4226822099619221</v>
      </c>
      <c r="K2" s="4">
        <f>J2-1</f>
        <v>0.42268220996192207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651.46579804560258</v>
      </c>
      <c r="I3" s="2">
        <f>SUMIF($A$11:$A$222,"read",$C$11:$C$222)/1000</f>
        <v>636.83299999999997</v>
      </c>
      <c r="J3" s="4">
        <f>H3/I3</f>
        <v>1.0229774494186115</v>
      </c>
      <c r="K3" s="4">
        <f>J3-1</f>
        <v>2.2977449418611462E-2</v>
      </c>
    </row>
    <row r="4" spans="1:11">
      <c r="A4" s="1" t="s">
        <v>7</v>
      </c>
      <c r="B4" s="2">
        <f>$C$11*1000</f>
        <v>12500</v>
      </c>
      <c r="C4" s="2"/>
      <c r="G4" t="s">
        <v>8</v>
      </c>
      <c r="H4" s="2">
        <f>B3/B1</f>
        <v>162.86644951140065</v>
      </c>
      <c r="I4" s="2">
        <f>I3/(B3/B4)</f>
        <v>159.20824999999999</v>
      </c>
      <c r="J4" s="4">
        <f>H4/I4</f>
        <v>1.0229774494186115</v>
      </c>
      <c r="K4" s="4">
        <f>J4-1</f>
        <v>2.2977449418611462E-2</v>
      </c>
    </row>
    <row r="5" spans="1:11">
      <c r="A5" s="1" t="s">
        <v>9</v>
      </c>
      <c r="B5" s="5">
        <f>B4/B3</f>
        <v>0.25</v>
      </c>
      <c r="G5" t="s">
        <v>10</v>
      </c>
      <c r="H5" s="2">
        <f>B3/B2</f>
        <v>588.23529411764707</v>
      </c>
      <c r="I5" s="2">
        <f>SUMIF($A$11:$A$222,"network",$C$11:$C$222)/1000</f>
        <v>234.55</v>
      </c>
      <c r="J5" s="4">
        <f>H5/I5</f>
        <v>2.5079313328401067</v>
      </c>
      <c r="K5" s="4">
        <f>J5-1</f>
        <v>1.5079313328401067</v>
      </c>
    </row>
    <row r="6" spans="1:11">
      <c r="G6" t="s">
        <v>11</v>
      </c>
      <c r="H6" s="2">
        <f>B4/B2</f>
        <v>147.05882352941177</v>
      </c>
      <c r="I6" s="2">
        <f>I5/(B3/B4)</f>
        <v>58.637500000000003</v>
      </c>
      <c r="J6" s="4">
        <f>H6/I6</f>
        <v>2.5079313328401067</v>
      </c>
      <c r="K6" s="4">
        <f>J6-1</f>
        <v>1.5079313328401067</v>
      </c>
    </row>
    <row r="7" spans="1:11">
      <c r="G7" t="s">
        <v>12</v>
      </c>
      <c r="H7" s="2">
        <f t="array" ref="H7">MAX(IF(A12:A302="read", C12:C302, 0))</f>
        <v>178683</v>
      </c>
      <c r="I7" s="2"/>
    </row>
    <row r="8" spans="1:11">
      <c r="G8" t="s">
        <v>13</v>
      </c>
      <c r="H8" s="2">
        <f t="array" ref="H8">MIN(IF(A12:A303="read", C12:C303, 1000000000))</f>
        <v>122166</v>
      </c>
      <c r="I8" s="2"/>
    </row>
    <row r="9" spans="1:11">
      <c r="H9" s="4">
        <f>H8/H7</f>
        <v>0.68370242272628057</v>
      </c>
      <c r="I9" s="2"/>
    </row>
    <row r="11" spans="1:11">
      <c r="A11" s="6" t="s">
        <v>14</v>
      </c>
      <c r="B11" s="6">
        <v>50</v>
      </c>
      <c r="C11" s="6">
        <v>12.5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131072000</v>
      </c>
    </row>
    <row r="15" spans="1:11">
      <c r="A15" t="s">
        <v>20</v>
      </c>
      <c r="B15">
        <v>0</v>
      </c>
      <c r="C15">
        <v>178683</v>
      </c>
    </row>
    <row r="16" spans="1:11">
      <c r="A16" t="s">
        <v>21</v>
      </c>
      <c r="B16">
        <v>0</v>
      </c>
      <c r="C16">
        <v>0</v>
      </c>
      <c r="D16">
        <v>131072000</v>
      </c>
    </row>
    <row r="17" spans="1:4">
      <c r="A17" t="s">
        <v>22</v>
      </c>
      <c r="B17">
        <v>0</v>
      </c>
      <c r="C17">
        <v>55006</v>
      </c>
    </row>
    <row r="18" spans="1:4">
      <c r="A18" t="s">
        <v>19</v>
      </c>
      <c r="B18">
        <v>1</v>
      </c>
      <c r="C18">
        <v>131072000</v>
      </c>
      <c r="D18">
        <v>131072000</v>
      </c>
    </row>
    <row r="19" spans="1:4">
      <c r="A19" t="s">
        <v>20</v>
      </c>
      <c r="B19">
        <v>1</v>
      </c>
      <c r="C19">
        <v>174284</v>
      </c>
    </row>
    <row r="20" spans="1:4">
      <c r="A20" t="s">
        <v>21</v>
      </c>
      <c r="B20">
        <v>1</v>
      </c>
      <c r="C20">
        <v>131072000</v>
      </c>
      <c r="D20">
        <v>131072000</v>
      </c>
    </row>
    <row r="21" spans="1:4">
      <c r="A21" t="s">
        <v>22</v>
      </c>
      <c r="B21">
        <v>1</v>
      </c>
      <c r="C21">
        <v>48748</v>
      </c>
    </row>
    <row r="22" spans="1:4">
      <c r="A22" t="s">
        <v>19</v>
      </c>
      <c r="B22">
        <v>2</v>
      </c>
      <c r="C22">
        <v>262144000</v>
      </c>
      <c r="D22">
        <v>131072000</v>
      </c>
    </row>
    <row r="23" spans="1:4">
      <c r="A23" t="s">
        <v>20</v>
      </c>
      <c r="B23">
        <v>2</v>
      </c>
      <c r="C23">
        <v>161700</v>
      </c>
    </row>
    <row r="24" spans="1:4">
      <c r="A24" t="s">
        <v>21</v>
      </c>
      <c r="B24">
        <v>2</v>
      </c>
      <c r="C24">
        <v>262144000</v>
      </c>
      <c r="D24">
        <v>131072000</v>
      </c>
    </row>
    <row r="25" spans="1:4">
      <c r="A25" t="s">
        <v>22</v>
      </c>
      <c r="B25">
        <v>2</v>
      </c>
      <c r="C25">
        <v>55619</v>
      </c>
    </row>
    <row r="26" spans="1:4">
      <c r="A26" t="s">
        <v>19</v>
      </c>
      <c r="B26">
        <v>3</v>
      </c>
      <c r="C26">
        <v>393216000</v>
      </c>
      <c r="D26">
        <v>131072000</v>
      </c>
    </row>
    <row r="27" spans="1:4">
      <c r="A27" t="s">
        <v>20</v>
      </c>
      <c r="B27">
        <v>3</v>
      </c>
      <c r="C27">
        <v>122166</v>
      </c>
    </row>
    <row r="28" spans="1:4">
      <c r="A28" t="s">
        <v>21</v>
      </c>
      <c r="B28">
        <v>3</v>
      </c>
      <c r="C28">
        <v>393216000</v>
      </c>
      <c r="D28">
        <v>131072000</v>
      </c>
    </row>
    <row r="29" spans="1:4">
      <c r="A29" t="s">
        <v>22</v>
      </c>
      <c r="B29">
        <v>3</v>
      </c>
      <c r="C29">
        <v>75177</v>
      </c>
    </row>
    <row r="30" spans="1:4">
      <c r="A30" t="s">
        <v>19</v>
      </c>
      <c r="B30">
        <v>4</v>
      </c>
      <c r="C30">
        <v>524288000</v>
      </c>
      <c r="D30">
        <v>131072000</v>
      </c>
    </row>
    <row r="31" spans="1:4">
      <c r="A31" t="s">
        <v>23</v>
      </c>
      <c r="B31">
        <v>0</v>
      </c>
      <c r="C31">
        <v>873985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5" sqref="C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10.1640625" bestFit="1" customWidth="1"/>
    <col min="5" max="5" width="5.33203125" bestFit="1" customWidth="1"/>
    <col min="8" max="9" width="9" bestFit="1" customWidth="1"/>
    <col min="10" max="11" width="8.1640625" bestFit="1" customWidth="1"/>
  </cols>
  <sheetData>
    <row r="1" spans="1:11">
      <c r="A1" s="1" t="s">
        <v>0</v>
      </c>
      <c r="B1" s="2">
        <v>307</v>
      </c>
      <c r="C1" s="2">
        <f>B3*(B3/B4)/I3</f>
        <v>219.78350445676992</v>
      </c>
      <c r="H1" s="1" t="s">
        <v>1</v>
      </c>
      <c r="I1" s="1" t="s">
        <v>2</v>
      </c>
    </row>
    <row r="2" spans="1:11">
      <c r="A2" s="1" t="s">
        <v>3</v>
      </c>
      <c r="B2" s="2">
        <v>85</v>
      </c>
      <c r="C2" s="2">
        <f>B4/I6</f>
        <v>195.97928890874815</v>
      </c>
      <c r="G2" t="s">
        <v>4</v>
      </c>
      <c r="H2" s="3">
        <f>H3+H5</f>
        <v>1131.1234591556492</v>
      </c>
      <c r="I2" s="3">
        <f>I3+I5</f>
        <v>1013.451</v>
      </c>
      <c r="J2" s="4">
        <f>H2/I2</f>
        <v>1.1161106547387583</v>
      </c>
      <c r="K2" s="4">
        <f>J2-1</f>
        <v>0.11611065473875826</v>
      </c>
    </row>
    <row r="3" spans="1:11">
      <c r="A3" s="1" t="s">
        <v>5</v>
      </c>
      <c r="B3" s="2">
        <f>$B$11*1000</f>
        <v>50000</v>
      </c>
      <c r="C3" s="2"/>
      <c r="G3" t="s">
        <v>6</v>
      </c>
      <c r="H3" s="2">
        <f>B3/B4*H4</f>
        <v>542.88816503800217</v>
      </c>
      <c r="I3" s="2">
        <f>SUMIF($A$11:$A$222,"read",$C$11:$C$222)/1000</f>
        <v>758.322</v>
      </c>
      <c r="J3" s="4">
        <f>H3/I3</f>
        <v>0.71590718064094427</v>
      </c>
      <c r="K3" s="4">
        <f>J3-1</f>
        <v>-0.28409281935905573</v>
      </c>
    </row>
    <row r="4" spans="1:11">
      <c r="A4" s="1" t="s">
        <v>7</v>
      </c>
      <c r="B4" s="2">
        <f>$C$11*1000</f>
        <v>15000</v>
      </c>
      <c r="C4" s="2"/>
      <c r="G4" t="s">
        <v>8</v>
      </c>
      <c r="H4" s="2">
        <f>B3/B1</f>
        <v>162.86644951140065</v>
      </c>
      <c r="I4" s="2">
        <f>I3/(B3/B4)</f>
        <v>227.4966</v>
      </c>
      <c r="J4" s="4">
        <f>H4/I4</f>
        <v>0.71590718064094427</v>
      </c>
      <c r="K4" s="4">
        <f>J4-1</f>
        <v>-0.28409281935905573</v>
      </c>
    </row>
    <row r="5" spans="1:11">
      <c r="A5" s="1" t="s">
        <v>9</v>
      </c>
      <c r="B5" s="5">
        <f>B4/B3</f>
        <v>0.3</v>
      </c>
      <c r="G5" t="s">
        <v>10</v>
      </c>
      <c r="H5" s="2">
        <f>B3/B2</f>
        <v>588.23529411764707</v>
      </c>
      <c r="I5" s="2">
        <f>SUMIF($A$11:$A$222,"network",$C$11:$C$222)/1000</f>
        <v>255.12899999999999</v>
      </c>
      <c r="J5" s="4">
        <f>H5/I5</f>
        <v>2.3056386930440955</v>
      </c>
      <c r="K5" s="4">
        <f>J5-1</f>
        <v>1.3056386930440955</v>
      </c>
    </row>
    <row r="6" spans="1:11">
      <c r="G6" t="s">
        <v>11</v>
      </c>
      <c r="H6" s="2">
        <f>B4/B2</f>
        <v>176.47058823529412</v>
      </c>
      <c r="I6" s="2">
        <f>I5/(B3/B4)</f>
        <v>76.538699999999992</v>
      </c>
      <c r="J6" s="4">
        <f>H6/I6</f>
        <v>2.305638693044096</v>
      </c>
      <c r="K6" s="4">
        <f>J6-1</f>
        <v>1.305638693044096</v>
      </c>
    </row>
    <row r="7" spans="1:11">
      <c r="G7" t="s">
        <v>12</v>
      </c>
      <c r="H7" s="2">
        <f t="array" ref="H7">MAX(IF(A12:A302="read", C12:C302, 0))</f>
        <v>257558</v>
      </c>
      <c r="I7" s="2"/>
    </row>
    <row r="8" spans="1:11">
      <c r="G8" t="s">
        <v>13</v>
      </c>
      <c r="H8" s="2">
        <f t="array" ref="H8">MIN(IF(A12:A303="read", C12:C303, 1000000000))</f>
        <v>120180</v>
      </c>
      <c r="I8" s="2"/>
    </row>
    <row r="9" spans="1:11">
      <c r="H9" s="4">
        <f>H8/H7</f>
        <v>0.46661334534357307</v>
      </c>
      <c r="I9" s="2"/>
    </row>
    <row r="11" spans="1:11">
      <c r="A11" s="6" t="s">
        <v>14</v>
      </c>
      <c r="B11" s="6">
        <v>50</v>
      </c>
      <c r="C11" s="6">
        <v>15</v>
      </c>
      <c r="D11" s="6" t="s">
        <v>15</v>
      </c>
      <c r="E11" s="6" t="s">
        <v>16</v>
      </c>
    </row>
    <row r="12" spans="1:11">
      <c r="A12" t="s">
        <v>17</v>
      </c>
      <c r="B12">
        <v>0</v>
      </c>
      <c r="C12">
        <v>524288000</v>
      </c>
    </row>
    <row r="13" spans="1:11">
      <c r="A13" t="s">
        <v>18</v>
      </c>
      <c r="B13">
        <v>0</v>
      </c>
      <c r="C13">
        <v>0</v>
      </c>
    </row>
    <row r="14" spans="1:11">
      <c r="A14" t="s">
        <v>19</v>
      </c>
      <c r="B14">
        <v>0</v>
      </c>
      <c r="C14">
        <v>0</v>
      </c>
      <c r="D14">
        <v>157286400</v>
      </c>
    </row>
    <row r="15" spans="1:11">
      <c r="A15" t="s">
        <v>20</v>
      </c>
      <c r="B15">
        <v>0</v>
      </c>
      <c r="C15">
        <v>218500</v>
      </c>
    </row>
    <row r="16" spans="1:11">
      <c r="A16" t="s">
        <v>21</v>
      </c>
      <c r="B16">
        <v>0</v>
      </c>
      <c r="C16">
        <v>0</v>
      </c>
      <c r="D16">
        <v>157286400</v>
      </c>
    </row>
    <row r="17" spans="1:4">
      <c r="A17" t="s">
        <v>22</v>
      </c>
      <c r="B17">
        <v>0</v>
      </c>
      <c r="C17">
        <v>67075</v>
      </c>
    </row>
    <row r="18" spans="1:4">
      <c r="A18" t="s">
        <v>19</v>
      </c>
      <c r="B18">
        <v>1</v>
      </c>
      <c r="C18">
        <v>157286400</v>
      </c>
      <c r="D18">
        <v>157286400</v>
      </c>
    </row>
    <row r="19" spans="1:4">
      <c r="A19" t="s">
        <v>20</v>
      </c>
      <c r="B19">
        <v>1</v>
      </c>
      <c r="C19">
        <v>257558</v>
      </c>
    </row>
    <row r="20" spans="1:4">
      <c r="A20" t="s">
        <v>21</v>
      </c>
      <c r="B20">
        <v>1</v>
      </c>
      <c r="C20">
        <v>157286400</v>
      </c>
      <c r="D20">
        <v>157286400</v>
      </c>
    </row>
    <row r="21" spans="1:4">
      <c r="A21" t="s">
        <v>22</v>
      </c>
      <c r="B21">
        <v>1</v>
      </c>
      <c r="C21">
        <v>82326</v>
      </c>
    </row>
    <row r="22" spans="1:4">
      <c r="A22" t="s">
        <v>19</v>
      </c>
      <c r="B22">
        <v>2</v>
      </c>
      <c r="C22">
        <v>314572800</v>
      </c>
      <c r="D22">
        <v>157286400</v>
      </c>
    </row>
    <row r="23" spans="1:4">
      <c r="A23" t="s">
        <v>20</v>
      </c>
      <c r="B23">
        <v>2</v>
      </c>
      <c r="C23">
        <v>162084</v>
      </c>
    </row>
    <row r="24" spans="1:4">
      <c r="A24" t="s">
        <v>21</v>
      </c>
      <c r="B24">
        <v>2</v>
      </c>
      <c r="C24">
        <v>314572800</v>
      </c>
      <c r="D24">
        <v>157286400</v>
      </c>
    </row>
    <row r="25" spans="1:4">
      <c r="A25" t="s">
        <v>22</v>
      </c>
      <c r="B25">
        <v>2</v>
      </c>
      <c r="C25">
        <v>79549</v>
      </c>
    </row>
    <row r="26" spans="1:4">
      <c r="A26" t="s">
        <v>19</v>
      </c>
      <c r="B26">
        <v>3</v>
      </c>
      <c r="C26">
        <v>471859200</v>
      </c>
      <c r="D26">
        <v>157286400</v>
      </c>
    </row>
    <row r="27" spans="1:4">
      <c r="A27" t="s">
        <v>20</v>
      </c>
      <c r="B27">
        <v>3</v>
      </c>
      <c r="C27">
        <v>120180</v>
      </c>
    </row>
    <row r="28" spans="1:4">
      <c r="A28" t="s">
        <v>21</v>
      </c>
      <c r="B28">
        <v>3</v>
      </c>
      <c r="C28">
        <v>471859200</v>
      </c>
      <c r="D28">
        <v>52428800</v>
      </c>
    </row>
    <row r="29" spans="1:4">
      <c r="A29" t="s">
        <v>22</v>
      </c>
      <c r="B29">
        <v>3</v>
      </c>
      <c r="C29">
        <v>26179</v>
      </c>
    </row>
    <row r="30" spans="1:4">
      <c r="A30" t="s">
        <v>23</v>
      </c>
      <c r="B30">
        <v>0</v>
      </c>
      <c r="C30">
        <v>1014324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0.5G</vt:lpstr>
      <vt:lpstr>1G</vt:lpstr>
      <vt:lpstr>2G</vt:lpstr>
      <vt:lpstr>3G</vt:lpstr>
      <vt:lpstr>4G</vt:lpstr>
      <vt:lpstr>5G</vt:lpstr>
      <vt:lpstr>7.5G</vt:lpstr>
      <vt:lpstr>10G</vt:lpstr>
      <vt:lpstr>12.5G</vt:lpstr>
      <vt:lpstr>15G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2015-08-19T21:54:24Z</dcterms:created>
  <dcterms:modified xsi:type="dcterms:W3CDTF">2015-08-20T00:23:04Z</dcterms:modified>
</cp:coreProperties>
</file>