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Sheet1!$D$2:$K$39</definedName>
    <definedName name="_xlnm.Print_Area" localSheetId="1">Sheet2!$B$10:$P$47</definedName>
  </definedNames>
  <calcPr calcId="124519"/>
</workbook>
</file>

<file path=xl/calcChain.xml><?xml version="1.0" encoding="utf-8"?>
<calcChain xmlns="http://schemas.openxmlformats.org/spreadsheetml/2006/main">
  <c r="P17" i="2"/>
  <c r="P16"/>
  <c r="P15"/>
  <c r="P14"/>
  <c r="P13"/>
  <c r="L14"/>
  <c r="L15"/>
  <c r="L16"/>
  <c r="L17"/>
  <c r="L18"/>
  <c r="L19"/>
  <c r="M19" s="1"/>
  <c r="L20"/>
  <c r="L21"/>
  <c r="M21" s="1"/>
  <c r="L22"/>
  <c r="L23"/>
  <c r="L24"/>
  <c r="L25"/>
  <c r="L26"/>
  <c r="L27"/>
  <c r="M27" s="1"/>
  <c r="L28"/>
  <c r="L29"/>
  <c r="M29" s="1"/>
  <c r="L30"/>
  <c r="L31"/>
  <c r="L32"/>
  <c r="L33"/>
  <c r="L34"/>
  <c r="L35"/>
  <c r="M35" s="1"/>
  <c r="L36"/>
  <c r="L37"/>
  <c r="M37" s="1"/>
  <c r="L38"/>
  <c r="L39"/>
  <c r="L40"/>
  <c r="L41"/>
  <c r="L42"/>
  <c r="M14"/>
  <c r="M18"/>
  <c r="M22"/>
  <c r="M26"/>
  <c r="M30"/>
  <c r="M34"/>
  <c r="M38"/>
  <c r="L13"/>
  <c r="M15"/>
  <c r="M16"/>
  <c r="M17"/>
  <c r="M20"/>
  <c r="M23"/>
  <c r="M24"/>
  <c r="M25"/>
  <c r="M28"/>
  <c r="M31"/>
  <c r="M32"/>
  <c r="M33"/>
  <c r="M36"/>
  <c r="M39"/>
  <c r="M40"/>
  <c r="M41"/>
  <c r="K34"/>
  <c r="K26"/>
  <c r="K31"/>
  <c r="K14"/>
  <c r="K13"/>
  <c r="K22"/>
  <c r="K18"/>
  <c r="K38"/>
  <c r="K35"/>
  <c r="K36"/>
  <c r="K32"/>
  <c r="K23"/>
  <c r="K19"/>
  <c r="K17"/>
  <c r="K20"/>
  <c r="K28"/>
  <c r="K30"/>
  <c r="K37"/>
  <c r="K41"/>
  <c r="K21"/>
  <c r="K39"/>
  <c r="K40"/>
  <c r="K33"/>
  <c r="K29"/>
  <c r="K24"/>
  <c r="K27"/>
  <c r="K15"/>
  <c r="K16"/>
  <c r="K25"/>
  <c r="K42"/>
</calcChain>
</file>

<file path=xl/sharedStrings.xml><?xml version="1.0" encoding="utf-8"?>
<sst xmlns="http://schemas.openxmlformats.org/spreadsheetml/2006/main" count="155" uniqueCount="131">
  <si>
    <t>DAYS</t>
  </si>
  <si>
    <t>SECTIONS</t>
  </si>
  <si>
    <t>8:00-9:30</t>
  </si>
  <si>
    <t>9:30-11:00</t>
  </si>
  <si>
    <t>11:00-12:30</t>
  </si>
  <si>
    <t>12:30-2:00</t>
  </si>
  <si>
    <t>2:00-3:30</t>
  </si>
  <si>
    <t>3:30-5:00</t>
  </si>
  <si>
    <t>Monday</t>
  </si>
  <si>
    <t>A</t>
  </si>
  <si>
    <t>CF (Lab-1)</t>
  </si>
  <si>
    <t>EW(workshop, MED) 9:00-12:00</t>
  </si>
  <si>
    <t>AP(CR-6)</t>
  </si>
  <si>
    <t>B</t>
  </si>
  <si>
    <t>ISL(CR-5)10:00-11:00</t>
  </si>
  <si>
    <t>C</t>
  </si>
  <si>
    <t>AP Lab (phy Lab, BIS)</t>
  </si>
  <si>
    <t>CF Lab (Lab-2)</t>
  </si>
  <si>
    <t>Tuesday</t>
  </si>
  <si>
    <t>AP Lab (CR-5)</t>
  </si>
  <si>
    <t>ISL(CR-4)10:00-11:00</t>
  </si>
  <si>
    <t>AP Lab (Phy Lab, BSI)</t>
  </si>
  <si>
    <t>AP(CR-5)</t>
  </si>
  <si>
    <t>ISL (CR-4)2:00-3:00</t>
  </si>
  <si>
    <t>ISL (CR-4)(8:00-10:00)</t>
  </si>
  <si>
    <t>EW(Workshop, MED)</t>
  </si>
  <si>
    <t>CF(CR-6)</t>
  </si>
  <si>
    <t>Wednesday</t>
  </si>
  <si>
    <t>ISL(CR-5)(10:00-11:00)</t>
  </si>
  <si>
    <t>AP Lab(Phy Lab, BSI)</t>
  </si>
  <si>
    <t>EW (Workshop, MED)</t>
  </si>
  <si>
    <t>ECC(EE-Lab (12:00-2:00)</t>
  </si>
  <si>
    <t>Thursday</t>
  </si>
  <si>
    <t>ECC(CR-5)(9:00-11:00)</t>
  </si>
  <si>
    <t>CF (EE-Lab)</t>
  </si>
  <si>
    <t>Cal(CR-5)</t>
  </si>
  <si>
    <t>Friday</t>
  </si>
  <si>
    <t>Cal (CR-2)</t>
  </si>
  <si>
    <t>BREAK</t>
  </si>
  <si>
    <t>ECC (EE-Lab)(9:00-11:00)</t>
  </si>
  <si>
    <t>AP (CR-3)</t>
  </si>
  <si>
    <t>Cal(CR-3)</t>
  </si>
  <si>
    <t>Course Abr</t>
  </si>
  <si>
    <t>Course code</t>
  </si>
  <si>
    <t>Course Title</t>
  </si>
  <si>
    <t>instructor</t>
  </si>
  <si>
    <t>Credit hours</t>
  </si>
  <si>
    <t>Contact hours</t>
  </si>
  <si>
    <t>CF</t>
  </si>
  <si>
    <t>CSE-101</t>
  </si>
  <si>
    <t>Computer fundamentals</t>
  </si>
  <si>
    <t>Dr. Safdar Nawaz Khan Marwat</t>
  </si>
  <si>
    <t>CF Lab</t>
  </si>
  <si>
    <t>CSE-101L</t>
  </si>
  <si>
    <t>Computer fundamental lab</t>
  </si>
  <si>
    <t>Engr. Amaad Khalil</t>
  </si>
  <si>
    <t>ISL</t>
  </si>
  <si>
    <t>BSI-101</t>
  </si>
  <si>
    <t>Islamic studies</t>
  </si>
  <si>
    <t>Ms. Farzana Shaheen</t>
  </si>
  <si>
    <t>Cal</t>
  </si>
  <si>
    <t>BSI-122</t>
  </si>
  <si>
    <t>Calculus</t>
  </si>
  <si>
    <t>Qr. Qayyum Shah</t>
  </si>
  <si>
    <t>ECC</t>
  </si>
  <si>
    <t>BSI-131</t>
  </si>
  <si>
    <t>English composition and comprehension</t>
  </si>
  <si>
    <t>Mr. Falak Naz Khan</t>
  </si>
  <si>
    <t>EW</t>
  </si>
  <si>
    <t>ME-106</t>
  </si>
  <si>
    <t>Engineering workshops</t>
  </si>
  <si>
    <t>Engr. Numan Khan</t>
  </si>
  <si>
    <t>AP</t>
  </si>
  <si>
    <t>BSI-181</t>
  </si>
  <si>
    <t>Applied physics</t>
  </si>
  <si>
    <t>Mr. Haseen Ullah Jan</t>
  </si>
  <si>
    <t>AP Lab</t>
  </si>
  <si>
    <t>BSI-181L</t>
  </si>
  <si>
    <t>Applied physics lab</t>
  </si>
  <si>
    <t>Mr. Hassen Ullah Jan</t>
  </si>
  <si>
    <t>Total</t>
  </si>
  <si>
    <t>IST SEMESTER, BATCH 21</t>
  </si>
  <si>
    <t>S NO</t>
  </si>
  <si>
    <t>NAME</t>
  </si>
  <si>
    <t>BIO</t>
  </si>
  <si>
    <t>PHYSICS</t>
  </si>
  <si>
    <t>CHEMISTRY</t>
  </si>
  <si>
    <t>MATHS</t>
  </si>
  <si>
    <t>ENGLISH</t>
  </si>
  <si>
    <t>O. MARKS</t>
  </si>
  <si>
    <t>T.MARKS</t>
  </si>
  <si>
    <t>ASLAM</t>
  </si>
  <si>
    <t>AKBAR</t>
  </si>
  <si>
    <t>AMAAD</t>
  </si>
  <si>
    <t xml:space="preserve">KHAN </t>
  </si>
  <si>
    <t>Kashif</t>
  </si>
  <si>
    <t>saleem</t>
  </si>
  <si>
    <t>suleman</t>
  </si>
  <si>
    <t>ahmad</t>
  </si>
  <si>
    <t>zahid</t>
  </si>
  <si>
    <t>ishfaq</t>
  </si>
  <si>
    <t>umar</t>
  </si>
  <si>
    <t>sahib</t>
  </si>
  <si>
    <t>afnan</t>
  </si>
  <si>
    <t>zaheer</t>
  </si>
  <si>
    <t>dawood</t>
  </si>
  <si>
    <t>niaz</t>
  </si>
  <si>
    <t>ghani</t>
  </si>
  <si>
    <t>rovaid</t>
  </si>
  <si>
    <t>shoaib</t>
  </si>
  <si>
    <t>kamran</t>
  </si>
  <si>
    <t>zia</t>
  </si>
  <si>
    <t>akag</t>
  </si>
  <si>
    <t>naqash</t>
  </si>
  <si>
    <t>omair</t>
  </si>
  <si>
    <t>shafi</t>
  </si>
  <si>
    <t>shahid</t>
  </si>
  <si>
    <t xml:space="preserve">                        DEPARTMENT OF COMPUTER SYSTEM ENGENEERING</t>
  </si>
  <si>
    <t xml:space="preserve">                  TIME TABLE FALL-2019, V3</t>
  </si>
  <si>
    <t xml:space="preserve">                     w.e.f.  SEPTEMBER 23, 2019</t>
  </si>
  <si>
    <t xml:space="preserve">                                               RESULT SHEET</t>
  </si>
  <si>
    <t>sadam</t>
  </si>
  <si>
    <t>F</t>
  </si>
  <si>
    <t>%AGE</t>
  </si>
  <si>
    <t>GRADE</t>
  </si>
  <si>
    <t>Coun</t>
  </si>
  <si>
    <t>As</t>
  </si>
  <si>
    <t>Bs</t>
  </si>
  <si>
    <t>Cs</t>
  </si>
  <si>
    <t>Ds</t>
  </si>
  <si>
    <t>Fs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</si>
</sst>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D0D0D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ck">
        <color rgb="FF0D0D0D"/>
      </left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 style="thick">
        <color rgb="FF0D0D0D"/>
      </left>
      <right style="thick">
        <color rgb="FF0D0D0D"/>
      </right>
      <top/>
      <bottom style="thick">
        <color rgb="FF0D0D0D"/>
      </bottom>
      <diagonal/>
    </border>
    <border>
      <left style="thick">
        <color rgb="FF0D0D0D"/>
      </left>
      <right style="thick">
        <color rgb="FF0D0D0D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D0D0D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D0D0D"/>
      </bottom>
      <diagonal/>
    </border>
    <border>
      <left/>
      <right style="thick">
        <color rgb="FF0D0D0D"/>
      </right>
      <top/>
      <bottom style="thick">
        <color rgb="FF0D0D0D"/>
      </bottom>
      <diagonal/>
    </border>
    <border>
      <left/>
      <right style="thick">
        <color rgb="FF0D0D0D"/>
      </right>
      <top/>
      <bottom style="medium">
        <color rgb="FF0D0D0D"/>
      </bottom>
      <diagonal/>
    </border>
    <border>
      <left/>
      <right style="thick">
        <color rgb="FF0D0D0D"/>
      </right>
      <top/>
      <bottom/>
      <diagonal/>
    </border>
    <border>
      <left style="thick">
        <color rgb="FF0D0D0D"/>
      </left>
      <right style="thick">
        <color rgb="FF0D0D0D"/>
      </right>
      <top style="thick">
        <color rgb="FF0D0D0D"/>
      </top>
      <bottom/>
      <diagonal/>
    </border>
    <border>
      <left style="medium">
        <color rgb="FF000000"/>
      </left>
      <right/>
      <top style="thick">
        <color rgb="FF0D0D0D"/>
      </top>
      <bottom style="medium">
        <color rgb="FF000000"/>
      </bottom>
      <diagonal/>
    </border>
    <border>
      <left/>
      <right style="medium">
        <color rgb="FF000000"/>
      </right>
      <top style="thick">
        <color rgb="FF0D0D0D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D0D0D"/>
      </bottom>
      <diagonal/>
    </border>
    <border>
      <left/>
      <right style="medium">
        <color rgb="FF000000"/>
      </right>
      <top style="medium">
        <color rgb="FF000000"/>
      </top>
      <bottom style="thick">
        <color rgb="FF0D0D0D"/>
      </bottom>
      <diagonal/>
    </border>
    <border>
      <left/>
      <right style="thick">
        <color rgb="FF0D0D0D"/>
      </right>
      <top style="medium">
        <color rgb="FF000000"/>
      </top>
      <bottom style="thick">
        <color rgb="FF0D0D0D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262626"/>
      </right>
      <top style="medium">
        <color rgb="FF000000"/>
      </top>
      <bottom style="medium">
        <color rgb="FF000000"/>
      </bottom>
      <diagonal/>
    </border>
    <border>
      <left style="medium">
        <color rgb="FF262626"/>
      </left>
      <right/>
      <top style="medium">
        <color rgb="FF000000"/>
      </top>
      <bottom style="medium">
        <color rgb="FF262626"/>
      </bottom>
      <diagonal/>
    </border>
    <border>
      <left/>
      <right style="medium">
        <color rgb="FF262626"/>
      </right>
      <top style="medium">
        <color rgb="FF000000"/>
      </top>
      <bottom style="medium">
        <color rgb="FF262626"/>
      </bottom>
      <diagonal/>
    </border>
    <border>
      <left/>
      <right style="thick">
        <color rgb="FF0D0D0D"/>
      </right>
      <top style="thick">
        <color rgb="FF0D0D0D"/>
      </top>
      <bottom style="medium">
        <color rgb="FF000000"/>
      </bottom>
      <diagonal/>
    </border>
    <border>
      <left/>
      <right style="thick">
        <color rgb="FF0D0D0D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D0D0D"/>
      </top>
      <bottom style="thick">
        <color rgb="FF0D0D0D"/>
      </bottom>
      <diagonal/>
    </border>
    <border>
      <left style="thick">
        <color rgb="FF0D0D0D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rgb="FF0D0D0D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thick">
        <color rgb="FF0D0D0D"/>
      </bottom>
      <diagonal/>
    </border>
    <border>
      <left/>
      <right style="medium">
        <color indexed="64"/>
      </right>
      <top/>
      <bottom style="thick">
        <color rgb="FF0D0D0D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0" xfId="0" applyBorder="1"/>
    <xf numFmtId="0" fontId="0" fillId="0" borderId="31" xfId="0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4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27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847725</xdr:colOff>
      <xdr:row>2</xdr:row>
      <xdr:rowOff>190500</xdr:rowOff>
    </xdr:from>
    <xdr:to>
      <xdr:col>10</xdr:col>
      <xdr:colOff>972158</xdr:colOff>
      <xdr:row>8</xdr:row>
      <xdr:rowOff>176517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tretch>
          <a:fillRect/>
        </a:stretch>
      </xdr:blipFill>
      <xdr:spPr>
        <a:xfrm>
          <a:off x="10163175" y="695325"/>
          <a:ext cx="1400783" cy="1157592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K40"/>
  <sheetViews>
    <sheetView view="pageBreakPreview" topLeftCell="A6" zoomScaleNormal="106" zoomScaleSheetLayoutView="100" workbookViewId="0">
      <selection activeCell="I15" sqref="I15"/>
    </sheetView>
  </sheetViews>
  <sheetFormatPr defaultRowHeight="15"/>
  <cols>
    <col min="4" max="4" width="14.5703125" customWidth="1"/>
    <col min="5" max="5" width="15.5703125" customWidth="1"/>
    <col min="6" max="6" width="24.7109375" customWidth="1"/>
    <col min="7" max="11" width="19.140625" customWidth="1"/>
  </cols>
  <sheetData>
    <row r="2" spans="3:11" ht="24.75" customHeight="1">
      <c r="E2" s="44" t="s">
        <v>117</v>
      </c>
      <c r="F2" s="44"/>
      <c r="G2" s="44"/>
      <c r="H2" s="44"/>
      <c r="I2" s="44"/>
    </row>
    <row r="3" spans="3:11" ht="15.75">
      <c r="E3" s="45" t="s">
        <v>118</v>
      </c>
      <c r="F3" s="45"/>
      <c r="G3" s="45"/>
      <c r="H3" s="45"/>
      <c r="I3" s="45"/>
    </row>
    <row r="4" spans="3:11" ht="15.75">
      <c r="E4" s="45" t="s">
        <v>119</v>
      </c>
      <c r="F4" s="45"/>
      <c r="G4" s="45"/>
      <c r="H4" s="45"/>
      <c r="I4" s="45"/>
      <c r="J4" s="57"/>
      <c r="K4" s="57"/>
    </row>
    <row r="5" spans="3:11">
      <c r="E5" s="4"/>
      <c r="J5" s="57"/>
      <c r="K5" s="57"/>
    </row>
    <row r="6" spans="3:11">
      <c r="E6" s="4"/>
      <c r="J6" s="57"/>
      <c r="K6" s="57"/>
    </row>
    <row r="7" spans="3:11">
      <c r="E7" s="4"/>
      <c r="J7" s="57"/>
      <c r="K7" s="57"/>
    </row>
    <row r="8" spans="3:11" ht="15.75" thickBot="1">
      <c r="E8" s="4"/>
      <c r="J8" s="57"/>
      <c r="K8" s="57"/>
    </row>
    <row r="9" spans="3:11" ht="22.5" customHeight="1" thickBot="1">
      <c r="C9" s="5"/>
      <c r="D9" s="53" t="s">
        <v>81</v>
      </c>
      <c r="E9" s="54"/>
      <c r="F9" s="54"/>
      <c r="G9" s="55"/>
      <c r="H9" s="4"/>
      <c r="J9" s="57"/>
      <c r="K9" s="57"/>
    </row>
    <row r="10" spans="3:11" ht="15.75" thickBot="1"/>
    <row r="11" spans="3:11" ht="16.5" thickTop="1" thickBot="1">
      <c r="D11" s="11" t="s">
        <v>0</v>
      </c>
      <c r="E11" s="12" t="s">
        <v>1</v>
      </c>
      <c r="F11" s="12" t="s">
        <v>2</v>
      </c>
      <c r="G11" s="12" t="s">
        <v>3</v>
      </c>
      <c r="H11" s="12" t="s">
        <v>4</v>
      </c>
      <c r="I11" s="12" t="s">
        <v>5</v>
      </c>
      <c r="J11" s="12" t="s">
        <v>6</v>
      </c>
      <c r="K11" s="12" t="s">
        <v>7</v>
      </c>
    </row>
    <row r="12" spans="3:11" ht="16.5" thickTop="1" thickBot="1">
      <c r="D12" s="34" t="s">
        <v>8</v>
      </c>
      <c r="E12" s="6" t="s">
        <v>9</v>
      </c>
      <c r="F12" s="6" t="s">
        <v>10</v>
      </c>
      <c r="G12" s="37" t="s">
        <v>11</v>
      </c>
      <c r="H12" s="38"/>
      <c r="I12" s="6" t="s">
        <v>12</v>
      </c>
      <c r="J12" s="6"/>
      <c r="K12" s="7"/>
    </row>
    <row r="13" spans="3:11" ht="15.75" thickBot="1">
      <c r="D13" s="35"/>
      <c r="E13" s="6"/>
      <c r="F13" s="6"/>
      <c r="G13" s="30"/>
      <c r="H13" s="6"/>
      <c r="I13" s="6"/>
      <c r="J13" s="6"/>
      <c r="K13" s="7"/>
    </row>
    <row r="14" spans="3:11" ht="16.5" customHeight="1" thickBot="1">
      <c r="D14" s="35"/>
      <c r="E14" s="6" t="s">
        <v>13</v>
      </c>
      <c r="F14" s="6"/>
      <c r="G14" s="6" t="s">
        <v>14</v>
      </c>
      <c r="H14" s="6" t="s">
        <v>10</v>
      </c>
      <c r="I14" s="6"/>
      <c r="J14" s="6" t="s">
        <v>12</v>
      </c>
      <c r="K14" s="7"/>
    </row>
    <row r="15" spans="3:11" ht="15.75" thickBot="1">
      <c r="D15" s="36"/>
      <c r="E15" s="8" t="s">
        <v>15</v>
      </c>
      <c r="F15" s="8" t="s">
        <v>12</v>
      </c>
      <c r="G15" s="51" t="s">
        <v>16</v>
      </c>
      <c r="H15" s="56"/>
      <c r="I15" s="8"/>
      <c r="J15" s="51" t="s">
        <v>17</v>
      </c>
      <c r="K15" s="52"/>
    </row>
    <row r="16" spans="3:11" ht="16.5" customHeight="1" thickTop="1" thickBot="1">
      <c r="D16" s="34" t="s">
        <v>18</v>
      </c>
      <c r="E16" s="6" t="s">
        <v>9</v>
      </c>
      <c r="F16" s="6" t="s">
        <v>19</v>
      </c>
      <c r="G16" s="6" t="s">
        <v>20</v>
      </c>
      <c r="H16" s="6"/>
      <c r="I16" s="6"/>
      <c r="J16" s="6"/>
      <c r="K16" s="7"/>
    </row>
    <row r="17" spans="4:11" ht="16.5" customHeight="1" thickBot="1">
      <c r="D17" s="35"/>
      <c r="E17" s="6" t="s">
        <v>13</v>
      </c>
      <c r="F17" s="6"/>
      <c r="G17" s="39" t="s">
        <v>21</v>
      </c>
      <c r="H17" s="40"/>
      <c r="I17" s="6" t="s">
        <v>22</v>
      </c>
      <c r="J17" s="6" t="s">
        <v>23</v>
      </c>
      <c r="K17" s="7"/>
    </row>
    <row r="18" spans="4:11" ht="16.5" customHeight="1" thickBot="1">
      <c r="D18" s="36"/>
      <c r="E18" s="8" t="s">
        <v>15</v>
      </c>
      <c r="F18" s="39" t="s">
        <v>24</v>
      </c>
      <c r="G18" s="50"/>
      <c r="H18" s="48" t="s">
        <v>25</v>
      </c>
      <c r="I18" s="49"/>
      <c r="J18" s="8" t="s">
        <v>26</v>
      </c>
      <c r="K18" s="9"/>
    </row>
    <row r="19" spans="4:11" ht="16.5" customHeight="1" thickTop="1" thickBot="1">
      <c r="D19" s="34" t="s">
        <v>27</v>
      </c>
      <c r="E19" s="6" t="s">
        <v>9</v>
      </c>
      <c r="F19" s="6"/>
      <c r="G19" s="6" t="s">
        <v>28</v>
      </c>
      <c r="H19" s="6"/>
      <c r="I19" s="6"/>
      <c r="J19" s="37" t="s">
        <v>29</v>
      </c>
      <c r="K19" s="47"/>
    </row>
    <row r="20" spans="4:11" ht="16.5" customHeight="1" thickBot="1">
      <c r="D20" s="35"/>
      <c r="E20" s="6" t="s">
        <v>13</v>
      </c>
      <c r="F20" s="6"/>
      <c r="G20" s="6"/>
      <c r="H20" s="39" t="s">
        <v>17</v>
      </c>
      <c r="I20" s="40"/>
      <c r="J20" s="39" t="s">
        <v>30</v>
      </c>
      <c r="K20" s="46"/>
    </row>
    <row r="21" spans="4:11" ht="16.5" customHeight="1" thickBot="1">
      <c r="D21" s="36"/>
      <c r="E21" s="8" t="s">
        <v>15</v>
      </c>
      <c r="F21" s="8"/>
      <c r="G21" s="8"/>
      <c r="H21" s="8" t="s">
        <v>31</v>
      </c>
      <c r="I21" s="8"/>
      <c r="J21" s="8"/>
      <c r="K21" s="9"/>
    </row>
    <row r="22" spans="4:11" ht="16.5" customHeight="1" thickTop="1" thickBot="1">
      <c r="D22" s="34" t="s">
        <v>32</v>
      </c>
      <c r="E22" s="6" t="s">
        <v>9</v>
      </c>
      <c r="F22" s="37" t="s">
        <v>33</v>
      </c>
      <c r="G22" s="38"/>
      <c r="H22" s="6" t="s">
        <v>34</v>
      </c>
      <c r="I22" s="37" t="s">
        <v>17</v>
      </c>
      <c r="J22" s="38"/>
      <c r="K22" s="10"/>
    </row>
    <row r="23" spans="4:11" ht="16.5" customHeight="1" thickBot="1">
      <c r="D23" s="35"/>
      <c r="E23" s="6" t="s">
        <v>13</v>
      </c>
      <c r="F23" s="6"/>
      <c r="G23" s="39" t="s">
        <v>35</v>
      </c>
      <c r="H23" s="40"/>
      <c r="I23" s="6" t="s">
        <v>34</v>
      </c>
      <c r="J23" s="6"/>
      <c r="K23" s="7"/>
    </row>
    <row r="24" spans="4:11" ht="16.5" customHeight="1" thickBot="1">
      <c r="D24" s="36"/>
      <c r="E24" s="8" t="s">
        <v>15</v>
      </c>
      <c r="F24" s="8" t="s">
        <v>10</v>
      </c>
      <c r="G24" s="8"/>
      <c r="H24" s="8"/>
      <c r="I24" s="8"/>
      <c r="J24" s="8"/>
      <c r="K24" s="9"/>
    </row>
    <row r="25" spans="4:11" ht="16.5" thickTop="1" thickBot="1">
      <c r="D25" s="34" t="s">
        <v>36</v>
      </c>
      <c r="E25" s="6" t="s">
        <v>9</v>
      </c>
      <c r="F25" s="37" t="s">
        <v>37</v>
      </c>
      <c r="G25" s="38"/>
      <c r="H25" s="7"/>
      <c r="I25" s="41" t="s">
        <v>38</v>
      </c>
      <c r="J25" s="6"/>
      <c r="K25" s="7"/>
    </row>
    <row r="26" spans="4:11" ht="16.5" customHeight="1" thickBot="1">
      <c r="D26" s="35"/>
      <c r="E26" s="6" t="s">
        <v>13</v>
      </c>
      <c r="F26" s="39" t="s">
        <v>39</v>
      </c>
      <c r="G26" s="40"/>
      <c r="H26" s="7"/>
      <c r="I26" s="42"/>
      <c r="J26" s="6"/>
      <c r="K26" s="7"/>
    </row>
    <row r="27" spans="4:11" ht="16.5" customHeight="1" thickBot="1">
      <c r="D27" s="36"/>
      <c r="E27" s="8" t="s">
        <v>15</v>
      </c>
      <c r="F27" s="8"/>
      <c r="G27" s="8" t="s">
        <v>40</v>
      </c>
      <c r="H27" s="9" t="s">
        <v>41</v>
      </c>
      <c r="I27" s="43"/>
      <c r="J27" s="8" t="s">
        <v>41</v>
      </c>
      <c r="K27" s="9"/>
    </row>
    <row r="28" spans="4:11" ht="15.75" thickTop="1"/>
    <row r="29" spans="4:11" ht="15" customHeight="1" thickBot="1"/>
    <row r="30" spans="4:11" ht="15" customHeight="1" thickTop="1" thickBot="1">
      <c r="E30" s="26" t="s">
        <v>42</v>
      </c>
      <c r="F30" s="27" t="s">
        <v>43</v>
      </c>
      <c r="G30" s="27" t="s">
        <v>44</v>
      </c>
      <c r="H30" s="28" t="s">
        <v>45</v>
      </c>
      <c r="I30" s="29" t="s">
        <v>46</v>
      </c>
      <c r="J30" s="29" t="s">
        <v>47</v>
      </c>
    </row>
    <row r="31" spans="4:11" ht="14.25" customHeight="1" thickTop="1" thickBot="1">
      <c r="E31" s="13" t="s">
        <v>48</v>
      </c>
      <c r="F31" s="14" t="s">
        <v>49</v>
      </c>
      <c r="G31" s="14" t="s">
        <v>50</v>
      </c>
      <c r="H31" s="14" t="s">
        <v>51</v>
      </c>
      <c r="I31" s="6">
        <v>3</v>
      </c>
      <c r="J31" s="7">
        <v>3</v>
      </c>
    </row>
    <row r="32" spans="4:11" ht="15" customHeight="1" thickBot="1">
      <c r="E32" s="13" t="s">
        <v>52</v>
      </c>
      <c r="F32" s="14" t="s">
        <v>53</v>
      </c>
      <c r="G32" s="14" t="s">
        <v>54</v>
      </c>
      <c r="H32" s="14" t="s">
        <v>55</v>
      </c>
      <c r="I32" s="6">
        <v>1</v>
      </c>
      <c r="J32" s="7">
        <v>3</v>
      </c>
    </row>
    <row r="33" spans="5:10" ht="15" customHeight="1" thickBot="1">
      <c r="E33" s="13" t="s">
        <v>56</v>
      </c>
      <c r="F33" s="14" t="s">
        <v>57</v>
      </c>
      <c r="G33" s="14" t="s">
        <v>58</v>
      </c>
      <c r="H33" s="14" t="s">
        <v>59</v>
      </c>
      <c r="I33" s="6">
        <v>2</v>
      </c>
      <c r="J33" s="7">
        <v>2</v>
      </c>
    </row>
    <row r="34" spans="5:10" ht="14.25" customHeight="1" thickBot="1">
      <c r="E34" s="13" t="s">
        <v>60</v>
      </c>
      <c r="F34" s="14" t="s">
        <v>61</v>
      </c>
      <c r="G34" s="14" t="s">
        <v>62</v>
      </c>
      <c r="H34" s="14" t="s">
        <v>63</v>
      </c>
      <c r="I34" s="6">
        <v>3</v>
      </c>
      <c r="J34" s="7">
        <v>3</v>
      </c>
    </row>
    <row r="35" spans="5:10" ht="15" customHeight="1" thickBot="1">
      <c r="E35" s="13" t="s">
        <v>64</v>
      </c>
      <c r="F35" s="14" t="s">
        <v>65</v>
      </c>
      <c r="G35" s="14" t="s">
        <v>66</v>
      </c>
      <c r="H35" s="14" t="s">
        <v>67</v>
      </c>
      <c r="I35" s="6">
        <v>2</v>
      </c>
      <c r="J35" s="7">
        <v>2</v>
      </c>
    </row>
    <row r="36" spans="5:10" ht="15" customHeight="1" thickBot="1">
      <c r="E36" s="15" t="s">
        <v>68</v>
      </c>
      <c r="F36" s="16" t="s">
        <v>69</v>
      </c>
      <c r="G36" s="16" t="s">
        <v>70</v>
      </c>
      <c r="H36" s="16" t="s">
        <v>71</v>
      </c>
      <c r="I36" s="17">
        <v>1</v>
      </c>
      <c r="J36" s="18">
        <v>3</v>
      </c>
    </row>
    <row r="37" spans="5:10" ht="15" customHeight="1" thickBot="1">
      <c r="E37" s="19" t="s">
        <v>72</v>
      </c>
      <c r="F37" s="20" t="s">
        <v>73</v>
      </c>
      <c r="G37" s="20" t="s">
        <v>74</v>
      </c>
      <c r="H37" s="20" t="s">
        <v>75</v>
      </c>
      <c r="I37" s="20">
        <v>3</v>
      </c>
      <c r="J37" s="21">
        <v>3</v>
      </c>
    </row>
    <row r="38" spans="5:10" ht="15" customHeight="1" thickBot="1">
      <c r="E38" s="22" t="s">
        <v>76</v>
      </c>
      <c r="F38" s="1" t="s">
        <v>77</v>
      </c>
      <c r="G38" s="1" t="s">
        <v>78</v>
      </c>
      <c r="H38" s="1" t="s">
        <v>79</v>
      </c>
      <c r="I38" s="1">
        <v>1</v>
      </c>
      <c r="J38" s="23">
        <v>3</v>
      </c>
    </row>
    <row r="39" spans="5:10" ht="16.5" thickBot="1">
      <c r="E39" s="24"/>
      <c r="F39" s="2"/>
      <c r="G39" s="2"/>
      <c r="H39" s="3" t="s">
        <v>80</v>
      </c>
      <c r="I39" s="2">
        <v>16</v>
      </c>
      <c r="J39" s="25">
        <v>22</v>
      </c>
    </row>
    <row r="40" spans="5:10" ht="15.75" thickTop="1"/>
  </sheetData>
  <mergeCells count="25">
    <mergeCell ref="E2:I2"/>
    <mergeCell ref="E3:I3"/>
    <mergeCell ref="E4:I4"/>
    <mergeCell ref="F22:G22"/>
    <mergeCell ref="J20:K20"/>
    <mergeCell ref="H20:I20"/>
    <mergeCell ref="J19:K19"/>
    <mergeCell ref="H18:I18"/>
    <mergeCell ref="F18:G18"/>
    <mergeCell ref="J15:K15"/>
    <mergeCell ref="D9:G9"/>
    <mergeCell ref="D12:D15"/>
    <mergeCell ref="G12:H12"/>
    <mergeCell ref="G15:H15"/>
    <mergeCell ref="J4:K9"/>
    <mergeCell ref="D25:D27"/>
    <mergeCell ref="D22:D24"/>
    <mergeCell ref="D19:D21"/>
    <mergeCell ref="D16:D18"/>
    <mergeCell ref="I22:J22"/>
    <mergeCell ref="G23:H23"/>
    <mergeCell ref="F25:G25"/>
    <mergeCell ref="I25:I27"/>
    <mergeCell ref="F26:G26"/>
    <mergeCell ref="G17:H17"/>
  </mergeCells>
  <pageMargins left="0.7" right="0.7" top="0.75" bottom="0.75" header="0.3" footer="0.3"/>
  <pageSetup paperSize="9" scale="5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7:P46"/>
  <sheetViews>
    <sheetView tabSelected="1" view="pageBreakPreview" topLeftCell="A8" zoomScale="106" zoomScaleSheetLayoutView="106" workbookViewId="0">
      <selection activeCell="P14" sqref="P14"/>
    </sheetView>
  </sheetViews>
  <sheetFormatPr defaultRowHeight="15"/>
  <cols>
    <col min="3" max="3" width="8" customWidth="1"/>
    <col min="4" max="4" width="17" customWidth="1"/>
    <col min="5" max="5" width="11.42578125" customWidth="1"/>
    <col min="6" max="6" width="13.28515625" customWidth="1"/>
    <col min="7" max="7" width="13.5703125" customWidth="1"/>
    <col min="8" max="8" width="10.85546875" customWidth="1"/>
    <col min="9" max="9" width="10.5703125" customWidth="1"/>
    <col min="10" max="10" width="11.85546875" customWidth="1"/>
    <col min="11" max="11" width="11.42578125" customWidth="1"/>
    <col min="12" max="12" width="12" customWidth="1"/>
    <col min="13" max="13" width="11.7109375" customWidth="1"/>
  </cols>
  <sheetData>
    <row r="7" spans="3:16" ht="15" customHeight="1"/>
    <row r="8" spans="3:16" ht="15" customHeight="1"/>
    <row r="9" spans="3:16" ht="0.75" customHeight="1"/>
    <row r="10" spans="3:16" ht="28.5" customHeight="1">
      <c r="C10" s="31"/>
      <c r="D10" s="44" t="s">
        <v>120</v>
      </c>
      <c r="E10" s="57"/>
      <c r="F10" s="57"/>
      <c r="G10" s="57"/>
      <c r="H10" s="57"/>
      <c r="I10" s="57"/>
      <c r="J10" s="57"/>
      <c r="K10" s="31"/>
    </row>
    <row r="11" spans="3:16" ht="15" customHeight="1" thickBot="1">
      <c r="C11" s="31"/>
      <c r="D11" s="31"/>
      <c r="E11" s="31"/>
      <c r="F11" s="31"/>
      <c r="G11" s="31"/>
      <c r="H11" s="31"/>
      <c r="I11" s="31"/>
      <c r="J11" s="31"/>
      <c r="K11" s="31"/>
    </row>
    <row r="12" spans="3:16" ht="15" customHeight="1" thickBot="1">
      <c r="C12" s="32" t="s">
        <v>82</v>
      </c>
      <c r="D12" s="32" t="s">
        <v>83</v>
      </c>
      <c r="E12" s="32" t="s">
        <v>84</v>
      </c>
      <c r="F12" s="32" t="s">
        <v>85</v>
      </c>
      <c r="G12" s="32" t="s">
        <v>86</v>
      </c>
      <c r="H12" s="32" t="s">
        <v>87</v>
      </c>
      <c r="I12" s="32" t="s">
        <v>88</v>
      </c>
      <c r="J12" s="32" t="s">
        <v>90</v>
      </c>
      <c r="K12" s="58" t="s">
        <v>89</v>
      </c>
      <c r="L12" s="32" t="s">
        <v>123</v>
      </c>
      <c r="M12" s="32" t="s">
        <v>124</v>
      </c>
      <c r="N12" s="4"/>
      <c r="O12" s="64" t="s">
        <v>125</v>
      </c>
      <c r="P12" s="65"/>
    </row>
    <row r="13" spans="3:16" ht="15" customHeight="1" thickBot="1">
      <c r="C13" s="32">
        <v>1</v>
      </c>
      <c r="D13" s="32" t="s">
        <v>96</v>
      </c>
      <c r="E13" s="33">
        <v>70</v>
      </c>
      <c r="F13" s="33">
        <v>98</v>
      </c>
      <c r="G13" s="33">
        <v>98</v>
      </c>
      <c r="H13" s="33">
        <v>87</v>
      </c>
      <c r="I13" s="33">
        <v>54</v>
      </c>
      <c r="J13" s="33">
        <v>500</v>
      </c>
      <c r="K13" s="58">
        <f t="shared" ref="K13:K42" si="0">SUM(E13:I13)</f>
        <v>407</v>
      </c>
      <c r="L13" s="32">
        <f t="shared" ref="L13:L42" si="1">K13/J13*100</f>
        <v>81.399999999999991</v>
      </c>
      <c r="M13" s="32" t="s">
        <v>9</v>
      </c>
      <c r="N13" s="4"/>
      <c r="O13" s="59" t="s">
        <v>126</v>
      </c>
      <c r="P13" s="59">
        <f>COUNTIF(M:M, M13)</f>
        <v>2</v>
      </c>
    </row>
    <row r="14" spans="3:16" ht="15.75" thickBot="1">
      <c r="C14" s="32">
        <v>2</v>
      </c>
      <c r="D14" s="32" t="s">
        <v>95</v>
      </c>
      <c r="E14" s="33">
        <v>89</v>
      </c>
      <c r="F14" s="33">
        <v>87</v>
      </c>
      <c r="G14" s="33">
        <v>87</v>
      </c>
      <c r="H14" s="33">
        <v>67</v>
      </c>
      <c r="I14" s="33">
        <v>76</v>
      </c>
      <c r="J14" s="33">
        <v>500</v>
      </c>
      <c r="K14" s="58">
        <f t="shared" si="0"/>
        <v>406</v>
      </c>
      <c r="L14" s="32">
        <f t="shared" si="1"/>
        <v>81.2</v>
      </c>
      <c r="M14" s="32" t="str">
        <f t="shared" ref="M14:M41" si="2">IF(L14&gt;80,"A",IF(L14&gt;70,"B",IF(L14&gt;60,"C",IF(L14&gt;50,"D",IF(L14&gt;40,"E",IF(L14&lt;40,"F",))))))</f>
        <v>A</v>
      </c>
      <c r="N14" s="4"/>
      <c r="O14" s="59" t="s">
        <v>127</v>
      </c>
      <c r="P14" s="59">
        <f>COUNTIF(M:M, M15)</f>
        <v>6</v>
      </c>
    </row>
    <row r="15" spans="3:16" ht="15.75" thickBot="1">
      <c r="C15" s="32">
        <v>3</v>
      </c>
      <c r="D15" s="32" t="s">
        <v>99</v>
      </c>
      <c r="E15" s="33">
        <v>87</v>
      </c>
      <c r="F15" s="33">
        <v>67</v>
      </c>
      <c r="G15" s="33">
        <v>87</v>
      </c>
      <c r="H15" s="33">
        <v>67</v>
      </c>
      <c r="I15" s="33">
        <v>87</v>
      </c>
      <c r="J15" s="33">
        <v>500</v>
      </c>
      <c r="K15" s="58">
        <f t="shared" si="0"/>
        <v>395</v>
      </c>
      <c r="L15" s="32">
        <f t="shared" si="1"/>
        <v>79</v>
      </c>
      <c r="M15" s="32" t="str">
        <f t="shared" si="2"/>
        <v>B</v>
      </c>
      <c r="N15" s="4"/>
      <c r="O15" s="59" t="s">
        <v>128</v>
      </c>
      <c r="P15" s="59">
        <f>COUNTIF(M:M, M21)</f>
        <v>10</v>
      </c>
    </row>
    <row r="16" spans="3:16" ht="15.75" thickBot="1">
      <c r="C16" s="32">
        <v>4</v>
      </c>
      <c r="D16" s="32" t="s">
        <v>115</v>
      </c>
      <c r="E16" s="33">
        <v>65</v>
      </c>
      <c r="F16" s="33">
        <v>87</v>
      </c>
      <c r="G16" s="33">
        <v>97</v>
      </c>
      <c r="H16" s="33">
        <v>87</v>
      </c>
      <c r="I16" s="33">
        <v>56</v>
      </c>
      <c r="J16" s="33">
        <v>500</v>
      </c>
      <c r="K16" s="58">
        <f t="shared" si="0"/>
        <v>392</v>
      </c>
      <c r="L16" s="32">
        <f t="shared" si="1"/>
        <v>78.400000000000006</v>
      </c>
      <c r="M16" s="32" t="str">
        <f t="shared" si="2"/>
        <v>B</v>
      </c>
      <c r="N16" s="4"/>
      <c r="O16" s="59" t="s">
        <v>129</v>
      </c>
      <c r="P16" s="59">
        <f>COUNTIF(M:M, M31)</f>
        <v>11</v>
      </c>
    </row>
    <row r="17" spans="3:16" ht="15.75" thickBot="1">
      <c r="C17" s="32">
        <v>5</v>
      </c>
      <c r="D17" s="32" t="s">
        <v>104</v>
      </c>
      <c r="E17" s="33">
        <v>67</v>
      </c>
      <c r="F17" s="33">
        <v>99</v>
      </c>
      <c r="G17" s="33">
        <v>54</v>
      </c>
      <c r="H17" s="33">
        <v>98</v>
      </c>
      <c r="I17" s="33">
        <v>50</v>
      </c>
      <c r="J17" s="33">
        <v>500</v>
      </c>
      <c r="K17" s="58">
        <f t="shared" si="0"/>
        <v>368</v>
      </c>
      <c r="L17" s="32">
        <f t="shared" si="1"/>
        <v>73.599999999999994</v>
      </c>
      <c r="M17" s="32" t="str">
        <f t="shared" si="2"/>
        <v>B</v>
      </c>
      <c r="N17" s="4"/>
      <c r="O17" s="59" t="s">
        <v>130</v>
      </c>
      <c r="P17" s="59">
        <f>COUNTIF(M:M, M42)</f>
        <v>1</v>
      </c>
    </row>
    <row r="18" spans="3:16" ht="15.75" thickBot="1">
      <c r="C18" s="32">
        <v>6</v>
      </c>
      <c r="D18" s="32" t="s">
        <v>98</v>
      </c>
      <c r="E18" s="33">
        <v>46</v>
      </c>
      <c r="F18" s="33">
        <v>88</v>
      </c>
      <c r="G18" s="33">
        <v>55</v>
      </c>
      <c r="H18" s="33">
        <v>76</v>
      </c>
      <c r="I18" s="33">
        <v>87</v>
      </c>
      <c r="J18" s="33">
        <v>500</v>
      </c>
      <c r="K18" s="58">
        <f t="shared" si="0"/>
        <v>352</v>
      </c>
      <c r="L18" s="32">
        <f t="shared" si="1"/>
        <v>70.399999999999991</v>
      </c>
      <c r="M18" s="32" t="str">
        <f t="shared" si="2"/>
        <v>B</v>
      </c>
      <c r="N18" s="4"/>
    </row>
    <row r="19" spans="3:16" ht="15.75" thickBot="1">
      <c r="C19" s="32">
        <v>7</v>
      </c>
      <c r="D19" s="32" t="s">
        <v>103</v>
      </c>
      <c r="E19" s="33">
        <v>54</v>
      </c>
      <c r="F19" s="33">
        <v>86</v>
      </c>
      <c r="G19" s="33">
        <v>44</v>
      </c>
      <c r="H19" s="33">
        <v>87</v>
      </c>
      <c r="I19" s="33">
        <v>80</v>
      </c>
      <c r="J19" s="33">
        <v>500</v>
      </c>
      <c r="K19" s="58">
        <f t="shared" si="0"/>
        <v>351</v>
      </c>
      <c r="L19" s="32">
        <f t="shared" si="1"/>
        <v>70.199999999999989</v>
      </c>
      <c r="M19" s="32" t="str">
        <f t="shared" si="2"/>
        <v>B</v>
      </c>
      <c r="N19" s="4"/>
    </row>
    <row r="20" spans="3:16" ht="15.75" thickBot="1">
      <c r="C20" s="32">
        <v>8</v>
      </c>
      <c r="D20" s="32" t="s">
        <v>105</v>
      </c>
      <c r="E20" s="33">
        <v>89</v>
      </c>
      <c r="F20" s="33">
        <v>87</v>
      </c>
      <c r="G20" s="33">
        <v>65</v>
      </c>
      <c r="H20" s="33">
        <v>90</v>
      </c>
      <c r="I20" s="33">
        <v>20</v>
      </c>
      <c r="J20" s="33">
        <v>500</v>
      </c>
      <c r="K20" s="58">
        <f t="shared" si="0"/>
        <v>351</v>
      </c>
      <c r="L20" s="32">
        <f t="shared" si="1"/>
        <v>70.199999999999989</v>
      </c>
      <c r="M20" s="32" t="str">
        <f t="shared" si="2"/>
        <v>B</v>
      </c>
      <c r="N20" s="4"/>
    </row>
    <row r="21" spans="3:16" ht="15.75" thickBot="1">
      <c r="C21" s="32">
        <v>9</v>
      </c>
      <c r="D21" s="32" t="s">
        <v>109</v>
      </c>
      <c r="E21" s="33">
        <v>78</v>
      </c>
      <c r="F21" s="33">
        <v>54</v>
      </c>
      <c r="G21" s="33">
        <v>50</v>
      </c>
      <c r="H21" s="33">
        <v>78</v>
      </c>
      <c r="I21" s="33">
        <v>90</v>
      </c>
      <c r="J21" s="33">
        <v>500</v>
      </c>
      <c r="K21" s="58">
        <f t="shared" si="0"/>
        <v>350</v>
      </c>
      <c r="L21" s="32">
        <f t="shared" si="1"/>
        <v>70</v>
      </c>
      <c r="M21" s="32" t="str">
        <f t="shared" si="2"/>
        <v>C</v>
      </c>
      <c r="N21" s="4"/>
    </row>
    <row r="22" spans="3:16" ht="15.75" thickBot="1">
      <c r="C22" s="32">
        <v>10</v>
      </c>
      <c r="D22" s="32" t="s">
        <v>97</v>
      </c>
      <c r="E22" s="33">
        <v>56</v>
      </c>
      <c r="F22" s="33">
        <v>90</v>
      </c>
      <c r="G22" s="33">
        <v>56</v>
      </c>
      <c r="H22" s="33">
        <v>65</v>
      </c>
      <c r="I22" s="33">
        <v>67</v>
      </c>
      <c r="J22" s="33">
        <v>500</v>
      </c>
      <c r="K22" s="58">
        <f t="shared" si="0"/>
        <v>334</v>
      </c>
      <c r="L22" s="32">
        <f t="shared" si="1"/>
        <v>66.8</v>
      </c>
      <c r="M22" s="32" t="str">
        <f t="shared" si="2"/>
        <v>C</v>
      </c>
      <c r="N22" s="4"/>
    </row>
    <row r="23" spans="3:16" ht="15.75" thickBot="1">
      <c r="C23" s="32">
        <v>11</v>
      </c>
      <c r="D23" s="32" t="s">
        <v>91</v>
      </c>
      <c r="E23" s="33">
        <v>56</v>
      </c>
      <c r="F23" s="33">
        <v>56</v>
      </c>
      <c r="G23" s="33">
        <v>55</v>
      </c>
      <c r="H23" s="33">
        <v>76</v>
      </c>
      <c r="I23" s="33">
        <v>89</v>
      </c>
      <c r="J23" s="33">
        <v>500</v>
      </c>
      <c r="K23" s="58">
        <f t="shared" si="0"/>
        <v>332</v>
      </c>
      <c r="L23" s="32">
        <f t="shared" si="1"/>
        <v>66.400000000000006</v>
      </c>
      <c r="M23" s="32" t="str">
        <f t="shared" si="2"/>
        <v>C</v>
      </c>
      <c r="N23" s="4"/>
    </row>
    <row r="24" spans="3:16" ht="15.75" thickBot="1">
      <c r="C24" s="32">
        <v>12</v>
      </c>
      <c r="D24" s="32" t="s">
        <v>113</v>
      </c>
      <c r="E24" s="33">
        <v>55</v>
      </c>
      <c r="F24" s="33">
        <v>89</v>
      </c>
      <c r="G24" s="33">
        <v>76</v>
      </c>
      <c r="H24" s="33">
        <v>34</v>
      </c>
      <c r="I24" s="33">
        <v>76</v>
      </c>
      <c r="J24" s="33">
        <v>500</v>
      </c>
      <c r="K24" s="58">
        <f t="shared" si="0"/>
        <v>330</v>
      </c>
      <c r="L24" s="32">
        <f t="shared" si="1"/>
        <v>66</v>
      </c>
      <c r="M24" s="32" t="str">
        <f t="shared" si="2"/>
        <v>C</v>
      </c>
      <c r="N24" s="4"/>
    </row>
    <row r="25" spans="3:16" ht="15.75" thickBot="1">
      <c r="C25" s="32">
        <v>13</v>
      </c>
      <c r="D25" s="32" t="s">
        <v>116</v>
      </c>
      <c r="E25" s="33">
        <v>54</v>
      </c>
      <c r="F25" s="33">
        <v>45</v>
      </c>
      <c r="G25" s="33">
        <v>65</v>
      </c>
      <c r="H25" s="33">
        <v>98</v>
      </c>
      <c r="I25" s="33">
        <v>67</v>
      </c>
      <c r="J25" s="33">
        <v>500</v>
      </c>
      <c r="K25" s="58">
        <f t="shared" si="0"/>
        <v>329</v>
      </c>
      <c r="L25" s="32">
        <f t="shared" si="1"/>
        <v>65.8</v>
      </c>
      <c r="M25" s="32" t="str">
        <f t="shared" si="2"/>
        <v>C</v>
      </c>
      <c r="N25" s="4"/>
    </row>
    <row r="26" spans="3:16" ht="15.75" thickBot="1">
      <c r="C26" s="32">
        <v>14</v>
      </c>
      <c r="D26" s="32" t="s">
        <v>93</v>
      </c>
      <c r="E26" s="33">
        <v>48</v>
      </c>
      <c r="F26" s="33">
        <v>65</v>
      </c>
      <c r="G26" s="33">
        <v>67</v>
      </c>
      <c r="H26" s="33">
        <v>66</v>
      </c>
      <c r="I26" s="33">
        <v>78</v>
      </c>
      <c r="J26" s="33">
        <v>500</v>
      </c>
      <c r="K26" s="58">
        <f t="shared" si="0"/>
        <v>324</v>
      </c>
      <c r="L26" s="32">
        <f t="shared" si="1"/>
        <v>64.8</v>
      </c>
      <c r="M26" s="32" t="str">
        <f t="shared" si="2"/>
        <v>C</v>
      </c>
      <c r="N26" s="4"/>
    </row>
    <row r="27" spans="3:16" ht="15.75" thickBot="1">
      <c r="C27" s="32">
        <v>15</v>
      </c>
      <c r="D27" s="32" t="s">
        <v>114</v>
      </c>
      <c r="E27" s="33">
        <v>77</v>
      </c>
      <c r="F27" s="33">
        <v>55</v>
      </c>
      <c r="G27" s="33">
        <v>75</v>
      </c>
      <c r="H27" s="33">
        <v>56</v>
      </c>
      <c r="I27" s="33">
        <v>54</v>
      </c>
      <c r="J27" s="33">
        <v>500</v>
      </c>
      <c r="K27" s="58">
        <f t="shared" si="0"/>
        <v>317</v>
      </c>
      <c r="L27" s="32">
        <f t="shared" si="1"/>
        <v>63.4</v>
      </c>
      <c r="M27" s="32" t="str">
        <f t="shared" si="2"/>
        <v>C</v>
      </c>
      <c r="N27" s="4"/>
    </row>
    <row r="28" spans="3:16" ht="15.75" thickBot="1">
      <c r="C28" s="32">
        <v>16</v>
      </c>
      <c r="D28" s="32" t="s">
        <v>106</v>
      </c>
      <c r="E28" s="33">
        <v>98</v>
      </c>
      <c r="F28" s="33">
        <v>44</v>
      </c>
      <c r="G28" s="33">
        <v>76</v>
      </c>
      <c r="H28" s="33">
        <v>80</v>
      </c>
      <c r="I28" s="33">
        <v>10</v>
      </c>
      <c r="J28" s="33">
        <v>500</v>
      </c>
      <c r="K28" s="58">
        <f t="shared" si="0"/>
        <v>308</v>
      </c>
      <c r="L28" s="32">
        <f t="shared" si="1"/>
        <v>61.6</v>
      </c>
      <c r="M28" s="32" t="str">
        <f t="shared" si="2"/>
        <v>C</v>
      </c>
      <c r="N28" s="4"/>
    </row>
    <row r="29" spans="3:16" ht="15.75" thickBot="1">
      <c r="C29" s="32">
        <v>17</v>
      </c>
      <c r="D29" s="32" t="s">
        <v>112</v>
      </c>
      <c r="E29" s="33">
        <v>33</v>
      </c>
      <c r="F29" s="33">
        <v>67</v>
      </c>
      <c r="G29" s="33">
        <v>63</v>
      </c>
      <c r="H29" s="33">
        <v>78</v>
      </c>
      <c r="I29" s="33">
        <v>65</v>
      </c>
      <c r="J29" s="33">
        <v>500</v>
      </c>
      <c r="K29" s="58">
        <f t="shared" si="0"/>
        <v>306</v>
      </c>
      <c r="L29" s="32">
        <f t="shared" si="1"/>
        <v>61.199999999999996</v>
      </c>
      <c r="M29" s="32" t="str">
        <f t="shared" si="2"/>
        <v>C</v>
      </c>
      <c r="N29" s="4"/>
    </row>
    <row r="30" spans="3:16" ht="15.75" thickBot="1">
      <c r="C30" s="32">
        <v>18</v>
      </c>
      <c r="D30" s="32" t="s">
        <v>107</v>
      </c>
      <c r="E30" s="33">
        <v>77</v>
      </c>
      <c r="F30" s="33">
        <v>34</v>
      </c>
      <c r="G30" s="33">
        <v>89</v>
      </c>
      <c r="H30" s="33">
        <v>70</v>
      </c>
      <c r="I30" s="33">
        <v>34</v>
      </c>
      <c r="J30" s="33">
        <v>500</v>
      </c>
      <c r="K30" s="58">
        <f t="shared" si="0"/>
        <v>304</v>
      </c>
      <c r="L30" s="32">
        <f t="shared" si="1"/>
        <v>60.8</v>
      </c>
      <c r="M30" s="32" t="str">
        <f t="shared" si="2"/>
        <v>C</v>
      </c>
      <c r="N30" s="4"/>
    </row>
    <row r="31" spans="3:16" ht="15.75" thickBot="1">
      <c r="C31" s="32">
        <v>19</v>
      </c>
      <c r="D31" s="32" t="s">
        <v>94</v>
      </c>
      <c r="E31" s="33">
        <v>67</v>
      </c>
      <c r="F31" s="33">
        <v>76</v>
      </c>
      <c r="G31" s="33">
        <v>56</v>
      </c>
      <c r="H31" s="33">
        <v>45</v>
      </c>
      <c r="I31" s="33">
        <v>56</v>
      </c>
      <c r="J31" s="33">
        <v>500</v>
      </c>
      <c r="K31" s="58">
        <f t="shared" si="0"/>
        <v>300</v>
      </c>
      <c r="L31" s="32">
        <f t="shared" si="1"/>
        <v>60</v>
      </c>
      <c r="M31" s="32" t="str">
        <f t="shared" si="2"/>
        <v>D</v>
      </c>
      <c r="N31" s="4"/>
    </row>
    <row r="32" spans="3:16" ht="15.75" thickBot="1">
      <c r="C32" s="32">
        <v>20</v>
      </c>
      <c r="D32" s="32" t="s">
        <v>102</v>
      </c>
      <c r="E32" s="33">
        <v>43</v>
      </c>
      <c r="F32" s="33">
        <v>44</v>
      </c>
      <c r="G32" s="33">
        <v>56</v>
      </c>
      <c r="H32" s="33">
        <v>65</v>
      </c>
      <c r="I32" s="33">
        <v>76</v>
      </c>
      <c r="J32" s="33">
        <v>500</v>
      </c>
      <c r="K32" s="58">
        <f t="shared" si="0"/>
        <v>284</v>
      </c>
      <c r="L32" s="32">
        <f t="shared" si="1"/>
        <v>56.8</v>
      </c>
      <c r="M32" s="32" t="str">
        <f t="shared" si="2"/>
        <v>D</v>
      </c>
      <c r="N32" s="4"/>
    </row>
    <row r="33" spans="3:14" ht="15.75" thickBot="1">
      <c r="C33" s="32">
        <v>21</v>
      </c>
      <c r="D33" s="32" t="s">
        <v>108</v>
      </c>
      <c r="E33" s="33">
        <v>44</v>
      </c>
      <c r="F33" s="33">
        <v>56</v>
      </c>
      <c r="G33" s="33">
        <v>64</v>
      </c>
      <c r="H33" s="33">
        <v>65</v>
      </c>
      <c r="I33" s="33">
        <v>54</v>
      </c>
      <c r="J33" s="33">
        <v>500</v>
      </c>
      <c r="K33" s="58">
        <f t="shared" si="0"/>
        <v>283</v>
      </c>
      <c r="L33" s="32">
        <f t="shared" si="1"/>
        <v>56.599999999999994</v>
      </c>
      <c r="M33" s="32" t="str">
        <f t="shared" si="2"/>
        <v>D</v>
      </c>
      <c r="N33" s="4"/>
    </row>
    <row r="34" spans="3:14" ht="15.75" thickBot="1">
      <c r="C34" s="32">
        <v>22</v>
      </c>
      <c r="D34" s="32" t="s">
        <v>92</v>
      </c>
      <c r="E34" s="33">
        <v>67</v>
      </c>
      <c r="F34" s="33">
        <v>54</v>
      </c>
      <c r="G34" s="33">
        <v>54</v>
      </c>
      <c r="H34" s="33">
        <v>55</v>
      </c>
      <c r="I34" s="33">
        <v>45</v>
      </c>
      <c r="J34" s="33">
        <v>500</v>
      </c>
      <c r="K34" s="58">
        <f t="shared" si="0"/>
        <v>275</v>
      </c>
      <c r="L34" s="32">
        <f t="shared" si="1"/>
        <v>55.000000000000007</v>
      </c>
      <c r="M34" s="32" t="str">
        <f t="shared" si="2"/>
        <v>D</v>
      </c>
      <c r="N34" s="4"/>
    </row>
    <row r="35" spans="3:14" ht="15.75" thickBot="1">
      <c r="C35" s="32">
        <v>23</v>
      </c>
      <c r="D35" s="32" t="s">
        <v>100</v>
      </c>
      <c r="E35" s="33">
        <v>65</v>
      </c>
      <c r="F35" s="33">
        <v>66</v>
      </c>
      <c r="G35" s="33">
        <v>66</v>
      </c>
      <c r="H35" s="33">
        <v>34</v>
      </c>
      <c r="I35" s="33">
        <v>34</v>
      </c>
      <c r="J35" s="33">
        <v>500</v>
      </c>
      <c r="K35" s="58">
        <f t="shared" si="0"/>
        <v>265</v>
      </c>
      <c r="L35" s="32">
        <f t="shared" si="1"/>
        <v>53</v>
      </c>
      <c r="M35" s="32" t="str">
        <f t="shared" si="2"/>
        <v>D</v>
      </c>
      <c r="N35" s="4"/>
    </row>
    <row r="36" spans="3:14" ht="15.75" thickBot="1">
      <c r="C36" s="32">
        <v>24</v>
      </c>
      <c r="D36" s="32" t="s">
        <v>101</v>
      </c>
      <c r="E36" s="33">
        <v>23</v>
      </c>
      <c r="F36" s="33">
        <v>55</v>
      </c>
      <c r="G36" s="33">
        <v>67</v>
      </c>
      <c r="H36" s="33">
        <v>54</v>
      </c>
      <c r="I36" s="33">
        <v>65</v>
      </c>
      <c r="J36" s="33">
        <v>500</v>
      </c>
      <c r="K36" s="58">
        <f t="shared" si="0"/>
        <v>264</v>
      </c>
      <c r="L36" s="32">
        <f t="shared" si="1"/>
        <v>52.800000000000004</v>
      </c>
      <c r="M36" s="32" t="str">
        <f t="shared" si="2"/>
        <v>D</v>
      </c>
      <c r="N36" s="4"/>
    </row>
    <row r="37" spans="3:14" ht="15.75" thickBot="1">
      <c r="C37" s="32">
        <v>25</v>
      </c>
      <c r="D37" s="32" t="s">
        <v>121</v>
      </c>
      <c r="E37" s="33">
        <v>55</v>
      </c>
      <c r="F37" s="33">
        <v>23</v>
      </c>
      <c r="G37" s="33">
        <v>70</v>
      </c>
      <c r="H37" s="33">
        <v>60</v>
      </c>
      <c r="I37" s="33">
        <v>56</v>
      </c>
      <c r="J37" s="33">
        <v>500</v>
      </c>
      <c r="K37" s="58">
        <f t="shared" si="0"/>
        <v>264</v>
      </c>
      <c r="L37" s="32">
        <f t="shared" si="1"/>
        <v>52.800000000000004</v>
      </c>
      <c r="M37" s="32" t="str">
        <f t="shared" si="2"/>
        <v>D</v>
      </c>
      <c r="N37" s="4"/>
    </row>
    <row r="38" spans="3:14" ht="15.75" thickBot="1">
      <c r="C38" s="32">
        <v>26</v>
      </c>
      <c r="D38" s="32" t="s">
        <v>99</v>
      </c>
      <c r="E38" s="33">
        <v>43</v>
      </c>
      <c r="F38" s="33">
        <v>77</v>
      </c>
      <c r="G38" s="33">
        <v>44</v>
      </c>
      <c r="H38" s="33">
        <v>45</v>
      </c>
      <c r="I38" s="33">
        <v>45</v>
      </c>
      <c r="J38" s="33">
        <v>500</v>
      </c>
      <c r="K38" s="58">
        <f t="shared" si="0"/>
        <v>254</v>
      </c>
      <c r="L38" s="32">
        <f t="shared" si="1"/>
        <v>50.8</v>
      </c>
      <c r="M38" s="32" t="str">
        <f t="shared" si="2"/>
        <v>D</v>
      </c>
      <c r="N38" s="4"/>
    </row>
    <row r="39" spans="3:14" ht="15.75" thickBot="1">
      <c r="C39" s="32">
        <v>27</v>
      </c>
      <c r="D39" s="32" t="s">
        <v>110</v>
      </c>
      <c r="E39" s="33">
        <v>22</v>
      </c>
      <c r="F39" s="33">
        <v>65</v>
      </c>
      <c r="G39" s="33">
        <v>45</v>
      </c>
      <c r="H39" s="33">
        <v>55</v>
      </c>
      <c r="I39" s="33">
        <v>67</v>
      </c>
      <c r="J39" s="33">
        <v>500</v>
      </c>
      <c r="K39" s="58">
        <f t="shared" si="0"/>
        <v>254</v>
      </c>
      <c r="L39" s="32">
        <f t="shared" si="1"/>
        <v>50.8</v>
      </c>
      <c r="M39" s="32" t="str">
        <f t="shared" si="2"/>
        <v>D</v>
      </c>
      <c r="N39" s="4"/>
    </row>
    <row r="40" spans="3:14" ht="15.75" thickBot="1">
      <c r="C40" s="32">
        <v>28</v>
      </c>
      <c r="D40" s="32" t="s">
        <v>111</v>
      </c>
      <c r="E40" s="33">
        <v>32</v>
      </c>
      <c r="F40" s="33">
        <v>34</v>
      </c>
      <c r="G40" s="33">
        <v>65</v>
      </c>
      <c r="H40" s="33">
        <v>66</v>
      </c>
      <c r="I40" s="33">
        <v>56</v>
      </c>
      <c r="J40" s="33">
        <v>500</v>
      </c>
      <c r="K40" s="58">
        <f t="shared" si="0"/>
        <v>253</v>
      </c>
      <c r="L40" s="32">
        <f t="shared" si="1"/>
        <v>50.6</v>
      </c>
      <c r="M40" s="32" t="str">
        <f t="shared" si="2"/>
        <v>D</v>
      </c>
      <c r="N40" s="4"/>
    </row>
    <row r="41" spans="3:14" ht="15.75" thickBot="1">
      <c r="C41" s="32">
        <v>29</v>
      </c>
      <c r="D41" s="32" t="s">
        <v>108</v>
      </c>
      <c r="E41" s="33">
        <v>44</v>
      </c>
      <c r="F41" s="33">
        <v>43</v>
      </c>
      <c r="G41" s="33">
        <v>30</v>
      </c>
      <c r="H41" s="33">
        <v>56</v>
      </c>
      <c r="I41" s="33">
        <v>78</v>
      </c>
      <c r="J41" s="33">
        <v>500</v>
      </c>
      <c r="K41" s="58">
        <f t="shared" si="0"/>
        <v>251</v>
      </c>
      <c r="L41" s="32">
        <f t="shared" si="1"/>
        <v>50.2</v>
      </c>
      <c r="M41" s="32" t="str">
        <f t="shared" si="2"/>
        <v>D</v>
      </c>
      <c r="N41" s="4"/>
    </row>
    <row r="42" spans="3:14" ht="15.75" thickBot="1">
      <c r="C42" s="32">
        <v>30</v>
      </c>
      <c r="D42" s="32" t="s">
        <v>91</v>
      </c>
      <c r="E42" s="33">
        <v>55</v>
      </c>
      <c r="F42" s="33">
        <v>33</v>
      </c>
      <c r="G42" s="33">
        <v>34</v>
      </c>
      <c r="H42" s="33">
        <v>44</v>
      </c>
      <c r="I42" s="33">
        <v>34</v>
      </c>
      <c r="J42" s="33">
        <v>500</v>
      </c>
      <c r="K42" s="58">
        <f t="shared" si="0"/>
        <v>200</v>
      </c>
      <c r="L42" s="32">
        <f t="shared" si="1"/>
        <v>40</v>
      </c>
      <c r="M42" s="32" t="s">
        <v>122</v>
      </c>
      <c r="N42" s="4"/>
    </row>
    <row r="43" spans="3:14">
      <c r="C43" s="60"/>
      <c r="D43" s="60"/>
      <c r="E43" s="61"/>
      <c r="F43" s="61"/>
      <c r="G43" s="61"/>
      <c r="H43" s="61"/>
      <c r="I43" s="61"/>
      <c r="J43" s="61"/>
      <c r="K43" s="60"/>
      <c r="L43" s="4"/>
      <c r="M43" s="4"/>
    </row>
    <row r="44" spans="3:14" ht="15.75">
      <c r="D44" s="4"/>
      <c r="E44" s="4"/>
      <c r="F44" s="62"/>
      <c r="G44" s="63"/>
      <c r="H44" s="63"/>
      <c r="I44" s="63"/>
      <c r="J44" s="63"/>
      <c r="K44" s="4"/>
      <c r="L44" s="4"/>
      <c r="M44" s="4"/>
    </row>
    <row r="45" spans="3:14">
      <c r="C45" s="4"/>
      <c r="D45" s="63"/>
      <c r="E45" s="63"/>
      <c r="F45" s="63"/>
      <c r="G45" s="63"/>
      <c r="H45" s="63"/>
      <c r="I45" s="63"/>
      <c r="J45" s="63"/>
      <c r="K45" s="63"/>
      <c r="L45" s="63"/>
      <c r="M45" s="63"/>
    </row>
    <row r="46" spans="3:14">
      <c r="D46" s="4"/>
    </row>
  </sheetData>
  <sortState ref="C13:K42">
    <sortCondition descending="1" ref="K13"/>
  </sortState>
  <mergeCells count="4">
    <mergeCell ref="D10:J10"/>
    <mergeCell ref="D45:M45"/>
    <mergeCell ref="F44:J44"/>
    <mergeCell ref="O12:P12"/>
  </mergeCells>
  <pageMargins left="0.7" right="0.7" top="0.75" bottom="0.75" header="0.3" footer="0.3"/>
  <pageSetup paperSize="9" scale="51" orientation="portrait" horizontalDpi="300" verticalDpi="300" r:id="rId1"/>
  <colBreaks count="1" manualBreakCount="1">
    <brk id="1" max="41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AshfaqAhmad</dc:creator>
  <cp:lastModifiedBy>AshfaqAhmad</cp:lastModifiedBy>
  <cp:lastPrinted>2019-11-27T07:35:43Z</cp:lastPrinted>
  <dcterms:created xsi:type="dcterms:W3CDTF">2019-11-27T06:32:15Z</dcterms:created>
  <dcterms:modified xsi:type="dcterms:W3CDTF">2019-12-04T07:30:10Z</dcterms:modified>
</cp:coreProperties>
</file>