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knightsucfedu39751-my.sharepoint.com/personal/ash_knights_ucf_edu/Documents/UCF/NSF/"/>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81" i="1" l="1"/>
  <c r="A3380" i="1"/>
  <c r="A3379" i="1"/>
  <c r="A3378" i="1"/>
  <c r="A3312" i="1"/>
  <c r="A3310" i="1"/>
  <c r="A3293" i="1"/>
  <c r="A3292" i="1"/>
  <c r="A3240" i="1"/>
  <c r="A3225" i="1"/>
  <c r="A3221" i="1"/>
  <c r="A3220" i="1"/>
  <c r="A3070" i="1"/>
  <c r="A3021" i="1"/>
  <c r="A2966" i="1"/>
  <c r="A2965" i="1"/>
  <c r="A2929" i="1"/>
  <c r="A2908" i="1"/>
  <c r="A2886" i="1"/>
  <c r="A2882" i="1"/>
  <c r="A2876" i="1"/>
  <c r="A2874" i="1"/>
  <c r="A2873" i="1"/>
  <c r="A2821" i="1"/>
  <c r="A2660" i="1"/>
  <c r="A2659" i="1"/>
  <c r="A2658" i="1"/>
  <c r="A2517" i="1"/>
  <c r="A2516" i="1"/>
  <c r="A2515" i="1"/>
  <c r="A2514" i="1"/>
  <c r="A2513" i="1"/>
  <c r="A2512" i="1"/>
  <c r="A2511" i="1"/>
  <c r="A2428" i="1"/>
  <c r="A2427" i="1"/>
  <c r="A2199" i="1"/>
  <c r="A2198" i="1"/>
  <c r="A2197" i="1"/>
  <c r="A2033" i="1"/>
  <c r="A2000" i="1"/>
  <c r="A1998" i="1"/>
  <c r="A1901" i="1"/>
  <c r="A1869" i="1"/>
  <c r="A1823" i="1"/>
  <c r="A1822" i="1"/>
  <c r="A1821" i="1"/>
  <c r="A1724" i="1"/>
  <c r="A1723" i="1"/>
  <c r="A1635" i="1"/>
  <c r="A1634" i="1"/>
  <c r="A1633" i="1"/>
  <c r="A1618" i="1"/>
  <c r="A1139" i="1"/>
  <c r="A958" i="1"/>
  <c r="A944" i="1"/>
  <c r="A802" i="1"/>
  <c r="A801" i="1"/>
  <c r="A781" i="1"/>
  <c r="A455" i="1"/>
  <c r="A453" i="1"/>
  <c r="A358" i="1"/>
  <c r="A297" i="1"/>
  <c r="A252" i="1"/>
  <c r="A200" i="1"/>
  <c r="A167" i="1"/>
  <c r="A144" i="1"/>
  <c r="A143" i="1"/>
  <c r="A142" i="1"/>
  <c r="A137" i="1"/>
  <c r="A135" i="1"/>
  <c r="A134" i="1"/>
  <c r="A56" i="1"/>
</calcChain>
</file>

<file path=xl/sharedStrings.xml><?xml version="1.0" encoding="utf-8"?>
<sst xmlns="http://schemas.openxmlformats.org/spreadsheetml/2006/main" count="6717" uniqueCount="2679">
  <si>
    <t xml:space="preserve">oDemonstrate a positive health and safety attitude to ensure Casino Rama continuously provides a safe entertainment destination for patrons and co-workers
</t>
  </si>
  <si>
    <t xml:space="preserve"> The Guest Services &amp; Housekeeping Manager will lead a staff of up to 20 employees ensuring the effective operation of the departments particularly in regards to safety and the guests' perception of a quality and enjoyable experience during their stay
</t>
  </si>
  <si>
    <t xml:space="preserve">Key Duties-Establishes a safe work environment for clients customers and staff by ensuring equipment safety and compliance with Sodexo safety and loss prevention programs and by providing safety-related training and equipment inventory and maintenance
</t>
  </si>
  <si>
    <t xml:space="preserve">Be a Safety &amp; Security Agent -- follow your hotel's established safety and security policies &amp; procedures
</t>
  </si>
  <si>
    <t xml:space="preserve"> Assist in the daily management and coordination of all efforts in the Housekeeping Department to ensure product quality and functionality safety and cost awareness in addition to maximizing work productivity
</t>
  </si>
  <si>
    <t xml:space="preserve">oAssists the Executive Housekeeper with the organizing instructing training and record keeping of all Housekeeping training and safety awareness programs
</t>
  </si>
  <si>
    <t xml:space="preserve">Promotes safety awareness among all members of the department adhering to resort and legislative procedures and regulations
</t>
  </si>
  <si>
    <t xml:space="preserve">Active participation of the property's safety committee
</t>
  </si>
  <si>
    <t xml:space="preserve"> Follow all company and safety and security policies and procedures report any maintenance problems safety hazards accidents or injuries complete safety training and certifications properly store flammable materials
</t>
  </si>
  <si>
    <t xml:space="preserve">Have full knowledge of hotel safety and emergency procedures 
</t>
  </si>
  <si>
    <t xml:space="preserve">Follow all company and safety and security policies and procedures 
</t>
  </si>
  <si>
    <t xml:space="preserve">Report and follow up on any maintenance issues or safety hazards 
</t>
  </si>
  <si>
    <t xml:space="preserve">Up-to-date knowledge and training in food handling safety and sanitation preferred 
</t>
  </si>
  <si>
    <t xml:space="preserve"> Also properly administer company policies and procedures for protecting the safety of guests and employees
</t>
  </si>
  <si>
    <t xml:space="preserve">The Team Member in this position is responsible for following Driftwood Hospitality procedures promoting safety and identifying areas for improvement
</t>
  </si>
  <si>
    <t xml:space="preserve"> The Team Member will be reviewed annually on workplace safety
</t>
  </si>
  <si>
    <t xml:space="preserve"> Knowledge of hotel operations including marketing plans security and safety programs personnel and labor relations preparation of business plans repairs maintenance budget forecasting quality assurance programs hospitality law and long-range planning
</t>
  </si>
  <si>
    <t xml:space="preserve">Coordinate preventive maintenance program for guest rooms public areas and safety systems working closely with Front Desk Security and F&amp;B departments 
</t>
  </si>
  <si>
    <t xml:space="preserve">Monitor update and implement the fire safety plan building evacuation and disaster recovery plan 
</t>
  </si>
  <si>
    <t xml:space="preserve">Follow all safety policies 
</t>
  </si>
  <si>
    <t xml:space="preserve">Ensure all emergency and life safety equipment and systems are inspected tested and certified per Highgate Hotel standards
</t>
  </si>
  <si>
    <t xml:space="preserve">Practice safe work habits wear protective safety equipment and follow
</t>
  </si>
  <si>
    <t xml:space="preserve">Follow all company and safety and security policies and procedures report any maintenance problems safety hazards accidents or injuries MSDS sheets complete safety training and certifications
</t>
  </si>
  <si>
    <t xml:space="preserve">Adhere to health and safety policies and procedures as outlined by the Fairmont Chateau Lake Louise
</t>
  </si>
  <si>
    <t xml:space="preserve">Ensuring that our dining room is clean tidy organized and according to health and safety standards
</t>
  </si>
  <si>
    <t xml:space="preserve"> Track supply levels and take necessary action to ensure systems and equipment are fully functioning for optimal efficiency and associate safety
</t>
  </si>
  <si>
    <t xml:space="preserve">Conduct staff training including monthly safety training
</t>
  </si>
  <si>
    <t xml:space="preserve">SAFETY AND SECURITY: Be alert to hazards and responsible in carrying out hotelâ€™s safety security and emergency procedures suggest ways to improve safety conditions that reduce or prevent accidents and injuries participate on safety committee or other special projects for safety actively seek and report potential security risks or hazardous conditions
</t>
  </si>
  <si>
    <t xml:space="preserve"> Issue safety deposit boxes to guests when requested following approved hotel policies and procedures
</t>
  </si>
  <si>
    <t xml:space="preserve"> Remove safety hazards
</t>
  </si>
  <si>
    <t xml:space="preserve">Ensuring that all safety and security policies and procedures are followed
</t>
  </si>
  <si>
    <t xml:space="preserve"> Monitor and maintain procedures for safety of personnel including review of Emergency Procedure manuals and continuously retrain personnel for safety procedures
</t>
  </si>
  <si>
    <t xml:space="preserve"> TheÂ Assistant Front Office Manager will conduct training classes regarding safety security department procedures and service guidelines
</t>
  </si>
  <si>
    <t xml:space="preserve"> The Assistant Front Office Manager act as Hotel Manager on Duty during their shift and thus are ultimately responsible for maintaining the life safety and emergency response functions of the property
</t>
  </si>
  <si>
    <t xml:space="preserve">Responsible for operating within hotel safety guidelines including the safe and responsible operation of hotel equipment
</t>
  </si>
  <si>
    <t xml:space="preserve"> Reports and addresses safety concerns as they arise
</t>
  </si>
  <si>
    <t xml:space="preserve">Ensuring that all safety and security policies and procedures are followed 
</t>
  </si>
  <si>
    <t xml:space="preserve">Ensure all associates are safety conscious and trained in safe work practices in addition to emergency response for life safety of our guests and team members
</t>
  </si>
  <si>
    <t xml:space="preserve">Have a thorough knowledge of hotel fire regulations and policy accident reports safety programs and what the direct duties are in relation to each ensure that all associates are properly trained in these
</t>
  </si>
  <si>
    <t xml:space="preserve"> Generate an atmosphere that provides security and safety for all internal and external guests
</t>
  </si>
  <si>
    <t xml:space="preserve"> Readily meets all financial obligations and safety regulations
</t>
  </si>
  <si>
    <t xml:space="preserve">Knowledge of safety management principles federal and state OSHA regulations
</t>
  </si>
  <si>
    <t xml:space="preserve"> Also properly administer company policies and procedures for protecting the safety of guests and associates
</t>
  </si>
  <si>
    <t xml:space="preserve"> All CAPEX plans must consider franchise standard compliance safety and security for guests and associates projects providing profitable returns on investment
</t>
  </si>
  <si>
    <t xml:space="preserve"> Knowledge of safety management principles federal and state OSHA regulations
</t>
  </si>
  <si>
    <t xml:space="preserve"> Interpret company policies and provide a safe work environment by ensuring compliance with safety programs and job safety analysis
</t>
  </si>
  <si>
    <t xml:space="preserve"> Responsible for passing safety and brand audits
</t>
  </si>
  <si>
    <t xml:space="preserve"> Ensure food safety and sanitation
</t>
  </si>
  <si>
    <t xml:space="preserve"> If responsible for F&amp;B be food safety certified
</t>
  </si>
  <si>
    <t xml:space="preserve">Assists the GM to ensure that all policies procedures federal state and local ordinances with regard to personnel security cash handling guest relations and safety are followed
</t>
  </si>
  <si>
    <t xml:space="preserve">Both with the GM and in the GMâ€™s absence inspects the property on a regular basis and enforces the implementation of actions toward safety comfort and cleanliness of the hotel and guest satisfaction
</t>
  </si>
  <si>
    <t xml:space="preserve">Â  Also properly administer company policies and procedures for protecting the safety of guests and associates
</t>
  </si>
  <si>
    <t xml:space="preserve"> Work Environment: Promotes mutual respect keeps workplace clean and safeÂ supports safety programs
</t>
  </si>
  <si>
    <t xml:space="preserve"> Establish and maintain safety &amp; compliance requirements through an accidentÂ prevention program
</t>
  </si>
  <si>
    <t xml:space="preserve"> Train key personnel in all emergency procedures such as 911 calls fire alarmsÂ power water and elevator shutoffs and location of safety equipment (fireÂ extinguishers first aid kits M
</t>
  </si>
  <si>
    <t xml:space="preserve">Follow all job safety policies and report any incidents and/or hazards to your direct supervisor
</t>
  </si>
  <si>
    <t xml:space="preserve">oSafety: Ensure that the hotel meets/exceeds PSH and Brand standards for guests visitors and associates safety
</t>
  </si>
  <si>
    <t xml:space="preserve">Provides training including safety training to staff
</t>
  </si>
  <si>
    <t xml:space="preserve">Ensures that all associates follow safety rules and emergency procedures takes corrective action where required to improve safety of work areas
</t>
  </si>
  <si>
    <t xml:space="preserve"> Plan purchase supplies and maintains inventory by Overseeing In-Room-Dining Full Bar while Complying with all health and safety regulations
</t>
  </si>
  <si>
    <t xml:space="preserve">Ensuring compliance with licensing laws health and safety and other statutory regulations 
</t>
  </si>
  <si>
    <t xml:space="preserve">This position is responsible for cleaning guest rooms and bath in accordance with company standards for quality cleanliness guest satisfaction and safety and security assisting with the supervision of the housekeeping and laundry departments and acting as housekeeping supervisor in absence of department supervisor or manager
</t>
  </si>
  <si>
    <t xml:space="preserve">Perform work duties in accordance with safety and security policies and procedures
</t>
  </si>
  <si>
    <t xml:space="preserve">Ensures all established safety policies and procedures are being followed
</t>
  </si>
  <si>
    <t xml:space="preserve"> Ensuring that all safety and security policies and procedures are followed 
</t>
  </si>
  <si>
    <t xml:space="preserve">Follow company and department safety and security policies and procedures to ensure a clean safe and secure environment
</t>
  </si>
  <si>
    <t xml:space="preserve">Completes daily check of all pool furniture reporting on any rips tears and loose parts which could pose safety issues completes maintenance request as needed
</t>
  </si>
  <si>
    <t xml:space="preserve">To maintain the cleanliness and safety of work areas at all times
</t>
  </si>
  <si>
    <t xml:space="preserve">To comply with company and departmental safety rules and regulations including the proper handling of all relevant equipment
</t>
  </si>
  <si>
    <t xml:space="preserve">Follow all company safety and security policies and procedures report accidents injuries and unsafe work conditions complete safety training and certifications
</t>
  </si>
  <si>
    <t xml:space="preserve">Protective Clothing: Back support &amp; safety shoes approximately 100 %
</t>
  </si>
  <si>
    <t xml:space="preserve">Knowledge of safety and emergency procedures
</t>
  </si>
  <si>
    <t xml:space="preserve">Assists incoming and outgoing guests carrying baggage to and from their rooms explains features of room to guest ensuring that all equipment is functioning properly gives location of ice and vending machines reviews safety procedures
</t>
  </si>
  <si>
    <t xml:space="preserve">Protect property safety and security
</t>
  </si>
  <si>
    <t xml:space="preserve">Demonstrating a working knowledge of all safety and security procedures
</t>
  </si>
  <si>
    <t xml:space="preserve"> Valet parks/retrieves customer vehicles following safety rules and regulations
</t>
  </si>
  <si>
    <t xml:space="preserve">Recognize that despite all efforts the company makes the ultimate responsibility for employee health and safety rests directly with the individual
</t>
  </si>
  <si>
    <t xml:space="preserve">Ensure food safety by dating and rotating food containers safely storing perishables and maintaining a sanitary work environment
</t>
  </si>
  <si>
    <t xml:space="preserve">The Breakfast Attendant will set-up prepare and re-stock the daily breakfast buffet while maintaining the highest standards of guest service organization cleanliness and safety
</t>
  </si>
  <si>
    <t xml:space="preserve">Prepare breakfast food and beverage items and set out all hot and cold food items following all food safety regulations
</t>
  </si>
  <si>
    <t xml:space="preserve">Assists department in maintaining safety equipment and emergency procedures for the safety of all guests and employees
</t>
  </si>
  <si>
    <t xml:space="preserve"> Our maintenance technicians must be familiar with all building/ fire/health and safety department codes and work to maintain the energy efficiency of our various complexes
</t>
  </si>
  <si>
    <t xml:space="preserve"> Interprets specifications job orders and company policies to workers and enforces safety regulations
</t>
  </si>
  <si>
    <t xml:space="preserve"> Read and understand instructions safety rules etc
</t>
  </si>
  <si>
    <t xml:space="preserve">Interprets specifications job orders and company policies to workers and enforces safety regulations
</t>
  </si>
  <si>
    <t xml:space="preserve">oRead and understand instructions safety rules etc
</t>
  </si>
  <si>
    <t xml:space="preserve">Ensure you and the teams are certified in all applicable state and required safety certifications (CPR etc)
</t>
  </si>
  <si>
    <t xml:space="preserve">Â  Ensure regular safety checks of the shuttle
</t>
  </si>
  <si>
    <t xml:space="preserve">Knowledge of hotel operations security and safety programs repairs maintenance budget forecasting quality assurance programs Â planning
</t>
  </si>
  <si>
    <t xml:space="preserve"> Educate department personnel on emergency procedures and safety precautions
</t>
  </si>
  <si>
    <t xml:space="preserve"> Ensure that all emergency and life safety equipment and systems are inspected tested and certified per Highgate Hotel standards
</t>
  </si>
  <si>
    <t xml:space="preserve">Monitor club lounge for seating availability service safety and wellbeing of guests
</t>
  </si>
  <si>
    <t xml:space="preserve">oEnsures the proper preparation and service of food and beverages to the satisfaction of guest Schulte Hospitality Group health and safety standards
</t>
  </si>
  <si>
    <t xml:space="preserve">This role demands an individual whom can ensure the safety and comfort of all residents of the building
</t>
  </si>
  <si>
    <t xml:space="preserve">Â  Â  Â Walk the perimeter of the building ensuring safety of property
</t>
  </si>
  <si>
    <t xml:space="preserve">Â  Â  Â Walk parking areas ensuring cleanliness and safety
</t>
  </si>
  <si>
    <t xml:space="preserve">To always maintains the cleanliness and safety of work areas
</t>
  </si>
  <si>
    <t xml:space="preserve"> Maintain sanitation health and safety standards in work areas
</t>
  </si>
  <si>
    <t xml:space="preserve"> Need to complete Serve Safe Training to make sure that we take the appropriate actions for food safety
</t>
  </si>
  <si>
    <t xml:space="preserve">Report any equipment or security or safety issues to appropriate staff
</t>
  </si>
  <si>
    <t xml:space="preserve"> Maintain the cleanliness of the Hotel guest facilities and public areas in accordance with all Housekeeping procedures safety and security standards to maximize guest satisfaction
</t>
  </si>
  <si>
    <t xml:space="preserve">Assists in creating and maintaining manuals which make available updated material relevant to safety procedures hours of operation promotions guest service requirements etc
</t>
  </si>
  <si>
    <t xml:space="preserve">Thorough knowledge of federal state and local laws governing equal employment opportunity and civil rights occupational safety and health wage and hour issues and labor relations including but not limited to the following statutes and their state and local analogues (where applicable): Title VII ADEA Equal Pay Act Pregnancy Discrimination Act FLSA ADA OSHA FMLA and NLRA
</t>
  </si>
  <si>
    <t xml:space="preserve">Â Â Â Â Â Â Â Â  The ability to respond properly in a hotel emergency or safety situation
</t>
  </si>
  <si>
    <t xml:space="preserve">Working knowledge of federal state and local laws governing equal employment opportunity and civil rights occupational safety and health wage and hour issues and labor relations including but not limited to the following statues and their comparable state and local laws
</t>
  </si>
  <si>
    <t xml:space="preserve">Knowledge of hotel operations including marketing plans security and safety programs personnel and labor relations preparation of business plans repairs maintenance budget forecasting quality assurance programs hospitality law and long-range planning
</t>
  </si>
  <si>
    <t xml:space="preserve">Ensure the safety and well-being of all hotel guest associates and vendors
</t>
  </si>
  <si>
    <t xml:space="preserve">Knowledge of life safety systems including locations of pull stations extinguishers and building layout
</t>
  </si>
  <si>
    <t xml:space="preserve">Must maintain a safe working environment through ongoing compliance of safety guidelines
</t>
  </si>
  <si>
    <t xml:space="preserve"> Comply with all quality and safety standards
</t>
  </si>
  <si>
    <t xml:space="preserve">A Doorperson with Hilton Hotels &amp; Resorts provides a transportation service to Guest and visitors as requested where safety cleanliness and superior customer service are always included
</t>
  </si>
  <si>
    <t xml:space="preserve">As a Doorperson you will provide a transportation service to Guest and visitors as requested where safety cleanliness and superior customer service are always included
</t>
  </si>
  <si>
    <t xml:space="preserve"> Ensures safety measures and devices in company vehicle are in proper working condition
</t>
  </si>
  <si>
    <t xml:space="preserve"> Knowledge of and ability to adhere to safety and security procedures reports potentially unsafe conditions uses equipment and materials properly
</t>
  </si>
  <si>
    <t xml:space="preserve"> Ensures daily procedures meet or exceed those audited in the brand standards audit the WL internal audit and the WL safety audit
</t>
  </si>
  <si>
    <t xml:space="preserve">ï‚· Ensures Front Office staff can pass White Lodging safety audits and internal audits
</t>
  </si>
  <si>
    <t xml:space="preserve"> Report anything that might be considered a safety hazard to your supervisor or correct the issue on the spot
</t>
  </si>
  <si>
    <t xml:space="preserve">Assist in safety and maintenance by tracking items in GXI for relevant department 
</t>
  </si>
  <si>
    <t xml:space="preserve">Administering monthly safety trainings and updating safety binders attending safety training
</t>
  </si>
  <si>
    <t xml:space="preserve">Â Â Â Â Â Â  To follow all job safety policies and report any accidents and/or hazards and ensure allÂ WSIBÂ Â forms and information is submitted efficiently
</t>
  </si>
  <si>
    <t xml:space="preserve">Ensure compliance with federal state and local laws regarding health and safety services
</t>
  </si>
  <si>
    <t xml:space="preserve">Follow all safety and sanitation policies when handling food and beverage 
</t>
  </si>
  <si>
    <t xml:space="preserve">Ensure any safety or security related procedures are implemented and any possible situation is immediately reported
</t>
  </si>
  <si>
    <t xml:space="preserve"> Follow all FLHSS checklists as they pertain to the business operation and health and safety (see attached checklists) 
</t>
  </si>
  <si>
    <t xml:space="preserve">The F&amp;B Attendant will set-up prepare and re-stock the daily buffet while maintaining the highest standards of guest service organization cleanliness and safety
</t>
  </si>
  <si>
    <t xml:space="preserve">Maintain compliance with the company's safety and security program and ensure adherence to all company and brand policies practices procedures and guidelines 
</t>
  </si>
  <si>
    <t xml:space="preserve">Up-to-date knowledge certification and training in food handling safety and sanitation 
</t>
  </si>
  <si>
    <t xml:space="preserve">Â Â Â Â Â Â  Follow health safety and sanitation guidelines for all products
</t>
  </si>
  <si>
    <t xml:space="preserve">Â Â Â Â Â Â  Make and serve drinks to Residents following procedures and policies regarding beverage and safety controls as prescribed by company standards
</t>
  </si>
  <si>
    <t xml:space="preserve">Ensuring the safety and well being of our guests and co-workers by maintaining a knowledge of crisis and emergency procedures 
</t>
  </si>
  <si>
    <t xml:space="preserve">Ability to follow safety and security procedures and will not pose a direct threat to the health/safety of self or others
</t>
  </si>
  <si>
    <t xml:space="preserve">Ensure areas are free of safety hazards and performs all duties in a safe and efficient manner
</t>
  </si>
  <si>
    <t xml:space="preserve"> Our team members are able to enjoy Hilton's employee travel program complimentary meals and parking discount safety shoe program as well as complimentary uniform and uniform cleaning
</t>
  </si>
  <si>
    <t xml:space="preserve">Follow all company safety and security policies and procedures
</t>
  </si>
  <si>
    <t xml:space="preserve">Ability to read and interpret documents such as safety rules and procedural manuals 
</t>
  </si>
  <si>
    <t xml:space="preserve">Responds to guest questions either in person or over the phone in a courteous and professional manner provides information including but not limited to directions shopping dining entertainment hotel services and safety
</t>
  </si>
  <si>
    <t xml:space="preserve">Issue key to and control entrance of safety deposit boxes
</t>
  </si>
  <si>
    <t xml:space="preserve">Follows safety and security procedures and rules
</t>
  </si>
  <si>
    <t xml:space="preserve">Provides for a safe work environment by following all safety and security procedures and rules
</t>
  </si>
  <si>
    <t xml:space="preserve"> Provide safety deposit boxes for guest by pulling the box from the vault and carrying it to the customer
</t>
  </si>
  <si>
    <t xml:space="preserve">Set a good safety example
</t>
  </si>
  <si>
    <t xml:space="preserve">Adhere to safety security and emergency procedures react appropriately during emergency situations and act promptly to correct hazards
</t>
  </si>
  <si>
    <t xml:space="preserve">25% of shift pulling out cash draw key draw and safety deposit boxes
</t>
  </si>
  <si>
    <t xml:space="preserve">25% of shift to retrieve safety deposit boxes and cash draw
</t>
  </si>
  <si>
    <t xml:space="preserve"> Follow all company safety and security policies and procedures and report accidents injuries and unsafe work conditions to manager
</t>
  </si>
  <si>
    <t xml:space="preserve"> Follow all safety policies 
</t>
  </si>
  <si>
    <t xml:space="preserve"> Ensure areas are free of safety hazards and performs all duties in a safe and efficient manner
</t>
  </si>
  <si>
    <t xml:space="preserve">Have a thorough knowledge of safety and emergency procedures and be able to execute them when necessary
</t>
  </si>
  <si>
    <t xml:space="preserve">directions local attractions check cashing safety boxes etc
</t>
  </si>
  <si>
    <t xml:space="preserve">Provide safety deposit boxes for guest by pulling the box from the vault and carrying it to the customer
</t>
  </si>
  <si>
    <t xml:space="preserve">Assist in safety and maintenance by tracking items in GXI for relevant department
</t>
  </si>
  <si>
    <t xml:space="preserve">Use Common Sense safety and uphold all policies and procedures
</t>
  </si>
  <si>
    <t xml:space="preserve">Provide safety deposit boxes to guests in accordance with established hotel procedures
</t>
  </si>
  <si>
    <t xml:space="preserve"> Resolve customer complaints assist customers in all inquires in connection with hotel services in-house events directions local attractions check cashing safety boxes etc
</t>
  </si>
  <si>
    <t xml:space="preserve">Provide safety deposit boxes for guest by escorting them to the vault room assisting the customer in opening the deposit box lock
</t>
  </si>
  <si>
    <t xml:space="preserve">Knows all safety and emergency procedures Is aware of accident prevention
</t>
  </si>
  <si>
    <t xml:space="preserve"> Assists in maintaining fire safety logbooks and in performing regular testing of the fire alarm system
</t>
  </si>
  <si>
    <t xml:space="preserve">Knows all safety emergency and accident prevention policies and procedures
</t>
  </si>
  <si>
    <t xml:space="preserve"> Follow all hotel security policies to ensure safety and discretion for all guests
</t>
  </si>
  <si>
    <t xml:space="preserve"> Follow all safety and security policies procedures and employment law
</t>
  </si>
  <si>
    <t xml:space="preserve"> Maintains safety deposit boxes
</t>
  </si>
  <si>
    <t xml:space="preserve">Regular attendance grooming standards and safety guidelines established by the company and site are essential to the successful performance of this position
</t>
  </si>
  <si>
    <t xml:space="preserve">Follow all company and safety and security policies and procedures report accidents injuries and unsafe work conditions to management complete safety training and certifications
</t>
  </si>
  <si>
    <t xml:space="preserve"> Resolve customer complaints assist customers in all inquiries in connection with hotel services in-house events directions local attractions check cashing safety boxes etc
</t>
  </si>
  <si>
    <t xml:space="preserve"> Demonstrate a working knowledge of all hotel safety and security procedures as required maintaining a secure and safe environment for associates as well as guests
</t>
  </si>
  <si>
    <t xml:space="preserve"> The Guest Service Agent will provide customer service excellence at all times by creating a personable and memorable experience for guests while maintaining the functionality and safety of the hotel
</t>
  </si>
  <si>
    <t xml:space="preserve">Successfully execute departmental and hotel policies (to include but not limited to relocation procedures safe deposit box procedures auditing accuracy of cards with proper signatures key control procedures accurate billing cashiering safety lost/found policy etc
</t>
  </si>
  <si>
    <t xml:space="preserve">Develop and be accountable for a safety culture that creates a work environment where no one gets hurt
</t>
  </si>
  <si>
    <t xml:space="preserve">Ensure daily procedures meet or exceed those audited in the brand standards audit the WL internal audit and the WL safety audit
</t>
  </si>
  <si>
    <t xml:space="preserve">Thorough knowledge of federal state and local laws governing equal employment opportunity and civil rights occupational safety and health wage and hour issues and labor relations
</t>
  </si>
  <si>
    <t xml:space="preserve">Conduct training classes regarding safety security department procedures and service guidelines
</t>
  </si>
  <si>
    <t xml:space="preserve">Be knowledgeable about the accident prevention program including safety committee education/enforcement and communication of safety issues through department meetings
</t>
  </si>
  <si>
    <t xml:space="preserve"> - Interact with outside contacts: - Guests - to ensure their total satisfaction - Regulatory agencies - regarding safety and emergency matters - Other contacts as needed (professional organizations community groups local media) GUEST EXPERIENCE - Ensure guests receive prompt professional attention and personal recognition
</t>
  </si>
  <si>
    <t xml:space="preserve"> Assists in fire safety program or acts as fire safety director as required
</t>
  </si>
  <si>
    <t xml:space="preserve">Perform assigned administrative duties such as daily reports credit card reversals bank deposits accounts receivables travel agent research lost and found rooming lists office supply inventory safety committee etc
</t>
  </si>
  <si>
    <t xml:space="preserve">Operate the hotel key control system while strictly following all key safety &amp; security procedures
</t>
  </si>
  <si>
    <t xml:space="preserve">Practice safety standards at all times and keep the property safe for GUESTS and fellow associates
</t>
  </si>
  <si>
    <t xml:space="preserve">Monitor building safety
</t>
  </si>
  <si>
    <t xml:space="preserve"> Follow safety procedures and maintain a safe work environment 
</t>
  </si>
  <si>
    <t xml:space="preserve">Observes and adheres to safety and security procedures promoting a safe work environment
</t>
  </si>
  <si>
    <t xml:space="preserve">Ability to read and interpret documents such as safety rules operating and maintenance instructions and procedure manuals
</t>
  </si>
  <si>
    <t xml:space="preserve">During the course of performing the physical demands of this position associates are expected to observe and adhere to safety and security procedures promoting a safe work environment
</t>
  </si>
  <si>
    <t xml:space="preserve">Be a Safety &amp; Security Agent -- follow your hotel's established safety and security policies &amp; procedures as well as all OSHA guidelines reporting issues to maintenance and/or security
</t>
  </si>
  <si>
    <t xml:space="preserve">Remove safety hazards
</t>
  </si>
  <si>
    <t xml:space="preserve"> Report accidents injuries and unsafe work conditions to manager complete safety training and certifications
</t>
  </si>
  <si>
    <t xml:space="preserve"> Complete review and maintain the daily log security forms and reports to document losses of property or personal injury to guest or associate incidents of safety violations and daily events
</t>
  </si>
  <si>
    <t xml:space="preserve">Safety and Security - Observes safety and security procedures determines appropriate action beyond guidelines reports potentially unsafe conditions uses equipment and materials properly
</t>
  </si>
  <si>
    <t xml:space="preserve"> To maintain the cleanliness and safety of work areas at all times
</t>
  </si>
  <si>
    <t xml:space="preserve"> Train associates on safety standards and enforce those standards on a consistent basis
</t>
  </si>
  <si>
    <t xml:space="preserve"> Practice safety standards at all times and keep the property safe for guests and fellow associates
</t>
  </si>
  <si>
    <t xml:space="preserve">Act in accordance with fire health and safety regulations and follow the correct procedures when required
</t>
  </si>
  <si>
    <t xml:space="preserve">Assists to conduct training classes regarding safety security department procedures and service guidelines
</t>
  </si>
  <si>
    <t xml:space="preserve"> Compliance with hotel safety programs and procedures including emergency and security systems 
</t>
  </si>
  <si>
    <t xml:space="preserve"> You will perform a variety of service related tasks including but not limited to processing hotel reservations registering guests assigning rooms settling guestsâ€™ accounts maintaining lobby presence greeting guests upon arrival and departure assisting guests with luggage delivery escorting arriving guests to their room and conducting a room orientation providing guests with hotel services and safety information delivering packages and amenities retrieving and storing luggage as necessary for departing guests offering transportation assistance and coordinating with other departments to satisfy guests needs
</t>
  </si>
  <si>
    <t xml:space="preserve"> Ensuring that all safety and security policies and procedures are 
</t>
  </si>
  <si>
    <t xml:space="preserve">Responsible for ensuring the Front Office personnel participate in all property safety awareness programs
</t>
  </si>
  <si>
    <t xml:space="preserve">The safety and security of our guests and associates is of utmost importance to PM Hotel Group
</t>
  </si>
  <si>
    <t xml:space="preserve">Â  Every PM Hotel Group associate should adhere to the hotel security policies and procedures particularly regarding key controls lifting heavy objects using chemicals and effectively reporting safety hazards and safety concerns
</t>
  </si>
  <si>
    <t xml:space="preserve">Familiar with and able to direct all fire life and safety procedures and train staff in the appropriate fire life and safety procedures
</t>
  </si>
  <si>
    <t xml:space="preserve">Train (both technical and safety items)
</t>
  </si>
  <si>
    <t xml:space="preserve">Able to direct all fire life and safety procedures and train staff appropriately
</t>
  </si>
  <si>
    <t xml:space="preserve">The ability to respond properly and take a supervisory role in any hotel emergency or safety situation as well as ensure the proper control and instructions of said emergency procedures to the Rooms Division
</t>
  </si>
  <si>
    <t xml:space="preserve">Insures that all employees follow safety rules and procedures and takes corrective action where required to improve safety of work area
</t>
  </si>
  <si>
    <t xml:space="preserve">Assist in safety and maintenance by tracking items in HotSos for relevant department
</t>
  </si>
  <si>
    <t xml:space="preserve">Ensure all associates are safety conscious and trained in safe work practices
</t>
  </si>
  <si>
    <t xml:space="preserve">Have a thorough knowledge of hotel fire regulations and policy accident reports safety programs and what the direct duties are in relation to each ensure that all associates are properly trained in these procedures
</t>
  </si>
  <si>
    <t xml:space="preserve">Perform work duties in accordance with Company safety and security policies and procedures as well as in accordance with posted OSHA HazCom and Blood Borne Pathogen regulations and other applicable state and local regulations
</t>
  </si>
  <si>
    <t xml:space="preserve"> Review work procedures and operational problems to determine ways to improve service performance or safety
</t>
  </si>
  <si>
    <t xml:space="preserve">Follows all safety standards procedures and able to act in emergencies
</t>
  </si>
  <si>
    <t xml:space="preserve">To ensure maximum security of all items left in safety deposit boxes
</t>
  </si>
  <si>
    <t xml:space="preserve">Maintain and successfully execute departmental and hotel policies (to include but not limited to relocation procedures safe deposit box procedures auditing accuracy of cards with proper signatures key control procedures accurate billing cashiering safety lost/found policy etc
</t>
  </si>
  <si>
    <t xml:space="preserve">Be familiar with and able to direct all fire life and safety procedures and train staff in appropriate fire life and safety procedures
</t>
  </si>
  <si>
    <t xml:space="preserve"> Keeps immediate manager promptly and fully informed of any problems potential safety issues unusual situations missing items or alleged theft so prompt corrective action may be taken
</t>
  </si>
  <si>
    <t xml:space="preserve">Follows all safety policies and procedures
</t>
  </si>
  <si>
    <t xml:space="preserve">Reports potential safety issues to immediate action to resolve in emergency situations
</t>
  </si>
  <si>
    <t xml:space="preserve"> OSHA laws require the use of Personal Protective Equipment (PPE) when performing work duties that have the potential of risk to your health or safety
</t>
  </si>
  <si>
    <t xml:space="preserve">Must be able to speak read write and understand English to understand instructions safety rules and communicate with guests
</t>
  </si>
  <si>
    <t xml:space="preserve">Follow company policies and procedures report accidents injuries and unsafe work conditions to manager complete safety training and certifications ensure personal appearance is clean and professional maintain confidentiality of proprietary information protect company assets
</t>
  </si>
  <si>
    <t xml:space="preserve"> Provide safety deposit boxes for guest by escorting them to the vault room assisting the customer in opening the deposit box lock
</t>
  </si>
  <si>
    <t xml:space="preserve">Ensure that you are familiar and up-to-date with all H&amp;S / WHMIS / PPE and overall safety procedures as it relates to yourself co-workers and guests
</t>
  </si>
  <si>
    <t xml:space="preserve">Maintains logs on vehicles for registration oil change and maintenance safety inspection checks
</t>
  </si>
  <si>
    <t xml:space="preserve">Practice written safety standards and rules at all times
</t>
  </si>
  <si>
    <t xml:space="preserve">Follow Hyatt Place operational policies and procedures including those for cash and credit card handling safety and security and all other policies procedures and standards to ensure we can consistently exceed the guests' expectations
</t>
  </si>
  <si>
    <t xml:space="preserve">Practice safe work habits and use required safety equipment
</t>
  </si>
  <si>
    <t xml:space="preserve"> Follow Hyatt Place operational policies and procedures including those for cash and credit card handling safety and security and all other policies procedures and standards to ensure we can consistently exceed the guests' expectations
</t>
  </si>
  <si>
    <t xml:space="preserve"> Knowledge of and ability to adhere to safety and security procedures reports potentially unsafe conditions use equipment and materials properly
</t>
  </si>
  <si>
    <t xml:space="preserve">Resolve customer complaints assist customers in all inquiries in connection with hotel services in-house events directions local attractions check cashing safety boxes etc
</t>
  </si>
  <si>
    <t xml:space="preserve">Maintain a security function to protect the assets of the hotel and the personal safety of employees and guests
</t>
  </si>
  <si>
    <t xml:space="preserve">Administer various human resources processes such as orientation and training recruitment and selection recognition and rewards programs safety management and performance evaluations
</t>
  </si>
  <si>
    <t xml:space="preserve">Properly administers policies and procedures for protecting the safety of guests and employees
</t>
  </si>
  <si>
    <t xml:space="preserve">Thorough knowledge of federal state and local laws governing equal employment opportunity and civil rights occupational safety and health wage and hour issues and labor relations including but not limited to the following statutes and their state and local analogues (where applicable): Title VIIÂ ADEA Equal Pay Act Pregnancy Discrimination ActÂ FLSA ADA OSHAÂ FMLA andÂ NLRA
</t>
  </si>
  <si>
    <t xml:space="preserve">Must understand the daily operations of a hotel to include safety environmental and fire prevention regulations and practices hotel management procedures and front desk housekeeping and maintenance operating principles and practices and have a working knowledge of an automated property management system(s) experience with Epitome desirable
</t>
  </si>
  <si>
    <t xml:space="preserve">- Work Environment: Promotes mutual respect keeps workplace clean and safeÂ supports safety programs
</t>
  </si>
  <si>
    <t xml:space="preserve">- Establish and maintain safety &amp; compliance requirementsÂ Â 
</t>
  </si>
  <si>
    <t xml:space="preserve">Â  Oversee all hotel operations including front desk sales and marketing accounting human resources revenue management housekeeping maintenance safety &amp; security
</t>
  </si>
  <si>
    <t xml:space="preserve">Ensure that all policies procedures federal state and local ordinances with regard to personnel security cash handling guest relations and safety are followed
</t>
  </si>
  <si>
    <t xml:space="preserve">Inspects the property on a regular basis and enforce the implementation of actions toward safety comfort and cleanliness of the hotel and guest satisfaction
</t>
  </si>
  <si>
    <t xml:space="preserve"> Also properly administers policies and procedures for protecting the safety of guests and employees
</t>
  </si>
  <si>
    <t xml:space="preserve">safety of guests and employees
</t>
  </si>
  <si>
    <t xml:space="preserve">Comply with aforementioned protocol safety and licensing requirements necessary by law
</t>
  </si>
  <si>
    <t xml:space="preserve"> Individuals in this role must adhere to the company's standards and procedures in order to deliver a consistent guest experience across the brand while complying with all safety security and quality measures
</t>
  </si>
  <si>
    <t xml:space="preserve">Reads the hotel's Employee Handbook and have an understanding of and adheres to the hotel's rules and regulations and in particular the policies and procedures relating to computer resources fire hygiene health and safety
</t>
  </si>
  <si>
    <t xml:space="preserve">Follow all safety and sanitation policies 
</t>
  </si>
  <si>
    <t xml:space="preserve">Adhere to the hotel's vehicle handling and safety policies while driving hotel and guest vehicles 
</t>
  </si>
  <si>
    <t xml:space="preserve"> Know all safety and emergency procedures and how to act upon them
</t>
  </si>
  <si>
    <t xml:space="preserve"> Comply with hotel security fire regulations and all health and safety legislation 
</t>
  </si>
  <si>
    <t xml:space="preserve">Complies with the hotel's safety / security rules and instructions in performing work efficiently while protecting self fellow workers and the hotel
</t>
  </si>
  <si>
    <t xml:space="preserve">Operate with accuracy the reservation system check-in and checkout system and credit card system following all safety and security procedures
</t>
  </si>
  <si>
    <t xml:space="preserve"> Responsibilities will also include assisting guests with safety deposit boxes and posting miscellaneous charges
</t>
  </si>
  <si>
    <t xml:space="preserve">Familiar with property security and key control procedures as well as fire safety procedures
</t>
  </si>
  <si>
    <t xml:space="preserve">Adheres to all company policies and procedures follows safety and security procedures and rules
</t>
  </si>
  <si>
    <t xml:space="preserve">Follows established hotel security and safety policies as required
</t>
  </si>
  <si>
    <t xml:space="preserve">Follows established hotel security and safety policies as required 
</t>
  </si>
  <si>
    <t xml:space="preserve">Knows all safety and emergency procedures Is aware of accident prevention policies
</t>
  </si>
  <si>
    <t xml:space="preserve">Follows security and safety standards at all times
</t>
  </si>
  <si>
    <t xml:space="preserve"> Comply with hotel security fire regulations and all heath and safety legislation 
</t>
  </si>
  <si>
    <t xml:space="preserve">Adhere to guest safety and privacy procedures
</t>
  </si>
  <si>
    <t xml:space="preserve"> Resolve guest complaints assist guests with all inquiries in connection with hotel services in-house events directions local attractions check cashing safety boxes etc
</t>
  </si>
  <si>
    <t xml:space="preserve">Knows all safety procedures remaining calm and alert during emergency situations and during heavy hotel activity
</t>
  </si>
  <si>
    <t xml:space="preserve">Drive guests to and from airport and other assined trips while ensuring the safety of all passengers
</t>
  </si>
  <si>
    <t xml:space="preserve">Drive guests to and from airport and other assigned trips while ensuring the safety of all passengers
</t>
  </si>
  <si>
    <t xml:space="preserve">Knowledge of applicable Federal state and local health safety &amp; legal regulations
</t>
  </si>
  <si>
    <t xml:space="preserve">Practice safety standards at all times and be alert to hazardous conditions
</t>
  </si>
  <si>
    <t xml:space="preserve"> This will include answering the phones process reservations handle customer inquiries and perform check-in/check-out of guests in the hotel in accordance with the hotel's policies/procedures and the brand's standards for quality cleanliness guest satisfaction and safety and security
</t>
  </si>
  <si>
    <t xml:space="preserve">Report any housekeeping maintenance security or safety issues to appropriate staff
</t>
  </si>
  <si>
    <t xml:space="preserve">Have full knowledge of hotel safety and emergency procedures
</t>
  </si>
  <si>
    <t xml:space="preserve">A Guest Service Agent will ensure that the highest standards for service safety privacy and comfort are maintained for all guests of the hotel
</t>
  </si>
  <si>
    <t xml:space="preserve">Follow all company and safety and security policies and procedures
</t>
  </si>
  <si>
    <t xml:space="preserve">Report and follow up on any maintenance issues or safety hazards
</t>
  </si>
  <si>
    <t xml:space="preserve"> Provides safety deposit boxes for guest by escorting them to the vault pulling the box from the vault and carrying it to the guest
</t>
  </si>
  <si>
    <t xml:space="preserve"> Follow emergency safety and security procedures including calling local fire police poison control etc
</t>
  </si>
  <si>
    <t xml:space="preserve">Operate reservation property management and credit card systems following all safety and security procedures
</t>
  </si>
  <si>
    <t xml:space="preserve">Is fully prepared for fire alarms bomb threat procedures and other safety requirements including the providing of emergency medical assistance
</t>
  </si>
  <si>
    <t xml:space="preserve">Follows safety security and emergency procedures and rules
</t>
  </si>
  <si>
    <t xml:space="preserve">Follow all SSC safety and security policies and procedures report accidents injuries and unsafe work conditions to manager
</t>
  </si>
  <si>
    <t xml:space="preserve">A Front Desk Agent will ensure that the highest standards for service safety privacy and comfort are maintained for all guests of the hotel
</t>
  </si>
  <si>
    <t xml:space="preserve"> Keeps immediate supervisor promptly and fully informed of any problems potential safety issues or unusual situations so prompt corrective action may be taken
</t>
  </si>
  <si>
    <t xml:space="preserve"> Reports potential safety issues to manager whenever observed and takes immediate action to resolve in emergency situations
</t>
  </si>
  <si>
    <t xml:space="preserve">Ensure &amp; comply with company safety policies procedures and guidelines
</t>
  </si>
  <si>
    <t xml:space="preserve">Follow all company and safety and security policies and procedures Remain aware and alert of any suspicious persons or activity throughout shift
</t>
  </si>
  <si>
    <t xml:space="preserve">Assess the interior and exterior of the hotel to observe and identify potential guest service issues safety and security risks and undesirable conditions
</t>
  </si>
  <si>
    <t xml:space="preserve">Respond appropriately to emergency situations (typically by calling 9-1-1) including but not limited to safety hazards fires medical emergencies and threats to life and/or property
</t>
  </si>
  <si>
    <t xml:space="preserve">Check the operation of alarm systems security cameras safety and fire equipment systems and closely monitor building doors service areas and delivery areas
</t>
  </si>
  <si>
    <t xml:space="preserve">Promote safe work practices and serve as key contributor to associate safety initiatives that could include Safety Committee meetings training etc
</t>
  </si>
  <si>
    <t xml:space="preserve">The purpose of an Overnight Guest Service Attendant is to deliver outstanding guest service and financial profitability by helping to ensure the comfort safety and security of guests associates and property
</t>
  </si>
  <si>
    <t xml:space="preserve"> Ensuring that all safety and security policies and procedures are followed and immediately correcting and reporting unsafe behavior and conditions 
</t>
  </si>
  <si>
    <t xml:space="preserve">Uses ongoing safety training to minimize workerâ€™s compensation claims
</t>
  </si>
  <si>
    <t xml:space="preserve">Â  Recognizes and corrects potential safety hazards and security concerns
</t>
  </si>
  <si>
    <t xml:space="preserve">The Guest Services Manager will serve as a key liaison for hotel guests and will ensure that the highest standards for service safety privacy and comfort are maintained throughout the Front Office
</t>
  </si>
  <si>
    <t xml:space="preserve">Maintain the integrity of the hotel's compliance with the company's safety and security program and ensure adherence to all company and brand policies practices procedures and guidelines
</t>
  </si>
  <si>
    <t xml:space="preserve">oResolve customer complaints assist customers in all inquiries in connection with hotel services in-house events directions local attractions check cashing gift shop safety boxes etc
</t>
  </si>
  <si>
    <t xml:space="preserve"> Guest Service Representatives are also expected to work closely with every other department to comply with guests' needs safety and enjoyment during their stay
</t>
  </si>
  <si>
    <t xml:space="preserve">To provide guest safety/security by ensuring confidentiality of guest information handling guestroom keys and providing safety deposit boxes
</t>
  </si>
  <si>
    <t xml:space="preserve">Maintain a safe facility and use safety first practices to remain accident-free
</t>
  </si>
  <si>
    <t xml:space="preserve">oConduct safety checks
</t>
  </si>
  <si>
    <t xml:space="preserve">The safety and security of our guests and associates is of utmost importance to Ironwave
</t>
  </si>
  <si>
    <t xml:space="preserve"> Every Ironwave associate should adhere to the hotel security policies and procedures particularly regarding key controls lifting heavy objects using chemicals and effectively reporting safety hazards and safety concerns
</t>
  </si>
  <si>
    <t xml:space="preserve">Maintaining proper maintenance of the building grounds and courtesy vehicles for the safety and comfort of guests and employees
</t>
  </si>
  <si>
    <t xml:space="preserve">The position is responsible for supervising the daily operations in all departments of the hotel to ensure product quality cleanliness guest satisfaction safety and security meet company standards
</t>
  </si>
  <si>
    <t xml:space="preserve">The purpose of this position is to clean guest rooms and common areas located in the hotel in accordance with the hotel's policies/procedures and the brand's standards for quality cleanliness guest satisfaction and safety and security
</t>
  </si>
  <si>
    <t xml:space="preserve">Follow all company and safety and security policies and procedures report any maintenance problems safety hazards accidents or injuries complete safety training and certifications properly store flammable materials
</t>
  </si>
  <si>
    <t xml:space="preserve">Complete appropriate safety training and certifications to perform work tasks
</t>
  </si>
  <si>
    <t xml:space="preserve"> Practice safety standards at all times
</t>
  </si>
  <si>
    <t xml:space="preserve">Knowledge of Hotel policies applicable to housekeeping especially those relating to safety and security of guest and Hotel property
</t>
  </si>
  <si>
    <t xml:space="preserve">Compliance with fire safety standards
</t>
  </si>
  <si>
    <t xml:space="preserve">Â The primary function of the Housekeeping Manager is to manage the entire hotel housekeeping/Laundry staff and their activities in order to maintain the hotel in a clean sanitary and orderly condition for the safety and security of our guests and team members
</t>
  </si>
  <si>
    <t xml:space="preserve">Ensure compliance with safety and sanitation standard
</t>
  </si>
  <si>
    <t xml:space="preserve"> Helps to ensure a clean and SAFE working environment with continual emphasis on promoting employee health and safety
</t>
  </si>
  <si>
    <t xml:space="preserve">Report any maintenance problems safety hazards accidents or injuries to the Director of Housekeeping
</t>
  </si>
  <si>
    <t xml:space="preserve">Follow and ensure compliance of all company safety and security policies and procedures and use equipment and chemicals in accordance with hotelâ€™s safety procedures
</t>
  </si>
  <si>
    <t xml:space="preserve">Follow and ensure team members practice safe work habits read warning labels wear protective safety equipment and follow MSDS and OSHA standards when handling cleaning and disposing contaminated linen BBP etc
</t>
  </si>
  <si>
    <t xml:space="preserve"> Follows facility safety and security guidelines ensures key control emergency response safe chemical handling and proper chemical usage by housekeeping team members
</t>
  </si>
  <si>
    <t xml:space="preserve"> Following facility safety and security guidelines ensuring key control emergency response safe chemical handling and proper chemical usage
</t>
  </si>
  <si>
    <t xml:space="preserve">Ensures all associates use proper safety techniques
</t>
  </si>
  <si>
    <t xml:space="preserve">The primary function of the Housekeeping Supervisor is to assist the Housekeeping Manager and/or the Assistant Housekeeping Manager in the hotel facilities in a clean and sanitary condition for the safety and security of our guests and team members
</t>
  </si>
  <si>
    <t xml:space="preserve"> Ensure compliance with safety and sanitation standard
</t>
  </si>
  <si>
    <t xml:space="preserve"> Insures all associates use proper safety techniques
</t>
  </si>
  <si>
    <t xml:space="preserve"> Inspectguest rooms guest areas and employee areas and assess compliance with allestablished standards as they relate to cleanliness maintenance safety andsecurity
</t>
  </si>
  <si>
    <t xml:space="preserve">Follow all company and safety and security policies and procedures report any maintenance problems safety hazards accidents or injuries complete safety training and certifications
</t>
  </si>
  <si>
    <t xml:space="preserve">Clean and public areas in the prescribed manner while following safety and security procedures and regulations to include but not limited to: hallways elevators service areas stairwells etc
</t>
  </si>
  <si>
    <t xml:space="preserve">Complies with hotel's safety / security rules and instructions in performing work efficiently while protecting self fellow workers and the hotel
</t>
  </si>
  <si>
    <t xml:space="preserve">Must understand the daily operation of a hotel to include safety environmental and fire prevention regulations and practices hotel management procedures and front desk housekeeping and maintenance operating principles and practices and have a working knowledge of automated property management system(s)
</t>
  </si>
  <si>
    <t xml:space="preserve">IS SUPERVISOR: Assist in supervising the instant Service function ensure staff is properly trained including service expectations hotel facilities and services local directions safety and emergency procedures etc
</t>
  </si>
  <si>
    <t xml:space="preserve">Compliance with hotel safety programs and procedures including emergency and security systems
</t>
  </si>
  <si>
    <t xml:space="preserve">Ensure safety of guests and guestsâ€™ belongings
</t>
  </si>
  <si>
    <t xml:space="preserve"> He/she is also responsible for ensuring the cleanliness sanitation and safety in the kitchen and work areas while minimizing waste and maximizing cost/production ratio
</t>
  </si>
  <si>
    <t xml:space="preserve">Follow all Health Department and Company regulations in regards to food and storage standards and safety
</t>
  </si>
  <si>
    <t xml:space="preserve"> Report accidents injuries and unsafe work conditions to manager and complete safety training and certifications
</t>
  </si>
  <si>
    <t xml:space="preserve">Deposit received cash in safe and return personal and/ or individual floating bank to issued safety deposit box
</t>
  </si>
  <si>
    <t xml:space="preserve">Maintenance Associates are responsible for repairing and maintaining the hotel's physical appearance in accordance with company standards for quality cleanliness guest satisfaction and safety and security
</t>
  </si>
  <si>
    <t xml:space="preserve">Fire and emergency safety equipment maintenance
</t>
  </si>
  <si>
    <t xml:space="preserve"> Become proficient with food and sanitation safety standards
</t>
  </si>
  <si>
    <t xml:space="preserve"> Gain a working knowledge of the equipment and supplies used in Housekeeping and the corresponding safety measures taken to ensure a safe work environment
</t>
  </si>
  <si>
    <t xml:space="preserve">Ensures safety by following guest check in and security procedures and reporting suspicious activity to security manager or MOD
</t>
  </si>
  <si>
    <t xml:space="preserve"> The incumbent is responsible for ensuring a seamless arrival and departure experience responding efficiently to guest requests reconciling the day's transactions and following safety and security protocol
</t>
  </si>
  <si>
    <t xml:space="preserve">Lead the night audit safety and security functions for all guests and team member in the Hotel
</t>
  </si>
  <si>
    <t xml:space="preserve"> Responsible for guest safety and security during overnight hours
</t>
  </si>
  <si>
    <t xml:space="preserve">  Knowledge of and ability to adhere to safety and security procedures reports potentially unsafe conditions uses equipment and materials properly
</t>
  </si>
  <si>
    <t xml:space="preserve">Follow safety and emergency procedures
</t>
  </si>
  <si>
    <t xml:space="preserve">Responsible for guest safety and security during overnight hours must not leave premises unattended at any time
</t>
  </si>
  <si>
    <t xml:space="preserve">Follows all safety and security policies including emergency procedures
</t>
  </si>
  <si>
    <t xml:space="preserve">Demonstrate a working knowledge of all hotel safety and security procedures as required maintaining a secure and safe environment for employees as well as guests
</t>
  </si>
  <si>
    <t xml:space="preserve">As an employee it is your responsibility to be aware of and report any and all safety hazards or violations you may see or witness in the course of performing your required duties
</t>
  </si>
  <si>
    <t xml:space="preserve">Practice safe work habits and wear protective safety equipment
</t>
  </si>
  <si>
    <t xml:space="preserve">Understands and applies all hotel safety and security procedures to maintain a secure and safe environment for associates and guests
</t>
  </si>
  <si>
    <t xml:space="preserve">Follow safety and emergency procedures according to Aloft Chicago Mag Mile standards
</t>
  </si>
  <si>
    <t xml:space="preserve">Follow all company and safety and security policies and procedures Remain aware and alert ofany suspicious persons or activity throughout shift 
</t>
  </si>
  <si>
    <t xml:space="preserve">Learn and adhere to all fire and emergency procedures - ensuring guest safety and participate in evacuation if necessary
</t>
  </si>
  <si>
    <t xml:space="preserve"> The Overnight Front Desk Host/Night Audit will provide customer service excellence at all times by creating a personable and memorable experience for guests while maintaining the functionality and safety of the hotel
</t>
  </si>
  <si>
    <t xml:space="preserve"> Successfully execute departmental and hotel policies (to include but not limited to relocation procedures safe deposit box procedures auditing accuracy of cards with proper signatures key control procedures accurate billing cashiering safety lost/found policy etc
</t>
  </si>
  <si>
    <t xml:space="preserve"> Ensures that all policies procedures federal state and local ordinances with regard to personnel security cash handling guest relations and safety are followed
</t>
  </si>
  <si>
    <t xml:space="preserve">Safety &amp; Security â€“ Observes safety and security procedure Reports potentially unsafe conditions Uses equipment and materials properly
</t>
  </si>
  <si>
    <t xml:space="preserve">Practice safe work habits wear protective safety equipment and follow MSDS and OSHA standards
</t>
  </si>
  <si>
    <t xml:space="preserve">Ensures safety by following guest check in and security procedures and reporting suspicious activity to security and managers on duty
</t>
  </si>
  <si>
    <t xml:space="preserve"> Every Ironwave associate should adhere to the hotel security policies and procedures particularly regarding key controls lifting heavy objects using chemicals and effectively reporting safety hazards safety concerns maintaining confidentiality of proprietary information and protecting company assets
</t>
  </si>
  <si>
    <t xml:space="preserve">To ensure safe work practices of all Gift Shop and Pacific Perk staff including compliance with company and departmental safety rules and regulations and the proper use and handling of all relevant equipment
</t>
  </si>
  <si>
    <t xml:space="preserve">To conduct departmental safety training for all new Gift Shop and Pacific Perk employees before they begin to work
</t>
  </si>
  <si>
    <t xml:space="preserve">To conduct regular departmental operations meetings including monthly safety meetings
</t>
  </si>
  <si>
    <t xml:space="preserve">Learn and adhere to all fire and emergency procedures - insuring guest safety and participate in evacuation if necessary
</t>
  </si>
  <si>
    <t xml:space="preserve">Must be willing to take on-site exam for FSD certification and train others on safety procedures 
</t>
  </si>
  <si>
    <t xml:space="preserve"> Must provide leadership and direction to overnight staff in terms of hotel operations safety and security as well as provide service representative of the brand to all the guests
</t>
  </si>
  <si>
    <t xml:space="preserve"> Ensure the safety of the hotel guests at all times by monitoring Fire Safety Panel and providing coverage as the Fire Safety Director for the building
</t>
  </si>
  <si>
    <t xml:space="preserve">To comply with company and departmental safety rules and regulations including the properÂ handling of all relevant equipment
</t>
  </si>
  <si>
    <t xml:space="preserve">Researches properly responds to and resolves technology team member and safety issues (e
</t>
  </si>
  <si>
    <t xml:space="preserve">informed of any problems potential safety issues or unusual situations so prompt
</t>
  </si>
  <si>
    <t xml:space="preserve"> Reports potential safety issues to
</t>
  </si>
  <si>
    <t xml:space="preserve">when performing work duties that have the potential of risk to your health or safety
</t>
  </si>
  <si>
    <t xml:space="preserve">instructions safety rules and communicate with guests
</t>
  </si>
  <si>
    <t xml:space="preserve"> Investigate all service and safety issues reported during the shift to find their cause and give recommendations to avoid repeated issues
</t>
  </si>
  <si>
    <t xml:space="preserve">Provide for the safety and security of the employees or the property 
</t>
  </si>
  <si>
    <t xml:space="preserve">To maintain the cleanliness and safety of work areas and equipment at all times
</t>
  </si>
  <si>
    <t xml:space="preserve"> Implements high standards for all aspects of life safety loss prevention unit owner identity and privacy protection
</t>
  </si>
  <si>
    <t xml:space="preserve"> He/she is also responsible for patrolling hotel premises to maintain security detect and report fire security and safety hazards and/or violations of Wyndham's rules and regulations
</t>
  </si>
  <si>
    <t xml:space="preserve">Check safety hazards
</t>
  </si>
  <si>
    <t xml:space="preserve"> Complies with required safety regulations and procedures 
</t>
  </si>
  <si>
    <t xml:space="preserve"> This position is also responsible for learning retaining and enforcing all departmental safety requirements while creating a friendly and hospitable environment for guests
</t>
  </si>
  <si>
    <t xml:space="preserve">Physical check safety restraints to ensure they are in the correct locked position
</t>
  </si>
  <si>
    <t xml:space="preserve">Comprehend written and verbal instructions retain information and consistently enforce all ride safety park and departmental policies
</t>
  </si>
  <si>
    <t xml:space="preserve"> This includes but are not limited to: enforcing the attraction height requirements and all safety procedures
</t>
  </si>
  <si>
    <t xml:space="preserve">Provide safety speeches to guests by using a microphone
</t>
  </si>
  <si>
    <t xml:space="preserve"> This guest facing customer service position is responsible for learning retaining and enforcing all departmental safety requirements while creating a friendly and hospitable environment for all of our guests
</t>
  </si>
  <si>
    <t xml:space="preserve">Physically check safety restraints to ensure they are in the correct and locked position
</t>
  </si>
  <si>
    <t xml:space="preserve">Comprehend written and verbal instructions and retain information and consistently enforce all ride safety park and department policies including enforcing the ride height requirements and following all safety procedures
</t>
  </si>
  <si>
    <t xml:space="preserve">Provide safety speech to guests by using a microphone
</t>
  </si>
  <si>
    <t xml:space="preserve">This position is responsible for cleaning guest rooms and bath in accordance with Company standards for quantity cleanliness guest satisfaction and safety and security
</t>
  </si>
  <si>
    <t xml:space="preserve">General knowledge of cleaning chemicals and their safety preferred
</t>
  </si>
  <si>
    <t xml:space="preserve">Practice safety standards at all times
</t>
  </si>
  <si>
    <t xml:space="preserve">Manage the daily loss prevention initiatives within the hotel ensuring both guest and team member safety and security
</t>
  </si>
  <si>
    <t xml:space="preserve">Must be able to follow procedures on all general guest service safety emergency and childcare protocols
</t>
  </si>
  <si>
    <t xml:space="preserve">Knowledge of governmental regulations and safety standards (OSHA EPA ADA NFPA)
</t>
  </si>
  <si>
    <t xml:space="preserve">The purpose of a Security Attendant is to ensure the safety of guests and associates and the security of the hotel and property in the hotel's continuing effort to deliver outstanding guest service and financial profitability
</t>
  </si>
  <si>
    <t xml:space="preserve">Patrol the interior of and the perimeter of the hotel and the property to observe and identify potential safety risks security risks and undesirable conditions
</t>
  </si>
  <si>
    <t xml:space="preserve">Respond to emergency situations including but not limited to safety hazards fires medical emergencies and threats to life and/or property
</t>
  </si>
  <si>
    <t xml:space="preserve">Check alarm systems security cameras safety and fire equipment systems and closely monitoring security of building doors service areas and delivery areas
</t>
  </si>
  <si>
    <t xml:space="preserve">Ensure safety by monitoring both doors at the property at all times
</t>
  </si>
  <si>
    <t xml:space="preserve">Check and report safety hazards
</t>
  </si>
  <si>
    <t xml:space="preserve">They must be trained on OSHA and blood pathogen safety
</t>
  </si>
  <si>
    <t xml:space="preserve"> He/she is also responsible for patrolling hotel premises to maintain security detect and report fire security and safety hazards and/or violations of Highgate Hotel's rules and regulations
</t>
  </si>
  <si>
    <t xml:space="preserve"> Patrol public areas to detect fires unsafe conditions and damaged or inoperative safety 
</t>
  </si>
  <si>
    <t xml:space="preserve"> Tram Operators are also responsible for the safety of guests who are passengers on the tram and pedestrians in their driving zone
</t>
  </si>
  <si>
    <t xml:space="preserve">Give safety speech to passengers prior to beginning the transport
</t>
  </si>
  <si>
    <t xml:space="preserve">Reporting any vehicle damage safety concerns or incidents to management
</t>
  </si>
  <si>
    <t xml:space="preserve">The ability to maintain the safety and security of guests at all times 
</t>
  </si>
  <si>
    <t xml:space="preserve"> Complete training on safety procedures
</t>
  </si>
  <si>
    <t xml:space="preserve"> Follow all company and safety and security policies and procedures report accidents injuries and unsafe work conditions to management complete safety training and certifications
</t>
  </si>
  <si>
    <t xml:space="preserve">Promote a safe working environment by adhering to Hotel health and safety standards
</t>
  </si>
  <si>
    <t xml:space="preserve"> Conduct safety checks
</t>
  </si>
  <si>
    <t xml:space="preserve">Apply all safety and security polices consistently
</t>
  </si>
  <si>
    <t xml:space="preserve">Ability to read safety procedures and instructions
</t>
  </si>
  <si>
    <t xml:space="preserve">Knowledge of general safety rules requirements procedures and reporting requirements particularly those safety regulations when working near waste water equipment and sources
</t>
  </si>
  <si>
    <t xml:space="preserve">oMaintains safety and security of guests at all times
</t>
  </si>
  <si>
    <t xml:space="preserve">oMust be able to read and interpret documents such as safety rules operating and maintenance instructions and procedure manuals
</t>
  </si>
  <si>
    <t xml:space="preserve">Language Skills:Must have developed language skills to the point to be able to read instructions safety rules etc
</t>
  </si>
  <si>
    <t xml:space="preserve">Report all suspicious persons activities or hazardous conditions to the Manager on Duty and follow all other safety regulations
</t>
  </si>
  <si>
    <t xml:space="preserve">Always practice safe work habits to ensure safety to guests and fellow employees
</t>
  </si>
  <si>
    <t xml:space="preserve">The Room Attendant will ensure that the highest standards for cleanliness safety and sanitation are maintained throughout the hotel
</t>
  </si>
  <si>
    <t xml:space="preserve">Report any maintenance issues or safety hazards
</t>
  </si>
  <si>
    <t xml:space="preserve">Ensure the safety of guests employees and company assets through constant patrol and observation of all assigned areas and reporting activities in accordance with departmental standard operating procedures
</t>
  </si>
  <si>
    <t xml:space="preserve">Monitors and maintains control of facility access points and permitted areas of entry and responds to sounding alarmsÂ ensuringÂ the safety of employees guestsÂ and company assets monitor visitor activities
</t>
  </si>
  <si>
    <t xml:space="preserve">Gain and maintain proficiency with life safety system and central security panel of buildings
</t>
  </si>
  <si>
    <t xml:space="preserve">Communicate with supervisor or manager on safety issues
</t>
  </si>
  <si>
    <t xml:space="preserve">Educate and lead all department personnel on emergency procedures key control safety and life safety
</t>
  </si>
  <si>
    <t>e</t>
  </si>
  <si>
    <t xml:space="preserve">Must be able to carry out essential duties that include occasional lifting of dishes trays cutlery and other related service products from 2-44 lbs
</t>
  </si>
  <si>
    <t>b</t>
  </si>
  <si>
    <t xml:space="preserve">Physical : Ability to lift push and pull up to 75 pounds on an occasional basis
</t>
  </si>
  <si>
    <t xml:space="preserve">Physical ability to assist with warehouse operations
</t>
  </si>
  <si>
    <t xml:space="preserve"> Able to lift 50 lbs
</t>
  </si>
  <si>
    <t xml:space="preserve">Click here and here to navigate to the EEO is the Law poster and supplement
</t>
  </si>
  <si>
    <t xml:space="preserve">Physical Requirements 
</t>
  </si>
  <si>
    <t xml:space="preserve">Sedentary work - Exerting up to 10 pounds of force occasionally and/or a negligible amount of force frequently or constantly to lift carry push pull or otherwise move objects
</t>
  </si>
  <si>
    <t xml:space="preserve"> tied to one location? Do you like to smile and say hi how might I help you today? Do you like the idea of helping guests with their luggage and/or driving them to locations around town? If so the role of Bell Person/Van Driver is for you
</t>
  </si>
  <si>
    <t xml:space="preserve"> A Chauffer/u0027s License is helpful but not required however you must possess an excellent driving record verified by Motor Vehicle Administration report
</t>
  </si>
  <si>
    <t xml:space="preserve"> Physical requirements include the ability to work long hours Medium work -- Exerting up to 50 pounds of force occasionally and/or up to 20 pounds of force frequently or constantly to lift carry push pull or otherwise move objects ability to multi task
</t>
  </si>
  <si>
    <t xml:space="preserve">Finalize income journal including balancing cash credit cards and meal period counts
</t>
  </si>
  <si>
    <t xml:space="preserve">As an Administrative Assistantyou would be responsible for executing your position's responsibilities in alignment with our Spirit of Service culture and driving company success through performing the following tasks to the highest standards: 
</t>
  </si>
  <si>
    <t xml:space="preserve">Light work - Exerting up to 20 pounds of force occasionally and/or up to 10 pounds of force frequently or constantly to lift carry push pull or otherwise move objects
</t>
  </si>
  <si>
    <t xml:space="preserve"> Identify opportunities to optimize performance and create value by challenging existing processes encouraging innovation and driving necessary change
</t>
  </si>
  <si>
    <t xml:space="preserve"> Occasional carrying and lifting of up to 25 lbs
</t>
  </si>
  <si>
    <t xml:space="preserve">Ability to lift up to 50 pounds unassisted and walk/stand continuously for up to 6-8 hours 
</t>
  </si>
  <si>
    <t xml:space="preserve">Ability to perform physical activity to include lifting bending stooping balancing reaching and pushing 
</t>
  </si>
  <si>
    <t xml:space="preserve">May be required to do light lifting or carrying
</t>
  </si>
  <si>
    <t xml:space="preserve">Physical Demands
</t>
  </si>
  <si>
    <t xml:space="preserve"> The Team Member may frequently lift items up to 50 pounds
</t>
  </si>
  <si>
    <t xml:space="preserve">With historically proven leadership our associates will have the support to create their own footprint within the organization with room for substantial growth and upward mobility
</t>
  </si>
  <si>
    <t xml:space="preserve">Physical and General Requirements: 
</t>
  </si>
  <si>
    <t xml:space="preserve">Heavy work - Exerting up to 100 pounds of force occasionally and /or 50 pounds of force frequently and/or up to 20 pounds of force constantly to lift carry push pull or otherwise move objects
</t>
  </si>
  <si>
    <t xml:space="preserve">Requires standing for extended periods walking pushing lifting up to 25 pounds bending and reaching stooping kneeling or crouching
</t>
  </si>
  <si>
    <t xml:space="preserve">The ability to lift a minimum of 50 pounds
</t>
  </si>
  <si>
    <t xml:space="preserve">Ability to grasp bend and stoop push or pull heavy loads weighing up to 30 lbs
</t>
  </si>
  <si>
    <t xml:space="preserve">To be able to endure long periods of standing (sitting bending and lifting may be required)
</t>
  </si>
  <si>
    <t xml:space="preserve"> We own and operate a game farm â€“ naturally raising elk bison and caribou to ensure the best game meats available for our tables
</t>
  </si>
  <si>
    <t xml:space="preserve"> This position also requires full mobility
</t>
  </si>
  <si>
    <t xml:space="preserve">Physical : Ability to lift push or pull up to 75 pounds on an occasional basis
</t>
  </si>
  <si>
    <t xml:space="preserve">Â  Have proof of safe driving record as indicated by a copy of Motor Vehicle Record as per companyâ€™s Risk Management Handbook
</t>
  </si>
  <si>
    <t xml:space="preserve">Working Conditions &amp; Physical Requirements 
</t>
  </si>
  <si>
    <t xml:space="preserve">Physical Effort: 
</t>
  </si>
  <si>
    <t xml:space="preserve">Physical Environment: 
</t>
  </si>
  <si>
    <t xml:space="preserve"> Occasional carrying and lifting of files and office items up to 25 lbs
</t>
  </si>
  <si>
    <t xml:space="preserve">Physical Demands: Lifting 20 lbs
</t>
  </si>
  <si>
    <t xml:space="preserve"> maximum with frequent lifting and/or carrying of objects weighing up to 10 lbs
</t>
  </si>
  <si>
    <t xml:space="preserve"> Lift carry or otherwise move up to 10 lbs
</t>
  </si>
  <si>
    <t xml:space="preserve"> Lift carry or otherwise move up to 50 lbs
</t>
  </si>
  <si>
    <t xml:space="preserve"> Follow proper moving and lifting procedures identified in Departmental Orientation Handbook
</t>
  </si>
  <si>
    <t xml:space="preserve"> Physical Plant and Equipment:
</t>
  </si>
  <si>
    <t xml:space="preserve">Physical Requirements
</t>
  </si>
  <si>
    <t xml:space="preserve">Physical Activity Frequency
</t>
  </si>
  <si>
    <t xml:space="preserve">Lifting and carrying Occasional- up to 20 pounds
</t>
  </si>
  <si>
    <t xml:space="preserve">On occasion may be required to lift and carry heavy objects push or pull heavy objects kneel bend or stoop and ascend or descend ladders or stairs
</t>
  </si>
  <si>
    <t xml:space="preserve">v Experience with scheduling payroll and productivity forecasting staff development and coaching inventory management purchasing and balancing accounts
</t>
  </si>
  <si>
    <t xml:space="preserve">Must have a valid driver's license and an excellent driving record
</t>
  </si>
  <si>
    <t xml:space="preserve">Physical Qualifications:
</t>
  </si>
  <si>
    <t xml:space="preserve">Ability to lift and carry 30 pounds
</t>
  </si>
  <si>
    <t xml:space="preserve">Reaching is required up to 80% of the time and may be combined with other activities such as pushing pulling and bending in all phases of work overhead reaching is limited to less than 20% of the time
</t>
  </si>
  <si>
    <t xml:space="preserve">Lifting of supplies occurs on a regular basis usually not more than 25 pounds but occasionally up to 50 pounds
</t>
  </si>
  <si>
    <t xml:space="preserve">Bus and clean tables
</t>
  </si>
  <si>
    <t xml:space="preserve">Straighten chairs and properly arrange the furniture
</t>
  </si>
  <si>
    <t xml:space="preserve">At the close of the complimentary breakfast bus and clean all tables clean and mop the breakfast area empty the trash receptacles store or dispose of all drinks food items and supplies in accordance with operating standards and health codes
</t>
  </si>
  <si>
    <t xml:space="preserve"> Move lift carry push pull and place objects weighing less than or equal to 10 pounds without assistance
</t>
  </si>
  <si>
    <t xml:space="preserve">ESSENTIAL DUTIES AND RESPONSIBILITIES include the following: Directs the set-up of banquet tables and areas for banquet functions
</t>
  </si>
  <si>
    <t xml:space="preserve"> Cleans tables of all glasses silver china etc
</t>
  </si>
  <si>
    <t xml:space="preserve">Pre-busses and busses all tables per standards and prepares for future customers
</t>
  </si>
  <si>
    <t xml:space="preserve">Must be able to lift up to 50 lbs
</t>
  </si>
  <si>
    <t xml:space="preserve"> Duties include and are not limited to running food bussing/resetting tables sweep floors maintain food/buffet options and assist seating of guests when you find extra time
</t>
  </si>
  <si>
    <t xml:space="preserve">Maintain sections and dining space to include  bussing cleaning and resetting of tables
</t>
  </si>
  <si>
    <t xml:space="preserve">Maintain cleanliness of work areas tables chairs china glass silverware etc
</t>
  </si>
  <si>
    <t xml:space="preserve">Significant portions of day require prolonged standing and moving lifting or transporting materials up to 25 lbs such as trays equipment food items etc
</t>
  </si>
  <si>
    <t xml:space="preserve">Able to lift and carry weights up to 30 lbs 
</t>
  </si>
  <si>
    <t xml:space="preserve"> Your driving record is excellent and you're a professional
</t>
  </si>
  <si>
    <t xml:space="preserve"> You must have an excellent driving record verified by Motor Vehicle Administration report and be able to drive all vehicle speed shifts for van limousines and automobiles
</t>
  </si>
  <si>
    <t xml:space="preserve"> This position requires continuous movement full mobility lifting up to 50 pounds and pushing or pulling a luggage cart up to 200 pounds
</t>
  </si>
  <si>
    <t xml:space="preserve"> This includes opening vehicle door(s) loading/unloading luggage from vehicles and driving guests' vehicles to a valet spot
</t>
  </si>
  <si>
    <t xml:space="preserve">Ability to push pull lift carry or otherwise move items weighing up to 100 lbs
</t>
  </si>
  <si>
    <t xml:space="preserve"> Maintains cleanliness of bell carts and bell closet
</t>
  </si>
  <si>
    <t xml:space="preserve"> Ability to lift pull push up to 50 pounds 
</t>
  </si>
  <si>
    <t xml:space="preserve"> Occasional lifting pushing or pulling of more than 50 pounds
</t>
  </si>
  <si>
    <t xml:space="preserve">Operates Hotel Shuttle Service - Must be at least 20 years of age with an excellent driving 
</t>
  </si>
  <si>
    <t xml:space="preserve">Physical Demands:Walking and standing are required
</t>
  </si>
  <si>
    <t xml:space="preserve"> Lifting: up to 75 lbs
</t>
  </si>
  <si>
    <t xml:space="preserve"> guest luggage 75% of the shift pushing: up to 100 lbs
</t>
  </si>
  <si>
    <t xml:space="preserve"> guest luggage utilizing cart 75% of shift pulling: up to 100 lbs
</t>
  </si>
  <si>
    <t xml:space="preserve"> guest luggage utilizing cart 75% of shift carrying: up to 75 lbs
</t>
  </si>
  <si>
    <t xml:space="preserve"> Frequently required to handle and move objects weighing up to 75 lbs
</t>
  </si>
  <si>
    <t xml:space="preserve"> over moderate to long distances using appropriate hand trucks and carts
</t>
  </si>
  <si>
    <t xml:space="preserve">Load and unload luggage carts
</t>
  </si>
  <si>
    <t xml:space="preserve">Ability to lift luggage boxes etc
</t>
  </si>
  <si>
    <t xml:space="preserve"> weighing upwards of 50 pounds team lift if weight is too high 
</t>
  </si>
  <si>
    <t xml:space="preserve"> Must have an excellent driving record as verified by a Motor Vehicle Report with or without reasonable accommodation
</t>
  </si>
  <si>
    <t xml:space="preserve">Ability to grasp lift and/or carry or otherwise move packages boxes and luggage with sufficient manual dexterity in both hands to be able to load and unload luggage up to 75 lbs
</t>
  </si>
  <si>
    <t xml:space="preserve">Physical Demands: Walking and standing are required
</t>
  </si>
  <si>
    <t xml:space="preserve">Lifting: up to 75 lbs
</t>
  </si>
  <si>
    <t xml:space="preserve">Pushing: up to 100 lbs
</t>
  </si>
  <si>
    <t xml:space="preserve">Pulling: up to 100 lbs
</t>
  </si>
  <si>
    <t xml:space="preserve">Carrying: up to 75 lbs
</t>
  </si>
  <si>
    <t xml:space="preserve">Significant portions of day require prolonged standing and moving lifting or transporting materials up to 100 lbs such as luggage boxes etc
</t>
  </si>
  <si>
    <t xml:space="preserve">Maintain cleanliness of luggage carts
</t>
  </si>
  <si>
    <t xml:space="preserve">Physical Demands:
</t>
  </si>
  <si>
    <t xml:space="preserve">Â  Ability to liftÂ 50lbs
</t>
  </si>
  <si>
    <t xml:space="preserve"> Ability to drive vans limousines and automobiles and an excellent driving record as verified by a Motor Vehicle Report preferred
</t>
  </si>
  <si>
    <t xml:space="preserve">Physical Job Requirements 
</t>
  </si>
  <si>
    <t xml:space="preserve">Lifting/Pushing/Pulling/Carrying Describe the type(s) of required lifting pushing pulling and/or carrying to include objects weights and frequency
</t>
  </si>
  <si>
    <t xml:space="preserve">Must be able to lift up to 60 lbs and push or pull a minimum of 120 lbs of various sizes of luggage packages coolers and boxes 
</t>
  </si>
  <si>
    <t xml:space="preserve"> Must have a valid NV Driver License with a clean driving record
</t>
  </si>
  <si>
    <t xml:space="preserve"> Must be able to lift up to 75 lbs
</t>
  </si>
  <si>
    <t xml:space="preserve"> tied to one location? Do you like to smile and say hi how might I help you today? Do you like the idea of helping guests with their luggage and/or driving them to locations around town? If so the role of Bell Person is for you
</t>
  </si>
  <si>
    <t xml:space="preserve">A Drivers License is required and you must possess an good driving record verified by Motor Vehicle Administration report
</t>
  </si>
  <si>
    <t xml:space="preserve">Physical requirements include the ability to work long hours 
</t>
  </si>
  <si>
    <t xml:space="preserve">Medium work -- Exerting up to 50 pounds of force occasionally and/or up to 20 pounds of force frequently or constantly to lift carry push pull or otherwise move objects ability to multi task
</t>
  </si>
  <si>
    <t xml:space="preserve">Utilize bell carts effectively and with caution
</t>
  </si>
  <si>
    <t xml:space="preserve">Ability to lift push and pull fully stocked bell carts and other objects up to 50-100 lbs
</t>
  </si>
  <si>
    <t xml:space="preserve">A Drivers License is required and you must possess an excellent driving record verified by Motor Vehicle Administration report
</t>
  </si>
  <si>
    <t xml:space="preserve">Exerting up to 100 pounds of force occasionally and/or 50 pounds of force frequently and/or up to 20 pounds of force constantly to lift carry push pull or otherwise move objects
</t>
  </si>
  <si>
    <t xml:space="preserve">L oad and unload luggage carts
</t>
  </si>
  <si>
    <t xml:space="preserve">Move lift carry push pull and place objects weighing less than or equal to 10 pounds without assistance
</t>
  </si>
  <si>
    <t xml:space="preserve">Ability to lift and carry up to 100 lbs
</t>
  </si>
  <si>
    <t xml:space="preserve"> Ability to lift up to 50 pounds
</t>
  </si>
  <si>
    <t xml:space="preserve"> Prolonged sitting standing walking lifting and bending without restrictions
</t>
  </si>
  <si>
    <t xml:space="preserve"> Ability to drive vans limousines and automobiles and possess a valid driver's license and have an excellent driving record as verified by a Motor Vehicle Report preferred
</t>
  </si>
  <si>
    <t xml:space="preserve">Lifting/Pushing/Pulling/Carrying: Able to lift up to 75 lbs
</t>
  </si>
  <si>
    <t xml:space="preserve"> and push or pull a minimum of 120 lbs
</t>
  </si>
  <si>
    <t xml:space="preserve">Bending/Kneeling: Able to bend to lift luggage packages coolers and/or boxes that weigh up to 60 lbs
</t>
  </si>
  <si>
    <t xml:space="preserve"> Mobility: Continuously walking standing lifting or pulling- 90 to 95% of time large step into van
</t>
  </si>
  <si>
    <t xml:space="preserve">Explain: Due to driving to be aware of all obstacles
</t>
  </si>
  <si>
    <t xml:space="preserve">Required to lift and carry guest luggage
</t>
  </si>
  <si>
    <t xml:space="preserve">Clean driving record
</t>
  </si>
  <si>
    <t xml:space="preserve"> Retrieves guest items from cars busses vans and carts
</t>
  </si>
  <si>
    <t xml:space="preserve"> Grasp lift carry and/or load luggage And packages onto a bell cart to transport items throughout hotel to designated room
</t>
  </si>
  <si>
    <t xml:space="preserve">As a Driver you would be responsible for transporting guests in a prompt friendly and courteous manner using safe driving practices
</t>
  </si>
  <si>
    <t xml:space="preserve"> Lifts luggage packages and boxes from cars buses vans and carts placing items on the ground onto baggage carts conveyors or other vehicles
</t>
  </si>
  <si>
    <t xml:space="preserve"> Remains calm and alert especially during emergencies or heavy hotel activity and handles complications from driving in the local community
</t>
  </si>
  <si>
    <t xml:space="preserve"> Past driving and hotel experience is preferred but not required
</t>
  </si>
  <si>
    <t xml:space="preserve"> A Chauffer's License is helpful but not required however you must possess an excellent driving record verified by Motor Vehicle Administration report
</t>
  </si>
  <si>
    <t xml:space="preserve"> This position requires full mobility lifting up to 50 pounds and pushing or pulling a luggage cart up to 200 pounds
</t>
  </si>
  <si>
    <t xml:space="preserve">Must Have's: Clean 24 month motor vehicle record required as well as required experience driving a manual transmission vehicle minimum 2 year customer service experience required
</t>
  </si>
  <si>
    <t xml:space="preserve">Valid driver license with an acceptable driving record in accordance with our Driver Safety Program Policy
</t>
  </si>
  <si>
    <t xml:space="preserve">Preferably have hotel experience and Must have a current valid driver's license with a clean driving record
</t>
  </si>
  <si>
    <t xml:space="preserve">Must be at least 21 years old have a valid driver's license and have a clean driving record
</t>
  </si>
  <si>
    <t xml:space="preserve">Valid PA driver's license and verified good driving record
</t>
  </si>
  <si>
    <t xml:space="preserve">Must be able to lift 35 - 50 pounds
</t>
  </si>
  <si>
    <t xml:space="preserve">Ability to stand walk lift and bend for majority of shift
</t>
  </si>
  <si>
    <t xml:space="preserve"> Cleans and polishes bell carts 
</t>
  </si>
  <si>
    <t xml:space="preserve">Physical Requirements: 
</t>
  </si>
  <si>
    <t xml:space="preserve"> Must be able to lift and carry up to 75 lbs
</t>
  </si>
  <si>
    <t xml:space="preserve"> Ability to bend stoop squat reach overhead grasp lift and twist upper body while unloading baggage from trucks
</t>
  </si>
  <si>
    <t xml:space="preserve">Preferably have hotel and/or customer service experience and must have a current valid driver's license with a clean driving record
</t>
  </si>
  <si>
    <t xml:space="preserve"> Grasps lifts and/or carries or otherwise moves packages luggage or boxes from cars buses and vans placing packages and luggage onto baggage carts and storing in secure area for retrieval by bell staff
</t>
  </si>
  <si>
    <t xml:space="preserve">Able to lift up to 50 pounds comfortably
</t>
  </si>
  <si>
    <t xml:space="preserve"> This position requires full mobility and the ability to lifting carrying and pulling up to 40 pounds
</t>
  </si>
  <si>
    <t xml:space="preserve">Ability to lift 25 pounds unassisted and walk/stand for 6-8 hours 
</t>
  </si>
  <si>
    <t xml:space="preserve">Ability to perform physical activity to include lifting bending stooping balancing reaching andpushing 
</t>
  </si>
  <si>
    <t xml:space="preserve">Ensure all tables are properly cleaned and dining area is vacuumed
</t>
  </si>
  <si>
    <t xml:space="preserve">Lifting up to 25lbs
</t>
  </si>
  <si>
    <t xml:space="preserve">Physical Environmental &amp; Other Requirements:
</t>
  </si>
  <si>
    <t xml:space="preserve">Â  Requires prolonged sitting or standing and mobility
</t>
  </si>
  <si>
    <t xml:space="preserve"> Requires transporting pushing pulling and maneuvering items weighing up to 100 lbs
</t>
  </si>
  <si>
    <t xml:space="preserve">Explaining guest questions and discrepancies to wait staff completing and balancing paperwork at the end of the shift including determining deposit amount and safeguarding money
</t>
  </si>
  <si>
    <t xml:space="preserve">Physical requirements include sitting (up to 100% of shift) and ability to see at close distances
</t>
  </si>
  <si>
    <t xml:space="preserve">Climbing reading standing walking and routinely lifting 25 lbs to 50 lbs
</t>
  </si>
  <si>
    <t xml:space="preserve"> Must have valid drivers license and acceptable driving history subject to company approval
</t>
  </si>
  <si>
    <t xml:space="preserve">Must be able to perform bending lifting pushing pulling squatting prolonged periods of standing sitting or walking and weight bearing of 75 lbs
</t>
  </si>
  <si>
    <t xml:space="preserve">As a Chief Engineeryou would be responsible for executing your position's responsibilities in alignment with our Spirit of Service culture and driving company success through performing the following tasks to the highest standards: 
</t>
  </si>
  <si>
    <t xml:space="preserve">Lifting trays dish racks glass racks etc
</t>
  </si>
  <si>
    <t xml:space="preserve"> 20 -40 lbs
</t>
  </si>
  <si>
    <t xml:space="preserve"> Pushing carts Queen Marys hotbox portable bar 50 -100 lbs
</t>
  </si>
  <si>
    <t xml:space="preserve"> Carrying trays dish racks glass racks etc using both hands at 20 -40 lbs
</t>
  </si>
  <si>
    <t xml:space="preserve"> Bending/kneeling: Ability to bend to lower level cabinets and lift trays
</t>
  </si>
  <si>
    <t xml:space="preserve"> No driving required
</t>
  </si>
  <si>
    <t xml:space="preserve">Physically strenuous: prolonged standing walking lifting and carrying throughout entire shift in 95% indoor environment
</t>
  </si>
  <si>
    <t xml:space="preserve">Our location is right next to the center of all for MAX lines and close to the Portland Streetcar a prime location for driving taking public transportation biking or even walking to work
</t>
  </si>
  <si>
    <t xml:space="preserve">As a Club Counselor / Customer Service Representative you would be responsible for executing your position's responsibilities in alignment with our Spirit of Service culture and driving company success through performing the following tasks to the highest standards: 
</t>
  </si>
  <si>
    <t xml:space="preserve"> Maintain cleanliness and condition of bar bar unit tables and other tools
</t>
  </si>
  <si>
    <t xml:space="preserve">Sedentary work - Exerting up to 10 pounds of force occasionally and/or negligible amount of force frequently or constantly to lift carry push pull or otherwise move objects
</t>
  </si>
  <si>
    <t xml:space="preserve">Physical Demands : Lifting 20 lbs
</t>
  </si>
  <si>
    <t xml:space="preserve">oMust be able to lift up to 15 lbs
</t>
  </si>
  <si>
    <t xml:space="preserve">oMust have the ability to bend squat and frequently lift 25 lbs
</t>
  </si>
  <si>
    <t xml:space="preserve"> and occasionally lift up to 50 lbs
</t>
  </si>
  <si>
    <t xml:space="preserve">oMay be required to lift trays of food or food items weighing up to 30 lbs
</t>
  </si>
  <si>
    <t xml:space="preserve">oMust be able to push and pull carts and equipment weighing up to 250 lbs
</t>
  </si>
  <si>
    <t xml:space="preserve">Sedentary work exerting up to 10 pounds of force occasionally and/or negligible amount of force frequently or constantly to lift carry push pull or otherwise move objects
</t>
  </si>
  <si>
    <t xml:space="preserve"> This position requires occasional lifting and pulling up to 20 pounds
</t>
  </si>
  <si>
    <t xml:space="preserve">Lifting of food and beverages on and off carts 15% of time 20 lb
</t>
  </si>
  <si>
    <t xml:space="preserve"> We deliver exceptional service quality and value to every guest every time â€“ the driving philosophy of our business
</t>
  </si>
  <si>
    <t xml:space="preserve"> Occasionally required to handle and move objects weighing up to 40 lbs
</t>
  </si>
  <si>
    <t xml:space="preserve">Â  Â  Â Ensure unused carts are appropriately stored in the parking elevator lobbies
</t>
  </si>
  <si>
    <t xml:space="preserve"> ensure no trash is left about chairs are straightened etc
</t>
  </si>
  <si>
    <t xml:space="preserve">Physical Demands of the position:
</t>
  </si>
  <si>
    <t xml:space="preserve">The ability to lift 25/50 pounds regularly
</t>
  </si>
  <si>
    <t xml:space="preserve"> Physical Requirements: 
</t>
  </si>
  <si>
    <t xml:space="preserve">o Lift up to 15 lbs
</t>
  </si>
  <si>
    <t xml:space="preserve"> The essence of the Navigator role is about getting out from behind the Navigator desk (you'll be sitting standing and walking around for most of your day) and taking a hands-on approach to your work (move lift carry push pull and place objects 10 pounds or less by yourself)
</t>
  </si>
  <si>
    <t xml:space="preserve"> Ultimately the real hallmark of the Navigator role is driving a best-in-class guest experience inspiring guests and associates alike to live life to discover
</t>
  </si>
  <si>
    <t xml:space="preserve">Physical Demands: 
</t>
  </si>
  <si>
    <t xml:space="preserve">Push pull and lift up to 10lbs without assistance 
</t>
  </si>
  <si>
    <t xml:space="preserve">Ability to lift and carry approximately 50 pounds
</t>
  </si>
  <si>
    <t xml:space="preserve">Working Conditions and Physical Effort:
</t>
  </si>
  <si>
    <t xml:space="preserve">Physical Mental and Environmental Requirements: 
</t>
  </si>
  <si>
    <t xml:space="preserve">Lifting of supplies occurs occasionally usually not more than 25 lbs
</t>
  </si>
  <si>
    <t xml:space="preserve"> but may be up to 50 lbs
</t>
  </si>
  <si>
    <t xml:space="preserve">Reaching is required up to 50% of the time and may be combined with other activities such as pushing pulling and bending in all phases of work Overhead reaching is usually limited to approximately 25% of the time
</t>
  </si>
  <si>
    <t xml:space="preserve">Passionate in driving results of their effort and others can influence others to take direction to execute on strategy through tactical methods and is comfortable in prioritizing their work and that of others 
</t>
  </si>
  <si>
    <t xml:space="preserve">Perform simple bookkeeping activities such as balancing cash accounts
</t>
  </si>
  <si>
    <t xml:space="preserve">Excellent driving record as verified by Motor Vehicle Report
</t>
  </si>
  <si>
    <t xml:space="preserve">Excellent vision required - correctable 20/20 for driving purposes
</t>
  </si>
  <si>
    <t xml:space="preserve">Physical Demands: Lifting 50 lbs
</t>
  </si>
  <si>
    <t xml:space="preserve"> maximum with frequent lifting and/or carrying of objects weighing up to 25 lbs
</t>
  </si>
  <si>
    <t xml:space="preserve"> Pushing/pulling cart up to 200 lbs
</t>
  </si>
  <si>
    <t xml:space="preserve"> Requires driving walking or standing to a significant degree reaching bending handling feeling talking hearing seeing
</t>
  </si>
  <si>
    <t xml:space="preserve">Disinfect Business center area computers desk chairs and furniture's and Front desk area
</t>
  </si>
  <si>
    <t xml:space="preserve">Physical Demands: Lifting 10 lbs
</t>
  </si>
  <si>
    <t xml:space="preserve"> maximum and occasionally lifting and/or carrying such articles as dockets ledgers and small tools
</t>
  </si>
  <si>
    <t xml:space="preserve">Physical Demands 
</t>
  </si>
  <si>
    <t xml:space="preserve"> Our hip outdoor space offers a number of perks including a fire pit surrounded by cushy chairs shuffleboard and high-top tables
</t>
  </si>
  <si>
    <t xml:space="preserve">Physical RequirementsÂ Â  - (not limited to)
</t>
  </si>
  <si>
    <t xml:space="preserve">Must be able to lift push pull and carry up to 50 lbs
</t>
  </si>
  <si>
    <t xml:space="preserve">The Director of Rooms provides day-to-day leadership and direction by maximizing room revenue driving development of people and creating and maintaining a unique guest experience
</t>
  </si>
  <si>
    <t xml:space="preserve"> It makes a remarkable difference driving top line revenue and bottom line results for our property owners
</t>
  </si>
  <si>
    <t xml:space="preserve">Lifting pushing pulling and carrying -must be able to accomplish any task required of associates within assigned departments
</t>
  </si>
  <si>
    <t xml:space="preserve">Required to sit for extended periods lift up to 10 pounds bend reach use hands and fingers to operate keyboard
</t>
  </si>
  <si>
    <t xml:space="preserve">Ability to lift 50 lbs frequently and work on feet entire shift
</t>
  </si>
  <si>
    <t xml:space="preserve">Must have an excellent driving record (less than 2 moving violations in the last two years)
</t>
  </si>
  <si>
    <t xml:space="preserve"> You must possess a valid Drivers License as required by the State and an excellent driving record verified by Motor Vehicle Administration report
</t>
  </si>
  <si>
    <t xml:space="preserve"> This position requires continuous movement full mobility frequently lifting up to 50 pounds and pushing or pulling a luggage cart up to 200 pounds
</t>
  </si>
  <si>
    <t xml:space="preserve">Load and unload luggage carts and assist guests with the tagging storing and retrieving of luggage
</t>
  </si>
  <si>
    <t xml:space="preserve">Be able to lift up to 100 pounds and push/pull a cart weighing up to 350 pounds
</t>
  </si>
  <si>
    <t xml:space="preserve"> Your driving record is spotless the same way you keep the property's vehicle because it reflects the hotel and first impressions stick
</t>
  </si>
  <si>
    <t xml:space="preserve"> Requires bending stooping lifting pushing and pulling
</t>
  </si>
  <si>
    <t xml:space="preserve">ï‚· Lift carry or otherwise move up to 10 lbs
</t>
  </si>
  <si>
    <t xml:space="preserve">ï‚· Lift carry or otherwise move up to 50 lbs
</t>
  </si>
  <si>
    <t xml:space="preserve">ï‚· Follow proper moving and lifting procedures identified in Departmental Orientation Handbook
</t>
  </si>
  <si>
    <t xml:space="preserve">Ability to push and pull objects or materials weighing up to 200 lbs
</t>
  </si>
  <si>
    <t xml:space="preserve">Furniture and equipment lifting and moving
</t>
  </si>
  <si>
    <t xml:space="preserve"> Lifting and completing tasks performed at low levels
</t>
  </si>
  <si>
    <t xml:space="preserve"> Lifting and completing tasks at different l
</t>
  </si>
  <si>
    <t xml:space="preserve">Able to climb stairs stand for an entire eight-hour shift and lift up to 50 pounds
</t>
  </si>
  <si>
    <t xml:space="preserve">Physical Demand: 
</t>
  </si>
  <si>
    <t xml:space="preserve">Lifting/pushing/pulling/carrying required up to 200 lbs
</t>
  </si>
  <si>
    <t xml:space="preserve">Light to moderate work - exerting up to 50 pounds of force occasionally to lift carry push pull or otherwise move objects as required 
</t>
  </si>
  <si>
    <t xml:space="preserve">Must be able to stand and exert well paced mobility for periods of up to four hours in length
</t>
  </si>
  <si>
    <t xml:space="preserve">Must be able to occasionally lift and carry boxes equipment etc
</t>
  </si>
  <si>
    <t xml:space="preserve">Evaluate equipment including vacuums washers and dryers carts etc
</t>
  </si>
  <si>
    <t xml:space="preserve">Ensure that housekeepers take less than 10 minutes to load their carts with all the necessary supplies
</t>
  </si>
  <si>
    <t xml:space="preserve">Evaluate housekeeping carts to see if all bottles are correctly labeled &amp; that the cart is neat and clean
</t>
  </si>
  <si>
    <t xml:space="preserve">Carrying or lifting items weighing up to 50 pounds and pushing and or pulling approximately 100 pounds
</t>
  </si>
  <si>
    <t xml:space="preserve">- Must be able to lift 20 lbs / frequent lifting and/or carry objects
</t>
  </si>
  <si>
    <t xml:space="preserve">Must be able to lift up to 50-lbs
</t>
  </si>
  <si>
    <t xml:space="preserve">Must be able to push and pull carts and equipment weighing up to 200-lbs
</t>
  </si>
  <si>
    <t xml:space="preserve">Must be able to stand and exert well-paced mobility for periods of up to four hours in length
</t>
  </si>
  <si>
    <t xml:space="preserve"> Organize and display breakfast and move chairs and tables as needed
</t>
  </si>
  <si>
    <t xml:space="preserve"> This position requires continuous movement and occasionally you will have to lift or move up to 20 pounds
</t>
  </si>
  <si>
    <t xml:space="preserve">Medium work - Exerting up to 50 pounds of force occasionally and/or 20 pounds of force frequently or constantly to lift carry push pull or otherwise move objects
</t>
  </si>
  <si>
    <t xml:space="preserve">Physical Aspects of Position (include but are not limited to): 
</t>
  </si>
  <si>
    <t xml:space="preserve">Occasional lifting and carrying up to 20 lbs 
</t>
  </si>
  <si>
    <t xml:space="preserve">Occasional kneeling pushing pulling 
</t>
  </si>
  <si>
    <t xml:space="preserve">Two year driving experience preferred
</t>
  </si>
  <si>
    <t xml:space="preserve">Heavy work - Exerting up to 100 pounds of force occasionally and/or 50 pounds of force frequently and/or up to 20 pounds of force constantly to lift carry push pull or otherwise move objects
</t>
  </si>
  <si>
    <t xml:space="preserve"> Must frequently lift and/or move items over 50 pounds
</t>
  </si>
  <si>
    <t xml:space="preserve"> May be required to do light lifting or carrying
</t>
  </si>
  <si>
    <t xml:space="preserve">To assist the servers with tables in the event they require assistance with food running making drinks and bussing tables
</t>
  </si>
  <si>
    <t xml:space="preserve">To provide service if required - may have to take tables if we are short staffed and to provide support for the servers at all times
</t>
  </si>
  <si>
    <t xml:space="preserve">Perform multiple staff functions within the outlet as needed to include set-up/prep of menu items tending bar waiting tables cashiering etc
</t>
  </si>
  <si>
    <t xml:space="preserve"> Perform simple bookkeeping activities such as balancing cash accounts
</t>
  </si>
  <si>
    <t xml:space="preserve">Must be able to push pull and lift 50 lbs
</t>
  </si>
  <si>
    <t xml:space="preserve"> Provide driving and/or walking directions to guests to local destinations 
</t>
  </si>
  <si>
    <t xml:space="preserve">Physical Aspects of Position: 
</t>
  </si>
  <si>
    <t xml:space="preserve"> Occasionally required to handle and move objects weighing up to 75 lbs
</t>
  </si>
  <si>
    <t xml:space="preserve">Occasional carrying and lifting of files and office items up to 25 lbs
</t>
  </si>
  <si>
    <t xml:space="preserve"> Light work exerting up to 20 pounds of force occasionally and/or up to 10 pounds of force frequently or constantly to lift carry push pull or otherwise move objects
</t>
  </si>
  <si>
    <t xml:space="preserve">or constantly to lift carry push pull or otherwise move objects
</t>
  </si>
  <si>
    <t xml:space="preserve">Must be able to stand and exert well-paced mobility for up to 4 hours in length and lift up to 20 lbs
</t>
  </si>
  <si>
    <t xml:space="preserve">We take pride in our ability to deliver exceptional guest and associate experiences while driving bottom-line profitability
</t>
  </si>
  <si>
    <t xml:space="preserve"> This job requires light work -- exerting up to 20 pounds of force occasionally and/or up to 10 pounds frequently with a regular need to lift carry push pull or otherwise move objects
</t>
  </si>
  <si>
    <t xml:space="preserve">-Ability to stand for extended periods of time and lift up to 25 lbs 
</t>
  </si>
  <si>
    <t xml:space="preserve">Push pull and lift up to 10 lbs
</t>
  </si>
  <si>
    <t xml:space="preserve">Ability to push pull carry lift or otherwise move up to 25 lbs
</t>
  </si>
  <si>
    <t xml:space="preserve">Physical Requirement: 
</t>
  </si>
  <si>
    <t xml:space="preserve">Lifting - under 20 lbs Carrying - over 20 lbs
</t>
  </si>
  <si>
    <t xml:space="preserve">Pulling - over 20 lbs - bending standing reaching and kneeling
</t>
  </si>
  <si>
    <t xml:space="preserve">Move lift carry push pull and place objects weighing up to 20 pounds without assistance
</t>
  </si>
  <si>
    <t xml:space="preserve">Lift pull push at least 25+ lbs
</t>
  </si>
  <si>
    <t xml:space="preserve">Physical requirements:
</t>
  </si>
  <si>
    <t xml:space="preserve">Must be able to lift up to 15 lbs
</t>
  </si>
  <si>
    <t xml:space="preserve"> In the Hyatt family we offer training new skills development and career mobility everyday across multiple functions and at a variety of locations
</t>
  </si>
  <si>
    <t xml:space="preserve">Lifting up to 25 pounds maximum
</t>
  </si>
  <si>
    <t xml:space="preserve">Physical abilityÂ to stand for long periods of time
</t>
  </si>
  <si>
    <t xml:space="preserve"> The employee must regularly lift and/or move up to 10-25 pounds and frequently lift and/or move up to 50 pounds
</t>
  </si>
  <si>
    <t xml:space="preserve">Physical Requirements:
</t>
  </si>
  <si>
    <t xml:space="preserve">safe lifting techniques
</t>
  </si>
  <si>
    <t xml:space="preserve"> Push and pull carts weighing up to one hundred (100) pounds
</t>
  </si>
  <si>
    <t xml:space="preserve"> Grasping writing standing sitting walking repetitive motions pulling pushing
</t>
  </si>
  <si>
    <t xml:space="preserve">Mobility Describe the type(s) of mobility required to include distances and % of time involved
</t>
  </si>
  <si>
    <t xml:space="preserve">Physical aspects of the position include but are not limited to the following: 
</t>
  </si>
  <si>
    <t xml:space="preserve"> Occasional kneeling pushing pulling lifting 
</t>
  </si>
  <si>
    <t xml:space="preserve">Ability to lift up to 30 lbs
</t>
  </si>
  <si>
    <t xml:space="preserve"> Must be able to lift up 25 lbs
</t>
  </si>
  <si>
    <t xml:space="preserve">Working Conditions &amp; Physical Requirements
</t>
  </si>
  <si>
    <t xml:space="preserve"> As an associate at the Costa Mesa Marriott you will enjoy many great perks! We hold town hall meetings monthly with incentives and team building activities as well as holiday parties treat carts ice cream socials and lunches with the General Manager
</t>
  </si>
  <si>
    <t xml:space="preserve">Occasional kneeling pushing pulling lifting
</t>
  </si>
  <si>
    <t xml:space="preserve">This position requires continuous movement and occasionally you will have to lift or move up to 20 pounds
</t>
  </si>
  <si>
    <t xml:space="preserve">Assist in the verification balancing and revenue maximization of hotel's room availability
</t>
  </si>
  <si>
    <t xml:space="preserve">This job requires continuous movement ascending or descending stairs climbing ladders regularly bending lifting pushing pulling carrying and moving up to 25 - 30 pounds
</t>
  </si>
  <si>
    <t xml:space="preserve"> Occasionally you may move or lift up to 50 pounds
</t>
  </si>
  <si>
    <t xml:space="preserve"> Lifting and completing tasks at different levels
</t>
  </si>
  <si>
    <t xml:space="preserve">Provide driving and/or walking directions to guests to local destinations 
</t>
  </si>
  <si>
    <t xml:space="preserve">Physical Demands: Must be able to lift or move 25 pounds
</t>
  </si>
  <si>
    <t xml:space="preserve">Support the department on checking Members/Guest in or out taking reservations by phone give driving directions to Club
</t>
  </si>
  <si>
    <t xml:space="preserve">Assist Night Audit team members with posting and balancing of shift work
</t>
  </si>
  <si>
    <t xml:space="preserve"> The employee must occasionally walk climb stairs stand crouch/bend/stoop reach smell and grasp and lift objects weighing up to 50 pounds
</t>
  </si>
  <si>
    <t xml:space="preserve">Continuous standing/walking 100% of the shift with the exception of driving
</t>
  </si>
  <si>
    <t xml:space="preserve">Lifting/carrying required up to 70 lbs
</t>
  </si>
  <si>
    <t xml:space="preserve">Pushing/pulling required up to 200 lbs
</t>
  </si>
  <si>
    <t xml:space="preserve">Must be able to lift up to 15 pounds occasionally
</t>
  </si>
  <si>
    <t xml:space="preserve">Physical requirements include standing (up to 100% of the shift) hearing speaking performing detailed work at close distances and finger dexterity
</t>
  </si>
  <si>
    <t xml:space="preserve">As a Front Desk Clerk you would be responsible for executing your position's responsibilities in alignment with our Spirit of Service culture and driving company success through performing the following tasks to the highest standards: 
</t>
  </si>
  <si>
    <t xml:space="preserve">A s a Front Desk Agent you would be responsible for executing your position's responsibilities in alignment with our Spirit of Service culture and driving company success through performing the following tasks to the highest standards: 
</t>
  </si>
  <si>
    <t xml:space="preserve">Be able to stand continuously up to 8 hours per shift and ability to lift up to 25lbs
</t>
  </si>
  <si>
    <t xml:space="preserve"> Guests are welcome to experience new heights of relaxation in a sparkling pool and whirlpool surrounded by lounge chairs hammocks and fire pits laid out along the beauty of Coconut Beach
</t>
  </si>
  <si>
    <t xml:space="preserve">Must be able to occasionally lift carry push &amp; pull up to 50 lbs with assistance
</t>
  </si>
  <si>
    <t xml:space="preserve">Requires the ability to lift reach bend stand and walk for prolonged periods of timeÂ 
</t>
  </si>
  <si>
    <t xml:space="preserve">Ability to lift up to 25 pounds
</t>
  </si>
  <si>
    <t xml:space="preserve">Responsibilities will include assisting the General Manager with duties such as driving sales ensuring outstanding guest service and associate satisfaction as well as bottom-line results in a very entrepreneurial environment
</t>
  </si>
  <si>
    <t xml:space="preserve"> Carrying pushing or lifting items weighing up to 50 pounds 
</t>
  </si>
  <si>
    <t xml:space="preserve"> This job requires ability to perform the following: - Frequently standing up behind the desk and front office areas - Carrying or lifting items weighing up to 50 pounds - Handling various objects - Use a keyboard to operate various property management and reservations systems etc
</t>
  </si>
  <si>
    <t xml:space="preserve">Lifting up to 50 pounds 
</t>
  </si>
  <si>
    <t xml:space="preserve"> This position may occasionally require lifting luggage up to 50 pounds
</t>
  </si>
  <si>
    <t xml:space="preserve"> Must also possess and maintain an acceptable driving history
</t>
  </si>
  <si>
    <t xml:space="preserve">Must be able to lift up to 20 pounds and carry up to 10 pounds
</t>
  </si>
  <si>
    <t xml:space="preserve">Ability to bend pull push and lift 10 pounds
</t>
  </si>
  <si>
    <t xml:space="preserve"> Lifting up to 50 lbs
</t>
  </si>
  <si>
    <t xml:space="preserve"> Pushing up to 50 lbs
</t>
  </si>
  <si>
    <t xml:space="preserve"> Pulling up to 50 lbs
</t>
  </si>
  <si>
    <t xml:space="preserve"> Carrying up to 25 lbs
</t>
  </si>
  <si>
    <t xml:space="preserve">Push pull and lift up to 50lbs on a weekly basis
</t>
  </si>
  <si>
    <t xml:space="preserve"> Must be able to lift up to 25 lbs
</t>
  </si>
  <si>
    <t xml:space="preserve">Lift up to 15 lbs less than 1/3 of the time
</t>
  </si>
  <si>
    <t xml:space="preserve">Ability to lift 30 lbs
</t>
  </si>
  <si>
    <t xml:space="preserve">Â  Requires standing and continual mobility throughout front office area
</t>
  </si>
  <si>
    <t xml:space="preserve">Physical Demands The physical demands described here are representative of those that must be met by an employee to successfully perform the essential functions of this job
</t>
  </si>
  <si>
    <t xml:space="preserve"> The employee must occasionally lift pull/push and/or move up to 25 pounds
</t>
  </si>
  <si>
    <t xml:space="preserve"> Requires standing and continual mobility throughout front office area
</t>
  </si>
  <si>
    <t xml:space="preserve"> Responsibilities will include assisting the General Manager and Director of Operations with duties such as driving sales ensuring outstanding guest service and associate satisfaction as well as bottom-line results in a very entrepreneurial environment
</t>
  </si>
  <si>
    <t xml:space="preserve"> Require standing and continual mobility throughout front office area
</t>
  </si>
  <si>
    <t xml:space="preserve">As a Front Desk Supervisor you would be responsible for executing your position's responsibilities in alignment with our Spirit of Service culture and driving company success through performing the following tasks to the highest standards: 
</t>
  </si>
  <si>
    <t xml:space="preserve">Responsibilities will include assisting the General Manager/Rooms Manager with duties such as driving sales ensuring outstanding guest service and associate satisfaction as well as bottom-line results in a very entrepreneurial environment
</t>
  </si>
  <si>
    <t xml:space="preserve"> Valid drivers license and clean driving record necessary
</t>
  </si>
  <si>
    <t xml:space="preserve">Physical: Ability to lift push or pull up to 75 pounds on an occasional basis
</t>
  </si>
  <si>
    <t xml:space="preserve">Must have valid drivers license and acceptable driving history subject to company approval
</t>
  </si>
  <si>
    <t xml:space="preserve">Move bend lift carry push pull and place objects weighing up to 30 pounds without assistance
</t>
  </si>
  <si>
    <t xml:space="preserve">Pushing/Pulling: Average weight frequently 5 lbs
</t>
  </si>
  <si>
    <t xml:space="preserve"> Maximum weight occasionally 20 lbs
</t>
  </si>
  <si>
    <t xml:space="preserve">Lifting/Carrying: Average weight frequently 5 lbs
</t>
  </si>
  <si>
    <t xml:space="preserve">Have a valid driver's license and good driving record (for properties that provide valet service) 
</t>
  </si>
  <si>
    <t xml:space="preserve">Push pull and lift up to 10lbs 
</t>
  </si>
  <si>
    <t xml:space="preserve">Required to regularly lift up to 25 pounds
</t>
  </si>
  <si>
    <t xml:space="preserve">Must be able to work the majority of the shift in a standing position constantly moving and able to lift 10 pounds
</t>
  </si>
  <si>
    <t xml:space="preserve">May be required to lift up to 25lbs 
</t>
  </si>
  <si>
    <t xml:space="preserve"> maximum with frequent lifting and/or carrying of objects weighing up to 10lbs
</t>
  </si>
  <si>
    <t xml:space="preserve">Medium work - Exerting up to 50 pounds of force occasionally and/or up to 20 pounds of force frequently or constantly to lift carry push pull or otherwise move objects
</t>
  </si>
  <si>
    <t xml:space="preserve">Physical requirements: 
</t>
  </si>
  <si>
    <t xml:space="preserve">oWhile performing the duties of this job the employee is required to stand for the entire shift balance reach push pull lift grasp feel talk hear perform repetitive motions and climb in and out of vehicle
</t>
  </si>
  <si>
    <t xml:space="preserve">oThis position requires the exertion of up to 50 pounds of force and lifting up to 50 pounds occasionally
</t>
  </si>
  <si>
    <t xml:space="preserve">Work requires normal dexterity while walking climbing stairs standing sitting bending squatting and lifting
</t>
  </si>
  <si>
    <t xml:space="preserve">Mental and Physical Requirements 
</t>
  </si>
  <si>
    <t xml:space="preserve"> Requires ability to lift 10 - 15 pounds intermittently during the work shift
</t>
  </si>
  <si>
    <t xml:space="preserve">Ability to lift 30lbs
</t>
  </si>
  <si>
    <t xml:space="preserve"> with frequent lifting and carrying of objects weighing up to 15lbs
</t>
  </si>
  <si>
    <t xml:space="preserve">Lift approximately fifty (50) pounds of equipment or supplies on and off a cart using safe lifting techniques
</t>
  </si>
  <si>
    <t xml:space="preserve">Push and pull carts weighing up to fifty (50) pounds
</t>
  </si>
  <si>
    <t xml:space="preserve"> Have proof of safe driving record as indicated by a copy of Motor Vehicle record
</t>
  </si>
  <si>
    <t xml:space="preserve">Grasping writing standing sitting walking repetitive motions pulling pushing listening and hearing ability and visual ability
</t>
  </si>
  <si>
    <t xml:space="preserve">Light work â€“ Exerting up to 25 pounds of force occasionally and/or up to 10 pounds of force frequently to lift carry push pull or otherwise move objects
</t>
  </si>
  <si>
    <t xml:space="preserve">Create expectations lead people manage processes and hold people accountable for the agreed upon activities and time tables
</t>
  </si>
  <si>
    <t xml:space="preserve">Physical DemandsÂ Â  Â 
</t>
  </si>
  <si>
    <t xml:space="preserve">The employee must regularly lift and/or move up to 10 pounds and frequently lift and/or move up to 15-25 pounds
</t>
  </si>
  <si>
    <t xml:space="preserve"> The employee must frequently lift and/or move up to 10 pounds and occasionally lift and/or move up to 25 pounds
</t>
  </si>
  <si>
    <t xml:space="preserve">Performing front desk supervisor duties handling cash making change and balancing an assigned house bank
</t>
  </si>
  <si>
    <t xml:space="preserve">Ability to lift up to 20 pounds
</t>
  </si>
  <si>
    <t xml:space="preserve">Must be able to occasionally lift 25-50lbs
</t>
  </si>
  <si>
    <t xml:space="preserve"> Maximum with frequent lifting and/or carrying of objects weighing up to 10 lbs
</t>
  </si>
  <si>
    <t xml:space="preserve">Ability to occasionally lift carry push or pull up to 50 pounds with assistance
</t>
  </si>
  <si>
    <t xml:space="preserve">Physical Demands:Â Â Â Â Â Â Â Â Â Â Â Â Â Â Â Â Â Â Â Â Â Â Â Â Â Â Â  
</t>
  </si>
  <si>
    <t xml:space="preserve">Must be able to lift or move 25 pounds
</t>
  </si>
  <si>
    <t xml:space="preserve"> Properly deleting or adding any transactions that will assist in the balancing of al revenues
</t>
  </si>
  <si>
    <t xml:space="preserve">- Push pull and lift up to 50lbs on a weekly basis
</t>
  </si>
  <si>
    <t xml:space="preserve">Must be able to lift up to 15 pounds occasionally 
</t>
  </si>
  <si>
    <t xml:space="preserve"> Requires grasping writing standing sitting walking repetitive motions bending climbing listening and hearing ability and visual acuity must be able to sit stand and walk for hours at a time must be able to lift up to 35 pounds
</t>
  </si>
  <si>
    <t xml:space="preserve">Special Skills &amp; Abilities/Mental and Physical Demands: 
</t>
  </si>
  <si>
    <t xml:space="preserve"> Lifting is occasionally required to move luggage and equipment
</t>
  </si>
  <si>
    <t xml:space="preserve"> Assists with the transportation of soiled linen containers and clean linen carts
</t>
  </si>
  <si>
    <t xml:space="preserve"> Removes trash and dirty linen from room attendant carts
</t>
  </si>
  <si>
    <t xml:space="preserve"> Applicants must have a valid CO Drivers license clean driving record and pass a drug test
</t>
  </si>
  <si>
    <t xml:space="preserve">Supervise the balancing reconciliation and closing of various daily accounts and prepare the daily statements to provide accurate timely information to management while ensuring proper controls are maintained
</t>
  </si>
  <si>
    <t xml:space="preserve">Â  This position frequently requires walking driving reaching and use of hands and fingers
</t>
  </si>
  <si>
    <t xml:space="preserve">Reaching pushing pulling twisting of body at the waist and bending are required
</t>
  </si>
  <si>
    <t xml:space="preserve">Assist guest with check in and check out processes (verifying registration address and credit information balancing bank posting charges)
</t>
  </si>
  <si>
    <t xml:space="preserve"> Maintains a clean organized environment for guests by clearing tables during service
</t>
  </si>
  <si>
    <t xml:space="preserve"> Customer service experience is required preferably in a hotel or related field High school diploma or equivalent required Must have ability to work weekends Requires strong command of the English language to include speaking reading and writing Ability to learn quickly and work in fast paced position with constant guest interaction Must be able to multi-task Ability to lift pull and push moderate weight (minimum of 20 lbs) Must possess basic computer skills i
</t>
  </si>
  <si>
    <t xml:space="preserve"> Ability to lift pull and push moderate weight (minimum of 20 lbs) 
</t>
  </si>
  <si>
    <t xml:space="preserve">Perform bookkeeping activities such as balancing accounts
</t>
  </si>
  <si>
    <t xml:space="preserve">Requires standing for extended periods walking pushing lifting up to 25 bending and reaching
</t>
  </si>
  <si>
    <t xml:space="preserve"> Assist guests with check in and check out processes (verifying registration address and credit information balancing bank posting charges)
</t>
  </si>
  <si>
    <t xml:space="preserve"> Maintain a clean organized environment for guests by clearing tables during service
</t>
  </si>
  <si>
    <t xml:space="preserve">Assist guests with check in and check out processes (verifying registration address and credit information balancing bank posting charges)
</t>
  </si>
  <si>
    <t xml:space="preserve">Physical Demands: Lifting 25 lbs
</t>
  </si>
  <si>
    <t xml:space="preserve"> maximum and occasionally lifting and/or carrying such articles as luggage
</t>
  </si>
  <si>
    <t xml:space="preserve">Physical RequirementsÂ 
</t>
  </si>
  <si>
    <t xml:space="preserve">Provide day to day leadership and direction by maximizing financial returns driving development of people creating and maintaining a unique guest experience executing on brand standards and building awareness of hotel and brand in the local community
</t>
  </si>
  <si>
    <t xml:space="preserve">Must be able to stand and exert well-paced mobility for up to four (4) hours in length
</t>
  </si>
  <si>
    <t xml:space="preserve">Must be able to lift up to 75 lbs
</t>
  </si>
  <si>
    <t xml:space="preserve">Must be able to push and pull carts and equipment weighing up to 250 lbs
</t>
  </si>
  <si>
    <t xml:space="preserve">Physical Demands: Â Lifting 20 lbs
</t>
  </si>
  <si>
    <t xml:space="preserve">As a Greeter (Japanese Speaking)you will be responsible for driving company success through performing the following tasks to the highest standards: 
</t>
  </si>
  <si>
    <t xml:space="preserve">Able to bend stoop walk and lift/push/pull up to 25 lbs with or without reasonable accommodation
</t>
  </si>
  <si>
    <t xml:space="preserve"> Greets guests escorts them to tables and provides menus
</t>
  </si>
  <si>
    <t xml:space="preserve"> Inspects dining room serving stations for neatness and cleanliness and requisitions table linens and other dining room supplies for tables and serving stations
</t>
  </si>
  <si>
    <t xml:space="preserve">Attend to the pool-related needs including but not limited to retrieving fresh towels relocating chairs and/or umbrellas and issuing recreational equipment
</t>
  </si>
  <si>
    <t xml:space="preserve"> Greet guests escorts them to tables and provides menus 
</t>
  </si>
  <si>
    <t xml:space="preserve">As a Guest Ambassador you would be responsible for executing your position's responsibilities in alignment with our Spirit of Service culture and driving company success through performing the following tasks to the highest standards: 
</t>
  </si>
  <si>
    <t xml:space="preserve">Must be able to regularly lift 25 - 30 pounds and occasionally lift up to 50 pounds with assistance
</t>
  </si>
  <si>
    <t xml:space="preserve">Must be able to regularly push and/or pull carts to carry linens trash tools etc
</t>
  </si>
  <si>
    <t xml:space="preserve">Maintain cleanliness and organization of supply carts and storerooms
</t>
  </si>
  <si>
    <t xml:space="preserve">Ensure proper usage organization and security/protection of supplies tools carts and store rooms
</t>
  </si>
  <si>
    <t xml:space="preserve">Physical effort: medium  required to lift up to 50 lbs 
</t>
  </si>
  <si>
    <t xml:space="preserve"> Ability to lift up to 20 pounds
</t>
  </si>
  <si>
    <t xml:space="preserve">ESSENTIAL FUNCTIONS: Requires ability to walk and stand during entire working period of 8 hours requires ability to lift 10 - 15 pounds
</t>
  </si>
  <si>
    <t xml:space="preserve"> Responsible for cash drawer balancing
</t>
  </si>
  <si>
    <t xml:space="preserve"> Lift up to 15 lbs 
</t>
  </si>
  <si>
    <t xml:space="preserve">The ability to stand and / or walk for long periods of time and lift/push/pull up to 30 lbs
</t>
  </si>
  <si>
    <t xml:space="preserve"> Provide driving and/or walking directions to guests to local destinations
</t>
  </si>
  <si>
    <t xml:space="preserve">Ability to lift up to 50lbs plus stand walk and movearound during entire 8 hour shift
</t>
  </si>
  <si>
    <t xml:space="preserve">While performing the duties of this job the employee is regularly required to sit stand bend walk use hands or finger or feel objects tools or controls lift boxes (up to 15 pounds) talk and hear
</t>
  </si>
  <si>
    <t xml:space="preserve">Ability to move lift or push/pull various objects throughout shift
</t>
  </si>
  <si>
    <t xml:space="preserve">Physical Demands &amp; Work Environment 
</t>
  </si>
  <si>
    <t xml:space="preserve"> The employee is frequently required to climb or balance and stoop kneel crouch or crawl as well as frequently lifting and/or moving up to 50 pounds
</t>
  </si>
  <si>
    <t xml:space="preserve">Responsible for maintaining and balancing assigned house bank
</t>
  </si>
  <si>
    <t xml:space="preserve"> Ability to push/pull up to 30 lbs
</t>
  </si>
  <si>
    <t xml:space="preserve">Will assist driving guests on the complimentary hotel shuttle as needed
</t>
  </si>
  <si>
    <t xml:space="preserve"> We conduct pre-employment drug screens social security number checks and criminal background checks on all new hires and may depending upon position conduct a credit or driving check
</t>
  </si>
  <si>
    <t xml:space="preserve">Reaching pushing pulling twisting of body at the waist and bending are required 
</t>
  </si>
  <si>
    <t xml:space="preserve">As a Call Transfer Agentyou will be responsible for aligning your performance with our Spirit of Service culture and driving company success through performing the following tasks to the highest standards: 
</t>
  </si>
  <si>
    <t xml:space="preserve">Perform cashier related functions such as posting charges collecting payments closing accounts making change for guests and balancing a cash drawer
</t>
  </si>
  <si>
    <t xml:space="preserve">Ability to stand walk sit climb stairs and occasionally lift or carry items
</t>
  </si>
  <si>
    <t xml:space="preserve"> They will also be responsible for driving the van to and from the airport according to scheduled van runs and/or as needed for guests and will assist with luggage
</t>
  </si>
  <si>
    <t xml:space="preserve">Exerting up to 100 pounds of force occasionally and/or 50 pounds of force frequently and/or 20 pounds of force constantly to lift carry push pull or otherwise move objects
</t>
  </si>
  <si>
    <t xml:space="preserve">Must be able to regularly lift uo to 50 pounds without assistance
</t>
  </si>
  <si>
    <t xml:space="preserve">The Driver is responsible for driving the van to and from the airport according to scheduled van runs and/or as needed for guests and accommodating guests during their stay in an attentive courteous and efficient manner
</t>
  </si>
  <si>
    <t xml:space="preserve">Must have a Commercial Driver's License if driving vehicles larger than 15 passengers
</t>
  </si>
  <si>
    <t xml:space="preserve">Must not have any moving violations on driving record
</t>
  </si>
  <si>
    <t xml:space="preserve">Load and unload carts and vehicles and assist guests with tagging storing and retrieving of luggage
</t>
  </si>
  <si>
    <t xml:space="preserve">Ability to grasp lift and/or carry a maximum of 50 lbs
</t>
  </si>
  <si>
    <t xml:space="preserve">Ability to push pull lift carry or otherwise move up to 10 lbs
</t>
  </si>
  <si>
    <t xml:space="preserve">Minimum lifting pushing and pulling of 25 pounds
</t>
  </si>
  <si>
    <t xml:space="preserve"> Night Audit / Guest Service Agents during third shift are running nightly reports balancing and posting banquet checks balancing daily credit card receipts and transmitting while resolving any discrepancies
</t>
  </si>
  <si>
    <t xml:space="preserve">Must be able to perform major life activities: Standing lifting bending learning reading concentrating thinking and communicating
</t>
  </si>
  <si>
    <t xml:space="preserve">Must be able to push or pull 60 pounds and lift and/or carry 30 pounds
</t>
  </si>
  <si>
    <t xml:space="preserve">Help maintain a clean and professional lobby dining area dusting vacuuming cleaning tables etc
</t>
  </si>
  <si>
    <t xml:space="preserve">Must be able to grasp see crouch lift reach finger perform repetitive motions
</t>
  </si>
  <si>
    <t xml:space="preserve">Continuous standing 100% of the shift with the exception of driving
</t>
  </si>
  <si>
    <t xml:space="preserve">Lifting/pushing/pulling/carrying required up to 100 lbs
</t>
  </si>
  <si>
    <t xml:space="preserve">Must be able to stand pull grasp see crouch lift hear reach push perform repetitive motions and talk as required by the job
</t>
  </si>
  <si>
    <t xml:space="preserve">Has a valid drivers license with a clean driving record
</t>
  </si>
  <si>
    <t xml:space="preserve">Physical activities include standing talking hearing seeing sitting lifting carrying pushing pulling stooping kneeling reaching handling fingering bending
</t>
  </si>
  <si>
    <t xml:space="preserve">Must be able to grasp see crouch lift reach perform repetitive motions
</t>
  </si>
  <si>
    <t xml:space="preserve">Cash and credit card handling balancing charges
</t>
  </si>
  <si>
    <t xml:space="preserve">Computer literacy with ability to easily navigate database browser email document and spreadsheet applications and related programs
</t>
  </si>
  <si>
    <t xml:space="preserve">Must be able to move lift carry push pull and place objects weighing less than or equal to 25 pounds without assistance
</t>
  </si>
  <si>
    <t xml:space="preserve">This job requires light work -- exerting up to 20 pounds of force occasionally and/or up to 10 pounds frequently with a regular need to lift carry push pull or otherwise move objects
</t>
  </si>
  <si>
    <t xml:space="preserve">Physical Demands/Abilities:
</t>
  </si>
  <si>
    <t xml:space="preserve">Must be able to lift (50) pounds on an individual basis pushing two hundred (200) pound carts or collectively helping team members move larger loads than the weight limits listed above
</t>
  </si>
  <si>
    <t xml:space="preserve">Carrying up to 25 lbs
</t>
  </si>
  <si>
    <t xml:space="preserve">The Night Auditor will ensure that the highest standards for accuracy are maintained throughout the Front Office with respect to the posting nightly guest room and incidentals charges and balancing of accounts
</t>
  </si>
  <si>
    <t xml:space="preserve">Physical Activity: 
</t>
  </si>
  <si>
    <t xml:space="preserve">Lifting or exerting force up to 50 lbs
</t>
  </si>
  <si>
    <t xml:space="preserve">Physical Demands &amp; Working Conditions 
</t>
  </si>
  <si>
    <t xml:space="preserve">Physical demands â€“ The physical demands described here are representative of those that must be met by an employee to successfully perform the essential functions of this job
</t>
  </si>
  <si>
    <t xml:space="preserve"> The employee will periodically lift and or move up to 10 pounds and occasionally lift and or move up to 25 pounds
</t>
  </si>
  <si>
    <t xml:space="preserve">oAble to lift 10-20lbs and carry up to 50lbs
</t>
  </si>
  <si>
    <t xml:space="preserve">Some bending lifting and carrying
</t>
  </si>
  <si>
    <t xml:space="preserve">Move lift carry push pull and place objects weighing less than or equal to 20 pounds without assistance 
</t>
  </si>
  <si>
    <t xml:space="preserve"> You must be able to give driving directions to clients and residents so they can find their way to our community and to area points of interest
</t>
  </si>
  <si>
    <t xml:space="preserve">Ensure cleanliness and condition of luggage carts
</t>
  </si>
  <si>
    <t xml:space="preserve">Typical Physical Demands: 
</t>
  </si>
  <si>
    <t xml:space="preserve">Occasional light lifting not over 50lbs
</t>
  </si>
  <si>
    <t xml:space="preserve">Medium work - Exerting up to 50 pounds of force occasionally and/or 25 pounds of force frequently or constantly to lift carry push pull or otherwise move objects
</t>
  </si>
  <si>
    <t xml:space="preserve">Ability to bend push pull lift 15 pounds
</t>
  </si>
  <si>
    <t xml:space="preserve">oClear clean and reset tables as needed
</t>
  </si>
  <si>
    <t xml:space="preserve"> The employee is required to lift up 
</t>
  </si>
  <si>
    <t xml:space="preserve"> The employee must occasionally lift and/or move up to 25 pounds
</t>
  </si>
  <si>
    <t xml:space="preserve">Position Physical Requirements:
</t>
  </si>
  <si>
    <t xml:space="preserve">Occasionally lifting up to 35 pounds
</t>
  </si>
  <si>
    <t xml:space="preserve">Typical Physical Demands:
</t>
  </si>
  <si>
    <t xml:space="preserve">directions places to eat etc) selling rooms to walk-in customers entering/changing reservation information on the computer posting charges to guest accounts explaining charges which appear on guest accounts processing payments from guests making necessary corrections to guest accounts per hotel policy informing housekeeping department about room status/availability listening for and responding to guest complaints operating hotel switchboard or PBX taking messages for guests/employees cleaning the front desk and back office area maintaining daily logs balancing shift work and cash drawers meeting hotel standards
</t>
  </si>
  <si>
    <t xml:space="preserve">Achieve budgeted revenue and profit goals balancing cost with guest satisfaction
</t>
  </si>
  <si>
    <t xml:space="preserve"> Drives appropriate operational adjustments as need to achieve financial goals balancing guest experience with financial needs
</t>
  </si>
  <si>
    <t xml:space="preserve">JOB SUMMARY: Audit responsibilities include nightly balancing duties daily paperwork and shift reports
</t>
  </si>
  <si>
    <t xml:space="preserve">Perform nightly balancing of in-room video and long-distance telephone services
</t>
  </si>
  <si>
    <t xml:space="preserve">Must be able to lift 50 pounds
</t>
  </si>
  <si>
    <t xml:space="preserve">Occasionally carrying or lifting items weighing a minimum of 10 pounds
</t>
  </si>
  <si>
    <t xml:space="preserve">The incumbent in this position is responsible for balancing the house ensuring reports are followed up with and coordinating projects with Facilities
</t>
  </si>
  <si>
    <t xml:space="preserve">Maintain guest service as the driving philosophy of the hotel
</t>
  </si>
  <si>
    <t xml:space="preserve">Adhere to safe driving practices and traffic law
</t>
  </si>
  <si>
    <t xml:space="preserve">Frequent walking while lifting
</t>
  </si>
  <si>
    <t xml:space="preserve">Ability to lift up to 70 pounds
</t>
  </si>
  <si>
    <t xml:space="preserve">May occasionally be required to lift carry push and/or pull heavy objects kneel bend or stoop and ascend and descend ladders and stairs
</t>
  </si>
  <si>
    <t xml:space="preserve"> This involves lifting or transporting objects or files up to 50 lbs
</t>
  </si>
  <si>
    <t xml:space="preserve">Ability to lift bend stoop walk push/pull to retrieve and re-file various binders and files levels up to 6 feet high and stand for extended period of time
</t>
  </si>
  <si>
    <t xml:space="preserve">The House Attendant and Driverresponsibilities include cleaning and maintaining the appearance of the public areas of the hotel transporting guests to and from the airport deep cleaning of assigned areas setting-up and maintaining complimentary hotel lobby functions including the coffee service and nightly concierge events cleaning and setting-up meeting room functions delivering service items to guest rooms upon requests from the front desk and driving shuttle van when needed 
</t>
  </si>
  <si>
    <t xml:space="preserve">Empty all trash and linen bags periodically over each 8 hour shift lifting 20 to 50 pounds regularly
</t>
  </si>
  <si>
    <t xml:space="preserve">Assist with supply receiving and stocking lifting boxes and buckets up to 50 pounds
</t>
  </si>
  <si>
    <t xml:space="preserve">Supply linen for room attendant linen carts as needed during an 8 hour shift
</t>
  </si>
  <si>
    <t xml:space="preserve">Stock the housekeeping carts with linen and supplies when directed by supervisor
</t>
  </si>
  <si>
    <t xml:space="preserve">Lifting of supplies (linen vacuum cleaners etc) may be required on a regular basis usually not more than 25 lbs
</t>
  </si>
  <si>
    <t xml:space="preserve">Reaching is required up to 80% of the time and may be combined with other activities such as pushing pulling and bending in all phases of work Overhead reaching is usually limited to approximately 25% of the time
</t>
  </si>
  <si>
    <t xml:space="preserve">Must be able to frequently push and pull supply carts weighing up to 50 pounds
</t>
  </si>
  <si>
    <t xml:space="preserve"> Remove items from hallways and transport to service areas including debris room service food and beverage trays unread newspapers soiled linens and trash placed near Housekeeper carts
</t>
  </si>
  <si>
    <t xml:space="preserve"> Move lift carry push pull and place objects weighing less than or equal to 25 pounds without assistance
</t>
  </si>
  <si>
    <t xml:space="preserve">Use proper equipment wear appropriate personal protective clothing (PPE) and employ correct lifting procedures as necessary to avoid injury
</t>
  </si>
  <si>
    <t xml:space="preserve">Physical Tasks 
</t>
  </si>
  <si>
    <t xml:space="preserve">Move lift carry push pull and place objects weighing less than or equal to 25 pounds without assistance
</t>
  </si>
  <si>
    <t xml:space="preserve">Physical Abilities 
</t>
  </si>
  <si>
    <t xml:space="preserve">Physical Strength
</t>
  </si>
  <si>
    <t xml:space="preserve"> Maintain cleanliness and organization of linen rooms laundry area lost and found storage rooms employee break room and Guest Room Attendant's carts
</t>
  </si>
  <si>
    <t xml:space="preserve">Maintains guest service as the driving philosophy of the operation
</t>
  </si>
  <si>
    <t xml:space="preserve">Reaching above shoulder heights below the waist or lifting as required to file documents or store materials
</t>
  </si>
  <si>
    <t xml:space="preserve">Proper lifting techniques required
</t>
  </si>
  <si>
    <t xml:space="preserve">Exerting up to 75 pounds of force occasionally and/or 50 pounds of force frequently and/or up to 20 pounds of force constantly to lift carry push pull or otherwise move objects
</t>
  </si>
  <si>
    <t xml:space="preserve">Thorough knowledge of all Housekeeping duties and responsibilities Excellent guest service skills Excellent communication skills both oral and written Must be able to walk stand bend and kneel for a minimum eight-hour shift each day Lifting pushing and pulling up 50 pounds Pushing pulling bending stooping walking upward reaching manual dexterity seeing hearing writing and typing English/Spanish bilingual preferred Knowledge of the English language to effectively communicate with guests associates and vendors Ability to accurately report information Ability to follow all brand and hotel policies &amp; procedures Conducts oneself professionally at all times Minimum of 1-year supervising experience required Minimum of 1-year commercial housekeeping or janitorial experience required
</t>
  </si>
  <si>
    <t xml:space="preserve">Oversee the closing of the floors at the end of the day and ensure Room Attendants carts are clean and empty
</t>
  </si>
  <si>
    <t xml:space="preserve">Must be able to grasp push/pull lift/carry and move up to 50-75 lbs
</t>
  </si>
  <si>
    <t xml:space="preserve">Physical Demands: Must be able to push/pull/lift up to 50 pounds
</t>
  </si>
  <si>
    <t xml:space="preserve">Physical Demands:Lifting 20 lbs
</t>
  </si>
  <si>
    <t xml:space="preserve">Must be able to lift up to 20 pounds occasionally
</t>
  </si>
  <si>
    <t xml:space="preserve"> Oversee the organized closing of the floors procedures at the end of the day are followed ensuring the room attendant's carts are clean and restocked 
</t>
  </si>
  <si>
    <t xml:space="preserve">- Oversee the organized closing of the floors procedures at the end of the day are followed ensuring the room attendant's carts are clean and restocked
</t>
  </si>
  <si>
    <t xml:space="preserve">Lifting- up to 25 lbs
</t>
  </si>
  <si>
    <t xml:space="preserve"> Maintains guest service as the driving philosophy of the operation
</t>
  </si>
  <si>
    <t xml:space="preserve">Physical Demands:Â Â Â  Â Â Â 
</t>
  </si>
  <si>
    <t xml:space="preserve"> Must be able to push and pull carts andequipment weighing up to 250 lbs
</t>
  </si>
  <si>
    <t xml:space="preserve">Check housekeeping carts for linens supplies and neatness
</t>
  </si>
  <si>
    <t xml:space="preserve">Ability to grasp lift carry or otherwise move materials weighing up to 50 lbs
</t>
  </si>
  <si>
    <t xml:space="preserve"> Move lift carry and place objects weighing less than or equal to 55 pounds without assistance and in excess of 55 pounds with assistance
</t>
  </si>
  <si>
    <t xml:space="preserve"> You can multi-task and switch from driving to helping keep the public spaces clean
</t>
  </si>
  <si>
    <t xml:space="preserve"> You pitch in to help housekeeping with heavy lifting and attend to guest needs
</t>
  </si>
  <si>
    <t xml:space="preserve"> Pool Area: Replenish supplies as needed take out all the trash clean glass doors and any residue from the tables
</t>
  </si>
  <si>
    <t xml:space="preserve">Ensure all carpet chairs cabinets etc
</t>
  </si>
  <si>
    <t xml:space="preserve">Clean breakfast area thoroughly after breakfast hours to include floors tables chairs etc
</t>
  </si>
  <si>
    <t xml:space="preserve">May retrieve dirty linens from housekeeper's carts or remove dirty linen from guest rooms
</t>
  </si>
  <si>
    <t xml:space="preserve"> Requires ability to lift 25 - 35 pounds intermittently during the work day
</t>
  </si>
  <si>
    <t xml:space="preserve"> The Income Auditor is responsible for all finance activities related to accurate revenue reporting payment and tax balancing on a daily basis
</t>
  </si>
  <si>
    <t xml:space="preserve"> Ensuring daily and monthly tax balancing for Sales and TOT taxes 
</t>
  </si>
  <si>
    <t xml:space="preserve">Monitor cleanliness and orderliness of Room Attendants' carts linen closets control closets stairways and landings
</t>
  </si>
  <si>
    <t xml:space="preserve">PHYSICAL SKILLS: Requires ability to walk and stand during periods of 3 to 4 hours requires ability to lift 20 to 30 pounds intermittently during the work period
</t>
  </si>
  <si>
    <t xml:space="preserve">PHYSICAL AND ENVIRONMENTAL DEMANDS:  Ability to lift move or relocate office furniture to access equipment (up to 70lbs
</t>
  </si>
  <si>
    <t xml:space="preserve">Change kegs carry cases of wine/spirits and lift heavy glassware racks with a minimum ability to lift up to 50 lbs safely
</t>
  </si>
  <si>
    <t xml:space="preserve"> They will assists with luggage and must be able to lift load and off load on to carts and vehicles 
</t>
  </si>
  <si>
    <t xml:space="preserve"> Physical by nature this position requires standing for 8 hours per shift and the ability to lift and push at least 50lbs
</t>
  </si>
  <si>
    <t xml:space="preserve">On this pristine island Four Seasons Resorts Lana'i provides a one-of-a-kind experience - presenting both ocean and highlands landscapes and balancing a sense of tranquility with an abundance of recreational activities
</t>
  </si>
  <si>
    <t xml:space="preserve"> Unload soled linen from carts and transport the linen to the laundry 
</t>
  </si>
  <si>
    <t xml:space="preserve"> Unload trash from housekeeping carts and dispose of refuse 
</t>
  </si>
  <si>
    <t xml:space="preserve">Physical Demands: Ability to repetitively forward bend to 12 with 10# to 20# stand frequently/continuously squat to floor periodically lift up to 20# from 36 frequently forward reach up to 20 with 10-15# lift 10-15# to 51Â½ occasionally
</t>
  </si>
  <si>
    <t xml:space="preserve">Functional Competence â€“ Able to safely lift up to 75lbs familiarity with 5 star expectations for Front Door Airport Host and Bell services
</t>
  </si>
  <si>
    <t xml:space="preserve">Physical Demands: Indoor clerical
</t>
  </si>
  <si>
    <t xml:space="preserve"> Lifting 10 lbs
</t>
  </si>
  <si>
    <t xml:space="preserve">Must be able to lift up to 25 pounds
</t>
  </si>
  <si>
    <t xml:space="preserve">Lifts luggage and uses bell carts to assist guests
</t>
  </si>
  <si>
    <t xml:space="preserve">Ability to lift 50lbs
</t>
  </si>
  <si>
    <t xml:space="preserve">Valid driverâ€™s license with no evidence of driving infractions in the past year
</t>
  </si>
  <si>
    <t xml:space="preserve">Standing for most of duration of shift frequent heavy lifting and cleaning use of power tools
</t>
  </si>
  <si>
    <t xml:space="preserve">Must be able to lift 50+ pounds
</t>
  </si>
  <si>
    <t xml:space="preserve">The Maitre' D is a key position in the front door staff and imperative to driving business into Culinary Concepts by Jean-Georges
</t>
  </si>
  <si>
    <t xml:space="preserve">Standing for most of duration of shift lifting and cleaning
</t>
  </si>
  <si>
    <t xml:space="preserve">A Night Auditor is responsible for overseeing the auditing posting and balancing of daily financial transactions to support the hotel's continuing effort to deliver outstanding guest service and financial profitability
</t>
  </si>
  <si>
    <t xml:space="preserve">As Night Auditor you would be responsible for overseeing the auditing posting and balancing of daily financial transactions to support the hotel's continuing effort to deliver outstanding guest service and financial profitability
</t>
  </si>
  <si>
    <t xml:space="preserve">oMust be able to occasionally lift carry push &amp; pull up to 25 lbs with assistance
</t>
  </si>
  <si>
    <t xml:space="preserve">The Night Auditor is directly responsible for the prompt and efficient balancing of the day's transactions of the entire hotel
</t>
  </si>
  <si>
    <t xml:space="preserve">lift carry push pull or otherwise move objects
</t>
  </si>
  <si>
    <t xml:space="preserve"> Occasional carrying and lifting of files and office items up to 25 lbs 
</t>
  </si>
  <si>
    <t xml:space="preserve">NIGHT AUDITOR: The Night Auditor is a key member of the Guest Services team and is responsible for the overnight operations of the Hotel verifying the accuracy of guest accounts balancing charges and revenues handle's both the duties of the front desk agent and some of the duties of the accounting department as well as assisting with all aspects of guest services
</t>
  </si>
  <si>
    <t xml:space="preserve">Push pull and lift up to 50 lbs
</t>
  </si>
  <si>
    <t xml:space="preserve">As a Night Auditor you will be responsible for auditing balancing and reporting on the various areas of the hotel
</t>
  </si>
  <si>
    <t xml:space="preserve"> Our primary focus is on driving the development of our team to limits to unknown within the brand and ownership! Additionally our family enjoys the free transportation to and from MARTA station to the hotel and free lunch and dinner during working hours
</t>
  </si>
  <si>
    <t xml:space="preserve">This position is responsible for balancing and closing previous business day and completing daily financial reports
</t>
  </si>
  <si>
    <t xml:space="preserve">Audit: Accountable for accurately balancing all revenue sources and completing daily financial reports
</t>
  </si>
  <si>
    <t xml:space="preserve">A Night Auditor you would be responsible for overseeing the auditing posting and balancing of daily financial transactions to support the hotel's continuing effort to deliver outstanding guest service and financial profitability
</t>
  </si>
  <si>
    <t xml:space="preserve">NIGHT AUDIT PROCEDURES: Follow proper audit procedures to balance the hotelâ€™s daily revenue and expense transactions make few errors in the balancing process identify the causes of out-of-balance situations in a timely manner produce various reports for management take initiative to correct errors to prevent reoccurrence
</t>
  </si>
  <si>
    <t xml:space="preserve">A Night Auditor with Hilton Grand Vacations is responsible for performing daily auditing and balancing procedures
</t>
  </si>
  <si>
    <t xml:space="preserve">As a Night Auditor you would be responsible for performing daily auditing and balancing procedures
</t>
  </si>
  <si>
    <t xml:space="preserve">Physical Activities and Requirements:
</t>
  </si>
  <si>
    <t xml:space="preserve">Lifting
</t>
  </si>
  <si>
    <t xml:space="preserve">The Night Auditor is responsible for balancing the revenue and expense transactions that occurred during the day
</t>
  </si>
  <si>
    <t xml:space="preserve">The Night Auditor performs bookkeeping activities such as balancing accounts and conducting nightly audits
</t>
  </si>
  <si>
    <t xml:space="preserve">Requires standing for extended periods walking  lifting up to 25 pounds bending and reaching
</t>
  </si>
  <si>
    <t xml:space="preserve">Perform all end-of- day front desk and night audit functions including reviewing cashier audits for accuracy balancing credit card postings to computer system maintaining computer database integrity daily and auditing of master bills
</t>
  </si>
  <si>
    <t xml:space="preserve"> Ability to understand principles of auditing balancing and closing out accounts
</t>
  </si>
  <si>
    <t xml:space="preserve"> Primary responsibilities include: registering guests making reservations preparing daily reports balancing transactions and conducting security walks
</t>
  </si>
  <si>
    <t xml:space="preserve">Moderate - Ability to lift files/papers up to 5 lbs 50% of time
</t>
  </si>
  <si>
    <t xml:space="preserve">Occasional - May need to lift luggage up to 50 lbs
</t>
  </si>
  <si>
    <t xml:space="preserve">The Night Auditor is responsible for balancing room restaurant and bar work daily
</t>
  </si>
  <si>
    <t xml:space="preserve"> Understand principles of auditing balancing and closing out accounts
</t>
  </si>
  <si>
    <t xml:space="preserve">Computer literacy with ability to easily navigate database browser email document andspreadsheet applications and related programs 
</t>
  </si>
  <si>
    <t xml:space="preserve">Must be able to move lift carry push pull and place objects weighing less than or equal to 25pounds without assistance 
</t>
  </si>
  <si>
    <t xml:space="preserve">Performing all end of day front desk and night audit functions including reviewing cashier audits for accuracy balancing credit card postings to computer system maintaining computer database integrity daily and auditing of master bills
</t>
  </si>
  <si>
    <t xml:space="preserve">Understand principles of auditing balancing and closing out accounts
</t>
  </si>
  <si>
    <t xml:space="preserve">Posting and balancing room and tax charges
</t>
  </si>
  <si>
    <t xml:space="preserve">Posting and balancing accounts receivable vouchers
</t>
  </si>
  <si>
    <t xml:space="preserve">Physical requirements include standing finger dexterity good hearing performing detailed work at close distances and communicating verbally
</t>
  </si>
  <si>
    <t xml:space="preserve"> This includes having the ability to grasp lift and/or carry or otherwise move or push goods weighing a maximum of 60 lbs
</t>
  </si>
  <si>
    <t xml:space="preserve">Perform simple bookkeeping activities such as balancing receipts and revenues for the day and perform income audit on all revenues posted (i
</t>
  </si>
  <si>
    <t xml:space="preserve"> As part of the Night Auditor duties Agent is also responsible for running &amp; sorting reports balancing daily data &amp; setting out the continental breakfast
</t>
  </si>
  <si>
    <t xml:space="preserve">Balance all daily work for the hotel by posting and balancing charges in a timely and efficient manner
</t>
  </si>
  <si>
    <t xml:space="preserve">Primary responsibilities include: registering guests making reservations preparing daily reports balancing transactions and conducting security walks
</t>
  </si>
  <si>
    <t xml:space="preserve"> Our associates receive a free hot meal per shift discounted SEPTA passes weekly treat carts monthly General Manager Roundtables and a great referral program
</t>
  </si>
  <si>
    <t xml:space="preserve">As Night Auditor you would be responsible for overseeing the auditing posting and balancing of daily financial transactions to support the hotels continuing effort to deliver outstanding guest service and financial profitability
</t>
  </si>
  <si>
    <t xml:space="preserve">Act as a Front Desk Agent on the overnight shift checking Members/Guest in or out taking reservations by phone give driving directions to Club
</t>
  </si>
  <si>
    <t xml:space="preserve">Physical sensory and motor demands: 
</t>
  </si>
  <si>
    <t xml:space="preserve">Must be able to sit stand and exert well paced mobility for up to 8-hours in length
</t>
  </si>
  <si>
    <t xml:space="preserve">Performing all end of day front desk and night audit functions including reviewing cashier audits for accuracy balancing credit card postings to computer system and settlements maintaining computer database integrity daily and auditing of master bills
</t>
  </si>
  <si>
    <t xml:space="preserve">The Night Audit Supervisor will perform bookkeeping activities such as balancing accounts and conducting nightly audits
</t>
  </si>
  <si>
    <t xml:space="preserve">Required to regularly lift 30-50 pounds
</t>
  </si>
  <si>
    <t xml:space="preserve"> Heavy work exerting up to 100 pounds of force occasionally and/or 50 pounds of force frequently and/or up to 20 pounds of force constantly to lift carry push pull or otherwise move objects
</t>
  </si>
  <si>
    <t xml:space="preserve">The employee must regularly lift and/or move up to 10 pounds and occasionally lift and/or move up to 50 pounds
</t>
  </si>
  <si>
    <t xml:space="preserve"> The Bus Person must insure that all tables are kept clean and presentable with clean china glassware silverware and linen
</t>
  </si>
  <si>
    <t xml:space="preserve">Keep all tables cleaned and properly set according to property specific standards
</t>
  </si>
  <si>
    <t xml:space="preserve">Assist servers by delivering and refilling beverages pre-bussing tables and promptly resolving any guest requests
</t>
  </si>
  <si>
    <t xml:space="preserve">Heavy work - Exerting up to 100 pounds of force occasionally and/or 50 pounds of force frequently and/or 20 pounds constantly to lift carry push pull or otherwise move objects
</t>
  </si>
  <si>
    <t xml:space="preserve"> Must be able to stoop bend twist turn push and pull as well as lift and carry a minimum of 10 lbs
</t>
  </si>
  <si>
    <t xml:space="preserve">Climbing reading standing walking bending stretching and routinely lifting 25 lbs
</t>
  </si>
  <si>
    <t xml:space="preserve"> to 75 lbs
</t>
  </si>
  <si>
    <t xml:space="preserve">Performing all end of day front desk and night audit functions including reviewing cashier audits for accuracy balancing credit card postings to computer maintaining computer database integrity daily and auditing of master bills
</t>
  </si>
  <si>
    <t xml:space="preserve">Must have a valid driverâ€™s license and clean driving record
</t>
  </si>
  <si>
    <t xml:space="preserve">A Overnight Shuttle Driver is responsible for greeting guests and driving guests to and from requested destinations in the hotel's continuing effort to deliver outstanding guest service and financial profitability
</t>
  </si>
  <si>
    <t xml:space="preserve">As an Overnight Shuttle Driver is responsible for greeting guests and driving guests to and from requested destinations in the hotel's continuing effort to deliver outstanding guest service and financial profitability
</t>
  </si>
  <si>
    <t xml:space="preserve">Minimum six months recent experience driving a commercial passenger vehicle plus one year customer service experience required
</t>
  </si>
  <si>
    <t xml:space="preserve">Perform simple bookkeeping activities such as balancing receipts and revenues for the day and perform income audits on all revenues posted (i
</t>
  </si>
  <si>
    <t xml:space="preserve">Physical Demands:Lifting 20 or more lbs
</t>
  </si>
  <si>
    <t xml:space="preserve">Must be able to occasionally lift carry push &amp; pull up to 25 lbs with assistance
</t>
  </si>
  <si>
    <t xml:space="preserve">Carrying up to 15 lbs of fax/copy machine paper 
</t>
  </si>
  <si>
    <t xml:space="preserve">Ability to push pull lift carry or otherwise move up to 25 lbs
</t>
  </si>
  <si>
    <t xml:space="preserve">At Courtyard there is an energy driving everything from our service philosophy to our commitment to delivering the best stay for our guests
</t>
  </si>
  <si>
    <t xml:space="preserve">Preferably have hotel experience and must have a current valid driver's license with a clean driving record
</t>
  </si>
  <si>
    <t xml:space="preserve"> Drives and parks safely and according to hotel driving policies
</t>
  </si>
  <si>
    <t xml:space="preserve">Physical requirements include standing (up to 100% of the shift) hearing and speaking
</t>
  </si>
  <si>
    <t xml:space="preserve">Seat guests at tables in a friendly and timely manner
</t>
  </si>
  <si>
    <t xml:space="preserve">Use sanitizing solution to wipe down tables chairs booths table base to assist servers
</t>
  </si>
  <si>
    <t xml:space="preserve">Able to bend handle carry lift reach wipe climb stoop
</t>
  </si>
  <si>
    <t xml:space="preserve">Physical requirements include standing (up to 100% of shift) walking bending stooping hearing speaking and finger dexterity
</t>
  </si>
  <si>
    <t xml:space="preserve">Physical requirements include sitting (up to 100% of the shift) hearing speaking and finger dexterity
</t>
  </si>
  <si>
    <t xml:space="preserve"> He/she is also responsible for setting up the meeting rooms driving the shuttle van to/from the airport delivering items such as luggage irons coffee etc
</t>
  </si>
  <si>
    <t xml:space="preserve">Coordinate and help front desk with heavy lifting and priority requests
</t>
  </si>
  <si>
    <t xml:space="preserve">A clean driving record with no major violations is required
</t>
  </si>
  <si>
    <t xml:space="preserve">Physical Requirements: Indicate requirements that are representative of those that must be met to successfully perform the essential duties of this job
</t>
  </si>
  <si>
    <t xml:space="preserve"> Frequently lifts/carries up to 10 lbs
</t>
  </si>
  <si>
    <t xml:space="preserve">X Lift/carry 6-25 lbs
</t>
  </si>
  <si>
    <t xml:space="preserve">Lift/carry 26-50 lbs
</t>
  </si>
  <si>
    <t xml:space="preserve">Lift/carry over 50 lbs
</t>
  </si>
  <si>
    <t xml:space="preserve"> Occasionally required to handle and move objects weighing up to 25 lbs
</t>
  </si>
  <si>
    <t xml:space="preserve">As a Reservations Agent you will be responsible for driving company success through performing the following tasks to the highest standards: 
</t>
  </si>
  <si>
    <t xml:space="preserve">Mobility Describe the type(s) of mobility required 
</t>
  </si>
  <si>
    <t xml:space="preserve">Sedentary work - Exerting up to 10 pounds of force occasionally and/or negligible amounts of force frequently or constantly to lift carry push pull or otherwise move objects
</t>
  </si>
  <si>
    <t xml:space="preserve">Must be able to lift at least 25 pounds
</t>
  </si>
  <si>
    <t xml:space="preserve">Must have a valid Driverâ€™s License with a clean driving record
</t>
  </si>
  <si>
    <t xml:space="preserve">Heavy work - Exerting up to 100 pounds of force occasionally and/or up to 50 pounds of force frequently and/or up to 20 pounds constantly to lift carry push pull or otherwise move objects
</t>
  </si>
  <si>
    <t xml:space="preserve">Carry trays bus and reset tables with linen china glass and silver
</t>
  </si>
  <si>
    <t xml:space="preserve">Carts: 250 lbs
</t>
  </si>
  <si>
    <t xml:space="preserve"> (12-20 lbs
</t>
  </si>
  <si>
    <t xml:space="preserve">Hot box: 20 lbs
</t>
  </si>
  <si>
    <t xml:space="preserve">Banquet tables &amp; chairs
</t>
  </si>
  <si>
    <t xml:space="preserve">Lifting and carrying 30 lb
</t>
  </si>
  <si>
    <t xml:space="preserve">Hand and elbow movements for polishing glassware silver setting up tables shacking pouring and mixing drinks
</t>
  </si>
  <si>
    <t xml:space="preserve">Lifting and carry hot boxes continuous
</t>
  </si>
  <si>
    <t xml:space="preserve">Rolling and/or carry Banquet tables continuous
</t>
  </si>
  <si>
    <t xml:space="preserve">Carrying stackable banquet chairs by loading the cart continuous
</t>
  </si>
  <si>
    <t xml:space="preserve"> from service areas and tables to dish wash area sorts appropriately 
</t>
  </si>
  <si>
    <t xml:space="preserve"> Carries trays of food to tables 
</t>
  </si>
  <si>
    <t xml:space="preserve"> Must be able to lift and carry up to 15 lbs
</t>
  </si>
  <si>
    <t xml:space="preserve"> Minimal pushing and pulling tables up to 20 â€“ 50 lbs 10% 
</t>
  </si>
  <si>
    <t xml:space="preserve"> Carrying up to 5 lbs occasionally up to 25 lbs 20% 
</t>
  </si>
  <si>
    <t xml:space="preserve">Smiles and interacts with all Guests at all tables not just their own
</t>
  </si>
  <si>
    <t xml:space="preserve">Assists other team members in taking care of Guests cleaning and maintaining tables and running food
</t>
  </si>
  <si>
    <t xml:space="preserve">Must be able to lift and carry items up to 25 pounds
</t>
  </si>
  <si>
    <t xml:space="preserve">Ability to work extended hours based on business needs with physically demanding responsibilities such as walking standing carrying and lifting throughout the extended shift
</t>
  </si>
  <si>
    <t xml:space="preserve"> Ability to push pull and lift up to 20 pounds on occasional basis
</t>
  </si>
  <si>
    <t xml:space="preserve">Direct guests to and from ride area assist in loading and unloading of rides which can include lifting children into rides as needed
</t>
  </si>
  <si>
    <t xml:space="preserve">Physical requirements would include ability to stand (for up to five hours at a time) walk bend at the waist and knees and have repeated manual dexterity and the ability to push pull and reach above shoulder level must also be able to hold and use a height measuring stick to assess guests' height for each attraction
</t>
  </si>
  <si>
    <t xml:space="preserve">Requires lifting up to 35 pounds without assistance on a regular basis
</t>
  </si>
  <si>
    <t xml:space="preserve">Direct guests to and from Ride area assist in loading and unloading of rides which can include lifting children into rides as needed
</t>
  </si>
  <si>
    <t xml:space="preserve">Physical requirements would include ability to stand (for up to 5 hours at a time) walk bend at the waist and knees and have repeated manual dexterity and the ability to push and pull and reach above shoulder level must also be able to hold and use a height measuring stick to assess guests height for each attraction
</t>
  </si>
  <si>
    <t xml:space="preserve"> Unload trash from housekeeping carts 
</t>
  </si>
  <si>
    <t xml:space="preserve"> Stock linen and supplies into linen rooms or housekeeping carts 
</t>
  </si>
  <si>
    <t xml:space="preserve"> Unload soiled linen from carts and transport the linen to the laundry 
</t>
  </si>
  <si>
    <t xml:space="preserve">Physical strength and manual dexterity to operate necessary equipment and perform all required cleaning duties 
</t>
  </si>
  <si>
    <t xml:space="preserve">Position requires ability to exert well-paced mobility for up to 8 hours and physical activities that require considerable use of arms and legs operation of vacuums weighing up to 25 lbs lifting and moving heavy furniture partially lifting mattresses weighing up to 155 lbs and pushing a housekeeping cart weighing up to175 lbs
</t>
  </si>
  <si>
    <t xml:space="preserve">Must be able to walk stand bend climb lift carry crouch kneel push pull reach grasp and see
</t>
  </si>
  <si>
    <t xml:space="preserve"> This person must have the ability to lift pull and push a moderate weight
</t>
  </si>
  <si>
    <t xml:space="preserve">Dusts entire guest room including tables nightstands dressers light fixtures televisions air condition units and window ledges in all rooms
</t>
  </si>
  <si>
    <t xml:space="preserve">Maintain cleanliness and organization of linen rooms laundry area lost and found storage rooms employee break room and Guest Room Attendant's carts
</t>
  </si>
  <si>
    <t xml:space="preserve"> Carrying or lifting items weighing up to 50 pounds 
</t>
  </si>
  <si>
    <t xml:space="preserve">Occasional kneeling pushing pulling lifting 
</t>
  </si>
  <si>
    <t xml:space="preserve">Limited daily lift privileges for friends &amp; family members
</t>
  </si>
  <si>
    <t xml:space="preserve">Lift/carry 6-25 lbs
</t>
  </si>
  <si>
    <t xml:space="preserve">X Lift/carry 26-50 lbs
</t>
  </si>
  <si>
    <t xml:space="preserve"> Kitchen Table invites guests to community tables at the center of campus to enjoy fresh food made from natural ingredients farm-to-table products from dedicated local providers and cuisine catered to those with special dietary needs
</t>
  </si>
  <si>
    <t xml:space="preserve">Ability to be active throughout most of shift and perform the physical duties of the position such as lifting bending etc
</t>
  </si>
  <si>
    <t xml:space="preserve"> Medium work exerting up to 75 pounds of force occasionally and/or 75 pounds of force frequently or constantly to lift carry push pull or otherwise move objects 
</t>
  </si>
  <si>
    <t xml:space="preserve">Â Â Â Â Â Â Â Â  Demonstrated proficiency and accuracy in using MS Office products such as Word Excel and Outlook to include graphs tables and other spreadsheet functions
</t>
  </si>
  <si>
    <t xml:space="preserve">Â  Responsible to learn how to support Marriottâ€™s Service and Relationship Strategy driving customer loyalty by delivering service excellence throughout each customer experience
</t>
  </si>
  <si>
    <t xml:space="preserve">Carrying or lifting items weighing up to 25 pounds
</t>
  </si>
  <si>
    <t xml:space="preserve"> Supports the companyâ€™s service and relationship strategy driving customer loyalty by delivering service excellence throughout each customer experience
</t>
  </si>
  <si>
    <t xml:space="preserve">Must possess a valid driver's license and driving record that meets company requirements
</t>
  </si>
  <si>
    <t xml:space="preserve">This work requires the following physical activities: hearing standing bending climbing balancing lifting carrying crouching kneeling and have a keen sense of visual acuity as required by job
</t>
  </si>
  <si>
    <t xml:space="preserve">Position requires frequent walking and physical activities that require considerable use of arms and legs including lifting and carrying heavy objects and climbing stairs
</t>
  </si>
  <si>
    <t xml:space="preserve">As a Tram Operator you will be responsible for driving park guests in large utility vehicles to tram stops throughout parking lot
</t>
  </si>
  <si>
    <t xml:space="preserve">Recent or past experience driving large vehicles preferred
</t>
  </si>
  <si>
    <t xml:space="preserve">Physical requirements include prolonged standing bending sitting and walking
</t>
  </si>
  <si>
    <t xml:space="preserve">Must be able to safely lift approximately 20 pounds (possibly multiple times after one event)
</t>
  </si>
  <si>
    <t xml:space="preserve"> Develops strategic relationships with key segment buyers with the purpose of penetrating and growing local market share and driving revenue to hotels within the organization
</t>
  </si>
  <si>
    <t xml:space="preserve">As a Bellperson/Shuttle Driver you would be responsible for transferring and storing luggage and responding to guest requests driving guests to and from the airport and various locations in the property designated vehicles in the hotel's continuing effort to deliver outstanding guest service and financial profitability
</t>
  </si>
  <si>
    <t xml:space="preserve">Must have satisfactory driving record
</t>
  </si>
  <si>
    <t xml:space="preserve">Must have at least one year driving experience
</t>
  </si>
  <si>
    <t xml:space="preserve">Must be able to lift up to 50 pounds
</t>
  </si>
  <si>
    <t xml:space="preserve"> This position requires an exceptional level of customer service valid Driver's License and a clean driving record
</t>
  </si>
  <si>
    <t xml:space="preserve"> A Chauffer's License OR Class B with Passenger endorsement is required you must possess an excellent driving record verified by Motor Vehicle Administration report
</t>
  </si>
  <si>
    <t xml:space="preserve">Candidates must be able to lift/push/pull/carry up to 40+ lbs
</t>
  </si>
  <si>
    <t xml:space="preserve">Physical Demands &amp; Working Conditions: 
</t>
  </si>
  <si>
    <t xml:space="preserve">Lifting Occasional ( 
</t>
  </si>
  <si>
    <t xml:space="preserve">Able to lift and carry up to 20 pounds
</t>
  </si>
  <si>
    <t xml:space="preserve">Arms - reach carry lift twist and rotate
</t>
  </si>
  <si>
    <t xml:space="preserve">Legs - lift push pull twist and rotate
</t>
  </si>
  <si>
    <t xml:space="preserve">Physical requirements include finger dexterity hand/eye coordination and ability to bend stoop and lift up to 15 lbs
</t>
  </si>
  <si>
    <t xml:space="preserve"> Clear clean and reset tables as needed
</t>
  </si>
  <si>
    <t xml:space="preserve">- The employee must occasionally lift and/or move up to 10 pounds
</t>
  </si>
  <si>
    <t xml:space="preserve">Must be able to lift up to 65 lbs with assistance
</t>
  </si>
  <si>
    <t xml:space="preserve">Physical requirements including sitting (up to 100% of the shift) hearing speaking clearly and finger dexterity
</t>
  </si>
  <si>
    <t xml:space="preserve"> Loading and stocking service carts with linen and towel supplies
</t>
  </si>
  <si>
    <t xml:space="preserve">Stock GRA carts with linen and guest supplies
</t>
  </si>
  <si>
    <t xml:space="preserve"> Ability to lift up 50 pounds
</t>
  </si>
  <si>
    <t xml:space="preserve"> Prolonged sitting standing pushing stretching bending and kneeling without restrictions
</t>
  </si>
  <si>
    <t xml:space="preserve">Physical condition that allows employees to work wearing a fitted respirator
</t>
  </si>
  <si>
    <t xml:space="preserve">Ability to lift a minimum of 50 pounds
</t>
  </si>
  <si>
    <t xml:space="preserve">oLegs - lift push pull twists rotate balance
</t>
  </si>
  <si>
    <t xml:space="preserve">At least two years driving experience preferred
</t>
  </si>
  <si>
    <t xml:space="preserve">oMust be able to regularly lift and/or move up to 50 pounds and occasionally lift and/or move up to 100 pounds
</t>
  </si>
  <si>
    <t xml:space="preserve">Job Purpose: A Valet Parking Attendant is responsible for transporting guest vehicles in a prompt and courteous manner to and from the parking structure using safe driving practices
</t>
  </si>
  <si>
    <t xml:space="preserve"> Operates vehicle using safe driving practices to ensure safe delivery of vehicle to and from the parking garage
</t>
  </si>
  <si>
    <t xml:space="preserve">Must have valid driver's license with a clean driving record and pass a background check
</t>
  </si>
  <si>
    <t xml:space="preserve">Must be able to stand for 8+ hours/bend push pull lift up to 30 lbs
</t>
  </si>
  <si>
    <t xml:space="preserve">oExcellent driving record as verified by Motor Vehicle Report
</t>
  </si>
  <si>
    <t xml:space="preserve">oExcellent vision required - correctable 20/20 for driving purposes
</t>
  </si>
  <si>
    <t xml:space="preserve">Physical Demands:Lifting 50 lbs
</t>
  </si>
  <si>
    <t xml:space="preserve"> Oversee security of curbside services hospitality cost-control safe driving and staffing
</t>
  </si>
  <si>
    <t xml:space="preserve"> Occasional lifting/pushing of 100 lbs and regular lifting and or pushing of 50 lbs is expected
</t>
  </si>
  <si>
    <t xml:space="preserve">Transport guests in a prompt friendly and courteous manner while using safe driving practices
</t>
  </si>
  <si>
    <t xml:space="preserve"> This position requires the driver to be at least 21 years old have a valid driver's license with a good driving record and pass a drug test
</t>
  </si>
  <si>
    <t xml:space="preserve">Lift luggage packages and boxes from cars buses vans and carts placing items on the ground or onto baggage carts whenever necessary
</t>
  </si>
  <si>
    <t xml:space="preserve">Other duties as assigned such as assisting with lobby maintenance grounds maintenance process laundry stock maid carts or clean rooms assist at the front desk or in the diner
</t>
  </si>
  <si>
    <t xml:space="preserve">Ability to grasp lift and/or carry or otherwise move packages boxes and luggage weighing up to 40 lbs
</t>
  </si>
  <si>
    <t xml:space="preserve">Experience 2 years of driving experience
</t>
  </si>
  <si>
    <t xml:space="preserve">2 years of driving experience
</t>
  </si>
  <si>
    <t xml:space="preserve">Remove and sort dirty linens and towels from laundry carts
</t>
  </si>
  <si>
    <t xml:space="preserve">Keep laundry carts clean and free of debris
</t>
  </si>
  <si>
    <t xml:space="preserve">Physical requirements include complete mobility and good physical conditioning good hearing and vision and ability to tolerate heat
</t>
  </si>
  <si>
    <t xml:space="preserve">Must be able to push/pull/lift a maximum of 50 lbs
</t>
  </si>
  <si>
    <t xml:space="preserve"> Saul Company Hospitality Group procedures when handling cash and processing financial transactions
</t>
  </si>
  <si>
    <t>t</t>
  </si>
  <si>
    <t xml:space="preserve">Prepare balance post and distribute all necessary reports on a daily basis
</t>
  </si>
  <si>
    <t xml:space="preserve">With benefits including schedules that encourage work-life balance and continuing education opportunities you'll enjoy an improved quality of life that's unique in the hospitality industry
</t>
  </si>
  <si>
    <t xml:space="preserve"> You must be able to handle cash or credit transactions and have Microsoft Office and Excel proficiency
</t>
  </si>
  <si>
    <t xml:space="preserve">The Night Auditor is responsible for reconciling all hotel cashier transactions reviewing organizing and compiling management reports on a timely basis and ensuring the accuracy of guest billings and city ledger transactions
</t>
  </si>
  <si>
    <t xml:space="preserve">Audit reconcile consolidate and transmit all credit cards on a timely basis
</t>
  </si>
  <si>
    <t xml:space="preserve"> Must be able to analyze and resolve issues that come up with regard to collections and credit
</t>
  </si>
  <si>
    <t xml:space="preserve">Review the On-line credit card system and determine if any responses for charge back queries need to be responded to
</t>
  </si>
  <si>
    <t xml:space="preserve">Post payments on a daily basis for all payments received towards outstanding receivables and resolve any disputed amounts in a timely fashion
</t>
  </si>
  <si>
    <t xml:space="preserve">Post payments and reconcile A/R checks
</t>
  </si>
  <si>
    <t xml:space="preserve">Reconcile payments and postings for house accounts within PMS system
</t>
  </si>
  <si>
    <t xml:space="preserve">Track restaurant discounts voids and discrepancies as well as PMS postings to protect company revenues if applicable
</t>
  </si>
  <si>
    <t xml:space="preserve">Reconcile petty cash and input A/P batches for reimbursement
</t>
  </si>
  <si>
    <t xml:space="preserve">The Accounts Payable Agent will be responsible for the processing recording and dispensing of payments for all hotel liabilities incurred
</t>
  </si>
  <si>
    <t xml:space="preserve"> As the General Cashier employee will be responsible to monitor maintain and oversee the handling of all cash for the hotel
</t>
  </si>
  <si>
    <t xml:space="preserve">Enter all invoices/vouchers into the computer for payment processing in a timely manner with special attention to vendors offering cash discounts
</t>
  </si>
  <si>
    <t xml:space="preserve">Open and verify cash drop envelopes from outlets and Front Desk
</t>
  </si>
  <si>
    <t xml:space="preserve">You build professional relationships with vendors to secure timely invoicing and payments 
</t>
  </si>
  <si>
    <t xml:space="preserve">Assist in the monthly collection and processing of rent and RV reservation payments this includes collections deposits and data entry 
</t>
  </si>
  <si>
    <t xml:space="preserve"> That's why we've created a workplace that supports growth opportunity work-life balance and respect throughout our Club affiliated properties sales centers and corporate offices around the globe
</t>
  </si>
  <si>
    <t xml:space="preserve">We offer an extensive array of benefits from paid time off travel discounts and bonuses to the best parental leave plans in the business to attract the most qualified and driven candidates in the industry
</t>
  </si>
  <si>
    <t xml:space="preserve"> Assists guest with check out payments or charges
</t>
  </si>
  <si>
    <t xml:space="preserve"> Accepts and records vouchers credit traveler's checks and other forms of payment
</t>
  </si>
  <si>
    <t xml:space="preserve">Assist guests with check-out including but not limited to ensuring rooms and services are correctly accounted using the point-of-sale system handling money processing credit and debit cards accepting and recording various forms of payment converting foreign currency making change and processing gift certificates and cards 
</t>
  </si>
  <si>
    <t xml:space="preserve"> You will instantly have access to our unique benefits such as the Team Member and Family Travel Program which provides reduced hotel room rates at many of our hotels for you and your family plus discounts on products and services offered by Hilton Worldwide and its partners
</t>
  </si>
  <si>
    <t xml:space="preserve"> &gt;Assist guests with check-out including but not limited to ensuring rooms and services are correctly accounted using the point-of-sale system handling money processing credit and debit cards accepting and recording various forms of payment converting foreign currency making change and processing gift certificates and cards 
</t>
  </si>
  <si>
    <t xml:space="preserve">Follow all cash handling and credit policies
</t>
  </si>
  <si>
    <t xml:space="preserve"> Primarily responsible for but not limited to fulfilling guest service needs and completion of all tasks related to creating the ultimate guest arrival in-house and departure experience providing accurate and timely information and services to any guest or visitor inquiry processing payments according to established hotel procedure and responding to telephone and in-person inquiries regarding reservations hotel information and guest concerns
</t>
  </si>
  <si>
    <t xml:space="preserve"> Handle cash drawer properly as outlined in the 1 Hotels house bank/cashier contract
</t>
  </si>
  <si>
    <t xml:space="preserve"> Handle all credit card and cash transactions according to 1 Hotels Cash Handling Procedures
</t>
  </si>
  <si>
    <t xml:space="preserve"> Communicate clearly with the Night Auditor and Accounting Department including accurately posting transactions and maintaining paperwork according to standard
</t>
  </si>
  <si>
    <t xml:space="preserve"> Ability to compute basic mathematical calculations know standard cash handling procedures and knowledge of computerized cash register systems
</t>
  </si>
  <si>
    <t xml:space="preserve"> Must have hand and finger dexterity to operate computer calculator and telephone keyboards for cash handling and paperwork processing
</t>
  </si>
  <si>
    <t xml:space="preserve">Great Benefits including various levels of Medical plans prescription discounts plus vision/dental 
</t>
  </si>
  <si>
    <t xml:space="preserve">Post guest charges collect payments and follow all cash handling procedures as required by Concord 
</t>
  </si>
  <si>
    <t xml:space="preserve">Ring orders into POS system accurately and immediately Follow established guidelines for collecting payment and proper cash handling 
</t>
  </si>
  <si>
    <t xml:space="preserve"> Our work place culture values family work life balance and community
</t>
  </si>
  <si>
    <t xml:space="preserve">Protect the company's financial assets by properly administering company policies and procedures for handling cash credit card accounts payable accounts receivable payroll and all other financial transactions
</t>
  </si>
  <si>
    <t xml:space="preserve">Properly administer company policies and procedures for human resources management payroll administration personnel transactions and fair treatment of employees
</t>
  </si>
  <si>
    <t xml:space="preserve">Confirm all advanced purchase direct bill authorizations credit card authorizations needed for groups and events
</t>
  </si>
  <si>
    <t xml:space="preserve"> The Team Member is occasionally required to climb or balance
</t>
  </si>
  <si>
    <t xml:space="preserve"> Post resident payments daily onto the resident's account prepare deposits (balance cash to posting journal and bank deposits) take deposits to the bank daily scan and send copies of deposit slips to St
</t>
  </si>
  <si>
    <t xml:space="preserve">Oversee guest/associate meal program tracking cash and preparing deposit to reconcile to daily receipts
</t>
  </si>
  <si>
    <t xml:space="preserve">Maintain the Community's petty cash funds according to Company policies and procedures
</t>
  </si>
  <si>
    <t xml:space="preserve">Hospitality professionals seeking a opportunities for promotion a reputable employer work-life balance and training &amp; development are invited to apply today!
</t>
  </si>
  <si>
    <t xml:space="preserve"> Analyze rate variance monitor credit report and maintain close observation of daily house count
</t>
  </si>
  <si>
    <t xml:space="preserve"> returned checks rejected credit cards employee discrepancies etc
</t>
  </si>
  <si>
    <t xml:space="preserve">Ensure correct and accurate cash handling at the Front Desk
</t>
  </si>
  <si>
    <t xml:space="preserve">Follow and enforce all Highgate Hotel credit policies
</t>
  </si>
  <si>
    <t xml:space="preserve"> Prior cash handling experience necessary
</t>
  </si>
  <si>
    <t xml:space="preserve"> Cash and credit handling experience is expected along with regular computer business software property management system and switchboard operation
</t>
  </si>
  <si>
    <t xml:space="preserve"> Analyze rate efficiency monitor credit report and maintain close observation of daily house count
</t>
  </si>
  <si>
    <t xml:space="preserve"> Duties may also include training and staff development to ensure all staff is properly trained on systems security and cash handling procedures and service standards and have the tools and equipment needed to effectively carry out their job functions
</t>
  </si>
  <si>
    <t xml:space="preserve"> The responsibilities include assisting in overseeing the cash control for agents staffing and guest service
</t>
  </si>
  <si>
    <t xml:space="preserve">Ensure procedures are followed for security of monies credit and financial transactions and guest security
</t>
  </si>
  <si>
    <t xml:space="preserve"> high balance cash basis etc
</t>
  </si>
  <si>
    <t xml:space="preserve"> Use verifone to authorize credit cards and checks
</t>
  </si>
  <si>
    <t xml:space="preserve">Prior cash handling experience necessary
</t>
  </si>
  <si>
    <t xml:space="preserve"> TheÂ Assistant Front Office Manager will have complete working knowledge of Front Office system including all daily transactions and those which are not performed often
</t>
  </si>
  <si>
    <t xml:space="preserve"> Accurately manage cash handling including receiving money from guest for payment of hotel charges and making correct change
</t>
  </si>
  <si>
    <t xml:space="preserve"> TheÂ Assistant Front Office Manager will handle checks and credit cards received from the guests for payment of hotel charges in accordance with management companyâ€™s accounting and credit procedures
</t>
  </si>
  <si>
    <t xml:space="preserve"> TheÂ Assistant Front Office Manager will accurately manage cash handling including receiving money from guests for payment of hotel charges and making correct change
</t>
  </si>
  <si>
    <t xml:space="preserve"> Handle checks and credit cards received from the guests for payment of hotel charges
</t>
  </si>
  <si>
    <t xml:space="preserve"> Monitors adherence to all credit policies and procedures to reduce bad debts and rebates
</t>
  </si>
  <si>
    <t xml:space="preserve"> Maintain correct procedures for hotel accounting credit control and handling of financial transactions
</t>
  </si>
  <si>
    <t xml:space="preserve">Ability to handle cash and credit transactions
</t>
  </si>
  <si>
    <t xml:space="preserve">Maintains procedures for credit control and handling of financial transactions
</t>
  </si>
  <si>
    <t xml:space="preserve">Assist staff with expediting problem payments
</t>
  </si>
  <si>
    <t xml:space="preserve">Print credit check report and review status of each account
</t>
  </si>
  <si>
    <t xml:space="preserve"> Follow up on accounts beyond approved credit limits
</t>
  </si>
  <si>
    <t xml:space="preserve">Supervises the management of debtors group and individual guest invoicing and cash operations
</t>
  </si>
  <si>
    <t xml:space="preserve">Zip Car &amp; gym discounts
</t>
  </si>
  <si>
    <t xml:space="preserve">Friends &amp; family hotel discounts
</t>
  </si>
  <si>
    <t xml:space="preserve"> Handles cash credit card currency conversions and other financial transactions
</t>
  </si>
  <si>
    <t xml:space="preserve">Is cool under pressure does not become defensive or irritated when times are tough is considered mature can be counted on to hold things together during tough times can handle stress is not knocked off balance by the unexpected doesn't show frustration when resisted or blocked is a settling influence in a crisis
</t>
  </si>
  <si>
    <t xml:space="preserve">Must have high school graduate level mathematical aptitude know standard cash handling procedures and knowledge of computerized cash register systems
</t>
  </si>
  <si>
    <t xml:space="preserve">Standard office equipment including but not limited to: telephone copy machine cash register calculator PC fax machine and PBX machine
</t>
  </si>
  <si>
    <t xml:space="preserve">Able to handle cash and credit transactions
</t>
  </si>
  <si>
    <t xml:space="preserve">Handle cash make change and balance an assigned house bank
</t>
  </si>
  <si>
    <t xml:space="preserve">Count cash and other methods of payment at the end of the shift to verify and balance the house bank
</t>
  </si>
  <si>
    <t xml:space="preserve">Ensure that credit extended to guests is strictly controlled and that the mode of payment is clearly understood within the limits of the hotel credit policy
</t>
  </si>
  <si>
    <t xml:space="preserve">Verify and imprint credit cards for authorization using electronic acceptance methods
</t>
  </si>
  <si>
    <t xml:space="preserve"> Handle cash make change and balance an assigned house bank
</t>
  </si>
  <si>
    <t xml:space="preserve">oMaintains accurate records including cash flow sheet direct bill accounts credit card receipts registration cards reservation cards direct bills credit cards and IRS
</t>
  </si>
  <si>
    <t xml:space="preserve">Protect the company's financial assets by properly administering company policies and procedures for handling cash credit card accounts payable accounts receivable payroll and all other financial transactions in the absence of the general manager
</t>
  </si>
  <si>
    <t xml:space="preserve">Properly administer company policies and procedures for human resources management payroll administration personnel transactions and fair treatment of associates
</t>
  </si>
  <si>
    <t xml:space="preserve">Math Skills: Requires mathematical development sufficient to be able to: Com
</t>
  </si>
  <si>
    <t xml:space="preserve"> Maintains accurate records including cash flow sheet direct bill accounts credit card receipts registration cards reservation cards direct bills credit cards and IRS
</t>
  </si>
  <si>
    <t xml:space="preserve">o Maintains accurate records including cash flow sheet direct bill accounts credit card receipts registration cards reservation cards direct bills credit cards and IRS
</t>
  </si>
  <si>
    <t xml:space="preserve">c) Post all payments to accounts receivables
</t>
  </si>
  <si>
    <t xml:space="preserve"> Research potential direct bill accounts for credit approval/denial
</t>
  </si>
  <si>
    <t xml:space="preserve">Oversee the property accounting functions including but not limited to Accounts payable and receivable house bank audits petty cash and tax
</t>
  </si>
  <si>
    <t xml:space="preserve">Healthy investor returns and regular cash distributions drive our financial decisions
</t>
  </si>
  <si>
    <t xml:space="preserve">Accredited investors invest in our hotels for cash returns and diversification
</t>
  </si>
  <si>
    <t xml:space="preserve">Healthy investor returns and regular cash distributions drive our financial dec
</t>
  </si>
  <si>
    <t xml:space="preserve">Be proficient on the use of all front office equipment such as credit card machine copier and fax
</t>
  </si>
  <si>
    <t xml:space="preserve">Room discounts at all Marshall-managed hotel locations
</t>
  </si>
  <si>
    <t xml:space="preserve">Protect the company's financial assets by properly administering company policies and procedures for all financial transactions for assigned department(s)
</t>
  </si>
  <si>
    <t xml:space="preserve">Properly administer Company policies and procedures for human resources management payroll administration personnel transactions and fair treatment of employees
</t>
  </si>
  <si>
    <t xml:space="preserve"> Manages all finance and accounting functions including but not limited to accounts payable accounts receivable petty cash payroll and ordering procedures end of period banking procedures and PAF''s
</t>
  </si>
  <si>
    <t xml:space="preserve">Follow and enforce all Wyndham hotel credit policies
</t>
  </si>
  <si>
    <t xml:space="preserve"> Maintain procedures for credit control and handling of financial transactions security of monies guest security and emergency procedures
</t>
  </si>
  <si>
    <t xml:space="preserve">Maintenance of Petty Cash account Credit Card reconciliation bank deposits and cash reconciliation
</t>
  </si>
  <si>
    <t xml:space="preserve"> Supports training of staff on adherence to all credit policies and procedures to reduce bad debts and rebates
</t>
  </si>
  <si>
    <t xml:space="preserve"> Financial: Inspired to perform well by monetary reimbursement 
</t>
  </si>
  <si>
    <t xml:space="preserve"> Our property provides complimentary meals employee events great hotel discounts at over 5700 hotels world-wide
</t>
  </si>
  <si>
    <t xml:space="preserve"> May process food &amp; beverage orders answer questions on menu selection and record transactions in point-of-sale system
</t>
  </si>
  <si>
    <t xml:space="preserve">Process food &amp; beverage orders answer questions on menu selection record transactions in point-of-sale system process payment and run cashier reports at end of shift
</t>
  </si>
  <si>
    <t xml:space="preserve">Agent is responsible for reconciling shifts transactionsÂ  providing not onlyÂ flawlessÂ butÂ memorable outstanding service whileÂ followingÂ Marriott Brand Standards forÂ guest arrivals and departures
</t>
  </si>
  <si>
    <t xml:space="preserve">Â Among other responsibilitiesÂ Front Desk AgentÂ answers guestsâ€™ questions promptlyÂ about the hotel services and amenities makes reservations and handles cash and credit card transactions
</t>
  </si>
  <si>
    <t xml:space="preserve"> Ensures that all payments are processed by the Front Desk
</t>
  </si>
  <si>
    <t xml:space="preserve">The Bartender is responsible for greeting customers taking drink/food orders mixing ingredients such as liquor soda water and sugar to prepare cocktails and other drinks as well as serving beer and other beverages and completing transactions
</t>
  </si>
  <si>
    <t xml:space="preserve">Be knowledgeable about the computer system to handle all guest transactions
</t>
  </si>
  <si>
    <t xml:space="preserve">Â  We also offer hotel discounts Tuition Reimbursement EAP program emergency travel assistance and Paid Time Off (vacation sick bereavement and Holidays)
</t>
  </si>
  <si>
    <t xml:space="preserve">Math Skills: Requires mathematical development sufficient to be able to: Compute discount interest profit and loss commission markups and selling price ratio and proportion and percentages
</t>
  </si>
  <si>
    <t xml:space="preserve"> Eligible Team Members also have access to paid time off benefits for vacation and sick an Employee Assistance Program (EAP) educational assistance and Hilton Worldwide's unique programs that provide Team Members and their families with discounted hotel room rates as well as discounts on products and services offered by Hilton Worldwide and its partners
</t>
  </si>
  <si>
    <t xml:space="preserve">Basic math skills for cash handling ability to provide change
</t>
  </si>
  <si>
    <t xml:space="preserve"> This program offers room rate discounts at thousands of hotels located throughout the world with many of these hotels offering a 20% discount for food and beverages
</t>
  </si>
  <si>
    <t xml:space="preserve"> Working hard has its privileges such as HEI and Marriott Hotel discounts for employees and their immediate family members at location all over the world
</t>
  </si>
  <si>
    <t xml:space="preserve"> Here at the Westin Atlanta Perimeter North we invite you to join our energetic family! At our property YOU are most important and creating an atmosphere where work life balance matters
</t>
  </si>
  <si>
    <t xml:space="preserve"> Employees at The NOPSI enjoy complimentary meals with each shift discounts at local businesses as well and transportation discounts
</t>
  </si>
  <si>
    <t xml:space="preserve">For qualifying individuals we offer FULL benefits including but not limited to: medical dental vision retirement an extensive PTO (paid time off) plan AMAZING travel discounts complimentary meal while you work
</t>
  </si>
  <si>
    <t xml:space="preserve">As a full-time employee you will be eligible for all of Hilton's great benefits including: Hotel discounts Medical/Dental/Vision/Life insurance Spa/meal discounts free access to our fitness facility Up to 20 days of paid time off per year room for growth and MORE! 
</t>
  </si>
  <si>
    <t xml:space="preserve"> As a full-time Hilton employee you will be eligible for the following benefits: Multiple competitive insurance options 401K up to 20 days of PTO annually meal discounts room for growth hotel discounts and MORE! 
</t>
  </si>
  <si>
    <t xml:space="preserve">Maintain the Community's petty cash funds according to Company Policies and Procedures as assigned
</t>
  </si>
  <si>
    <t xml:space="preserve">Obtaining approval on credit cards used to pay bills
</t>
  </si>
  <si>
    <t xml:space="preserve">Must have excellent math skills in order to handle transactions accurately and efficiently
</t>
  </si>
  <si>
    <t xml:space="preserve"> We provide a work culture that values family community and a strong work life balance
</t>
  </si>
  <si>
    <t xml:space="preserve"> Must have manual coordination to punch buttons grasp items in hand and to balance and carry trays loaded with food and beverages
</t>
  </si>
  <si>
    <t xml:space="preserve">Hotel discounts at www
</t>
  </si>
  <si>
    <t xml:space="preserve">Many other perks benefits &amp; discounts for all our associates!
</t>
  </si>
  <si>
    <t xml:space="preserve">Transact maintenance fee payments loan payments payoffs and Club assessments for members and owners when applicable
</t>
  </si>
  <si>
    <t xml:space="preserve">Math Skills: Requires mathematical development sufficient to be able to: Deal with system of real numbers algebraic solution of equations and probability and statistical inference
</t>
  </si>
  <si>
    <t xml:space="preserve">With exceptional personalized assistance facilitate arrangements on behalf of the guest maximizing the balance between Colleague Guest and Owner satisfaction
</t>
  </si>
  <si>
    <t xml:space="preserve">Actively demonstrates teamwork safe work practices open communication accuracy in transactions respect sincerity helpfulness courtesy and humility
</t>
  </si>
  <si>
    <t xml:space="preserve">Hotel Stay and Food/Beverage discounts at Marriott Hotels Worldwide for you and your family/friends 
</t>
  </si>
  <si>
    <t xml:space="preserve">Stay Healthy! Kessler Wellness Challenge - promotes healthy lifestyle with discounts at gyms and giveaways 
</t>
  </si>
  <si>
    <t xml:space="preserve">Tickets at Work discounts special access to theme parks and more! 
</t>
  </si>
  <si>
    <t xml:space="preserve">Process payments for services according to the standard operating procedure 
</t>
  </si>
  <si>
    <t xml:space="preserve">Purpose for the Position : To check in and out guests to the hotel ensure proper room and miscellaneous postings secure credit answer questions answer telephones provide maximum levels of guest service and support the hotel's rooms division in anyway required to ensure complete guest satisfaction
</t>
  </si>
  <si>
    <t xml:space="preserve">Verify customers' credit and establish how the customer will pay for the accommodation
</t>
  </si>
  <si>
    <t xml:space="preserve">Compute bills collect payments and make change for guests
</t>
  </si>
  <si>
    <t xml:space="preserve"> Assist with credit reference process for groups requesting billing privileges
</t>
  </si>
  <si>
    <t xml:space="preserve">Maintain procedures for credit control and handling of financial transactions security of monies guest security and emergency procedures
</t>
  </si>
  <si>
    <t xml:space="preserve"> Must balance constructive criticism with positive feedback
</t>
  </si>
  <si>
    <t xml:space="preserve"> Hotel discounts worldwide are available as well as access to a wide variety of discount programs and the chance to work with a great team of people
</t>
  </si>
  <si>
    <t xml:space="preserve"> Prior cash handling experience necessary 
</t>
  </si>
  <si>
    <t xml:space="preserve">Maintain procedures for accounting credit controls and handling of financial transactions
</t>
  </si>
  <si>
    <t xml:space="preserve">Previous cash handling experience
</t>
  </si>
  <si>
    <t xml:space="preserve">Is cool under pressure does not become defensive or irritated when times are tough is considered mature can be counted on to hold things together during tough times can handle stress is not knocked off balance by the unexpected doesn't show frustration when resisted or blocked
</t>
  </si>
  <si>
    <t xml:space="preserve">We offer free meals during your shift medical dental and vision insurance discounts at Marriott and Sage Hospitality hotels 401K match paid Holidays and so much more
</t>
  </si>
  <si>
    <t xml:space="preserve">Maintain and correct procedures for credit control financial transactions security of financial assets and guest security
</t>
  </si>
  <si>
    <t xml:space="preserve">Know which market segments produce effective business for the hotel sources of business for each and understand how to balance them to maximize revenues
</t>
  </si>
  <si>
    <t xml:space="preserve">Check guest inÂ ensuringÂ proper credit is received special requests are noted and fulfilled and accurate information is established
</t>
  </si>
  <si>
    <t xml:space="preserve"> Responsible for dealing with guest complaints guest credit problems and assisting with training of all guest service agents
</t>
  </si>
  <si>
    <t xml:space="preserve"> These include confirming guest booking is correct collecting/processing credit card and cash payments coding electronic keys reviewing property policies directing guests to their rooms assisting with luggage as needed and updating booking in frontdesk system
</t>
  </si>
  <si>
    <t xml:space="preserve">Maintains and adheres to hotel policies regarding a cash bank and makes daily deposits with accurate report of receipts daily
</t>
  </si>
  <si>
    <t xml:space="preserve"> It was one of the largest affordable tax credit housing rehabs in the nationâ€™s history
</t>
  </si>
  <si>
    <t xml:space="preserve">Enjoy solving problems be comfortable using a computer to check guests in and out and handle cash and credit card transactions accurately and confidently
</t>
  </si>
  <si>
    <t xml:space="preserve">Understand and enforce the hotel company credit policies
</t>
  </si>
  <si>
    <t xml:space="preserve"> Account for all cash and makes deposits in accordance with hotel and company policies
</t>
  </si>
  <si>
    <t xml:space="preserve">Benefits: Earning extra cash while having fun free employee meals free employee uniforms advancement opportunities
</t>
  </si>
  <si>
    <t xml:space="preserve"> Properly administer company policies and procedures for human resources management payroll administration personnel transactions and fair treatment of employees
</t>
  </si>
  <si>
    <t xml:space="preserve"> Subsidised staff accommodations meal plan career growth opportunities and lots of other perks such as staff events and activities lodge and restaurant discounts and more
</t>
  </si>
  <si>
    <t xml:space="preserve">Approve and process vendor invoices complete bank deposits audit cash banks and perform other accounting-related functions as necessary 
</t>
  </si>
  <si>
    <t xml:space="preserve">REPORTS TO: General Manager / Front Office Manager / Front Desk Manager / Front Desk Supervisor Purpose: To check in and out guests to the hotel ensure proper room and miscellaneous postings secure credit answer questions answer telephones provide maximum levels of guest service and support the hotelâ€™s rooms division in anyway required to ensure complete guest satisfaction
</t>
  </si>
  <si>
    <t xml:space="preserve"> Verify customers' credit and establish how the customer will pay for the accommodation
</t>
  </si>
  <si>
    <t xml:space="preserve"> Compute bills collect payments and make change for guests
</t>
  </si>
  <si>
    <t xml:space="preserve"> Math Skills: Requires mathematical development enough to be able to: Compute discount interest profit and loss commission markups and selling price ratio and proportion and percentages
</t>
  </si>
  <si>
    <t xml:space="preserve">Previous cash handling experience is a plus
</t>
  </si>
  <si>
    <t xml:space="preserve"> Responsible for cash drawer contents and transactions during shift
</t>
  </si>
  <si>
    <t xml:space="preserve"> Maintains accurate records including cash flows registration cards reservation cards and property walks
</t>
  </si>
  <si>
    <t xml:space="preserve">Â Â Â Â Â Â  Calculate Resident checks collect cash and process credits and room charges in the exact manner outlined by company policies and procedures
</t>
  </si>
  <si>
    <t xml:space="preserve">Responsible for a cash float 
</t>
  </si>
  <si>
    <t xml:space="preserve">Assist guests with check-out including but not limited to ensuring rooms and services are correctly accounted using the point-of-sale system handling money processing credit and debit cards accepting and recording various forms of payment converting foreign currency making change and processing gift certificates and cards
</t>
  </si>
  <si>
    <t xml:space="preserve">Must possess excellent interpersonal communication and organizational skills be able to work well under pressure with a variety of people handle multiple tasks simultaneously understand and work well with cash and basic accounting principles
</t>
  </si>
  <si>
    <t xml:space="preserve">Adhere to policies regarding handling of employeeâ€™s cash bank
</t>
  </si>
  <si>
    <t xml:space="preserve">Reconcile all charges and cash received during shift and prepare drop
</t>
  </si>
  <si>
    <t xml:space="preserve">To follow all specified procedures to properly conduct Front Desk business including registering guests and assigning rooms completing group pre-registrations and key packets blocking room assignments and reservations pre-registering VIP's comp rooms and special attention guests processing adjustments and check-outs answering telephones handling cash credit and check cashing transactions filing room keys handling mail and messages for guests and transferring all necessary information to the next shift
</t>
  </si>
  <si>
    <t xml:space="preserve">To follow all specifications to properly handle all cash and credit transactions and maintain banks ensuring the availability of adequate cash stock to handle transactions for the majority of the shift
</t>
  </si>
  <si>
    <t xml:space="preserve"> Must be able to operate a computer calculator and telephone keyboards for cash handling and paperwork processing
</t>
  </si>
  <si>
    <t xml:space="preserve">Standard office equipment including but not limited to: telephone copier cash register PC fax machine and PBX machine
</t>
  </si>
  <si>
    <t xml:space="preserve">During check-in a front desk agent will verify a guest's method of payment and run a background credit check
</t>
  </si>
  <si>
    <t xml:space="preserve">Handling cash payments
</t>
  </si>
  <si>
    <t xml:space="preserve">The Front Desk Agent will greet and welcome guests upon arrival register guests into the computer verifying reservation address and credit information 
</t>
  </si>
  <si>
    <t xml:space="preserve">Maintain a house bank and make a deposit and accurate report of receipts daily and cash checks and exchange currency for guests
</t>
  </si>
  <si>
    <t xml:space="preserve">Explore our Hotels! Associates receive hotel and restaurant discounts &amp; perks at any of our properties (excluding your home property)
</t>
  </si>
  <si>
    <t xml:space="preserve"> You must be able to handle cash or credit transactions and have front office software proficiency
</t>
  </si>
  <si>
    <t xml:space="preserve"> We offer our associates competitive benefits including hotel discounts for Hilton and HEI Hotels on site complimentary parking one complimentary meal per shift discounted public transportation options discounted dining at Knife Restaurant and medical/dental/vision/401K 
</t>
  </si>
  <si>
    <t xml:space="preserve">Must have hand and finger dexterity to operate computer calculator and telephone keyboards for cash handling and paperwork processing
</t>
  </si>
  <si>
    <t xml:space="preserve"> We also offer free parking on site and hotel discounts with all Marriott/Starwood brands worldwide
</t>
  </si>
  <si>
    <t xml:space="preserve"> We offer discounts to public transportation free lunch discounted parking and a fun environment with a work/life balance for all of our associates
</t>
  </si>
  <si>
    <t xml:space="preserve">Check guest in and check out ensuring proper credit is received special requests are noted and fulfilled and accurate information is established 
</t>
  </si>
  <si>
    <t xml:space="preserve">Employee hotel discounts available
</t>
  </si>
  <si>
    <t xml:space="preserve"> Some of the benefits we offer to our associates include free meals complimentary covered parking monthly birthday and anniversary celebrations and hotel room discounts throughout the Marriott Starwood and Ritz Carlton portfolios
</t>
  </si>
  <si>
    <t xml:space="preserve"> As a property our fringe benefits include discounted parking passes and Metro Cards company sponsored associate events and access to incredible hotel discounts worldwide
</t>
  </si>
  <si>
    <t xml:space="preserve">Post guest charges and payments process no-shows and adjust disputed charges 
</t>
  </si>
  <si>
    <t xml:space="preserve">Ability to demonstrate cash handling procedures and calculate figures and amounts such as discounts commissions upgrades and percentages 
</t>
  </si>
  <si>
    <t xml:space="preserve">Registers guests to the hotel verifying reservation address and credit information
</t>
  </si>
  <si>
    <t xml:space="preserve">Accepts payments for hotel rooms re:fuel and retail transactions
</t>
  </si>
  <si>
    <t xml:space="preserve"> Processes cash and credit card transactions according to established policies and procedures
</t>
  </si>
  <si>
    <t xml:space="preserve">Â Â Â Â Â Â Â Â Â Â  Prior cash handling experience necessary
</t>
  </si>
  <si>
    <t xml:space="preserve">Understand and perform cash handling processes
</t>
  </si>
  <si>
    <t xml:space="preserve">Previous cash handling experience required
</t>
  </si>
  <si>
    <t xml:space="preserve">Have complete working knowledge of Front Office computer or manual system including all daily transactions and those which are not performed often
</t>
  </si>
  <si>
    <t xml:space="preserve">The Front Desk Agent accurately manages cash handling including receiving cash checks and credit card information from guests for payment of hotel charges and making change correctly
</t>
  </si>
  <si>
    <t xml:space="preserve">Have knowledge of hotel rates discounts and how to handle each
</t>
  </si>
  <si>
    <t xml:space="preserve">Follows hotel policy on cash banks
</t>
  </si>
  <si>
    <t xml:space="preserve">Pre-register block reservations following hotel rate structures discounts and sell strategies
</t>
  </si>
  <si>
    <t xml:space="preserve">Greets guests and checks them into hotel following established procedures including but not limited to assuring all necessary information is received and entered into computer obtaining credit card imprint for incidental expenses informing guests of pertinent hotel policies issuing room keys directing guests to rooms and other areas
</t>
  </si>
  <si>
    <t xml:space="preserve">Makes and confirms reservations for future hotel guests following established procedures including but not limited to assuring room availability obtaining all necessary guest information obtaining credit card information assuring guest understands all hotel policies particularly with regard to reservation cancellation
</t>
  </si>
  <si>
    <t xml:space="preserve">Â  Register guests into the computer verifying reservation address and credit information
</t>
  </si>
  <si>
    <t xml:space="preserve">Â  Handle cash make change and balance as assigned house bank
</t>
  </si>
  <si>
    <t xml:space="preserve">Field guest complaints conducting thorough research to develop the most effective solutions and resolve complications such as location changes or credit issues
</t>
  </si>
  <si>
    <t xml:space="preserve">Register guests into the computer verifying reservation address and credit information
</t>
  </si>
  <si>
    <t xml:space="preserve">Assist guests with check-out including but not limited to ensuring rooms and services are correctly accounted handling money processing credit and debit cards accepting and recording various forms of payment making change and processing gift certificates and cards
</t>
  </si>
  <si>
    <t xml:space="preserve"> Verify credit cards for authorization using electronic acceptance methods
</t>
  </si>
  <si>
    <t xml:space="preserve"> Remain calm and alert especially during emergency and/or heavy hotel activity and resolve complications such as location changes or credit issues
</t>
  </si>
  <si>
    <t xml:space="preserve">Ensure proper credit policies are followed
</t>
  </si>
  <si>
    <t xml:space="preserve">Open secure and balance out daily shift bank which involves counting and verifying cash check and credit card transactions occurring while on duty
</t>
  </si>
  <si>
    <t xml:space="preserve">Verify credit limit report
</t>
  </si>
  <si>
    <t xml:space="preserve">including all daily transactions and those which are not performed often
</t>
  </si>
  <si>
    <t xml:space="preserve"> Accurately manage cash handling including receiving cash checks and credit card
</t>
  </si>
  <si>
    <t xml:space="preserve"> Have knowledge of hotel rates discounts and how to handle each
</t>
  </si>
  <si>
    <t xml:space="preserve">Follow basic accounting principles including all credit procedures
</t>
  </si>
  <si>
    <t xml:space="preserve">Maintain cash bank per accounting guidelines
</t>
  </si>
  <si>
    <t xml:space="preserve"> Process all payment types such as room charges cash checks debit or credit
</t>
  </si>
  <si>
    <t xml:space="preserve">Must have the ability to handle cash effectively and accurately
</t>
  </si>
  <si>
    <t xml:space="preserve">Establishes credit by verifying credit cards or obtaining cash
</t>
  </si>
  <si>
    <t xml:space="preserve">Check-in/check-out hotel guests courteously and efficiently process all payments according to established hotel requirements
</t>
  </si>
  <si>
    <t xml:space="preserve">The Setai offers a refreshing balance between the sizzling South Beach scene and a serene tropical hideaway
</t>
  </si>
  <si>
    <t xml:space="preserve">Responsible for counting cash and maintaining accuracy of issued cash drawer at the beginning and end of each scheduled shift
</t>
  </si>
  <si>
    <t xml:space="preserve">Responsible for completing all end of shift cash closing procedures
</t>
  </si>
  <si>
    <t xml:space="preserve">You must be able to handle cash or credit transactions and have front office software proficiency
</t>
  </si>
  <si>
    <t xml:space="preserve"> That's why we support our associates in finding the perfect balance between what they do and who they are
</t>
  </si>
  <si>
    <t xml:space="preserve"> Check-in and check-out courteously and efficiently process all payments according to established hotel requirements
</t>
  </si>
  <si>
    <t xml:space="preserve"> Adhere to policies regarding handling of employeeâ€™s cash bank and keep secure at all times
</t>
  </si>
  <si>
    <t xml:space="preserve"> Reconcile all charges and cash received during shift and prepare drop
</t>
  </si>
  <si>
    <t xml:space="preserve">Verify and accurately imprint credit cards for authorization using electronic acceptance methods
</t>
  </si>
  <si>
    <t xml:space="preserve">This position will check-in/check out our hotel guests in a timely and professional manner and process all payments according to established procedures
</t>
  </si>
  <si>
    <t xml:space="preserve"> Accurately process all cash and credit card transactions in accordance with established procedures including but not limited for posting all charges completing cashier and other reports preparing deposit and counting/securing assigned bank
</t>
  </si>
  <si>
    <t xml:space="preserve">Use the correct procedures regarding the acceptance of foreign currencies credit cards and cash in accordance with the hotel credit policy
</t>
  </si>
  <si>
    <t xml:space="preserve">Must have the ability to handle cash effectively and accurately 
</t>
  </si>
  <si>
    <t xml:space="preserve"> Associates enjoy hotels discounts healthy lifestyle initiatives and a competitive benefits program which includes tuition reimbursement and the Employee Assistance Program
</t>
  </si>
  <si>
    <t xml:space="preserve">Process guests' departures calculate charges and receive payments
</t>
  </si>
  <si>
    <t xml:space="preserve"> Our front desk agents are responsible for efficiently and courteously handling the requests and transactions of the hotel guests
</t>
  </si>
  <si>
    <t xml:space="preserve">Follow proper cash handling procedures and be able to file and post all charges to Guest folios and ledger accounts
</t>
  </si>
  <si>
    <t xml:space="preserve"> Checks guests in and out of the hotel processes customer payments according to established policies and procedures
</t>
  </si>
  <si>
    <t xml:space="preserve"> Handles departmental accounting of monies receipts guest accounts and other forms of credit posts all charges completes cashier's report prepares deposit and counts cashier bank
</t>
  </si>
  <si>
    <t xml:space="preserve"> Balances cash bag at open and closing of each shift
</t>
  </si>
  <si>
    <t xml:space="preserve"> These include confirming guest booking is correct collecting/processing credit card and cash payments coding electronic keys reviewing property policies showing guests to their rooms assisting with luggage as needed and updating booking in front desk system
</t>
  </si>
  <si>
    <t xml:space="preserve">hotel rate structures discounts and sell strategies
</t>
  </si>
  <si>
    <t xml:space="preserve"> As aFront Desk Agent you'll not only be the person they rely on to handle transactions offer local insights and anticipate every detail of a friction-free experience
</t>
  </si>
  <si>
    <t xml:space="preserve">This position will check-in/check-out hotel guests in atimely and professional manner and process all payments according to established procedures
</t>
  </si>
  <si>
    <t xml:space="preserve">Remain calm and alert especially during emergency and/or heavy hotel activity and resolve complications such as location changes or credit issues
</t>
  </si>
  <si>
    <t xml:space="preserve"> Assist guests with check-out including but not limited to ensuring rooms and services are correctly accounted using the point-of-sale system handling money processing credit and debit cards accepting and recording various forms of payment converting foreign currency making change and processing gift certificates and cards 
</t>
  </si>
  <si>
    <t xml:space="preserve"> Designed for the independent traveler seeking balance there's Four Points
</t>
  </si>
  <si>
    <t xml:space="preserve">Processes customer credit at check-in in accordance with hotel policy
</t>
  </si>
  <si>
    <t xml:space="preserve">Understanding of cash handling procedures and knowledge of computerized cash register systems
</t>
  </si>
  <si>
    <t xml:space="preserve">Balance credit cards charges and cash
</t>
  </si>
  <si>
    <t xml:space="preserve">Employee discounts
</t>
  </si>
  <si>
    <t xml:space="preserve"> The purpose of the Night Auditor is to audit all accounts to ensure they are in balance and prepare final reports for management acts as the third shift Front Desk Agent ensuring maximum room revenues and guest satisfaction in line with Auro Hotelsâ€™ standards
</t>
  </si>
  <si>
    <t xml:space="preserve"> Handle cash make change and balance assigned cash bank
</t>
  </si>
  <si>
    <t xml:space="preserve"> Process payments per established procedures
</t>
  </si>
  <si>
    <t xml:space="preserve">Completes all credit card transmittal direct bills and no show billings for the day
</t>
  </si>
  <si>
    <t xml:space="preserve">Verifies that all charges to guest accounts made during the day are correct and posts room charges for that day so that all guest accounts are current and in balance by 6:00 a
</t>
  </si>
  <si>
    <t xml:space="preserve"> Pre-register block reservations and take same day reservations and when necessary future reservations following hotel rate structures discounts and sell strategies
</t>
  </si>
  <si>
    <t xml:space="preserve">Field guest complaints conducting through research to develop the most effective solutions and resolve complications such as location changes or credit issues
</t>
  </si>
  <si>
    <t xml:space="preserve">Maintain and adhere to hotel policies regarding a cash bank and makes daily deposits with accurate report of receipts daily
</t>
  </si>
  <si>
    <t xml:space="preserve">Welcome arriving guests ensuring proper credit is received special requests are noted / fulfilled and accurate information is established
</t>
  </si>
  <si>
    <t xml:space="preserve">Maintain house bank if applicable and handle all checks and cash according to Hotel policies and procedures
</t>
  </si>
  <si>
    <t xml:space="preserve">Thoroughly understands and adheres to proper credit check- cashing and cash handling policies and procedures
</t>
  </si>
  <si>
    <t xml:space="preserve">Receiving payments on accounts
</t>
  </si>
  <si>
    <t xml:space="preserve">Ability to work with computerized front office systems file computer figures and handle cash with a high degree of accuracy
</t>
  </si>
  <si>
    <t xml:space="preserve">Ability to work with computerized front office systems file compute figures and handle cash with a high degree of accuracy
</t>
  </si>
  <si>
    <t xml:space="preserve"> Handle cash and credit card transactions process guest accounts upon checkout in an efficient and accurate manner
</t>
  </si>
  <si>
    <t xml:space="preserve"> Handle cash and credit card transactions process guest accounts upon checkout in an efficient and accurate manner 
</t>
  </si>
  <si>
    <t xml:space="preserve"> Issues keys and processes payments
</t>
  </si>
  <si>
    <t xml:space="preserve">You facilitate monetary transactions including processing payments and deposits
</t>
  </si>
  <si>
    <t xml:space="preserve">Assist in the processing of RV reservation payments this includes collections deposits and data entry 
</t>
  </si>
  <si>
    <t xml:space="preserve">Record and secure all rent payments collected 
</t>
  </si>
  <si>
    <t xml:space="preserve">Understands and follows proper credit card and cash handling policies and procedures
</t>
  </si>
  <si>
    <t xml:space="preserve">Consistently offers professional engaging and friendly service  Supervise and monitor the daily activities of colleagues and guests while working closely with the Front Desk  Available to work shift work to cover a 24 hour operation  Ensure the arrival and departure experience of all guests is seamless through coordination of our market mix and VIP's  Lead teach coach and inspire the Front Desk team to turn moments into memories for our guests  Empower colleagues to appease any guest service challenges and ensure all guest issues are tracked and followed up on to ensure service recovery  Vital part of the hotel's Emergency Procedures  Lead by example and sustain an environment of Respect Integrity Teamwork Accountability Excellence and positive employee relations  Understand and promote the Hotel's vision leaders' job results list and departmental vision Â   Ensure that the Front Desk team have the supplies needed to perform their duties  Consistently exceed guests' and colleagues' expectations by providing personal and attentive service and follow-up to ensure needs were met and/or all concerns were resolved to their satisfaction in a timely manner  Ensure the cleanliness and maintenance of all equipment at the Front Desk  Communicate and liase effectively with other leaders in the department and hotel  Review schedules regularly to ensure maximum productivity while ensuring excellent guest service  Ensure smooth shift changes with proper pass-on to the next shift Â  Stay current on industry/competitive trends and make recommendations for improvements  Support and contribute to our Company's and departmental initiatives to raise moral and recognize our colleagues including participation in staff activities  Contribute creatively to our Ideas Count corporate program for new initiatives  Responsible for maintaining personal cash float used to assist guest with transactions and currency exchange  Other duties as assigned by the Front Desk and Front Office Manager Requirements
</t>
  </si>
  <si>
    <t xml:space="preserve">Perform cashier duties cash traveler's' checks
</t>
  </si>
  <si>
    <t xml:space="preserve"> Handle cash and credit card transactions process guest accounts upon check-out in an efficient and accurate manner
</t>
  </si>
  <si>
    <t xml:space="preserve">Handle cash and process credit card charges for reservations reconcile cash/credit records 
</t>
  </si>
  <si>
    <t xml:space="preserve">Handle store transactions through our store point of sale system 
</t>
  </si>
  <si>
    <t xml:space="preserve">Handle store transactions through ACE our store point of sale system 
</t>
  </si>
  <si>
    <t xml:space="preserve">Prior cash handling and data entry experience required
</t>
  </si>
  <si>
    <t xml:space="preserve">Handle store transactions 
</t>
  </si>
  <si>
    <t xml:space="preserve">  Accurately maintain your issued bank in accordance with proper cash handling procedures
</t>
  </si>
  <si>
    <t xml:space="preserve">oIssues keys and processes payments
</t>
  </si>
  <si>
    <t xml:space="preserve"> Assists guests with check out payments or charges
</t>
  </si>
  <si>
    <t xml:space="preserve">Verify customers' credit and establish how the customer will pay for the accommodation as stated in the SOP
</t>
  </si>
  <si>
    <t xml:space="preserve"> Account for all cash and make deposits in accordance with hotel and company policies
</t>
  </si>
  <si>
    <t xml:space="preserve"> Keep records of occupied rooms and guests' accounts making and confirming reservations and presenting statements to and collecting payments from departing guests
</t>
  </si>
  <si>
    <t xml:space="preserve">Must have previous cash and credit card transaction handling experience
</t>
  </si>
  <si>
    <t xml:space="preserve">Maintain accuracy in cash handling procedures including hotel credit cash in advance and check cashing procedures
</t>
  </si>
  <si>
    <t xml:space="preserve"> Trains staff and monitors adherence to all credit policies and procedures to reduce bad debts and rebates
</t>
  </si>
  <si>
    <t xml:space="preserve"> To ensure that credit control procedures are strictly adhered to that no bills exceed the stipulated limit without prior approval and that written confirmation purchase orders or order numbers are on file
</t>
  </si>
  <si>
    <t xml:space="preserve">Maintains accurate records including cash flow sheet direct bill accounts credit card receipts registration cards direct bills credit cards
</t>
  </si>
  <si>
    <t xml:space="preserve">We maintain a constant focus on our associates and on creating the best work environment out there one in which you can develop your skills further your career goals and enjoy a balance between work and home life
</t>
  </si>
  <si>
    <t xml:space="preserve">Maintain correct procedures for hotel accounting credit control and handling of financial transactions
</t>
  </si>
  <si>
    <t xml:space="preserve"> Analyze variances monitor credit report and maintain close observation of daily house count
</t>
  </si>
  <si>
    <t xml:space="preserve"> returned checks rejected credit cards team member discrepancies etc
</t>
  </si>
  <si>
    <t xml:space="preserve">Effectively manage and communicate cash flow related issues
</t>
  </si>
  <si>
    <t xml:space="preserve"> This includes the accurate and timely preparation of cash flow statements management of receivables payables cash balances control mechanisms and timely deposits of all funds
</t>
  </si>
  <si>
    <t xml:space="preserve"> Ensure procedures are followed for security of monies credit and financial transactions and guest security
</t>
  </si>
  <si>
    <t xml:space="preserve"> - Assist in maintaining procedures for security of monies credit and financial transactions and guest security
</t>
  </si>
  <si>
    <t xml:space="preserve"> Check billing instructions and guest credit for compliance with hotel credit policy
</t>
  </si>
  <si>
    <t xml:space="preserve"> - Ensure all staff is properly trained on systems security and cash handling procedures and service standards and have the tools and equipment needed to effectively carry out their job functions
</t>
  </si>
  <si>
    <t xml:space="preserve"> Hotel discounts worldwide are available as well as the chance to work with a great team of people
</t>
  </si>
  <si>
    <t xml:space="preserve"> returned checks rejected credit cards associate discrepancies etc
</t>
  </si>
  <si>
    <t xml:space="preserve">Ensure correct and accurate cash handling at the front desk
</t>
  </si>
  <si>
    <t xml:space="preserve">Assures credit check with credit limit report per SOP
</t>
  </si>
  <si>
    <t xml:space="preserve"> Ensures all associates have completed their work prior to the end of the work shift including checklists cash drops etc
</t>
  </si>
  <si>
    <t xml:space="preserve">Ensures all associates have completed their work prior to the end of the work shift including checklists cash drops etc
</t>
  </si>
  <si>
    <t xml:space="preserve">Audit balance post and report on front desk rooms and all food and beverage outlets' cash and credit operations and reset all registers to ensure accurate timely function and optimal operations management
</t>
  </si>
  <si>
    <t xml:space="preserve">Run the night audit final after ensuring all revenue is in balance
</t>
  </si>
  <si>
    <t xml:space="preserve"> In addition to general office equipment you will regularly operate Interstate systems and software including a cash register
</t>
  </si>
  <si>
    <t xml:space="preserve"> Post and balance charges and settlements in a timely and efficient manner
</t>
  </si>
  <si>
    <t xml:space="preserve"> Handle cash drawer properly as outlined in the Waldorf Astoria Atlanta controller's manual
</t>
  </si>
  <si>
    <t xml:space="preserve"> Check cash float at the beginning and end of each shift to ensure at all times that amounts are correct
</t>
  </si>
  <si>
    <t xml:space="preserve"> Communicate clearly with the Night Manager and Accounts Department including accurately posting transactions and maintaining paperwork according to standard
</t>
  </si>
  <si>
    <t xml:space="preserve">Reconciles cash bank balances
</t>
  </si>
  <si>
    <t xml:space="preserve">Verify and collect guest payments and identification ensuring all procedures are followed to protect sensitive guest information including identity and credit card information
</t>
  </si>
  <si>
    <t xml:space="preserve"> Process all financial transactions with strict adherence to defined procedures
</t>
  </si>
  <si>
    <t xml:space="preserve">Help with security by ensuring cashier reports balance banks and deposits are verified and key control is monitored
</t>
  </si>
  <si>
    <t xml:space="preserve"> You must also be able to handle cash or credit transactions and have Microsoft Office and Excel proficiency
</t>
  </si>
  <si>
    <t xml:space="preserve"> General office equipment and cash register operation knowledge is expected
</t>
  </si>
  <si>
    <t xml:space="preserve">Understand and train associates on proper cash handling procedures including the cash drop
</t>
  </si>
  <si>
    <t xml:space="preserve">Ensure all credit cards cash and change funds are balanced throughout each shift
</t>
  </si>
  <si>
    <t xml:space="preserve">Experience in cash handling and credit cards
</t>
  </si>
  <si>
    <t xml:space="preserve">General office equipment and cash register operation knowledge is expected
</t>
  </si>
  <si>
    <t xml:space="preserve">Follow and enforce all Wyndham International hotel credit policies
</t>
  </si>
  <si>
    <t xml:space="preserve">Requires high school graduate level mathematical aptitude and knowledge of standard cash handling procedures and computerized cash register systems
</t>
  </si>
  <si>
    <t xml:space="preserve">Stay informed of sales strategies packages promotions and discounts and understand the impact on other departments
</t>
  </si>
  <si>
    <t xml:space="preserve">Monitoring cash handling credit card totals and deposit slips to ensure accuracy
</t>
  </si>
  <si>
    <t xml:space="preserve"> Must be able handle cash or credit transactions and have Microsoft Office and Excel proficiency 
</t>
  </si>
  <si>
    <t xml:space="preserve"> General office equipment and cash register operation knowledge is expected 
</t>
  </si>
  <si>
    <t xml:space="preserve"> Works with desk agents to balance at end of shift ensures completion of shift checklist 
</t>
  </si>
  <si>
    <t xml:space="preserve">Ability to calculate figures and amounts such as discounts interest commissions and percentages
</t>
  </si>
  <si>
    <t xml:space="preserve"> Work with front desk agents to balance drawer at the end of each shift and ensure completion of shift checklist 
</t>
  </si>
  <si>
    <t xml:space="preserve"> Check-in and check-out guests and process payments 
</t>
  </si>
  <si>
    <t xml:space="preserve">Manage and operate all front office computer and software systems including all daily transactions and those which are not performed often
</t>
  </si>
  <si>
    <t xml:space="preserve">Manage cash handlings including receiving money from guests for payment of hotel charges and making correct change handle checks and credit cards received from the guests for payment of hotel charges
</t>
  </si>
  <si>
    <t xml:space="preserve">Assist staff with expediting problem payments (e
</t>
  </si>
  <si>
    <t xml:space="preserve"> problems processing credit card)
</t>
  </si>
  <si>
    <t xml:space="preserve">Work and lifestyle balance
</t>
  </si>
  <si>
    <t xml:space="preserve">Â  Verifies accuracy of the cash drawers and ferry tickets at the beginning of the shift and supervises the close out of shift work and cash at the end of the shift
</t>
  </si>
  <si>
    <t xml:space="preserve">Â  Handle cash make changes and balance as assigned house bank
</t>
  </si>
  <si>
    <t xml:space="preserve">Train new agents in daily duties including cash handling procedures use of CRM Toolbox organization of hotel
</t>
  </si>
  <si>
    <t xml:space="preserve">Ensure proper credit card procedures are followed at all times and adhere to all cashiering procedures including opening and balance out shift banks
</t>
  </si>
  <si>
    <t xml:space="preserve">Compute bills collect payments handle cash and make change for guests
</t>
  </si>
  <si>
    <t xml:space="preserve"> Handle cash make changes and balance as assigned house bank
</t>
  </si>
  <si>
    <t xml:space="preserve">To follow all specified procedures to satisfactorily administer the daily affairs of the Front Desk including registering guests and assigning rooms completing group pre-registrations and key packets blocking room assignments and reservations pre-registering VIPâ€™s comp rooms and special attention guests processing adjustments and check-outs answering telephones handling cash credit and check cashing transactions filing room keys handling mail and messages for guests completing the next dayâ€™s Front Desk Daily transferring all necessary information to the next shift and completing all daily reports and tasks listed on the â€œFD Daily Checklist
</t>
  </si>
  <si>
    <t xml:space="preserve">To assist Front Desk staff as needed to properly balance and document banks on a daily basis
</t>
  </si>
  <si>
    <t xml:space="preserve">To follow all specifications to properly handle cash transactions and maintain banks ensuring the availability of adequate cash stock to handle transactions for the majority of the shift
</t>
  </si>
  <si>
    <t xml:space="preserve"> Report all cash over/shorts to management
</t>
  </si>
  <si>
    <t xml:space="preserve"> Comply with hotel and department accounting procedures including credit and check cashing policies and procedures
</t>
  </si>
  <si>
    <t xml:space="preserve"> Ensure that all credit policies are being followed and that the credit report is resolved daily
</t>
  </si>
  <si>
    <t xml:space="preserve">Assign specific tasks to subordinates relative to credit missing addresses registration cards posting charges and overall cleanliness and organization of the front desk
</t>
  </si>
  <si>
    <t xml:space="preserve">Follow-up on credit opportunities during each shift 
</t>
  </si>
  <si>
    <t xml:space="preserve">Maintains correct procedures for hotel accounting credit control and handling of financial transactions
</t>
  </si>
  <si>
    <t xml:space="preserve"> Full time positions are eligible for health dental vision free life insurance tuition assistance 401k hotel room discounts vacation &amp; wellness time and paid holidays
</t>
  </si>
  <si>
    <t xml:space="preserve"> Adheres to all polices and procedures required by Buffalo Lodgings internal audit system including but not limited to cash flow direct billing accounts credit card payments registration and reservation cards
</t>
  </si>
  <si>
    <t xml:space="preserve">Handling/Grasping: Handling telephones folios files fares supplies keyboards grasping pens telephones and credit card
</t>
  </si>
  <si>
    <t xml:space="preserve">Stay informed of sales strategies packages promotions and discounts and understand the impact on other departments 
</t>
  </si>
  <si>
    <t xml:space="preserve"> The Supervisor schedules trains and coaches Front Desk Team members in handling financial transactions accurately and in maintenance of required systems and records
</t>
  </si>
  <si>
    <t xml:space="preserve"> Accurate and hospitable handling of guest reservation check-in check-out payment including credit card and cash handling procedures 
</t>
  </si>
  <si>
    <t xml:space="preserve"> Experience in accurate cash handling and credit cards 
</t>
  </si>
  <si>
    <t xml:space="preserve"> Experience in maintaining security of confidential information including guest registration and credit card information 
</t>
  </si>
  <si>
    <t xml:space="preserve"> Monitoring cash handling credit card totals and deposit slips to ensure accuracy 
</t>
  </si>
  <si>
    <t xml:space="preserve">Handle all financial matters â€“ including credit card and cash transactions â€“ securely accurately and with the utmost honesty
</t>
  </si>
  <si>
    <t xml:space="preserve">As a Front Office Agent you will provide front desk services to our guests including checking in/out hotel guest courteously and efficiently process all payments according to hotel requirements provide information to any guest or visitor inquiry and solve any guest opportunity according to their satisfaction
</t>
  </si>
  <si>
    <t xml:space="preserve">Check guests in and out of the hotel following proper procedures including proper cash handling and accounting procedures
</t>
  </si>
  <si>
    <t xml:space="preserve">Ability to perform basic mathematics and cash transactions
</t>
  </si>
  <si>
    <t xml:space="preserve">Actively demonstrate teamwork safe work practices open communication accuracy in transactions respect sincerity helpfulness courtesy and humility
</t>
  </si>
  <si>
    <t xml:space="preserve">Complimentary hotel nights and discounts at Hyatt properties around the world 
</t>
  </si>
  <si>
    <t xml:space="preserve">The Night Auditor position verifies and balances entries and records of financial transactions reported by various hotel departments during day
</t>
  </si>
  <si>
    <t xml:space="preserve"> Follow proper audit procedures to balance the hotel's daily revenue and expense transactions
</t>
  </si>
  <si>
    <t xml:space="preserve">Verify guests' credit and establish how the customer will pay for their accommodations
</t>
  </si>
  <si>
    <t xml:space="preserve"> Compute bills collect payments and make changes for guests
</t>
  </si>
  <si>
    <t xml:space="preserve">Math Skills: Requires mathematical development sufficient to be able to: Deal with system of real numbers algebraic solutions of equations and probability and statistical inference
</t>
  </si>
  <si>
    <t xml:space="preserve">We are proud to be an EEOC employer we maintain a drug-free workplace and perform pre-employment credit and criminal background screening
</t>
  </si>
  <si>
    <t xml:space="preserve">Our Team members are offered employee rates when they travel for leisure friends and family discounts discounted meals for their meal breaks
</t>
  </si>
  <si>
    <t xml:space="preserve">  Follow all cash handling and credit policies
</t>
  </si>
  <si>
    <t xml:space="preserve">Process guest check-out and collect payments in compliance with cash handling credit card processing and accounting policies and proceduresÂ 
</t>
  </si>
  <si>
    <t xml:space="preserve"> This position handles the requests and transactions of the hotel guests and management and coordinates with the other departments as necessary
</t>
  </si>
  <si>
    <t xml:space="preserve">Ensure adherence to all credit procedures in the Front Office review high-balance report and follow up on credit problems with Controller
</t>
  </si>
  <si>
    <t xml:space="preserve">Proven ability to recruit train and motivate personnel in order to balance staffing strength with profitability and growth
</t>
  </si>
  <si>
    <t xml:space="preserve">Accurately manage and operate the ALOHA system at the front office including all daily transactions and those which are not performed often
</t>
  </si>
  <si>
    <t xml:space="preserve">Accurately manage cash handling including receiving cash checks and credit card information from guests for payment of hotel charges and making change correctly
</t>
  </si>
  <si>
    <t xml:space="preserve">Performs administrative and financial duties such as daily reports credit card reversals bank deposits accounts receivables rooming lists and office supply inventory
</t>
  </si>
  <si>
    <t xml:space="preserve">Benefits offered include medical dental vision and life insurance vacation and well time 401K and Roth 401K global travel and other discounts direct deposit and participation in the Transit Check program
</t>
  </si>
  <si>
    <t xml:space="preserve">Reading Writing Basic Math
</t>
  </si>
  <si>
    <t xml:space="preserve">Ensure all operations and cash handling are done per policies and procedures
</t>
  </si>
  <si>
    <t xml:space="preserve">Effectively balance hotel inventory to maximize profit
</t>
  </si>
  <si>
    <t xml:space="preserve">We are proud to be anÂ EEOCÂ employer maintain a drug-free workplace and perform pre-employment credit and criminal background screening
</t>
  </si>
  <si>
    <t xml:space="preserve">Â Â Â Â Â Â Â Â Â Â Â Â  Ensure cash can and petty cash are maintained and balanced at all times
</t>
  </si>
  <si>
    <t xml:space="preserve">Â  The employee is occasionally required to climb or balance
</t>
  </si>
  <si>
    <t xml:space="preserve">Â  Handles cash and check payments and processes credit card information as required
</t>
  </si>
  <si>
    <t xml:space="preserve">Ability to calculate figures and amounts such as discounts interest commissions proportions and percentages
</t>
  </si>
  <si>
    <t xml:space="preserve"> Establishes and secures proper guest credit
</t>
  </si>
  <si>
    <t xml:space="preserve">Follow and enforce all Hotel credit policies
</t>
  </si>
  <si>
    <t xml:space="preserve"> Count cash and other methods of payment at the end of the shift to verify and balance the house bank
</t>
  </si>
  <si>
    <t xml:space="preserve"> Accept and record vouchers credit cards/travelers checks and other forms of payment
</t>
  </si>
  <si>
    <t xml:space="preserve">oFront Desk: Occupancy late check outs arrivals VIPâ€™s groups special needs such billing flyers or credit issues employee breaks closing duties
</t>
  </si>
  <si>
    <t xml:space="preserve">Reconcile all charges and cash received during shift
</t>
  </si>
  <si>
    <t xml:space="preserve">oComplete shift reports and process all financial transactions including the verification and processing of credit card transactions in accordance with company policies and procedures
</t>
  </si>
  <si>
    <t xml:space="preserve"> Follow and enforce all hotel credit policies
</t>
  </si>
  <si>
    <t xml:space="preserve"> Ensure compliance with hotel credit policy and financial SOP's
</t>
  </si>
  <si>
    <t xml:space="preserve"> Monitor budgets and payroll records and review financial transactions to ensure that expenditures are authorized and budgeted
</t>
  </si>
  <si>
    <t xml:space="preserve"> Maintain procedures for credit control and handling of financial transactions security of 
</t>
  </si>
  <si>
    <t xml:space="preserve">Process all payments according to the established procedures
</t>
  </si>
  <si>
    <t xml:space="preserve">Greets guest and processes hotel registration and other transactions
</t>
  </si>
  <si>
    <t xml:space="preserve">Processes customer credit at check-in in accordance with hotel policy and data privacy policy standards
</t>
  </si>
  <si>
    <t xml:space="preserve">Obtains appropriate approvals and signatures for guest transactions
</t>
  </si>
  <si>
    <t xml:space="preserve">Process guest credit at check-in
</t>
  </si>
  <si>
    <t xml:space="preserve">Handle cash transactions
</t>
  </si>
  <si>
    <t xml:space="preserve">To ensure that credit control procedures are strictly adhered to that no bills exceed the stipulated limit without prior approval and that written confirmation purchase orders or order numbers are on file
</t>
  </si>
  <si>
    <t xml:space="preserve"> Maintains accurate records including cash flow sheet direct bill accounts credit card payments registration cards and reservation cards
</t>
  </si>
  <si>
    <t xml:space="preserve">Process all payments according to established hotel requirements
</t>
  </si>
  <si>
    <t xml:space="preserve">oHandle cash drawer properly as outlined in the MOHG Controller's manual
</t>
  </si>
  <si>
    <t xml:space="preserve">oCheck cash float at the beginning and end of each shift to ensure at all times that amounts are correct
</t>
  </si>
  <si>
    <t xml:space="preserve"> Requires high school graduate level mathematical aptitude and knowledge of standard cash handling procedures and computerized cash register systems
</t>
  </si>
  <si>
    <t xml:space="preserve"> Must be able to operate computer calculator and telephone keyboards for cash handling and paperwork processing
</t>
  </si>
  <si>
    <t xml:space="preserve">Use the guest name in all transactions
</t>
  </si>
  <si>
    <t xml:space="preserve">oAccountable for maintaining and monitoring that all employees follow proper cash handling procedures
</t>
  </si>
  <si>
    <t xml:space="preserve">Ensure proper inventory controls working with Sales and Reservations to ensure maximum selling potential and house balance
</t>
  </si>
  <si>
    <t xml:space="preserve">Receives and processes advance registration payments
</t>
  </si>
  <si>
    <t xml:space="preserve">Bank out cashiers at the end of each shift according to proper cash handling procedures
</t>
  </si>
  <si>
    <t xml:space="preserve">Review credit report and take appropriate action to resolve all problems
</t>
  </si>
  <si>
    <t xml:space="preserve">Have knowledge about sales strategy packages promotions and discounts and know hot to handle these and how they relate to other departments
</t>
  </si>
  <si>
    <t xml:space="preserve"> You would receive 1 week of vacation after your 90-day probationary period and be eligible for Full-time benefits to include Medical Dental Vision and 401K match plus hotel discounts
</t>
  </si>
  <si>
    <t xml:space="preserve">Ensures through reporting and observation that billing and cash are handled according to hotel procedures and good accounting
</t>
  </si>
  <si>
    <t xml:space="preserve"> It's all at your doorstep this year-round mountain culture offers true work-life balance in one of Canada's most spectacular destinations
</t>
  </si>
  <si>
    <t xml:space="preserve">Responsible for maintaining personal cash float used to assist guest with transactions and currency exchange 
</t>
  </si>
  <si>
    <t xml:space="preserve">Perks: Endless staff events subsidized staff housing daily duty meal in our staff cafeteria employee travel program food &amp; beverage/fitness centre/spa/golf discounts competitive extended benefit plans (medical vision dental) employee assistance program
</t>
  </si>
  <si>
    <t xml:space="preserve"> Itâ€™s all at your doorstep this year-round mountain culture offers true workâ€“life balance in one of Canadaâ€™s most spectacular destinations
</t>
  </si>
  <si>
    <t xml:space="preserve">This position starts off at $17/hour and we offer FULL benefits including but not limited to: medical dental vision retirement an extensive PTO (paid time off) plan AMAZING travel discounts complimentary meal while you work
</t>
  </si>
  <si>
    <t xml:space="preserve"> As part of this job this individual is required to: demonstrate good computer skills: accurately handle cash and charges stand for long periods of time: present a friendly outgoing energetic and guest service oriented demeanor
</t>
  </si>
  <si>
    <t xml:space="preserve">10 Verify and imprint credit cards for authorization using electronic acceptance methods
</t>
  </si>
  <si>
    <t xml:space="preserve">5 Field guest complaints conducting through research to develop the most effective solutions and resolve complications such as location changes or credit issues
</t>
  </si>
  <si>
    <t xml:space="preserve">Basic English language writing skills necessary for completion of requisitions balance sheets and vouchers
</t>
  </si>
  <si>
    <t xml:space="preserve">Post any transactions needed
</t>
  </si>
  <si>
    <t xml:space="preserve">Verify customers' credit and establish payment method
</t>
  </si>
  <si>
    <t xml:space="preserve">Pre-register block reservations and take same day reservations and when necessary future reservations following hotel rate structures discounts and sell strategies
</t>
  </si>
  <si>
    <t xml:space="preserve">Math Skills: Requires mathematical development sufficient to be able to: Compute discount interest profit and loss commission markups and selling price
</t>
  </si>
  <si>
    <t xml:space="preserve">Develop hotel financial strategies by estimating forecasting and anticipating requirements trends and variance aligning monetary resources developing action plans measuring and analyzing results initiating corrective actions minimizing the impact of variances
</t>
  </si>
  <si>
    <t xml:space="preserve">Prepare annual capital cash flow and sales and marketing plans to accurately forecast budgets and achieve required operating results
</t>
  </si>
  <si>
    <t xml:space="preserve">Protects the hotel's financial assets by properly administering policies and procedures for handling cash credit cards accounts payable accounts receivable payroll and all other financial transactions
</t>
  </si>
  <si>
    <t xml:space="preserve"> Reviews Property Distribution Summary (OnDemand) and Purchase Detail Reports identify research and resolve balance issues
</t>
  </si>
  <si>
    <t xml:space="preserve"> P&amp;L Accounting Scorecard Banking Report and Statistics PACE credit card fraud report)
</t>
  </si>
  <si>
    <t xml:space="preserve"> Conducts day to day Human Resource transactions to support needs of the property (e
</t>
  </si>
  <si>
    <t xml:space="preserve">The General Manager will protect the company's financial assets by properly administering company policies and procedures for handling cash credit card accounts payable accounts receivable payroll and all other financial transactions
</t>
  </si>
  <si>
    <t xml:space="preserve">Math Skills: Â Requires mathematical development sufficient to be able to:Â  Compute discount interest profit and loss commission markups and selling price
</t>
  </si>
  <si>
    <t xml:space="preserve">  Reviews Property Distribution Summary (OnDemand) and Purchase Detail Reports identify research and resolve balance issues 
</t>
  </si>
  <si>
    <t xml:space="preserve">  Conducts day to day Human Resource transactions to support needs of the property (e
</t>
  </si>
  <si>
    <t xml:space="preserve"> Protects the hotelâ€™s financial assets by properly administering policies and procedures for handling cash credit cards accounts payable accounts receivable payroll and all other financial transactions
</t>
  </si>
  <si>
    <t xml:space="preserve">handling cash credit cards accounts payable accounts receivable payroll and all other
</t>
  </si>
  <si>
    <t xml:space="preserve">financial transactions
</t>
  </si>
  <si>
    <t xml:space="preserve"> Review Property Distribution Summary (OnDemand) and Purchase Detail Reports identify research and resolve balance issues
</t>
  </si>
  <si>
    <t xml:space="preserve"> Conduct day to day Human Resource transactions to support needs of the property (e
</t>
  </si>
  <si>
    <t xml:space="preserve"> This bold and inspired balance of authenticity and cutting-edge style extends into food art entertainment and more
</t>
  </si>
  <si>
    <t xml:space="preserve"> Total receipts at end of shift to verify sales and clear cash register
</t>
  </si>
  <si>
    <t xml:space="preserve">To greet guests upon entrance to the dining room direct guests to appropriate seating and record payments upon guest's completion of the meal
</t>
  </si>
  <si>
    <t xml:space="preserve"> Collect payments from customers 
</t>
  </si>
  <si>
    <t xml:space="preserve"> Totals receipts at end of shift to verify sales and clears cash register 
</t>
  </si>
  <si>
    <t xml:space="preserve">Possess a working knowledge of the brands guest loyalty program and how it applies to group customers in order to ensure proper credit for reward programs to meeting planners
</t>
  </si>
  <si>
    <t xml:space="preserve"> proper public relations techniques are utilized guests are handled both courteously and professionally proper identification and credit are established and all posting cash transactions account settlements and deposits are handled correctly
</t>
  </si>
  <si>
    <t xml:space="preserve">Â Â Â  Assure all financial transactions are completed properly and within the established guidelines of the property
</t>
  </si>
  <si>
    <t xml:space="preserve">Efficiently handling all cash and charge transactions for guestsâ€™ accounts
</t>
  </si>
  <si>
    <t xml:space="preserve">Process and balance postings for each shift
</t>
  </si>
  <si>
    <t xml:space="preserve">Maintain Company issued float and balance for each shift
</t>
  </si>
  <si>
    <t xml:space="preserve"> Handle cash and credit cards foreign exchange travel voucher/traveler's checks post charges and adjustments through cashiering
</t>
  </si>
  <si>
    <t xml:space="preserve"> Stay up-to-date on room rates packages help promote special packages discounts
</t>
  </si>
  <si>
    <t xml:space="preserve"> Marriott experience a plus! A pleasant attitude and outgoing personality the ability to exercise good judgment in a variety of situations strong verbal communication excellent time-management skills and the ability to maintain a realistic balance among multiple changing priorities is a must! He/She must demonstrate strong attention to detail the ability to understand guest service needs and the ability to work cohesively with co-workers and other departments as part of a team
</t>
  </si>
  <si>
    <t xml:space="preserve">For qualifying individuals we offer benefits including but not limited to: medical dental vision 401k (+company match) an extensive PTO (paid time off) plan AMAZING travel discounts meal plans while you work
</t>
  </si>
  <si>
    <t xml:space="preserve">00 per hour and includes Hilton's fantastic benefits: competitive insurance options hotel discounts at Hilton properties a free meal when you're working 401K up to 20 days of PTO per year 50% off an epic local ski pass spa discounts free fitness facility access room for growth and more! 
</t>
  </si>
  <si>
    <t xml:space="preserve"> Previous experience in handling cash/credit card transactions 
</t>
  </si>
  <si>
    <t xml:space="preserve"> Assist guests with check-out including but not limited to ensuring rooms and services are correctly accounted using the point-of-sale system handling money processing credit and debit cards accepting and recording various forms of payment converting foreign currency making change and processing gift certificates and cards
</t>
  </si>
  <si>
    <t xml:space="preserve"> Use the correct procedures regarding the acceptance of foreign currencies credit cards and cash in accordance with the hotel credit policy 
</t>
  </si>
  <si>
    <t xml:space="preserve">Previous experience in cash handling
</t>
  </si>
  <si>
    <t xml:space="preserve"> Handle cash drawer properly as outlined in the Waldorf Astoria Las Vegas cash drawer policy 
</t>
  </si>
  <si>
    <t xml:space="preserve"> Check cash float at the beginning and end of each shift to ensure at all times that amounts are correct 
</t>
  </si>
  <si>
    <t xml:space="preserve"> Communicate clearly with the Night Auditor and Finance including accurately posting transactions and maintaining paperwork according to standard 
</t>
  </si>
  <si>
    <t xml:space="preserve"> Strong demonstrated ability to handle cash and financial transactions
</t>
  </si>
  <si>
    <t xml:space="preserve"> Adhere to all payment cash handling and credit policies/procedures
</t>
  </si>
  <si>
    <t xml:space="preserve"> Maintain a house bank and reconcile all payments at the end of each shift
</t>
  </si>
  <si>
    <t xml:space="preserve"> Performs all Front Desk related functions including but not limited to checking guests in / out promoting company programs maintaining guest records cash handling etc
</t>
  </si>
  <si>
    <t xml:space="preserve">Handles accounting of money receipts guest accounts and credit through operation of the front desk system and completion of reports required to ensure company funds are secure per procedure
</t>
  </si>
  <si>
    <t xml:space="preserve">Maintain accurate cash sheet
</t>
  </si>
  <si>
    <t xml:space="preserve">Take and confirm credit cards for validity and acceptability
</t>
  </si>
  <si>
    <t xml:space="preserve">Process guest charges and payments accurately
</t>
  </si>
  <si>
    <t xml:space="preserve">Regularly calculates and/or posts monies receipts guest accounts and other forms of credit using accurate proper cash handling methods in order to present the customer with timely and precise hotel charges upon check-out and maintain accurate hotel records
</t>
  </si>
  <si>
    <t xml:space="preserve">Controls cash transactions at the front desk and maintains complete responsibility for transactions during the shift
</t>
  </si>
  <si>
    <t xml:space="preserve">Balance cash and complete balance sheets cash reports and related forms
</t>
  </si>
  <si>
    <t xml:space="preserve">Cash handling: completes daily shift paper work and balances cash drawer
</t>
  </si>
  <si>
    <t xml:space="preserve">Establishes credit by verifying credit cards
</t>
  </si>
  <si>
    <t xml:space="preserve">Handle basic cash transactions
</t>
  </si>
  <si>
    <t xml:space="preserve">Basic cashier skills to receive credit card and cash payments from guestsrequired as well
</t>
  </si>
  <si>
    <t xml:space="preserve">Welcome and register hotel guests verifying reservation details including address and credit information with an emphasis on fulfilling requests following special handling instructions and adhering to PCI compliance standards
</t>
  </si>
  <si>
    <t xml:space="preserve">Settle guest bill in accordance with procedures make change cash checks process charges to credit cards and post charges to guest accounts
</t>
  </si>
  <si>
    <t xml:space="preserve">Ensure cash register is accurate and adhere to payment/credit policies
</t>
  </si>
  <si>
    <t xml:space="preserve">Verify and process credit cards for authorization using electronic acceptance methods
</t>
  </si>
  <si>
    <t xml:space="preserve"> Handle cash make change and balance as assigned house bank
</t>
  </si>
  <si>
    <t xml:space="preserve">Make cash transactionsÂ in a responsible manner
</t>
  </si>
  <si>
    <t xml:space="preserve">Prepares reports as requested which may include bucket checks dupe checks credit limits room discrepancies and In-house notes
</t>
  </si>
  <si>
    <t xml:space="preserve">dupe checks credit limits room discrepancies and In-house notes 
</t>
  </si>
  <si>
    <t xml:space="preserve">Thoroughly understand and adheres to proper credit check- cashing and cash handling policies and procedures
</t>
  </si>
  <si>
    <t xml:space="preserve">Collect and record various forms of payments from guests to include Marriott Points redemption vouchers travelerâ€™s checks credit cards and cash
</t>
  </si>
  <si>
    <t xml:space="preserve">Remain current on all hotel procedures including discounts programs cancellations and walks and how to handle each
</t>
  </si>
  <si>
    <t xml:space="preserve"> Processing guest charges and payments accurately
</t>
  </si>
  <si>
    <t xml:space="preserve"> (and is fully responsible for any shortages in the cash register)
</t>
  </si>
  <si>
    <t xml:space="preserve">Performs a daily cashiering audit and balances shift cashiering transactions
</t>
  </si>
  <si>
    <t xml:space="preserve">Basic Math skills
</t>
  </si>
  <si>
    <t xml:space="preserve"> Ability to occasionally move objects (lift push pull balance carry) up to 50 pounds 
</t>
  </si>
  <si>
    <t xml:space="preserve"> The Guest Service Agent completes guest arrival procedures including guest check-in room assignments updating folio transactions in the Hilton OnQ system and assisting guests with any other inquiries or needs that may arise
</t>
  </si>
  <si>
    <t xml:space="preserve">Maintain and balance a cash float during each shift worked 
</t>
  </si>
  <si>
    <t xml:space="preserve">Post and balance refreshment centre charges from guest suites 
</t>
  </si>
  <si>
    <t xml:space="preserve">Regularly calculates and/or posts monies receipts guest accounts and other forms of credit using accurate proper cash handling methods to present the customer with timely and precise hotel charges upon check-out and maintain accurate hotel records
</t>
  </si>
  <si>
    <t xml:space="preserve">Controls cash transactions and maintains complete responsibility for transactions during the shift
</t>
  </si>
  <si>
    <t xml:space="preserve"> Ensure all cash and cash equivalents are accounted for and balanced at the beginning and end of each work shift
</t>
  </si>
  <si>
    <t xml:space="preserve">Skills and Abilities: Requires having excellent computer and cash handling skills ability to stand for extended periods of time present a sociable outgoing lively and guest service-oriented demeanor
</t>
  </si>
  <si>
    <t xml:space="preserve"> Adhere to all credit card check and cash handling policies and procedures
</t>
  </si>
  <si>
    <t xml:space="preserve">Benefits : Paid Vacation/Birthday Team Member Travel Program discounts (ref
</t>
  </si>
  <si>
    <t xml:space="preserve"> Assign guest rooms establish creditÂ explain hotel features andÂ update guest profile with all pertinent data
</t>
  </si>
  <si>
    <t xml:space="preserve">Assist guests on departure by verifying and posting all outstanding charges settling credit cards and making arrangements for luggage and transportation assistance
</t>
  </si>
  <si>
    <t xml:space="preserve">Audit post and balance daily cashiers work for outlets including but not limited to Rooms and Food &amp; Beverage
</t>
  </si>
  <si>
    <t xml:space="preserve">  Ensure credit card system reconciles to daily transaction lists
</t>
  </si>
  <si>
    <t xml:space="preserve">Balance all cash receipts and work performed during the audit shift
</t>
  </si>
  <si>
    <t xml:space="preserve"> Make deposits of cash
</t>
  </si>
  <si>
    <t xml:space="preserve">Register transactions and follow up with billing
</t>
  </si>
  <si>
    <t xml:space="preserve">Maintains and accounts for assigned cash bank and front office cash record on daily basis
</t>
  </si>
  <si>
    <t xml:space="preserve">Check guest in ensuring proper credit is received special requests are noted / fulfilled and accurate information is established
</t>
  </si>
  <si>
    <t xml:space="preserve">Thoroughly complete all guest transactions
</t>
  </si>
  <si>
    <t xml:space="preserve">Maintain house bank and handle all checks and cash according to Hotel policies and procedures
</t>
  </si>
  <si>
    <t xml:space="preserve"> Maintains accurate records including cash log registration cards reservation cards wake-up call sheets shuttle logs property walks and all other logs as required
</t>
  </si>
  <si>
    <t xml:space="preserve">Entire property staff services hours of operation type of rooms locations rates discounts
</t>
  </si>
  <si>
    <t xml:space="preserve">Check all credit cards for validity before the end of the shift
</t>
  </si>
  <si>
    <t xml:space="preserve">Ensure all cash check and miscellaneous departments are in balance at shifts end
</t>
  </si>
  <si>
    <t xml:space="preserve"> Understand and enforce the hotel company credit policies
</t>
  </si>
  <si>
    <t xml:space="preserve"> Account for all cash and makes 
</t>
  </si>
  <si>
    <t xml:space="preserve">Efficiently handles all payments received whether they are credit card checks traveler's checks or cash Balance and verify all monetary transactions in the appropriate accounts
</t>
  </si>
  <si>
    <t xml:space="preserve">Responsible for maintaining all documentation regarding room registration changes charges credit card transactions customer service and maintenance issues
</t>
  </si>
  <si>
    <t xml:space="preserve">Standard cash handling procedures
</t>
  </si>
  <si>
    <t xml:space="preserve">Add subtract multiply and divide quickly and accurately to handle money give correct change balance till and prepare cash drops
</t>
  </si>
  <si>
    <t xml:space="preserve">We strive to create a work place culture that values family work life balance and community
</t>
  </si>
  <si>
    <t xml:space="preserve">Hotel travel discounts 
</t>
  </si>
  <si>
    <t xml:space="preserve">Standard cash handling procedures 
</t>
  </si>
  <si>
    <t xml:space="preserve">Add subtract multiply and divide quickly and accurately to handle money give correct change balance till and prepare cash drops 
</t>
  </si>
  <si>
    <t xml:space="preserve">Check guest in ensuring proper credit is received special requests are noted/fulfilled and accurate information is established
</t>
  </si>
  <si>
    <t xml:space="preserve">Full time positions are eligible for health dental vision free life insurance tuition assistance 401k hotel room discounts vacation &amp; wellness time and paid holidays
</t>
  </si>
  <si>
    <t xml:space="preserve">Post guest charges collect payments and follow all cash handling procedures as required by Concord policies
</t>
  </si>
  <si>
    <t xml:space="preserve"> Establish proper methods of payment and follow procedures for cash handling
</t>
  </si>
  <si>
    <t xml:space="preserve"> Remains calm and alert especially during emergency and/or heavy hotel activity and resolve complications such as location changes or credit issues
</t>
  </si>
  <si>
    <t xml:space="preserve"> This position processes forms of payment for room service orders to include room charges credit card and cash
</t>
  </si>
  <si>
    <t xml:space="preserve">Follow all Aimbridge Hospitality credit policies 
</t>
  </si>
  <si>
    <t xml:space="preserve">Accurately registers all guests arriving at the hotel in compliance with the credit and identification policy
</t>
  </si>
  <si>
    <t xml:space="preserve">Operates the front office computer systems posts all guest charges and payments incurred during the shift (e
</t>
  </si>
  <si>
    <t xml:space="preserve">Charges all credit cards using point-of-sale authorization terminals and obtains authorization for those accounts exceeding house floor limits
</t>
  </si>
  <si>
    <t xml:space="preserve">Maintains cashier float as supplied provides currency exchange for guests and prepares cash deposits
</t>
  </si>
  <si>
    <t xml:space="preserve">Adheres to all accounting and cash handling procedures
</t>
  </si>
  <si>
    <t xml:space="preserve">Purpose:Â Check-in/check-out hotel guests courteously and efficiently process all payments according to established hotel requirements
</t>
  </si>
  <si>
    <t xml:space="preserve"> Establishes guest credit by verifying credit cards or obtaining cash
</t>
  </si>
  <si>
    <t xml:space="preserve"> Collects hotel revenue by entering services and charges computing bills and obtaining payments
</t>
  </si>
  <si>
    <t xml:space="preserve">Maintains accuracy of cash banks
</t>
  </si>
  <si>
    <t xml:space="preserve">Reconciliation of the day's transactions
</t>
  </si>
  <si>
    <t xml:space="preserve"> The Night Auditor is responsible for closing out financial transactions for the day and for re-setting accounts for the subsequent day
</t>
  </si>
  <si>
    <t xml:space="preserve">Follow all established procedures to maintain and post daily balance of all house accounts including running preliminary reconciliations detailed transactions and final reports
</t>
  </si>
  <si>
    <t xml:space="preserve">Identify and correct any discrepancies to achieve a perfect balance on all accounts
</t>
  </si>
  <si>
    <t xml:space="preserve">Transmit credit card batches
</t>
  </si>
  <si>
    <t xml:space="preserve">Assistguests with check-out including but not limited to ensuring rooms and servicesare correctly accounted using the point-of-sale system handling moneyprocessing credit and debit cards accepting and recording various forms ofpayment converting foreign currency making change and processing giftcertificates and cards 
</t>
  </si>
  <si>
    <t xml:space="preserve"> The employee is occasionally required to stand walk climb balance stoop kneel and reach with hands and arms
</t>
  </si>
  <si>
    <t xml:space="preserve">Able to process payments for departing guests
</t>
  </si>
  <si>
    <t xml:space="preserve">Able to operate machinery such as computers printers photocopy and fax machines credit card imprinters
</t>
  </si>
  <si>
    <t xml:space="preserve">Monitor each shift to ensure that proper methods of payment are taken and that procedures for cash handling are followed
</t>
  </si>
  <si>
    <t xml:space="preserve">Approve and process vendor invoices complete bank deposits audit cash banks and perform other accounting-related functions as necessary
</t>
  </si>
  <si>
    <t xml:space="preserve">oBasic accounting skills handle cash and credit cards
</t>
  </si>
  <si>
    <t xml:space="preserve"> The successful applicant will be eligible for Health &amp; Dental benefits RRSP room discounts worldwide and many more great benefits
</t>
  </si>
  <si>
    <t xml:space="preserve">Reconcile the cash drawer before &amp; after shift by counting bank &amp; printing cashier shift report
</t>
  </si>
  <si>
    <t xml:space="preserve">Follow all cash and credit card procedures required by hotel and brand standard
</t>
  </si>
  <si>
    <t xml:space="preserve">Review credit limit exception report &amp; gets additional approval if necessary
</t>
  </si>
  <si>
    <t xml:space="preserve">Performs cashier shift change when cash is in balance
</t>
  </si>
  <si>
    <t xml:space="preserve">Experience handling cash and credit card procedures
</t>
  </si>
  <si>
    <t xml:space="preserve">To handle and operate cash as per Company policies and procedures
</t>
  </si>
  <si>
    <t xml:space="preserve">Manages cash flow in assigned bank and performs account postings with accuracy
</t>
  </si>
  <si>
    <t xml:space="preserve">Has complete working knowledge of software system including all daily transactions and those which are not performed often
</t>
  </si>
  <si>
    <t xml:space="preserve">Handles checks and credit cards received from the guests for payment of hotel charges
</t>
  </si>
  <si>
    <t xml:space="preserve"> Has complete working knowledge of software system including all daily transactions and those which are not performed often
</t>
  </si>
  <si>
    <t xml:space="preserve">Input and retrieve information from the computer including but not limited to: confirmation of guest information room rate selection of rooms coding electronic keys and invoicing and billing of room rates and additional charges processing debit and credit cards accepting and recording various forms of payment converting foreign currency and processing gift certificates and cards
</t>
  </si>
  <si>
    <t xml:space="preserve">May count cash drawers determine inventory levels maintain department equipment and supplies and make recommendations or requests and communicate concerns to department manager or general manager
</t>
  </si>
  <si>
    <t xml:space="preserve">6 months customer service and cash handling experience required 
</t>
  </si>
  <si>
    <t xml:space="preserve">May count cash drawers determine inventory levels maintain department equipment and supplies and make recommendations or requests and communicate concerns to the department manager or general manager
</t>
  </si>
  <si>
    <t xml:space="preserve">6 months of customer service and cash handling experience required 
</t>
  </si>
  <si>
    <t xml:space="preserve"> YouDecideÂ® offerings include negotiated pricing arrangements for vacation destinations hotels vacation planning rental cars movie tickets/rentals consumer electronics consumer goods and services personal services and even discounts on cell phones and plans
</t>
  </si>
  <si>
    <t xml:space="preserve"> These perks include discounted RTD Eco Pass free employee meals discounts on services/F&amp;B at the hotel and Friends and Family hotel room discounts
</t>
  </si>
  <si>
    <t xml:space="preserve">Walk the floors to complete a list of Green Choice rooms then ensure that each reservation receives the proper credit
</t>
  </si>
  <si>
    <t xml:space="preserve">Process guest check-outs and handle monetary transactions
</t>
  </si>
  <si>
    <t xml:space="preserve">Ability to understand and adhere to proper credit check cashing and cash handling policies and procedures
</t>
  </si>
  <si>
    <t xml:space="preserve">Prepares summary of cash check and credit card activities reflecting the hotel's financial performance for the day
</t>
  </si>
  <si>
    <t xml:space="preserve"> Processes guest charge vouchers and credit card vouchers
</t>
  </si>
  <si>
    <t xml:space="preserve">Maintains accurate records including cash flows registration cards reservation cards and property walks
</t>
  </si>
  <si>
    <t xml:space="preserve">Math Ability:
</t>
  </si>
  <si>
    <t xml:space="preserve">While performing the duties of this job the employee is occasionally required to stand walk sit use hands to finger handle or feel objects tools or controls reach with hands and arms climb stairs balance stoop kneel crouch or crawl talk and hear
</t>
  </si>
  <si>
    <t xml:space="preserve">Ability to handle cash accurately
</t>
  </si>
  <si>
    <t xml:space="preserve">May count cash drawers determine inventory levels maintain department equipment and supplies and make recommendations or requests and communicate concerns to department supervisor
</t>
  </si>
  <si>
    <t xml:space="preserve">Customer service and cash handling experience required
</t>
  </si>
  <si>
    <t xml:space="preserve"> Ability to count daily cash deposits and enter in log on EXCEL spreadsheets
</t>
  </si>
  <si>
    <t xml:space="preserve"> The candidate will be responsible for controlling payroll reconciling bank deposits credit card transfers and all variances to the annual budget
</t>
  </si>
  <si>
    <t xml:space="preserve">Oversee all property accounting functions including but not limited to accounts payable accounts receivable petty cash and payroll and ordering procedures
</t>
  </si>
  <si>
    <t xml:space="preserve">Check pool/spa chemical balance adjusting as needed
</t>
  </si>
  <si>
    <t xml:space="preserve">Ensure monthly credit meetings are conducted and take an active role in the hotel credit and collection policies
</t>
  </si>
  <si>
    <t xml:space="preserve"> Employee Travel Program: Hotel room discounts at Marriott Worldwide locations including Starwood Hotels around the globe
</t>
  </si>
  <si>
    <t xml:space="preserve">Operate a cash register and maintain an accurate and organized drawer
</t>
  </si>
  <si>
    <t xml:space="preserve">Prior customer service cash handling and office accounting or auditing experience preferred
</t>
  </si>
  <si>
    <t xml:space="preserve"> Communicate hotel amenities to potential Guests takes reservations answers telephone closes the day and is responsible for cash receipts and accounting of such receipts during the shift assigned
</t>
  </si>
  <si>
    <t xml:space="preserve">Must be able to efficiently handle cash transactions
</t>
  </si>
  <si>
    <t xml:space="preserve">Ensure that Guest payments are handled correctly maintaining individual cashier accountability once you have accepted responsibility for the cash drawer
</t>
  </si>
  <si>
    <t xml:space="preserve">) Declare cash over/shorts where applicable
</t>
  </si>
  <si>
    <t xml:space="preserve"> Ensure the cash drawer contains adequate change for the next shift
</t>
  </si>
  <si>
    <t xml:space="preserve"> Do not leave until the next person has counted the cash and accepted responsibility for the drawer and extra change bank (where applicable)
</t>
  </si>
  <si>
    <t xml:space="preserve">Perform bucket checks and ensure that either credit card authorization or other form of payment has been received for each room
</t>
  </si>
  <si>
    <t xml:space="preserve">Verify that all Agents have balance their shift properly and run the appropriate hotel Audit
</t>
  </si>
  <si>
    <t xml:space="preserve"> Verify that all transactions have been processed
</t>
  </si>
  <si>
    <t xml:space="preserve">Job Purpose: To ensure all revenue is posted to the correct departments and to balance all revenue departments on a daily basis and complete all necessary reports
</t>
  </si>
  <si>
    <t xml:space="preserve">) and staff development to ensure all staff is properly trained on systems security and cash handling procedures and service standards and have the tools and equipment needed to effectively carry out their job functions
</t>
  </si>
  <si>
    <t xml:space="preserve"> The responsibilities include assisting in overseeing the cash control for agents staffing/scheduling and guest service
</t>
  </si>
  <si>
    <t xml:space="preserve">Atlantis Casino Resort Spa fosters a team working environment family/work life balance and an environment that is focused on team member recognition and appreciation
</t>
  </si>
  <si>
    <t xml:space="preserve">Know the hotelâ€™s demand segments sources of business and balance market segments according to supply and demand
</t>
  </si>
  <si>
    <t xml:space="preserve">Anticipate revenue/cost problems and manage the timing of discretionary expenditures to stabilize cash flow
</t>
  </si>
  <si>
    <t xml:space="preserve">Ensure hotel staff is trained in financial control procedures for cash vouchers inventories and receivables and ensure that these procedures are followed
</t>
  </si>
  <si>
    <t xml:space="preserve"> As a part-time employee you would this opportunity has the ability to receive Hotel discounts and you will be part of the 401k
</t>
  </si>
  <si>
    <t xml:space="preserve">Other: Hotel &amp; entertainment discounts health benefits 401K
</t>
  </si>
  <si>
    <t xml:space="preserve">Maximizing the cleaning productivity by efficient and appropriate credit application and control
</t>
  </si>
  <si>
    <t xml:space="preserve"> Completing daily and weekly reconciliation of cash and credit card deposits 
</t>
  </si>
  <si>
    <t xml:space="preserve">Drury's internship program is a full-time or part-time paid program that accommodates students' credit needs and flexible schedules
</t>
  </si>
  <si>
    <t xml:space="preserve">Purpose for the Position:To check in and out guests to the hotel ensure proper room and miscellaneous postings secure credit answer questions answer telephones provide maximum levels of guest service and support the hotel's rooms division in anyway required to ensure complete guest satisfaction
</t>
  </si>
  <si>
    <t xml:space="preserve">To ensure credit control procedures are strictly adhered to that no bills exceed the stipulated limit without prior approval and that written confirmation purchase orders or order numbers are on file
</t>
  </si>
  <si>
    <t xml:space="preserve">Math Skills:Requires mathematical development sufficient to be able to: Add and subtract
</t>
  </si>
  <si>
    <t xml:space="preserve"> Responsible for cash and voucher bank
</t>
  </si>
  <si>
    <t xml:space="preserve"> Issues cash and premiums as necessary
</t>
  </si>
  <si>
    <t xml:space="preserve"> We also firmly believe that employees should be able to have fun at work while maintaining a healthy work-life balance
</t>
  </si>
  <si>
    <t xml:space="preserve">Completes daily high balance checks
</t>
  </si>
  <si>
    <t xml:space="preserve">Balance cash daily
</t>
  </si>
  <si>
    <t xml:space="preserve">Climb and balance self
</t>
  </si>
  <si>
    <t xml:space="preserve">oClimb and balance self
</t>
  </si>
  <si>
    <t xml:space="preserve"> Climb and balance self
</t>
  </si>
  <si>
    <t xml:space="preserve"> Learn Accounts Payable fundamentals including managing vendor accounts generating expense reports processing payments managing purchase order procedures and applying process requirements (approvals authorization supporting documentation reporting procedures etc
</t>
  </si>
  <si>
    <t xml:space="preserve">Â Trains staff and monitors adherence to all credit policies and procedures to reduce bad debts and rebates
</t>
  </si>
  <si>
    <t xml:space="preserve"> Demonstrated ability to balance the interests and demands of multiple stakeholders
</t>
  </si>
  <si>
    <t xml:space="preserve"> Handling local and hotel guests performing massage and body treatments cleaning and stocking the treatment rooms handling gift certificate sales coordinating cash credit card sales and communicating room charges to Front Desk
</t>
  </si>
  <si>
    <t xml:space="preserve">Coordinating Handling cash credit card charge and room charges for in-house and local guests
</t>
  </si>
  <si>
    <t xml:space="preserve">Adhere to company credit limit / floor limit policies
</t>
  </si>
  <si>
    <t xml:space="preserve">Controls cash transactions at the front desk and maintains complete responsibility for personal bank as specified by hotel bank agreement policy
</t>
  </si>
  <si>
    <t xml:space="preserve"> Audit post and balance daily cashiers' work for outlets including but not limited to outlets in Rooms and Food and Beverage 
</t>
  </si>
  <si>
    <t xml:space="preserve"> Ensure credit card system reconciles to daily transaction lists 
</t>
  </si>
  <si>
    <t xml:space="preserve">To cover the front desk during the overnight shift assisting guests as needed and ensuring all revenue is posted to the correct departments and to balance all revenue departments on a daily basis and complete all necessary reports
</t>
  </si>
  <si>
    <t xml:space="preserve">Audit balance and report on the various areas of the hotel (e
</t>
  </si>
  <si>
    <t xml:space="preserve">Ability to operate personal computer cash register and calculator
</t>
  </si>
  <si>
    <t xml:space="preserve">Personal computer telephone cash banks calculator -approximately 90-95% of time
</t>
  </si>
  <si>
    <t xml:space="preserve">Responsible for maintaining assigned cash bank in accordance to bank contract
</t>
  </si>
  <si>
    <t xml:space="preserve"> Â They will balance the dayâ€™s work identify and correct errors and complete detailed work accurately
</t>
  </si>
  <si>
    <t xml:space="preserve">The Night Auditor accurately and efficiently verifies all accounting activity taken place during the day in accordance with the management companyâ€™s accounting and credit policies and procedures
</t>
  </si>
  <si>
    <t xml:space="preserve"> Understand know and follow management companyâ€™s accounting and credit policies and procedures
</t>
  </si>
  <si>
    <t xml:space="preserve"> Responsible for all front desk functions including check-ins check-outs payments reservations PBX operation answering calls within 3 rings etc
</t>
  </si>
  <si>
    <t xml:space="preserve">Â  Verify and imprint credit cards for authorization using electronic acceptance methods
</t>
  </si>
  <si>
    <t xml:space="preserve">Â  Handle cash make change and balance an assigned house bank
</t>
  </si>
  <si>
    <t xml:space="preserve"> Register guests into the computer verifying reservation address and credit information
</t>
  </si>
  <si>
    <t xml:space="preserve">The Night Auditor will ensure that all daily transactions are reconciled and accounted for in accordance with set policies and procedures
</t>
  </si>
  <si>
    <t xml:space="preserve">Balance daily credit card postings
</t>
  </si>
  <si>
    <t xml:space="preserve">Follow all Aimbridge Hospitality credit policies
</t>
  </si>
  <si>
    <t xml:space="preserve"> Balance &amp; account for all daily cash and charge transactions 
</t>
  </si>
  <si>
    <t xml:space="preserve"> Responsible for completing hotel night audit consisting of running reports batching credit cards and closing accounts
</t>
  </si>
  <si>
    <t xml:space="preserve">Complete night audit process running all reports closing accounts and batching credit cards
</t>
  </si>
  <si>
    <t xml:space="preserve"> Audit post and balance daily cashiers work for outlets including but not limited to Rooms and Food &amp; Beverage
</t>
  </si>
  <si>
    <t xml:space="preserve"> Ensure credit card system reconciles to daily transaction lists
</t>
  </si>
  <si>
    <t xml:space="preserve"> To ensure all revenue is posted to the correct department and to balance the guest ledger on a daily basis and complete all necessary reports
</t>
  </si>
  <si>
    <t xml:space="preserve"> Keep accurate accounts of cash checks and credit transactions
</t>
  </si>
  <si>
    <t xml:space="preserve"> Manages daily paperwork including occupancy report guest list cash drawer summary balance sheet account summary history file and housekeeping report
</t>
  </si>
  <si>
    <t xml:space="preserve">Job Purpose: To ensure all revenue is posted to the correct folios and to balance all revenue accounts on a daily basis and complete all necessary reports
</t>
  </si>
  <si>
    <t xml:space="preserve">Run and audit/journals from the mainframe the Micros computer and the system for automated credit cards
</t>
  </si>
  <si>
    <t xml:space="preserve">00 per hour and includes Hilton perks: hotel discounts at Hilton properties a free meal when you're working 401K up to 10 days of PTO per year 50% off an epic local ski pass spa discounts free fitness facility access room for growth and more! 
</t>
  </si>
  <si>
    <t xml:space="preserve">Balance credit card cash room charges telephone laundry and all other postings as required
</t>
  </si>
  <si>
    <t xml:space="preserve">Runs the night audit final after ensuring all revenues are in balance
</t>
  </si>
  <si>
    <t xml:space="preserve"> Total room revenue should balance to room revenue report
</t>
  </si>
  <si>
    <t xml:space="preserve"> Prepares tapes of individual folios in the guest and city ledger and reconciles the final balance
</t>
  </si>
  <si>
    <t xml:space="preserve"> Complete and balance restaurant reports from Micros financial report and record Food &amp; Beverage totals
</t>
  </si>
  <si>
    <t xml:space="preserve"> perform all Front Desk related functions including but not limited to checking guests in / out promoting sales related programs maintaining guest records cash handling etc
</t>
  </si>
  <si>
    <t xml:space="preserve"> Responsible for auditing the previous day's receipts to verify and balance entries runs reports and verifies accuracy of information
</t>
  </si>
  <si>
    <t xml:space="preserve"> Keeps accurate accounts of cash checks and credit transactions
</t>
  </si>
  <si>
    <t xml:space="preserve"> Verifies room charges and rates verifies register has appropriate starting cash
</t>
  </si>
  <si>
    <t xml:space="preserve"> Balance all cash receipts and work performed during the audit shift
</t>
  </si>
  <si>
    <t xml:space="preserve"> The Night Auditor is responsible for preparing the hotel's closing reports for daily financial transactions
</t>
  </si>
  <si>
    <t xml:space="preserve">Review all guaranteed arrivals and verify that all credit cards are valid by running numbers that they are not already in house
</t>
  </si>
  <si>
    <t xml:space="preserve">Experience handling cash credit card procedures and use math concepts
</t>
  </si>
  <si>
    <t xml:space="preserve">Purpose for the Position: To check in and out guests to the hotel ensure proper room and miscellaneous postings secure credit answer questions answer telephones provide maximum levels of guest service and support the hotel's rooms division in anyway required to ensure complete guest satisfaction
</t>
  </si>
  <si>
    <t xml:space="preserve">Processes credit cards on a daily basis
</t>
  </si>
  <si>
    <t xml:space="preserve"> Verify balance and review hotel room availability 
</t>
  </si>
  <si>
    <t xml:space="preserve"> Varying levels of medical plans dental/vision prescription discounts group life insurance optional short and long term disability programs tuition assistance 
</t>
  </si>
  <si>
    <t xml:space="preserve"> May also check the accuracy of figures calculations and postings pertaining to business transactions recorded by other workers
</t>
  </si>
  <si>
    <t xml:space="preserve"> Keep accurate accounts of cash checks and credit transactions 
</t>
  </si>
  <si>
    <t xml:space="preserve"> Manages daily paperwork including occupancy report guest list cash drawer summary balance sheet account summary history file and housekeeping report 
</t>
  </si>
  <si>
    <t xml:space="preserve">Process Night Audit reporting and compile a complete packet of the days reports transactions and receipts
</t>
  </si>
  <si>
    <t xml:space="preserve">Comply with unit cash handling credit and check cashing policies and procedures
</t>
  </si>
  <si>
    <t xml:space="preserve">oBalance all cash receipts and work performed during the audit shift
</t>
  </si>
  <si>
    <t xml:space="preserve">Processing all payments according to hotel requirements
</t>
  </si>
  <si>
    <t xml:space="preserve"> As an associate of the Embassy Suites by Hilton Philadelphia Center City you will enjoy discounted onsite parking Hilton Hotel discounts worldwide Food and Beverage discounts at Amuse Restaurant in the Le Meridien Philadelphia and monthly birthday celebrations! In addition to these excellent perks employment with the Embassy Suites by Hilton Philadelphia City Center offers opportunities for growth in all departments within the hotel and in nearby HEI Hotels &amp; Resorts properties
</t>
  </si>
  <si>
    <t xml:space="preserve"> Processing all payments according to hotel requirements 
</t>
  </si>
  <si>
    <t xml:space="preserve">Keep accurate accounts of cash checks and credit transactions
</t>
  </si>
  <si>
    <t xml:space="preserve">Manages daily paperwork including occupancy report guest list cash drawer summary balance sheet account summary history file and housekeeping report
</t>
  </si>
  <si>
    <t xml:space="preserve">Job Purpose: To efficiently review and post the day's transactions and to perform a complete evaluation of hotel revenue 
</t>
  </si>
  <si>
    <t xml:space="preserve">Verify each Front Desk shifts transactions
</t>
  </si>
  <si>
    <t xml:space="preserve">Prepare a summary of cash and credit card transactions
</t>
  </si>
  <si>
    <t xml:space="preserve">Finalize transactions completed during the day
</t>
  </si>
  <si>
    <t xml:space="preserve">Processing all payments according to hotel requirements 
</t>
  </si>
  <si>
    <t xml:space="preserve">If you are the one as the Night Auditor you will audit balance and report on the various areas of the hotel (e
</t>
  </si>
  <si>
    <t xml:space="preserve"> Audit balance post and report on the front desk to include but not limited to room charges phone calls zero balance folios corrections adjustments taxes disputed charges over/short figures deposits etc
</t>
  </si>
  <si>
    <t xml:space="preserve"> to ensure accuracy and verify proper cash handling procedures are followed
</t>
  </si>
  <si>
    <t xml:space="preserve"> Audit balance and report on all food and beverage outlet's cash and credit operations to include but not limited to checks over/short figures/tally sheets deposits counts house charges promotional materials postings etc
</t>
  </si>
  <si>
    <t xml:space="preserve"> Audit balance and prepare verify and report on Room information to provide rooms management with a picture of how they are performing
</t>
  </si>
  <si>
    <t xml:space="preserve"> Run night audit final after insuring all revenues are in balance nightly
</t>
  </si>
  <si>
    <t xml:space="preserve"> Handle cash and balance House Bank each shift 
</t>
  </si>
  <si>
    <t xml:space="preserve">Processing credit card transactions and other (restaurant events lounge) for the day 
</t>
  </si>
  <si>
    <t xml:space="preserve">Verify balance and review hotel room availability 
</t>
  </si>
  <si>
    <t xml:space="preserve">Balance all credit cards to both Micros and OnQ systems
</t>
  </si>
  <si>
    <t xml:space="preserve">Financial: Inspired to perform well by monetary reimbursement 
</t>
  </si>
  <si>
    <t xml:space="preserve">To balance and post all daily paperwork and charges for the hotel in a timely and efficient manner
</t>
  </si>
  <si>
    <t xml:space="preserve">Verifies and balances all account posting entries and records of financial transactions reported by various hotel departments during day
</t>
  </si>
  <si>
    <t xml:space="preserve">Accepts payments and accounts for change fund and money received by following established cash handling procedures
</t>
  </si>
  <si>
    <t xml:space="preserve">Maintains strict control and accountability of cash funds on hand cash received and accurate accounting for charges
</t>
  </si>
  <si>
    <t xml:space="preserve">One (1) year experience in cash handling reconciliation accounting or auditing
</t>
  </si>
  <si>
    <t xml:space="preserve"> Process reservations payments and performs period-end duties
</t>
  </si>
  <si>
    <t xml:space="preserve"> Issue keys safe deposit boxes and processes payments
</t>
  </si>
  <si>
    <t xml:space="preserve">Balance all credit cards to both Micros and PMS systems
</t>
  </si>
  <si>
    <t xml:space="preserve"> We are a family oriented organization that offers our team an array of benefits including but not limited to healthcare benefits Paid Time Off free meal program discounts on hotel stays worldwide!!
</t>
  </si>
  <si>
    <t xml:space="preserve">Follow proper audit procedures to balance the hotelâ€™s daily revenue and expense transactions
</t>
  </si>
  <si>
    <t xml:space="preserve">Count cash drawer at beginning and end of each shift
</t>
  </si>
  <si>
    <t xml:space="preserve">Have complete understanding of all aspects of the MICROS cash register operation
</t>
  </si>
  <si>
    <t xml:space="preserve">Check all guest folios during each shift checking for potential credit problems
</t>
  </si>
  <si>
    <t xml:space="preserve"> Ensure that all guests have either sufficient cash balances or authorized credit cards to cover expected charges
</t>
  </si>
  <si>
    <t xml:space="preserve"> Take steps to notify cash customers who have used their credit balances to come and pay on their account
</t>
  </si>
  <si>
    <t xml:space="preserve">The hotel night auditor is responsible for performing basic front desk duties checking and correcting the hotelâ€™s guest ledger and ensuring that cash check or credit card payments have been collected as necessary
</t>
  </si>
  <si>
    <t xml:space="preserve">Keeps track of the history of the financial transactions that have taken place during both day and night hours
</t>
  </si>
  <si>
    <t xml:space="preserve">Performs cash accounting duties such as preparing bank deposits counting cash and ensuring that cash drawers are balanced
</t>
  </si>
  <si>
    <t xml:space="preserve">Takes over the phone payments for those who make reservations
</t>
  </si>
  <si>
    <t xml:space="preserve">The Night Auditor's role is to balance revenue and settle accounts nightly maintain files and reset the system for the next day of operations while performing Guest Service AgentÂ  tasks and duties
</t>
  </si>
  <si>
    <t xml:space="preserve">Prepare balance post and distribute all necessary reports daily
</t>
  </si>
  <si>
    <t xml:space="preserve">Follow cash handling procedures as outlined by the accounting department collect payment at check-out and provides change for guests as needed
</t>
  </si>
  <si>
    <t xml:space="preserve"> This individual will ensure all revenue is posted to the correct department balance the guest ledger on a daily basis and complete all necessary reports
</t>
  </si>
  <si>
    <t xml:space="preserve">ManageÂ daily paperwork including occupancy report guest list cash drawer summary balance sheet account summary history file and housekeeping report
</t>
  </si>
  <si>
    <t xml:space="preserve"> Prepares summary of cash check and credit card activities reflecting the hotelâ€™s financial
</t>
  </si>
  <si>
    <t xml:space="preserve">credit card vouchers
</t>
  </si>
  <si>
    <t xml:space="preserve">The purpose of the Night Auditor is to audit all accounts to ensure they are in balance and prepare final reports for management acts as the third shift Front Desk Agent ensuring maximum room revenues and guest satisfaction in line with Auro Hotelsâ€™ standards
</t>
  </si>
  <si>
    <t xml:space="preserve">Completes all credit card transmittals direct bills and no show billings for the day
</t>
  </si>
  <si>
    <t xml:space="preserve">The purpose of the Night Auditor is to audit all accounts to ensure they are in balance and prepare final reports for management acts as the third shift Front Desk Agent ensuring maximum room revenues and guest satisfaction in line with AURO Hotelsâ€™ standards
</t>
  </si>
  <si>
    <t xml:space="preserve">Processes credit cards accurately and balances daily
</t>
  </si>
  <si>
    <t xml:space="preserve">Monitor and correct all daily accounting transactions performed by the front desk staff
</t>
  </si>
  <si>
    <t xml:space="preserve">Posts payments adjustments and advance deposits as needed
</t>
  </si>
  <si>
    <t xml:space="preserve">Performs daily cashiering audit and balances shift cashiering transactions
</t>
  </si>
  <si>
    <t xml:space="preserve"> where necessary distribution of credit Watch List and preparation of daily revenue summary)
</t>
  </si>
  <si>
    <t xml:space="preserve">Accuracy with handling cash and credit card transactions 
</t>
  </si>
  <si>
    <t xml:space="preserve">- Audit balance and report on all food and beverage outlets' (e
</t>
  </si>
  <si>
    <t xml:space="preserve"> restaurants lounges banquets room service) cash and credit operations to include but not limited to checks over/short figures/tally sheets deposits counts house charges promotional materials postings etc
</t>
  </si>
  <si>
    <t xml:space="preserve">Personal Computer telephone cash register calculator - approximately 90-95% of time
</t>
  </si>
  <si>
    <t xml:space="preserve">Prepares a summary of cash check and credit card activities reflecting the hotel's financial performance for the day
</t>
  </si>
  <si>
    <t xml:space="preserve"> Posts room charges and room taxes to guest accounts including guest transactions not posted during the day by the guest services ambassador
</t>
  </si>
  <si>
    <t xml:space="preserve"> Process guest charge vouchers and credit card vouchers
</t>
  </si>
  <si>
    <t xml:space="preserve"> Post guest charge purchase transactions not posted by the front office cashier
</t>
  </si>
  <si>
    <t xml:space="preserve"> Prepare a summary of cash check and credit card activities
</t>
  </si>
  <si>
    <t xml:space="preserve"> The Night Auditor is responsible for closing out financial transactions for the day and for re- setting accounts for the subsequent day
</t>
  </si>
  <si>
    <t xml:space="preserve">Follow all established procedures to maintain and post daily balance of all house accountsincluding running preliminary reconciliations detailed transactions and final reports 
</t>
  </si>
  <si>
    <t xml:space="preserve">Identify and correct any discrepancies to achieve a perfect balance on all accounts 
</t>
  </si>
  <si>
    <t xml:space="preserve">Transmit credit card batches 
</t>
  </si>
  <si>
    <t xml:space="preserve">Following cash handling procedures as outlined by the accounting department
</t>
  </si>
  <si>
    <t xml:space="preserve"> Posts room charges and room taxes to guest accounts including guest transactions not posted during the day by the front office cashier
</t>
  </si>
  <si>
    <t xml:space="preserve">Processes guest charge vouchers and credit card vouchers
</t>
  </si>
  <si>
    <t xml:space="preserve">Processes guest charges voucher and credit card vouchers
</t>
  </si>
  <si>
    <t xml:space="preserve">Posts guest charge purchase transactions not posted by the front office cashier
</t>
  </si>
  <si>
    <t xml:space="preserve">Prepares a summary of cash check and credit card activities
</t>
  </si>
  <si>
    <t xml:space="preserve">Maintain and adhere to hotel policies regarding cash banks and make daily deposits with accurate report of receipts daily
</t>
  </si>
  <si>
    <t xml:space="preserve">Ensure the accuracy and balance of front office accounting records and prepare summaries of financial data on a daily basis
</t>
  </si>
  <si>
    <t xml:space="preserve">Duties include completing audits of hotel transactions during evening shifts
</t>
  </si>
  <si>
    <t xml:space="preserve"> Also assists with greeting guests at the fronk desk and processing check-in/out transactions
</t>
  </si>
  <si>
    <t xml:space="preserve">Purpose for the Position:To close the day ensure all revenues receipts and ledgers are balanced  check in and out guests to the hotel ensure proper room and miscellaneous postings secure credit answer questions answer telephones provide maximum levels of guest service and support the hotel's rooms division in anyway required to ensure complete guest satisfaction
</t>
  </si>
  <si>
    <t xml:space="preserve">Verify customers' credit and establish how the customer will pay for the accommodation upon check-in
</t>
  </si>
  <si>
    <t xml:space="preserve">The purpose of this position is to post and balance charges and settlements for room reservations maintain audit files and reset the systems for the next day's hotel operations
</t>
  </si>
  <si>
    <t xml:space="preserve">Reconcile credit card system
</t>
  </si>
  <si>
    <t xml:space="preserve">Efficiently handles all payments received whether they are credit card checks traveler's checks or cash
</t>
  </si>
  <si>
    <t xml:space="preserve"> Balance and verify all monetary transactions in the appropriate accounts
</t>
  </si>
  <si>
    <t xml:space="preserve">Audit post and balance daily cashiers' work for outlets including but not limited to outlets in Rooms and Food and Beverage
</t>
  </si>
  <si>
    <t xml:space="preserve">Ensure credit card system reconciles to daily transaction lists
</t>
  </si>
  <si>
    <t xml:space="preserve"> Audit balance and report on all food and beverage outlets' (e
</t>
  </si>
  <si>
    <t xml:space="preserve"> Follow all specified procedures to maintain and post a daily balance of all house accounts including running preliminary reconciliations detail transactions and final reports to accounting
</t>
  </si>
  <si>
    <t xml:space="preserve"> Produce accurate and timely reports and correctly handle all cash transactions
</t>
  </si>
  <si>
    <t xml:space="preserve"> Transmit credit card batches
</t>
  </si>
  <si>
    <t xml:space="preserve">Audit post and balance daily cashiers work for outlets including but not limited to outlets in Rooms and Food and Beverage
</t>
  </si>
  <si>
    <t xml:space="preserve">Maintain procedures for security of monies credit control and handling of financial transactions
</t>
  </si>
  <si>
    <t xml:space="preserve">Verify and balance daily ledger entries for all revenue generating outlets on property including hotel rooms and Food &amp; Beverage outlets
</t>
  </si>
  <si>
    <t xml:space="preserve">_Multiple benefit choices including PTO Insurance package room discounts and more!_ 
</t>
  </si>
  <si>
    <t xml:space="preserve">The Night Audit Supervisor will balance revenue and settle accounts nightly maintain files and reset the system for the next day of operations while performing Guest Service Agent tasks and duties
</t>
  </si>
  <si>
    <t xml:space="preserve">The Night Audit Supervisor will audit reconcile consolidate and transmit all credit cards on a timely basis
</t>
  </si>
  <si>
    <t xml:space="preserve">The Night Audit Supervisor is responsible for reconciling all hotel cashier transactions reviewing organizing and compiling management reports on a timely basis and ensuring the accuracy of guest billings and city ledger transactions
</t>
  </si>
  <si>
    <t xml:space="preserve"> Duties also include training and staff development including brand standards service standards systems security and cash handling procedures
</t>
  </si>
  <si>
    <t xml:space="preserve">Ability to calculate figures and amounts such as discounts interest and percentages
</t>
  </si>
  <si>
    <t xml:space="preserve"> The employee is frequently required to stand walk sit use hands to finger handle or feel reach with hands and arms climb or balance and stoop kneel crouch or crawl
</t>
  </si>
  <si>
    <t xml:space="preserve">To follow all specified procedures to track and document all shop transactions pre-obtaining approval for all credit transactions
</t>
  </si>
  <si>
    <t xml:space="preserve">To create Purchase Orders submit invoices for payments and maintain Gift Shop's check book
</t>
  </si>
  <si>
    <t xml:space="preserve">To properly document Personnel/Payroll transactions as directed for processing in the Personnel office
</t>
  </si>
  <si>
    <t xml:space="preserve">To follow all specified procedures to correctly handle cash
</t>
  </si>
  <si>
    <t xml:space="preserve">Manage and balance room inventory per company SOP
</t>
  </si>
  <si>
    <t xml:space="preserve">Verify guests have valid credit information on file before allowing check-in 
</t>
  </si>
  <si>
    <t xml:space="preserve">Documenting errors made by cash handling auditors
</t>
  </si>
  <si>
    <t xml:space="preserve">Ensuring nightly transmission of credit cards through IPU and Epitome
</t>
  </si>
  <si>
    <t xml:space="preserve">&gt;Assist guests with check-out including but not limited to ensuring rooms and services are correctly accounted using the point-of-sale system handling money processing credit and debit cards accepting and recording various forms of payment converting foreign currency making change and processing gift certificates and cards 
</t>
  </si>
  <si>
    <t xml:space="preserve">Responsible for all aspects of the night audit process such as but not limited to: credit card and cash consolidation actioning credit limit report settling all hotel house accounts audit all restaurant and bar receipts reviewing open folios and settling and reviewing adjustment report to ensure proper adjustments have been made
</t>
  </si>
  <si>
    <t xml:space="preserve">The employee is frequently required to stand walk reach with arms and hands climb or balance and to stoop kneel crouch or crawl
</t>
  </si>
  <si>
    <t xml:space="preserve">The role of the Night Desk Supervisor is to oversee and coordinate all night time front desk and audit functions execute computer maintenance requirements and ensure all financial transactions for the day are verified and balanced
</t>
  </si>
  <si>
    <t xml:space="preserve"> The Overnight Guest Service Agent may also be responsible for helping to reconcile all folio transactions reviewing organizing and compiling reports on a timely basis and ensuring the accuracy of guest billings
</t>
  </si>
  <si>
    <t xml:space="preserve">Ensure the current dayâ€™s revenue balances are reconciled payments are processed and recorded properly
</t>
  </si>
  <si>
    <t xml:space="preserve"> These include confirming guest booking is correct collecting/processing credit card and cash payments coding electronic keys reviewing property policies assisting with luggage as needed and updating booking in front desk system
</t>
  </si>
  <si>
    <t xml:space="preserve">Verify customer's credit and establish how the customer will pay for the accommodation upon check-in
</t>
  </si>
  <si>
    <t xml:space="preserve">Ensure that credit control procedures are strictly adhered to that no bills exceed the stipulated limit without prior approval and that written confirmation purchase orders or order numbers are on file
</t>
  </si>
  <si>
    <t xml:space="preserve">To verify that all transactions performed at the front desk are supported by documentary evidence and signatures as necessary and that they have been correctly posted and allocated in to PMS system
</t>
  </si>
  <si>
    <t xml:space="preserve">Has knowledge of hotel rates discounts and how to handle them
</t>
  </si>
  <si>
    <t xml:space="preserve">A criminal background and credit check as well as a drug screen is required of all candidates
</t>
  </si>
  <si>
    <t xml:space="preserve">Take all room service orders communicating with guests daily specials estimated time of arrival cash in advance/room charge policy in accordance with policies and procedures to ensure top quality customer service
</t>
  </si>
  <si>
    <t xml:space="preserve"> (35%)Process guest checks and perform all cash handling responsibilities in accordance with IHC policies and procedures
</t>
  </si>
  <si>
    <t xml:space="preserve">Multiple benefit choices including PTO Insurance package room discounts and more! 
</t>
  </si>
  <si>
    <t xml:space="preserve"> We partner with our complex hospitality companies for further discounts at locations such as House of Blues Katana etc
</t>
  </si>
  <si>
    <t xml:space="preserve">revenue by entering services and charges computing bills and obtaining payments
</t>
  </si>
  <si>
    <t xml:space="preserve">Review and enter employee travel expenses invoices and credit card accounts and all account payable data entry/processes
</t>
  </si>
  <si>
    <t xml:space="preserve"> TTH Revenue Manager will conduct analyses of prices offered by other hotels to develop competitive prices and discounts to exceed 100% Rev Par Index in TTH markets
</t>
  </si>
  <si>
    <t xml:space="preserve">Review all daily transactions from the sales office for the prior day
</t>
  </si>
  <si>
    <t xml:space="preserve"> Documenting errors made by cash handling auditors
</t>
  </si>
  <si>
    <t xml:space="preserve"> Ensuring nightly transmission of credit cards
</t>
  </si>
  <si>
    <t xml:space="preserve">Enforce hotel and company credit policies
</t>
  </si>
  <si>
    <t xml:space="preserve"> reservations packages and discounts
</t>
  </si>
  <si>
    <t xml:space="preserve">Maintain a working knowledge of the sales and front office areas credit policy different room types and hotel services
</t>
  </si>
  <si>
    <t xml:space="preserve">Take reservations for suites properly filling in necessary information following credit policy
</t>
  </si>
  <si>
    <t xml:space="preserve">Record all guest charges gratuities and cash transactions accurately
</t>
  </si>
  <si>
    <t xml:space="preserve">Excellent sight and balance needed for negotiating varied floor surfaces
</t>
  </si>
  <si>
    <t xml:space="preserve">The Hilton San Francisco Airport Bayfront is currently looking for a Restaurant Greeter to join their Food &amp; Beverage team! As a Host you would be responsible for providing prompt efficient and professional food and beverage service with working knowledge of cash handling inventory and food procedures in the hotel's continuing effort to deliver outstanding guest service
</t>
  </si>
  <si>
    <t xml:space="preserve"> Collects monies due or applies charges to credit card or guest account using POS terminal 
</t>
  </si>
  <si>
    <t xml:space="preserve"> Completes end of shift revenue report and cash deposits and handles transactions accurately 
</t>
  </si>
  <si>
    <t xml:space="preserve"> Assumes responsibility for accuracy of bank and cash deposits and performs all cash handling activities in accordance with hotel cashiering policies 
</t>
  </si>
  <si>
    <t xml:space="preserve"> Must have cash handling and guest service experience preferably in a hotel setting 
</t>
  </si>
  <si>
    <t xml:space="preserve">Must be able to balance and carry multiple food and beverages to and from dining area
</t>
  </si>
  <si>
    <t xml:space="preserve">Conduct Group audit checks bi-weekly to ensure Delphi and the Property Management System are in balance
</t>
  </si>
  <si>
    <t xml:space="preserve">75 per hour (dependent on experience) - As a full-time Hilton employee you will be eligible for the following benefits: multiple competitive insurance options 401K room for growth up to 20 days PTO hotel discounts room for growth and more! 
</t>
  </si>
  <si>
    <t xml:space="preserve">Checking credit authorization error reports clearing errors and obtaining new method of payment
</t>
  </si>
  <si>
    <t xml:space="preserve"> Supports the revenue team to balance the house 
</t>
  </si>
  <si>
    <t xml:space="preserve"> Ping credit cards for future arrivals as per LUMA hotel policy 
</t>
  </si>
  <si>
    <t xml:space="preserve">Free season pass and other discounts
</t>
  </si>
  <si>
    <t xml:space="preserve">Perform all cash handling responsibilities in accordance with Highgate policies and procedures
</t>
  </si>
  <si>
    <t xml:space="preserve">Process daily credit card batches from PMS and POS systems ensuring accuracy
</t>
  </si>
  <si>
    <t xml:space="preserve">Â  Uses delegation to develop others balance work load and effectively manage time
</t>
  </si>
  <si>
    <t xml:space="preserve">Corresponds with customers directly via voice and email involving reservations rooming lists payments booking boardrooms
</t>
  </si>
  <si>
    <t xml:space="preserve">Oversee the processing of group payments and offering discounts to client when necessary
</t>
  </si>
  <si>
    <t xml:space="preserve">Responsible for coordinating client payments inputting rooming list and managing room inventory in hotel PMS system
</t>
  </si>
  <si>
    <t xml:space="preserve"> Responsible for maintaining and Reconciling cash bank balances
</t>
  </si>
  <si>
    <t xml:space="preserve">Is cool under pressure does not become defensive or irritated when times are tough is considered mature can be counted on to hold things together during tough times can handle stress is not knocked off balance by the unexpected
</t>
  </si>
  <si>
    <t xml:space="preserve">Employee Room rate discounts at participant hotels
</t>
  </si>
  <si>
    <t xml:space="preserve"> Actively promote the spa treatments services sessions and retail as well as programs promotions and/or discounts available
</t>
  </si>
  <si>
    <t xml:space="preserve"> Utilizes a variety of computer systems to check guests in and out run daily reports and point of sale transactions
</t>
  </si>
  <si>
    <t xml:space="preserve"> Handle cash credit card and other financial transactions
</t>
  </si>
  <si>
    <t xml:space="preserve">Process transactions for all events guest fees membership fees dues etc
</t>
  </si>
  <si>
    <t xml:space="preserve"> Accepts cash and credit cards provides change and issues receipts
</t>
  </si>
  <si>
    <t xml:space="preserve">Maintains cash bank and deposits all monies received daily
</t>
  </si>
  <si>
    <t xml:space="preserve">Process transactions and adjustments daily
</t>
  </si>
  <si>
    <t xml:space="preserve">Accept responsibility for cash drawer and ensure it balances at close of shift
</t>
  </si>
  <si>
    <t xml:space="preserve">Must be able to handle the computer system and all cash handling procedures
</t>
  </si>
  <si>
    <t xml:space="preserve">Collects all payments for Spa and Fitness Center including spa products goods services and appointments balances all monies at the end of a shift to ensure accurate accounting of all transactions
</t>
  </si>
  <si>
    <t xml:space="preserve">Responsible for Treasury vendor invoice payments 
</t>
  </si>
  <si>
    <t xml:space="preserve">Responsible for reviewing the file acknowledgements from banks research rejected file payments and notify the appropriate person 
</t>
  </si>
  <si>
    <t xml:space="preserve">Administrator for credit card processor and gateway online access 
</t>
  </si>
  <si>
    <t xml:space="preserve">Administrator for credit card merchant account access 
</t>
  </si>
  <si>
    <t xml:space="preserve">oFrequently required to use hands to finger handle or feel and climb or balance
</t>
  </si>
  <si>
    <t xml:space="preserve">Contact us to learn more aboutour blend of pay plus benefits and our value for diversity and work-life balance
</t>
  </si>
  <si>
    <t xml:space="preserve">Manage staffing level during shift to ensure proper guest service and cost control balance
</t>
  </si>
  <si>
    <t xml:space="preserve">Ensure correct and accurate cash handling and credit policies at the Front Desk
</t>
  </si>
  <si>
    <t xml:space="preserve">You facilitate monetary transactions 
</t>
  </si>
  <si>
    <t xml:space="preserve">Awesome discounts on great things like Computers Cell Phone PlansEvent Tickets (Concerts Sports Events etc
</t>
  </si>
  <si>
    <t xml:space="preserve"> Book appointments and balance the daily schedule 
</t>
  </si>
  <si>
    <t xml:space="preserve"> Everyone entering the facility is registered at the front desk and all revenue transactions occur at the front desk
</t>
  </si>
  <si>
    <t xml:space="preserve"> Responsible for House bank and employees must be able to complete basic cash transactions reconciling the bank at the end of the day
</t>
  </si>
  <si>
    <t xml:space="preserve"> Register all hotel guests provide information on club services and fees and handle all revenue transactions
</t>
  </si>
  <si>
    <t xml:space="preserve">The Front Desk Agent is responsible for anticipating guest needs exceeding expectations and implementing creative solutions to provide exceptional service
</t>
  </si>
  <si>
    <t>m</t>
  </si>
  <si>
    <t xml:space="preserve"> Ability to solve problems in standard situations
</t>
  </si>
  <si>
    <t xml:space="preserve"> This position requires someone who is very much â€œhands onâ€ with the ability to multitask be proactive and creative and understands teamwork and the importance of building strong positive relationships with club members their guests fellow team members and our vendor partners
</t>
  </si>
  <si>
    <t xml:space="preserve">Responsible for handling all guest/building concerns and report any problems to the applicable department
</t>
  </si>
  <si>
    <t xml:space="preserve">Assist Guests Service Agents as needed with unresolved problems which arise during the shift and take a hands on approach with guest check in and check out
</t>
  </si>
  <si>
    <t xml:space="preserve"> Strong math and analytical skills
</t>
  </si>
  <si>
    <t xml:space="preserve">Resolve Member or Guest problems and concerns as they arise
</t>
  </si>
  <si>
    <t xml:space="preserve">Maximize efforts towards productivity identify problem areas and assist in implementing solutions
</t>
  </si>
  <si>
    <t xml:space="preserve">Must be effective in handling problems including anticipating preventing identifying and solving problems as necessary
</t>
  </si>
  <si>
    <t xml:space="preserve">Must be able to work with and understand financial information and data and basic arithmetic functions
</t>
  </si>
  <si>
    <t xml:space="preserve"> Anticipate problems and call management as needed
</t>
  </si>
  <si>
    <t xml:space="preserve"> We are in search of the absolute best talent in the market for our roles - proven self-starters standout colleagues and creative thinkers - as these individuals will help to craft and lead our future
</t>
  </si>
  <si>
    <t xml:space="preserve">oMaintains effective communication and interaction with the Housekeeping Leadership and all other departments of the property ensuring Management is aware of any unresolved problems or issues and any upcoming potential problem areas
</t>
  </si>
  <si>
    <t xml:space="preserve"> Able to find guest focused solutions 
</t>
  </si>
  <si>
    <t xml:space="preserve"> Field guest complaints conducting through research to develop the most effective solutions and negotiate results
</t>
  </si>
  <si>
    <t xml:space="preserve"> Listens and extends assistance in order to resolve problems such as price conflicts insufficient heating or air conditioning etc
</t>
  </si>
  <si>
    <t xml:space="preserve">Field guest complaints conduct research and resolve and negotiate solutions for guest satisfaction 
</t>
  </si>
  <si>
    <t xml:space="preserve"> Field guest complaints conduct research and resolve and negotiate solutions for guest satisfaction 
</t>
  </si>
  <si>
    <t xml:space="preserve"> Dolce pioneered the all-inclusive Complete Meeting Package (CMP) designed specifically for event planners creative food and beverage offerings that utilize local and fresh ingredients IACC-certified meeting facilities designed for both business and social events and staff trained to service event planners and customers
</t>
  </si>
  <si>
    <t xml:space="preserve"> Be a clear thinker analyze and resolve problems exercise good judgement resolutions must be thoughtful and with the guest in mind
</t>
  </si>
  <si>
    <t xml:space="preserve"> Ability to use tact and understanding when dealing with a variety of customer service problems including stressful and highly emotional situations
</t>
  </si>
  <si>
    <t xml:space="preserve">Ability to understand technical issues and articulate industry operational/technical solutions
</t>
  </si>
  <si>
    <t xml:space="preserve">Ability to read analyze and interpret general business periodicals professional journals technical procedures or government regulations
</t>
  </si>
  <si>
    <t xml:space="preserve">Ability to solve practical problems and deal with a variety of concrete variables in situations where only limited standardization exists ability to interpret a variety of instructions furnished in written oral diagram or schedule form
</t>
  </si>
  <si>
    <t xml:space="preserve">Implement company programs (KWB/Franchiser) and manage the sales and marketing efforts of the properties in a manner consistent with KWBâ€™s policies and procedures prepare analyze and review rooms revenue &amp; presentations to management/owners
</t>
  </si>
  <si>
    <t xml:space="preserve">Proven ability to attract retain and motivate associates train develop empower coach and counsel resolve problems provide open communication discipline as appropriate
</t>
  </si>
  <si>
    <t xml:space="preserve">Survey review and analyze competition market trends customer needs and comments in order to develop new plans and programs
</t>
  </si>
  <si>
    <t xml:space="preserve">Must possess basic math skills
</t>
  </si>
  <si>
    <t xml:space="preserve"> Analyze and resolve work problems or assist workers in solving problems
</t>
  </si>
  <si>
    <t xml:space="preserve"> Use arithmetic to measure compute amount of materials to use and to inspect product to be sure it conforms to requirements
</t>
  </si>
  <si>
    <t xml:space="preserve">Review all guest and meeting planner comment cards to ensure problems are identified and corrected in a timely manner
</t>
  </si>
  <si>
    <t xml:space="preserve">Respond to all guests' requests problems complaints and/or accidents presented at the Front Desk or through reservations comment cards letters and/or phone calls in an attentive courteous and efficient manner
</t>
  </si>
  <si>
    <t xml:space="preserve">Responds to and handles guest problems and complaints
</t>
  </si>
  <si>
    <t xml:space="preserve">Solicits team member feedback utilizes an â€œopen doorâ€ policy and reviews team member satisfaction results to identify and address team member problems or concerns
</t>
  </si>
  <si>
    <t xml:space="preserve">Resolves difficult or unusual problems arising with Guests while maintaining good Guest relationships demonstrating outstanding hospitality through the corrective action taken
</t>
  </si>
  <si>
    <t xml:space="preserve"> Monitors attendance and attendance problems provides coaching and counseling to ensure departmental and corporate policies are adhered to
</t>
  </si>
  <si>
    <t xml:space="preserve">Maintains effective communication and interaction with the Housekeeping Leadership and all other departments of the property ensuring Management is aware of any unresolved problems or issues and any upcoming potential problem areas
</t>
  </si>
  <si>
    <t xml:space="preserve">Â  The Assistant Director of Rooms ensures thorough communications and follow-up on any problems guest or employee requests or special requirements and that hotel initiatives are fulfilled
</t>
  </si>
  <si>
    <t xml:space="preserve"> Must be effective in handling problems in the workplace including anticipating preventing identifying and solving problems as necessary
</t>
  </si>
  <si>
    <t xml:space="preserve"> Must be able to work with and understand financial information and data and basic arithmetic functions
</t>
  </si>
  <si>
    <t xml:space="preserve"> Respond to all guest requests problems complaints and/or accidents presented at the Front Desk or through Reservations in an attentive courteous and efficient manner
</t>
  </si>
  <si>
    <t xml:space="preserve">Be pro-active â€“ anticipate and solve problems before they become big
</t>
  </si>
  <si>
    <t xml:space="preserve">Maintain all common areas in safe and neat condition by correcting problems as they are encountered
</t>
  </si>
  <si>
    <t xml:space="preserve">Mathematical skills including basic math budgeting profit/loss concepts percentages and variances are utilized frequently
</t>
  </si>
  <si>
    <t xml:space="preserve">CUSTOMER SERVICE: Meet service quality standards that affect guest satisfaction respond to guest questions or problems in a timely professional manner
</t>
  </si>
  <si>
    <t xml:space="preserve">PERSONAL DEVELOPMENT: Accept opportunities to learn new skills improve performance or cross-train for other hotel positions solve routine problems that occur on the job ask questions when not sure how to complete something learn new skills as quickly as most others in the same job
</t>
  </si>
  <si>
    <t xml:space="preserve">FRONT DESK SUPERVISION: Maintain high morale for guest services shift teach front desk staff how to operate computerized reservations and hotel management system solicit suggestions or input from other members of the front desk team coach or counsel team members effectively staff consistently achieves standards for the department discuss problems with employees as they come up understand the hotelâ€™s human resources policies and procedures treat all employees fairly use appropriate staffing levels for work demand promote hotel service standards and policies
</t>
  </si>
  <si>
    <t xml:space="preserve"> Achieves business revenue goals by developing and implementing creative service programs designed to increase guest satisfaction
</t>
  </si>
  <si>
    <t xml:space="preserve"> Use arithmetic to check totals and make change
</t>
  </si>
  <si>
    <t xml:space="preserve">Reviewing guest comments and ensuring that problems are identified and corrected in a timely manner
</t>
  </si>
  <si>
    <t xml:space="preserve"> Handles guest problems and complaints effectively
</t>
  </si>
  <si>
    <t xml:space="preserve"> Analyzes information and evaluating results to choose the best solution and solve problems
</t>
  </si>
  <si>
    <t xml:space="preserve"> TheÂ Assistant Front Office Manager will analyze and generate reports and communicate information to employees and appropriate departments
</t>
  </si>
  <si>
    <t xml:space="preserve"> You should be adaptable to change in your work area and in hotel procedures with a willingness to learn new skills and/or improve existing ones have the ability to solve routine problems that occur on the job and ask for help whenever you are not sure how to do something
</t>
  </si>
  <si>
    <t xml:space="preserve">Compute basic arithmetic
</t>
  </si>
  <si>
    <t xml:space="preserve">Be a clear thinker remaining calm and resolving problems using good judgement
</t>
  </si>
  <si>
    <t xml:space="preserve">Review the daily business levels anticipate critical situations and plan effective solutions to best expedite these situations
</t>
  </si>
  <si>
    <t xml:space="preserve"> Handle disciplinary problems and counsel employees
</t>
  </si>
  <si>
    <t xml:space="preserve">Must be able to communicate effectively and able to work well with guests to resolve problems in a positive manner
</t>
  </si>
  <si>
    <t xml:space="preserve">Â  Risk takers and creative spirits are welcome
</t>
  </si>
  <si>
    <t xml:space="preserve">Interview hire train develop resolve problems provide open communication and recommend discipline and/or termination when appropriate of staff members
</t>
  </si>
  <si>
    <t xml:space="preserve">Interact positively with customers and take action to resolve problems to maintain a high level of customer satisfaction and quality
</t>
  </si>
  <si>
    <t xml:space="preserve">Resolve customer complaints anticipate potential problems by reviewing and monitoring complaints operational issues business flow and associate performance to ensure high levels of customer satisfaction and quality
</t>
  </si>
  <si>
    <t xml:space="preserve">Field guest complaints conducting through research to develop the most effective solutions and negotiate results
</t>
  </si>
  <si>
    <t xml:space="preserve"> Address team member complaints and resolve problems
</t>
  </si>
  <si>
    <t xml:space="preserve"> Perform accurate moderately complex arithmetic functions using a calculator
</t>
  </si>
  <si>
    <t xml:space="preserve"> Resolve customer complications and complaints by conducting thorough research of the situation and identifying the most effective solutions
</t>
  </si>
  <si>
    <t xml:space="preserve"> Authorize revenue allowances to remedy problems only after other alternative solutions have been offered
</t>
  </si>
  <si>
    <t xml:space="preserve">Ability to analyze and make judgments
</t>
  </si>
  <si>
    <t xml:space="preserve"> Ability to analyze and interpret policies established by administrators
</t>
  </si>
  <si>
    <t xml:space="preserve">?Responsibilities include interviewing hiring and training team members planning assigning and directing work appraising performance rewarding and disciplining team members addressing complaints and resolving problems
</t>
  </si>
  <si>
    <t xml:space="preserve">Strong management skills ability to appropriately assign/delegate work and authority to others in the accomplishment of goals provides coaching advice and assistance as required helps subordinates overcome obstacles and deal with problems appropriately assesses contributions and performance of team members provides appropriate recognition and deals with problems as they arise
</t>
  </si>
  <si>
    <t xml:space="preserve">Ability to develop and evaluate alternative courses of action make decisions based on correct assumptions concerning resources and guidelines define and implements solutions to problems and recognize when no action is required
</t>
  </si>
  <si>
    <t xml:space="preserve">?Responsibilities include interviewing hiring and training employees planning assigning and directing work appraising performance rewarding and disciplining employees addressing complaints and resolving problems
</t>
  </si>
  <si>
    <t xml:space="preserve">Strong management skills ability to appropriately assign/delegate work and authority to others in the accomplishment of goals provides coaching advice and assistance as required helps subordinates overcome obstacles and deal with problems appropriately assesses contributions and performance of employees provides appropriate recognition and deals with problems as they arise
</t>
  </si>
  <si>
    <t xml:space="preserve"> Utilizes an open door policy and reviews team member engagement results to identify and address team member problems or concerns
</t>
  </si>
  <si>
    <t xml:space="preserve"> Facilitates the development of creative solutions to overcome obstacles and ensures implementation to continually improve guest satisfaction results 
</t>
  </si>
  <si>
    <t xml:space="preserve"> Ability to Make an Impact: Inspired to perform well by the ability to contribute to the success of a project or the organization 
</t>
  </si>
  <si>
    <t xml:space="preserve"> Responsibilities include interviewing hiring and training team members planning assigning and directing work appraising performance rewarding and disciplining team members addressing complaints and resolving problems
</t>
  </si>
  <si>
    <t xml:space="preserve"> Strong management skills ability to appropriately assign/delegate work and authority to others in the accomplishment of goals provides coaching advice and assistance as required helps subordinates overcome obstacles and deal with problems appropriately assesses contributions and performance of team members provides appropriate recognition and deals with problems as they arise
</t>
  </si>
  <si>
    <t xml:space="preserve"> Ability to develop and evaluate alternative courses of action make decisions based on correct assumptions concerning resources and guidelines define and implements solutions to problems and recognize when no action is required
</t>
  </si>
  <si>
    <t xml:space="preserve"> Analyze and resolve work problems or assist associates in solving work problems
</t>
  </si>
  <si>
    <t xml:space="preserve"> Initiative: Tackles problems and takes independent action seeks out newÂ responsibilities acts on opportunities generates new ideas practices self-development
</t>
  </si>
  <si>
    <t xml:space="preserve"> Problem Solving: Anticipates and prevents problems defines problems overcomesÂ obstacles generates alternative solutions helps solve team problems
</t>
  </si>
  <si>
    <t xml:space="preserve"> We are grounded in sound business practices and stand on a solid financial foundation built by our forefathers even as we seek to bring imaginative unique and category-leading solutions to each hotel project
</t>
  </si>
  <si>
    <t xml:space="preserve">Must be able to perform the manipulation of numbers and basic math calculations
</t>
  </si>
  <si>
    <t xml:space="preserve"> Responsibilities include interviewing and training employees planning assigning work conducting performance appraisals rewarding and disciplining employees addressing complaints and resolving problems
</t>
  </si>
  <si>
    <t xml:space="preserve">Respond to all guests' requests problems complaints and/or accidents presented at the Front Desk or through Reservations in an attentive courteous and efficient manner
</t>
  </si>
  <si>
    <t xml:space="preserve"> High school math level required
</t>
  </si>
  <si>
    <t xml:space="preserve"> Handles guest problems and complaints seeking assistance from supervisor as necessary
</t>
  </si>
  <si>
    <t xml:space="preserve"> Interacts with guests to obtain feedback on product quality and service levels effectively responding to and handles guest problems and complaints seeking assistance from supervisor as necessary
</t>
  </si>
  <si>
    <t xml:space="preserve">Support the Front Office in providing superior guest service by fielding all guest issues and requests received by telephone with the goal of addressing and resolving any problems in an efficient and timely manner
</t>
  </si>
  <si>
    <t xml:space="preserve"> Provide timely information via paging system and two way radios to associates in response to emergencies and guest requests such as plumbing problems airport shuttle service etc
</t>
  </si>
  <si>
    <t xml:space="preserve">Log all guest requests incidents and adjustments customer relationship management (CRM) system to allow for proper tracking and documentation of guest problems and solution
</t>
  </si>
  <si>
    <t xml:space="preserve">Follow up with guests to ensure their requests or problems have been met to their satisfaction
</t>
  </si>
  <si>
    <t xml:space="preserve">Job Purpose: To operate hotel's switchboard to relay incoming outgoing and interoffice calls and to provide a professional prompt and friendly telephone and message service to the hotel guests and staff and to project an image of reliability and professionalism through such services
</t>
  </si>
  <si>
    <t xml:space="preserve">Ability to interpret and perform basic math functions
</t>
  </si>
  <si>
    <t xml:space="preserve"> Listens apologizes with empathy finds a solution and follows through when resolving guest problems
</t>
  </si>
  <si>
    <t xml:space="preserve"> At its very heart Radisson is a brand of true hoteliers who understand modern day travel the complexities of life on the move and the solutions hotels must offerâ€“no matter where in the world they may be
</t>
  </si>
  <si>
    <t xml:space="preserve">Follow-up with guest complaints to ensure that any problems are resolved
</t>
  </si>
  <si>
    <t xml:space="preserve"> Together with competitive benefits programs to include the tuition reimbursement program and employee assistance program creative and health initiatives our artists collaborate together to cultivate and make new experiences come to life
</t>
  </si>
  <si>
    <t xml:space="preserve">Ability to compute basic arithmetic
</t>
  </si>
  <si>
    <t xml:space="preserve">be a clear thinker remain calm and resolve problems using goodÂ judgement
</t>
  </si>
  <si>
    <t xml:space="preserve">Follow-up with guest complaints to ensure that any problems are resolved by adhering to the service recovery process
</t>
  </si>
  <si>
    <t xml:space="preserve"> Contact us by applying online if you are interested in employment in Leesburg Virginia and consider yourself passionate creative genuine and heartfelt
</t>
  </si>
  <si>
    <t xml:space="preserve">Greet all guests of the hotel assist with check in and checkout help guests transport or retrieve personal items respond to inquiries and problems in an efficient courteous and professional manner to achieve maximum guest satisfaction
</t>
  </si>
  <si>
    <t xml:space="preserve"> 's most compelling female artists - an homage to its founding in 1926 as the largest project to have been financed owned and operated by women
</t>
  </si>
  <si>
    <t xml:space="preserve"> Uses Active Listening Skills when resolving guest problems 
</t>
  </si>
  <si>
    <t xml:space="preserve">Ability to Make an Impact: Inspired to perform well by the ability to contribute to the success of a project or the organization 
</t>
  </si>
  <si>
    <t xml:space="preserve"> The ideal applicant would have some prior Hotel experience and is responsible for anticipating guest needs and exceeding their expectations being able to succeed in challenging situations and being able to multi-task and solve problems - all while keeping a smile! Applicant must be able to work flexible daytime hours including weekdays and weekends
</t>
  </si>
  <si>
    <t xml:space="preserve">Takes initiative and exercises good judgement when problems arise
</t>
  </si>
  <si>
    <t xml:space="preserve"> The hotel recently completed a $12 million dollar guestroom front desk lobby and restaurant revitalization project and offers 348 guestrooms (including 7 suites) with plush bedding and upscale amenities
</t>
  </si>
  <si>
    <t xml:space="preserve"> Â Requires basic math
</t>
  </si>
  <si>
    <t xml:space="preserve"> Uses negotiating skills and creative selling abilities to close on business and negotiate contracts
</t>
  </si>
  <si>
    <t xml:space="preserve"> Designs develops and sells creative catered events
</t>
  </si>
  <si>
    <t xml:space="preserve"> Maximizes revenue by up-selling packages and creative food and beverage
</t>
  </si>
  <si>
    <t xml:space="preserve"> Ability to solve practical problems and deal with a variety of concrete variables in situations where only 
</t>
  </si>
  <si>
    <t xml:space="preserve">Analyze and resolve work problems or assist workers in solving problems
</t>
  </si>
  <si>
    <t xml:space="preserve">oAbility to solve practical problems and deal with a variety of concrete variables in situations where only limited standardization exists
</t>
  </si>
  <si>
    <t xml:space="preserve"> Develops alternative solutions uses reason at all times
</t>
  </si>
  <si>
    <t xml:space="preserve"> It is a space inspired by the creative life an atmosphere created in response and in homage to Miami's cultural renaissance of art music and food
</t>
  </si>
  <si>
    <t xml:space="preserve"> Review all guest and meeting planner comment cards to ensure problems are identified and corrected in a timely manner
</t>
  </si>
  <si>
    <t xml:space="preserve">Genuinely cares about people is concerned about their work and non-work problems is available and ready to help is sympathetic to the plight of others not as fortunate demonstrates real empathy with the joys and pain of others
</t>
  </si>
  <si>
    <t xml:space="preserve"> Must be able to use tact and understanding when dealing with a variety of customer service problems including stressful and highly emotional situations
</t>
  </si>
  <si>
    <t xml:space="preserve"> Handle disciplinary problems and counsel employees according to hotel standards
</t>
  </si>
  <si>
    <t xml:space="preserve">Problem solving â€“ Adept at juggling multiple needs calmly respectfully creatively and successfully resolve problems as required
</t>
  </si>
  <si>
    <t xml:space="preserve">JC Resorts has an exciting opportunity for a customer focused creative and passionate Full-time Concierge with strong communication and multi-tasking skills
</t>
  </si>
  <si>
    <t xml:space="preserve"> In addition he or she is familiar with local businesses venues and special events and listens to the requests made by guests offering solutions or recommendations tailored to their needs
</t>
  </si>
  <si>
    <t xml:space="preserve"> Problem solving: Curators face all kinds of problems and issues and must readily solve these to the satisfaction of Guests
</t>
  </si>
  <si>
    <t xml:space="preserve"> Uses creative reasoning to overcome guest objections and concerns and to ensure 100% satisfaction
</t>
  </si>
  <si>
    <t xml:space="preserve">Supervisory responsibilities for the below mentioned position(s)/department(s) include interviewing hiring training assigning and directing work appraising performance mentoring rewarding and conducting corrective action(s) addressing complaints and resolving problems
</t>
  </si>
  <si>
    <t xml:space="preserve">Proficiently solve problems 
</t>
  </si>
  <si>
    <t xml:space="preserve">Ability to perform basic arithmetic
</t>
  </si>
  <si>
    <t xml:space="preserve">As our Corporate and Group Rooms Sales Manager you will proactively identify qualify and actively solicit potential corporate business through every creative means necessary and through personal engagement
</t>
  </si>
  <si>
    <t xml:space="preserve">Prioritizes and organizes their own work when necessary by working flexible or extended hours to accommodate increased workload or new project assignments can flex to the needs of a rapidly growing company 
</t>
  </si>
  <si>
    <t xml:space="preserve">4 year college degree in finance economics math business or engineering 
</t>
  </si>
  <si>
    <t xml:space="preserve">Contact housekeeping or maintenance staff when guests report problems
</t>
  </si>
  <si>
    <t xml:space="preserve">Clean and mop the stairs from Lower Lobby to the Restaurant with hot water and Heavy-Duty solutions every night during or before the end of every shift
</t>
  </si>
  <si>
    <t xml:space="preserve">Contact Housekeeping or Maintenance staff when guests report problems
</t>
  </si>
  <si>
    <t xml:space="preserve"> Partners with account/selling manager to develop creative aspects of site visit
</t>
  </si>
  <si>
    <t xml:space="preserve">Responsible for selection training development of the front office employees as well as the planning assigning and directing work appraising performance rewarding and disciplining employees addressing complains and resolving problems
</t>
  </si>
  <si>
    <t xml:space="preserve"> Interview hire train recommend performance evaluations resolve problems provide open communication and recommend discipline and/or termination when appropriate
</t>
  </si>
  <si>
    <t xml:space="preserve"> Respond to guest's special requests needs problems issues and concerns and accommodate groups to ensure optimal levels of guest satisfaction and repeat business
</t>
  </si>
  <si>
    <t xml:space="preserve"> Resolve customer complications and complaints by conducting thorough research of the situation and determining the most effective solutions
</t>
  </si>
  <si>
    <t xml:space="preserve">Â Â Â Â Â Â Â Â  Ability to respond to guest feedback while keeping upper management abreast of any opportunities and solutions
</t>
  </si>
  <si>
    <t xml:space="preserve">Â Â Â Â Â Â Â Â  The ability to keep immediate supervisor promptly and fully informed of all problems or unusual matters of significance so prompt and corrective action can be taken as appropriate
</t>
  </si>
  <si>
    <t xml:space="preserve"> Responds to and handles guest problems and complaints
</t>
  </si>
  <si>
    <t xml:space="preserve"> Solicits employee feedback utilizes an â€œopen doorâ€ policy and reviews employee satisfaction results to identify and address employee problems or concerns
</t>
  </si>
  <si>
    <t xml:space="preserve"> Identifies and analyzes departmental operational challenges and facilitates the development of solutions to prevent reoccurrence
</t>
  </si>
  <si>
    <t xml:space="preserve">Respond to and follow through on guest requests concerns and problems to the guestâ€™s satisfaction
</t>
  </si>
  <si>
    <t xml:space="preserve">Interview hire train develop recommend performance evaluations resolve problems provide open communication and recommend discipline and/or termination when appropriate of staff members
</t>
  </si>
  <si>
    <t xml:space="preserve"> Facilitates the development of creative solutions to overcome obstacles and ensures implementation to continually improve guest satisfaction results
</t>
  </si>
  <si>
    <t xml:space="preserve"> Solicits employee feedback utilizes an â€œopen door policyâ€ and reviews employee satisfaction results to identify and address employee problems or concerns
</t>
  </si>
  <si>
    <t xml:space="preserve"> College level reasoning math and language skills 
</t>
  </si>
  <si>
    <t xml:space="preserve">Must be able to analyze monthly P&amp;L for ongoing control of expenses and maximization of revenue
</t>
  </si>
  <si>
    <t xml:space="preserve">Management of people and complex problems
</t>
  </si>
  <si>
    <t xml:space="preserve"> Solicits associate feedback utilizes an â€œopen door policyâ€ and reviews associate satisfaction results to identify and address associate problems or concerns
</t>
  </si>
  <si>
    <t xml:space="preserve">Be creative in developing promotional campaigns utilizing brand resources
</t>
  </si>
  <si>
    <t xml:space="preserve">Be able to analyze the big picture and adjust to market conditions with a pro-active strategic plan in place at all times
</t>
  </si>
  <si>
    <t xml:space="preserve">The successful Director of SalesÂ candidate will be responsible for achieving this 100 room facility's revenue goals through assertive and creative sales and marketing activities
</t>
  </si>
  <si>
    <t xml:space="preserve"> Â Monitor and analyze trends so we are always prepared and proactive to changes rather than re-active
</t>
  </si>
  <si>
    <t xml:space="preserve">The lobby staff provide first impression for people entering a luxury building and should project an image that complements the property through professionalism performance and an exceptional level of customer service
</t>
  </si>
  <si>
    <t xml:space="preserve"> Takes immediate actions on problems that are encountered in the hotels
</t>
  </si>
  <si>
    <t xml:space="preserve">ï‚· Responds to and handles guest problems and complaints
</t>
  </si>
  <si>
    <t xml:space="preserve">ï‚· Solicits employee feedback utilizes an open door policy and reviews employee satisfaction results to identify and address employee problems or concerns
</t>
  </si>
  <si>
    <t xml:space="preserve">ï‚· Analyzes information and evaluating results to choose the best solution and solve problems
</t>
  </si>
  <si>
    <t xml:space="preserve">ï‚· Identifies and analyzes Front Office operational challenges and facilitates the development of solutions to prevent reoccurrence
</t>
  </si>
  <si>
    <t xml:space="preserve"> ability to analyze P&amp;L statements develop operating budgets forecasting and capital expenditure planning 
</t>
  </si>
  <si>
    <t xml:space="preserve"> To maintain a thorough log of each dayâ€™s activities and problems that occur and to ensure this information is passed on to other shifts
</t>
  </si>
  <si>
    <t xml:space="preserve">TheÂ Engineering Generalist IIÂ daily responsibilities include performing guestroom and public space preventive maintenance equipment maintenance response to guestroom or public space operational problems responding to requests for assistance with operational problems from departments housekeeping laundry kitchen food and beverage front desk and accounting
</t>
  </si>
  <si>
    <t xml:space="preserve">Identifies operational challenges associated with his/her group and determines how to best work with the property staff and customer to solve these challenges/ and/or develop alternative solutions
</t>
  </si>
  <si>
    <t xml:space="preserve">Stays available to solve problems and/or suggest alternatives to previous arrangements
</t>
  </si>
  <si>
    <t xml:space="preserve"> Responsible for all housekeeping problems supplies linen equipment work orders to maintenance staff and any other duties as assigned or required
</t>
  </si>
  <si>
    <t xml:space="preserve">The NorShor Theater is a large community impact project that Sherman Associates worked with the city of Duluth &amp; Duluth Playhouse: https://www
</t>
  </si>
  <si>
    <t xml:space="preserve">Keep immediate manager fully informed of all problems or matters requiring his/her attention
</t>
  </si>
  <si>
    <t xml:space="preserve"> Contact housekeeping or maintenance staff when guests report problems
</t>
  </si>
  <si>
    <t xml:space="preserve"> Ability to identify and resolve problems in a timely manner develops alternative solutions and uses reason even when dealing with emotional topics
</t>
  </si>
  <si>
    <t xml:space="preserve">Â Â Â Â Â Â  Respond to guest questions issues and problems regarding transportation hotel services and local events points of interest and activities
</t>
  </si>
  <si>
    <t xml:space="preserve"> Listen and extend assistance in order to resolve problems such as price conflicts insufficient heating or air conditioning etc
</t>
  </si>
  <si>
    <t xml:space="preserve">Ability to interact with people particularly in resolving complaints and problems
</t>
  </si>
  <si>
    <t xml:space="preserve">Answer all guest questions accurately and resolve problems in a timely manner ensuring guest satisfaction
</t>
  </si>
  <si>
    <t xml:space="preserve">Resolve guest problems and complaints
</t>
  </si>
  <si>
    <t xml:space="preserve">JC Resorts has an exciting opportunity for a customer focused creativeÂ with strong communication and multi-tasking skills Full-time Front Desk Agent
</t>
  </si>
  <si>
    <t xml:space="preserve">To satisfactorily resolve guests' complaints and problems referring to Front Desk management as needed
</t>
  </si>
  <si>
    <t xml:space="preserve"> Strong basic math skills required
</t>
  </si>
  <si>
    <t xml:space="preserve">Field guest complaints conducting thorough research to develop the most effective solutions and negotiate results
</t>
  </si>
  <si>
    <t xml:space="preserve"> The new-concept Heritage Grille Steak and Fin Restaurant serves American cuisine with a creative twist
</t>
  </si>
  <si>
    <t xml:space="preserve"> On-site dining includes the new-concept Heritage Grille Steak and Fin Restaurant where American cuisine with a creative twist is served for breakfast lunch and dinner
</t>
  </si>
  <si>
    <t xml:space="preserve"> Has natural instincts and insight for finding the best solution to unclear situations issues and problems
</t>
  </si>
  <si>
    <t xml:space="preserve"> Considers multiples resources and methods for analyzing problems
</t>
  </si>
  <si>
    <t xml:space="preserve">Basic math skills 
</t>
  </si>
  <si>
    <t xml:space="preserve">Listen and extend assistance to resolve problems
</t>
  </si>
  <si>
    <t xml:space="preserve">Must be able to use tact and understanding when dealing with a variety of customer service problems including stressful and highly emotional situations
</t>
  </si>
  <si>
    <t xml:space="preserve">Document all guest requests complaints or problems
</t>
  </si>
  <si>
    <t xml:space="preserve">Perry Lane Hotel seeks welcoming creative and polished team members with a heart of service
</t>
  </si>
  <si>
    <t xml:space="preserve">Basic computer and math skills
</t>
  </si>
  <si>
    <t xml:space="preserve">Can creatively solve problems and effectively implement solutions
</t>
  </si>
  <si>
    <t xml:space="preserve">Solve problems proficiently 
</t>
  </si>
  <si>
    <t xml:space="preserve">Ability to remain calm in various situations use sound judgement and effectively solve problems 
</t>
  </si>
  <si>
    <t xml:space="preserve">Basic computer and math skills 
</t>
  </si>
  <si>
    <t xml:space="preserve"> Use arithmetic to accurately check totals and make correct change
</t>
  </si>
  <si>
    <t xml:space="preserve"> Efficiently operate ten-key calculator using basic math
</t>
  </si>
  <si>
    <t xml:space="preserve">Provide timely information via paging system and two-way radios to employees in response to emergencies and guest requests such as plumbing problems airport shuttle service etc
</t>
  </si>
  <si>
    <t xml:space="preserve">Â  Perform accurate moderately complex arithmetic functions using a calculator
</t>
  </si>
  <si>
    <t xml:space="preserve">Â  Listen and extend assistance in order to resolve problems such as price conflicts insufficient heating and air conditioning etc
</t>
  </si>
  <si>
    <t xml:space="preserve">Field guest complaints conduct research and resolve and negotiate solutions for guest satisfaction
</t>
  </si>
  <si>
    <t xml:space="preserve"> Â You willÂ have the opportunity to solve problems whileÂ remainingÂ composedÂ in challenging situations
</t>
  </si>
  <si>
    <t xml:space="preserve"> Field guest complaints conducting thorough research to develop the most effective solutions and negotiate results
</t>
  </si>
  <si>
    <t xml:space="preserve">Outside --of-the-box thinker who takes initiative to creatively solve problems
</t>
  </si>
  <si>
    <t xml:space="preserve">Control security measures by observing and reporting any unusual activities and potential problems
</t>
  </si>
  <si>
    <t xml:space="preserve">Ability to access input analyze and retrieve information from computers
</t>
  </si>
  <si>
    <t xml:space="preserve"> Register guests provide prompt and courteous service to the guest throughout their stay resolve guest problems close guest accounts upon check out and offer fondÂ  farewell to guests
</t>
  </si>
  <si>
    <t xml:space="preserve">Greet Check-in and check-out guests and respond to inquiries and problems in an efficient courteous and professional manner to achieve maximum customer satisfaction while complying with all OLS high standards of quality
</t>
  </si>
  <si>
    <t xml:space="preserve">Explain: Read reports reservations analyze investigate
</t>
  </si>
  <si>
    <t xml:space="preserve"> We are not just looking for associates we are looking for genuinely enthusiastic and creative daydreamers who want to share their passion with others and the community! 
</t>
  </si>
  <si>
    <t xml:space="preserve"> Millennial-focused with creative designs tech-savvy features and social spaces TRYP reflects the lifestyle of their unique location
</t>
  </si>
  <si>
    <t xml:space="preserve"> More than a restoration Chicago Athletic Association is a revelation of historic architectural detail from the grand marble staircases to the incomparable Cindy's Rooftop showcasing creative food and drink with unmatched views across Millennium Park and Lake Michigan
</t>
  </si>
  <si>
    <t xml:space="preserve"> G&amp;C's concept celebrates quality ingredients transformed into simply prepared dishes with a creative edge
</t>
  </si>
  <si>
    <t xml:space="preserve"> Our restaurant Grain &amp; Cane serves simple yet creative dishes made from quality ingredients
</t>
  </si>
  <si>
    <t xml:space="preserve">Daily checks the front desk log for problems special requests etc
</t>
  </si>
  <si>
    <t xml:space="preserve"> Resolve guest problems and complaints
</t>
  </si>
  <si>
    <t xml:space="preserve"> Answer all guest questions accurately and resolve problems in a timely manner ensuring guest satisfaction
</t>
  </si>
  <si>
    <t xml:space="preserve">Listen and extend assistance in order to resolve problems such as price conflicts insufficient heating or air conditioning etc
</t>
  </si>
  <si>
    <t xml:space="preserve"> Listen and extend assistance in order to resolve problems
</t>
  </si>
  <si>
    <t xml:space="preserve">Notify Housekeeping and Maintenance of any reported problems with rooms or grounds
</t>
  </si>
  <si>
    <t xml:space="preserve"> Resolves minor guest complaints to the satisfaction of the customer informs supervisor of major problems complaints disturbances or unhappy guests
</t>
  </si>
  <si>
    <t xml:space="preserve">Document all guest requests complaints or problems immediately and notify designated department/personnel for resolving the situation
</t>
  </si>
  <si>
    <t xml:space="preserve">BASIC PURPOSE: Check-in and check-out guests and respond to inquiries and problems in an efficient courteous and professional manner to achieve maximum customer satisfaction while complying with all SOPs and LSOPs
</t>
  </si>
  <si>
    <t xml:space="preserve">Ability to define problems collect data establish facts and draw valid conclusions
</t>
  </si>
  <si>
    <t xml:space="preserve">Listens apologizes with empathy finds a solution and follows through when resolving guest problems
</t>
  </si>
  <si>
    <t xml:space="preserve"> Register guests provide prompt and courteous service to the guest throughout their stay resolve guest problems close guest accounts upon check out and offer fond farewell to guests
</t>
  </si>
  <si>
    <t xml:space="preserve">Listen to and promptly act to resolve guest problems and complaints
</t>
  </si>
  <si>
    <t xml:space="preserve"> Authorize revenue allowances to remedy problems only after other alternative solutions have failed and appropriately document the solution/remedy
</t>
  </si>
  <si>
    <t xml:space="preserve">BASIC PURPOSE: Check-in and check-out guests and respond to inquires and problems in an efficient courteous and professional manner to achieve maximum customer satisfaction while complying with all SOPs and LSOPs
</t>
  </si>
  <si>
    <t xml:space="preserve"> A testament to our love of all things local creative and good for the world our hotel features bright and peaceful guestrooms ethically sourced Victrola Coffee at the CafÃ© and The Living Stage-an intimate stage for thought-provoking events
</t>
  </si>
  <si>
    <t xml:space="preserve"> Attend to guest needs and resolve guest problems
</t>
  </si>
  <si>
    <t xml:space="preserve">You partner with the Assistant Manager to address guest inquiries in a timely and professional manner demonstrating the ability to solve problems and address conflict in a positive manner by exhibiting patience and concern
</t>
  </si>
  <si>
    <t xml:space="preserve">You possess basic reading writing and math skills
</t>
  </si>
  <si>
    <t xml:space="preserve">Basic reading writing math and good computer skills are necessary 
</t>
  </si>
  <si>
    <t xml:space="preserve">You partner with the Assistant Manager to address resident inquiries in a timely and professional manner demonstrating the ability to solve problems and address conflict in a positive manner by exhibiting patience and concern
</t>
  </si>
  <si>
    <t xml:space="preserve">Ability to solve practical problems and use of sound judgment when handling guest complaints and requests
</t>
  </si>
  <si>
    <t xml:space="preserve">Notify housekeeping and maintenance of any reported problems with guestrooms or grounds
</t>
  </si>
  <si>
    <t xml:space="preserve">You partner with the Manager to address resident inquiries in a timely and professional manner demonstrating the ability to solve problems and address conflict in a positive manner by exhibiting patience and concern
</t>
  </si>
  <si>
    <t xml:space="preserve">Basic reading writing math and good computer skills 
</t>
  </si>
  <si>
    <t xml:space="preserve">Reports any unresolved problems with owners and guests to management
</t>
  </si>
  <si>
    <t xml:space="preserve">oAttends to guest needs and resolve guest problems
</t>
  </si>
  <si>
    <t xml:space="preserve"> We are in search of the absolute best talent in the market for our roles-proven self-starters standout colleagues and creative thinkers-as these individuals will help to craft and lead our future
</t>
  </si>
  <si>
    <t xml:space="preserve">Mathematics - Use mathematics to solve problems
</t>
  </si>
  <si>
    <t xml:space="preserve">As the front office agent you will check-in and check-out guests and respond to inquiries and problems in an efficient courteous and professional manner to achieve maximum customer satisfaction while complying with all company standard operating procedures
</t>
  </si>
  <si>
    <t xml:space="preserve">Ability to compile facts and figures with the ability to analyze moderately complex mathematical calculations 
</t>
  </si>
  <si>
    <t xml:space="preserve"> Use creative reasoning to overcome guest objections and concerns and to ensure 100% satisfaction
</t>
  </si>
  <si>
    <t xml:space="preserve"> As Hoteliers we are obsessed with delivering top-notch service memorable design world-class culinary experiences diverse programming and seamless technology solutions
</t>
  </si>
  <si>
    <t xml:space="preserve"> They solve problems with inventive solutions
</t>
  </si>
  <si>
    <t xml:space="preserve"> Reviewing guest comments and ensuring that problems are identified and corrected in a timely manner
</t>
  </si>
  <si>
    <t xml:space="preserve">Â Â Â Â Â Â Â Â  Maximize room revenue and occupancy and analyze rate variance and resolve issues
</t>
  </si>
  <si>
    <t xml:space="preserve">Â Â Â Â Â Â Â Â  Resolve guest concerns anticipate potential problems empower Front Office team to make any decisions necessary to ensure high levels of guest satisfaction and quality
</t>
  </si>
  <si>
    <t xml:space="preserve">Respond to all requests and takes ownership of all issues ensuring proper outcomes and solutions
</t>
  </si>
  <si>
    <t xml:space="preserve">Takes immediate actions on problems that are encountered in the Hotel
</t>
  </si>
  <si>
    <t xml:space="preserve">Analyzes information and evaluating results to choose the best solution and solve problems
</t>
  </si>
  <si>
    <t xml:space="preserve">Solicits employee feedback utilizes an â€œopen doorâ€ policy and reviews employee satisfaction results to identify and address employee problems or concerns
</t>
  </si>
  <si>
    <t xml:space="preserve"> Supervise the Front Desk Clerks interview schedule train develop empower coach and counsel recommend performance reviews resolve problems provide open communication and recommend discipline as appropriate
</t>
  </si>
  <si>
    <t xml:space="preserve"> Mathematical skills including basic math budgeting profit/loss concepts percentages and variances are utilized frequently
</t>
  </si>
  <si>
    <t xml:space="preserve"> - Reading and writing abilities are utilized often when completing paperwork and management reports interpreting results giving and receiving instructions and training - Mathematical skills including basic math budgeting profit/loss concepts percentages and variances are utilized frequently
</t>
  </si>
  <si>
    <t xml:space="preserve">Respond to all guests' requests problems complaints and/or accidents presented at the front desk or through reservations comment cards letters and/or phone calls in an attentive courteous and efficient manner
</t>
  </si>
  <si>
    <t xml:space="preserve"> Assists Guests Service Agents as needed with unresolved problems which arise during the shift and takes a â€œhands onâ€ approach with guest â€œcheck inâ€ and â€œcheck outâ€
</t>
  </si>
  <si>
    <t xml:space="preserve"> Reviews Pass-on log and Security log for any unresolved problems which need action and updates accordingly and communicates information to the appropriate people
</t>
  </si>
  <si>
    <t xml:space="preserve">Assists Guests Service Agents as needed with unresolved problems which arise during the shift and takes a hands on approach with guest check in and check out
</t>
  </si>
  <si>
    <t xml:space="preserve">Proven customer service experience and excellent communication skills including oral verbal and written Basic analytic and arithmetic skills
</t>
  </si>
  <si>
    <t xml:space="preserve">Make corrections and adjustments and handle all computer problems that might occur throughout the shift
</t>
  </si>
  <si>
    <t xml:space="preserve">Basic reading writing math and good computer skills are necessary
</t>
  </si>
  <si>
    <t xml:space="preserve">Finds creative solutions to problems and thinks with the end in mind
</t>
  </si>
  <si>
    <t xml:space="preserve">Make sure certain problems are reported and resolved in a timely manner
</t>
  </si>
  <si>
    <t xml:space="preserve">Composure to work under pressure and to address and resolve guest problems or concerns
</t>
  </si>
  <si>
    <t xml:space="preserve">Must be effective in handling problems in the workplace including anticipating preventing identifying and solving problems as necessary
</t>
  </si>
  <si>
    <t xml:space="preserve"> Excellent literacy necessary to analyze report data prepare reports and initiate correspondence
</t>
  </si>
  <si>
    <t xml:space="preserve"> Supervisory responsibilities include sharing in interviewing training employees appraising performance rewarding and disciplining employees planning assigning directing work addressing complaints and resolving problems
</t>
  </si>
  <si>
    <t xml:space="preserve">Assisting employees with questions and problems as they occur
</t>
  </si>
  <si>
    <t xml:space="preserve">Able to reach effective solutions poses good questions consults helpful resources and does not stop at the first answer he/she comes across
</t>
  </si>
  <si>
    <t xml:space="preserve">Identifies and resolves problems in a timely manner using intuition and experience to complement data
</t>
  </si>
  <si>
    <t xml:space="preserve">Investigate analyze and report on incidents and accidents act as a liaison with local and federal law enforcement agencies and fire companies to resolve problems and ensure a safe environment for guests and associates and a quality guest experience
</t>
  </si>
  <si>
    <t xml:space="preserve">Â  Resolve customer complications and complaints by conducting thorough research of the situation and the most effective solutions
</t>
  </si>
  <si>
    <t xml:space="preserve">Â  Authorize revenue allowances to remedy problems only after other alternative solutions have been offered
</t>
  </si>
  <si>
    <t xml:space="preserve">Use of Technology - Demonstrates required skills adapts to new technologies troubleshoots technological problems uses technology to increase productivity keeps technical skills up to date
</t>
  </si>
  <si>
    <t xml:space="preserve">Â  Ability to deal with problems involving several concrete variables in standardized situations
</t>
  </si>
  <si>
    <t xml:space="preserve">Resolve guest complaints and concerns by conducting thorough research of the situation and determining the most effective solutions
</t>
  </si>
  <si>
    <t xml:space="preserve">Knowledge of basic math and analytical skills as well as budgetary analysis capabilities
</t>
  </si>
  <si>
    <t xml:space="preserve"> Resolve customer complications and complaints by conducting thorough research of the situation and the most effective solutions
</t>
  </si>
  <si>
    <t xml:space="preserve">To assist Front Desk staff as needed to satisfactorily resolve all guest complaints and problems referring to Front Desk Manager as needed
</t>
  </si>
  <si>
    <t xml:space="preserve"> Ability to read analyze interpret and effectively explain items such as common reports guest folios and emergency procedures
</t>
  </si>
  <si>
    <t xml:space="preserve">Ability to read analyze and interpret complex documents
</t>
  </si>
  <si>
    <t xml:space="preserve">Highly skilled in solving practical problems using good judgment to deal with a variety of variables in guest and business situations
</t>
  </si>
  <si>
    <t xml:space="preserve">Work with your Manager to identify a specific project to complete during your internship placement
</t>
  </si>
  <si>
    <t xml:space="preserve">Manages and controls the overall front house guest experience to include registration creative guest problem resolution correct billing and cordial appreciation upon departure
</t>
  </si>
  <si>
    <t xml:space="preserve"> Supervisory responsibilities include interviewing hiring training employees appraising performance rewarding and disciplining employees planning assigning directing work addressing complaints and resolving problems
</t>
  </si>
  <si>
    <t xml:space="preserve">Take ownership and solve problems
</t>
  </si>
  <si>
    <t xml:space="preserve"> Provide guidance and support empowering subordinates to solve problems and resolve guest issues 
</t>
  </si>
  <si>
    <t xml:space="preserve"> Composure to work effectively under pressure and to address and resolve guest problems or concerns 
</t>
  </si>
  <si>
    <t xml:space="preserve"> Assisting employees with questions and problems as they occur 
</t>
  </si>
  <si>
    <t xml:space="preserve">7th/8th grade math skills required
</t>
  </si>
  <si>
    <t xml:space="preserve">This position is responsible for anticipating guest needs exceeding expectations and implementing creative solutions to provide exceptional service
</t>
  </si>
  <si>
    <t xml:space="preserve">Respond to all guest requests problems complaints and/or accidents arising in person or through reservations comment cards letters and/or phone calls in an attentive courteous and efficient manner
</t>
  </si>
  <si>
    <t xml:space="preserve">oThe employee is required to have visual acuity to prepare and analyze data and figures and make general observations of facilities or structures
</t>
  </si>
  <si>
    <t xml:space="preserve">Â The way we do that is by designing space and technology which empower a more creative and connected world
</t>
  </si>
  <si>
    <t xml:space="preserve">Triage and respond to guest issues by listening to guest to understand concerns and offering solutions
</t>
  </si>
  <si>
    <t xml:space="preserve">Front Office Hosts rely on the Front Office Lead's ability to manage the inventory and analyze reports
</t>
  </si>
  <si>
    <t xml:space="preserve">Communicate closely with the Front Office Supervisors Executive Housekeeper Convention Services Manager Night Audit/ Accounting Department and Lead Concierge to ensure follow-up on any special problems guest requests etc
</t>
  </si>
  <si>
    <t xml:space="preserve"> Reviewing guest comments and ensuring that problems are identified and 
</t>
  </si>
  <si>
    <t xml:space="preserve">This involves listening to the nature of the concern demonstrating empathy with the customer or employee and providing positive and proactive solutions
</t>
  </si>
  <si>
    <t xml:space="preserve"> Manage guest resolution process to include investigation of situation and creative problem solving to ensure guest is satisfied with outcome
</t>
  </si>
  <si>
    <t xml:space="preserve"> interviewing training performance evaluations resolving problems providing open communication and recommending discipline and/or termination when appropriate
</t>
  </si>
  <si>
    <t xml:space="preserve">Respond to guestâ€™s special requests needs problems issues and concerns and accommodate groups to ensure optimal levels of guest satisfaction and repeat business
</t>
  </si>
  <si>
    <t xml:space="preserve">Â  You should be adaptable to change in your work area and in hotel procedures with a willingness to learn new skills and/or improve existing ones have the ability to solve routine problems that occur on the job and ask for help whenever you are not sure how to do something
</t>
  </si>
  <si>
    <t xml:space="preserve">Recruiting interviewing hiring and training employees planning assigning and directing work appraising performance rewarding and disciplining employees addressing complaints and resolving problems
</t>
  </si>
  <si>
    <t xml:space="preserve"> Resolve customer complications and concerns by conducting thorough research of the situation and determining the most effective solutions
</t>
  </si>
  <si>
    <t xml:space="preserve">Â  Interview hire train recommend performance evaluations resolve problems provide open communication and recommend discipline and/or termination when appropriate
</t>
  </si>
  <si>
    <t xml:space="preserve">Uses creative management skills to solve problems
</t>
  </si>
  <si>
    <t xml:space="preserve">Must be effective in handling problems in the workplace including anticipating preventing identifying and solving problems
</t>
  </si>
  <si>
    <t xml:space="preserve">Must be able to work with and understand financial information and data and basic arithmetic function
</t>
  </si>
  <si>
    <t xml:space="preserve">Â  Utilizes an â€œopen doorâ€ policy and reviews team member engagement results to identify and address team member problems or concerns
</t>
  </si>
  <si>
    <t xml:space="preserve"> Resolve customer complaints anticipate potential problems by reviewing and monitoring complaints operational issues business flow and associate performance to ensure high levels of customer satisfaction and quality
</t>
  </si>
  <si>
    <t xml:space="preserve"> Manage the staff in the department in order to attract retain and motivate the employees hire train develop empower coach and counsel conduct performance and salary reviews resolve problems provide open communication vehicles discipline and terminate as appropriate
</t>
  </si>
  <si>
    <t xml:space="preserve">Founded and based in Dallas Texas Hospitality Management Corporation (HMC) is a privately held provider of management solutions and hospitality industry services each customized to fit our clientsâ€™ unique needs
</t>
  </si>
  <si>
    <t xml:space="preserve">You have mastered the art of turning problems into opportunities
</t>
  </si>
  <si>
    <t xml:space="preserve">Â  Work to attain high employee morale and move to constructively resolve personnel problems in a timely manner
</t>
  </si>
  <si>
    <t xml:space="preserve">Â Â Â Â Â Â Â Â Â Â Â Â  Interact daily with the Operations Manager to resolve current problems anticipate future problems and discuss activities in hotel
</t>
  </si>
  <si>
    <t xml:space="preserve">Â Â Â Â Â Â Â Â Â Â Â Â  Resolve guest problems and complaints
</t>
  </si>
  <si>
    <t xml:space="preserve">Ability to solve problems and make rational decisions
</t>
  </si>
  <si>
    <t xml:space="preserve"> Anticipates member-guest service needs responds to complaints and resolves problems
</t>
  </si>
  <si>
    <t xml:space="preserve">Following the lead of the Hotel Manager or DOSM participates in the ongoing development and implementation of sales and marketing strategies including upsell and other creative incentive programs for the Front Desk-Reservations-Â team
</t>
  </si>
  <si>
    <t xml:space="preserve">Ability to read analyze and interpret general business periodicals technical procedures or governmental regulations
</t>
  </si>
  <si>
    <t xml:space="preserve">Ability to solve practical problems and deal with a variety of concrete variables in situations where only limited standardization exists
</t>
  </si>
  <si>
    <t xml:space="preserve"> Acts as host / hostess by welcoming guests solving problems
</t>
  </si>
  <si>
    <t xml:space="preserve">The ability to monitor and analyze the payroll for Rooms Division to ensure maximum effectiveness towards guests services while realizing full profit potential
</t>
  </si>
  <si>
    <t xml:space="preserve">The purpose of the Front Office Manager is to coordinate front office activities of the hotel and resolve problems arising from guests' complaints reservation and room assignment activities and unusual requests or inquiries by performing the following duties personally or through delegation
</t>
  </si>
  <si>
    <t xml:space="preserve"> Responsibilities include but are not limited to: interviewing hiring and training associates planning assigning and directing work appraising performance rewarding and disciplining associates addressing complaints and resolving problems
</t>
  </si>
  <si>
    <t xml:space="preserve"> Address associate complaints and resolve problems
</t>
  </si>
  <si>
    <t xml:space="preserve"> Respond to all guests' requests problems complaints and/or accidents presented at the Front Desk or through reservations comment cards letters and/or phone calls in an attentive courteous and efficient manner
</t>
  </si>
  <si>
    <t xml:space="preserve"> Organize and direct worker training programs resolve personnel problems hire new staff and evaluate employee performance
</t>
  </si>
  <si>
    <t xml:space="preserve">The Alida is Savannah's most exciting new boutique hotel - a design-driven space that celebrates the city's entrepreneurial spirit and creative sensibilities
</t>
  </si>
  <si>
    <t xml:space="preserve"> Attend to guest and group special needs and solve tricky problems with confident graciousness
</t>
  </si>
  <si>
    <t xml:space="preserve">Working knowledge of computer and math skills
</t>
  </si>
  <si>
    <t xml:space="preserve">Must have strong communications skills able to interact with guests and clients effectively to solve problems
</t>
  </si>
  <si>
    <t xml:space="preserve">To be readily available at all times to deal with problems or complaints
</t>
  </si>
  <si>
    <t xml:space="preserve"> Responsibilities include interviewing hiring and training employees appraising performance rewarding and disciplining employees addressing complaints and resolving problems
</t>
  </si>
  <si>
    <t xml:space="preserve"> Strong supervisory skills ability to appropriately assign/delegate work and authority to others in the accomplishment of goals provides coaching advice and assistance as required helps subordinates overcome obstacles and deal with problems appropriately assesses contributions and performance of employees provides appropriate recognition and deals with problems as they arise
</t>
  </si>
  <si>
    <t xml:space="preserve">High school diploma or GED required Excellent attention to detail Must possess the ability to handle multiple tasks Excellent communication and interpersonal skills Ability to effectively communicate with guests team members and department managers Must possess a strong team spirit Prior customer service experience is required Knowledge of basic PC skills Microsoft/Excel experience a plus Commitment to exceptional guest service A positive attitude Adhere to the policies and procedures of the hotel Ability to work a flexible schedule including holidays and weekends Basic math skills 
</t>
  </si>
  <si>
    <t xml:space="preserve">Demonstrate ability to compute basic arithmetic
</t>
  </si>
  <si>
    <t xml:space="preserve"> Responsibilities include training employees planning assigning and directing work rewarding and disciplining employees(under the discretion of the front office manager) addressing complaints and resolving problems
</t>
  </si>
  <si>
    <t xml:space="preserve">oAssist with any scheduled shift problems on the Night audit shifts
</t>
  </si>
  <si>
    <t xml:space="preserve"> Supervise the Front Office team interview hire schedule train develop empower coach and counsel recommend and conduct performance and salary reviews resolve problems provide open communications recommend discipline and termination as appropriate
</t>
  </si>
  <si>
    <t xml:space="preserve">What you can help us do: The position is responsible for assisting in the coordination of the front office and bell stand operation and resolves problems arising from guests' complaints reservations and room assignments and any other requests and inquiries
</t>
  </si>
  <si>
    <t xml:space="preserve">Anticipating potential problems by reviewing and monitoring complaints operational issues business flow and associate performance
</t>
  </si>
  <si>
    <t xml:space="preserve">Ability to prepare and analyze data figures and transcriptions prepared on and generated by computer 
</t>
  </si>
  <si>
    <t xml:space="preserve"> Ability to prepare and analyze data figures and transcriptions prepared on and generated by computer
</t>
  </si>
  <si>
    <t xml:space="preserve">Deal with any guest requests and problems and satisfy their needs within acceptable guidelines
</t>
  </si>
  <si>
    <t xml:space="preserve"> Professionally and courteously handle guest concerns and complaints informing the Front of House Manager of all guest problems and solutions
</t>
  </si>
  <si>
    <t xml:space="preserve"> Attend weekly Front Office Manager's meeting prepared to discuss agenda items problems concerns and areas requiring attention
</t>
  </si>
  <si>
    <t xml:space="preserve"> Notifies management of any problems resulting from guest complaints intoxication or disruptive behavior
</t>
  </si>
  <si>
    <t xml:space="preserve">Able to use mathematics to solve problems
</t>
  </si>
  <si>
    <t xml:space="preserve">Requires ability to use computers programmed with accounting software to record store and analyze information
</t>
  </si>
  <si>
    <t xml:space="preserve">Uses logic and reasoning to identify the strengths and weaknesses of alternative solutions conclusions or approaches to problems
</t>
  </si>
  <si>
    <t xml:space="preserve"> Must be able to solve problems and remain calm and alert if dealing with difficult guest during busy activity periods or in an emergency situation
</t>
  </si>
  <si>
    <t xml:space="preserve"> Reports equipment problems to maintenance
</t>
  </si>
  <si>
    <t xml:space="preserve">Interview hire train recommend performance evaluations resolve problems provide open communication and recommend discipline and/or termination when appropriate
</t>
  </si>
  <si>
    <t xml:space="preserve">Respond to customer issues complaints or problems in a quick efficient manner to maintain a high level of customer satisfaction and quality service
</t>
  </si>
  <si>
    <t xml:space="preserve">Develop hotel operational strategies by evaluating trends establishing critical measurements determining production productivity quality and customer-service strategies designing systems accumulating resources resolving problems implementing change
</t>
  </si>
  <si>
    <t xml:space="preserve">Ability to read interpret and analyze financial reports P&amp;L Statements Sales &amp; Marketing reports
</t>
  </si>
  <si>
    <t xml:space="preserve"> A creative passionate and future-minded new concept Hotel needs a General Manager to take action on ideas and move projects forward
</t>
  </si>
  <si>
    <t xml:space="preserve"> The General Manager will have the opportunity to generate and implement new and creative ideas
</t>
  </si>
  <si>
    <t xml:space="preserve">Knowledge of computer accounting programs math skills as well as budgetary analysis capabilities required
</t>
  </si>
  <si>
    <t xml:space="preserve">Ability to analyze forecast data and make judgments to ensure proper payroll and production control
</t>
  </si>
  <si>
    <t xml:space="preserve"> Acts as a project manager for the execution of capital improvements (e
</t>
  </si>
  <si>
    <t xml:space="preserve"> Identifies and champion creative marketing solutions that fit the brand and property needs
</t>
  </si>
  <si>
    <t xml:space="preserve">Survey review and analyze competition market trends customer needs and comments in order to be proactive and adapt
</t>
  </si>
  <si>
    <t xml:space="preserve">People: Â Negotiating:Â  Exchanging ideas information and opinions with others to formulate policies and programs and/or arrive jointly at decisions conclusions or solutions
</t>
  </si>
  <si>
    <t xml:space="preserve">- Initiative: Tackles problems and takes independent action seeks out newÂ responsibilities acts on opportunities generates new ideas practices self-development
</t>
  </si>
  <si>
    <t xml:space="preserve">- Problem Solving: Anticipates and prevents problems defines problems overcomesÂ obstacles generates alternative solutions helps solve team problems
</t>
  </si>
  <si>
    <t xml:space="preserve">  Acts as a project manager for the execution of capital improvements (e
</t>
  </si>
  <si>
    <t xml:space="preserve">  Identifies and champion creative marketing solutions that fit the brand and property needs
</t>
  </si>
  <si>
    <t xml:space="preserve">Aid Human Resources in time keeping hiring and terminating employees resolve problems and provide open communication
</t>
  </si>
  <si>
    <t xml:space="preserve"> Act as a project manager for the execution of capital improvements (e
</t>
  </si>
  <si>
    <t xml:space="preserve"> Measure analyze and communicate property performance using a variety of financial/non-financial data including controllable costs sales revenue guest satisfaction and associate engagement data
</t>
  </si>
  <si>
    <t xml:space="preserve"> proper public relations techniques are utilized calls are handled both courteously and professionally calls are answered on a timely basis and the proper greetings are used messages and faxes are handled correctly and efficiently guest complaints and problems are handled in a courteous and professional manner and ensures follow through
</t>
  </si>
  <si>
    <t xml:space="preserve">Advanced knowledge of the principals and practices within the Rooms discipline including experiential knowledge for management of people and complex problems
</t>
  </si>
  <si>
    <t xml:space="preserve">Ability to study analyze and interpret complex activities and/or information in order to improve new practices or develop new approaches
</t>
  </si>
  <si>
    <t xml:space="preserve">Must have the ability to maintain and project a calm outward demeanor under stressful situations
</t>
  </si>
  <si>
    <t xml:space="preserve"> The ideal candidate for this position is a standout go-getter with a proven track record of creative promotion concepts and successful selling techniques
</t>
  </si>
  <si>
    <t xml:space="preserve">Responds to and handles guest problems and complaints to meet company goals (Revinate and SALT)
</t>
  </si>
  <si>
    <t xml:space="preserve">Ability to resolve problems with minimal guidance
</t>
  </si>
  <si>
    <t xml:space="preserve"> Achieves business revenue goals by implementing and delivering creative service programs designed to increase guest satisfaction
</t>
  </si>
  <si>
    <t xml:space="preserve"> The extensive project will touch almost every area of the resort further enhancing the guest experience for many years to come
</t>
  </si>
  <si>
    <t xml:space="preserve"> Be able to trouble shoot guest's problems 
</t>
  </si>
  <si>
    <t xml:space="preserve"> Field guest complaints conduct research and resolve and negotiate solutions for guest satisfaction
</t>
  </si>
  <si>
    <t xml:space="preserve"> Correct any problems that may have been added to the folio to insure a satisfied guest at check-out
</t>
  </si>
  <si>
    <t xml:space="preserve">Maintains the front desk log book to enhance the department communication and communicates any problems to the next shift coming in and the supervisor
</t>
  </si>
  <si>
    <t xml:space="preserve">Must be able to analyze routine data to make appropriate judgments regarding the process of guests checking in/out of the hotel
</t>
  </si>
  <si>
    <t xml:space="preserve"> Listen and extend assistance in order to resolve problems such as price conflicts insufficient heating and air conditioning etc
</t>
  </si>
  <si>
    <t xml:space="preserve">Communicate requests and/or problems with other Hotel Departments via 2-way radio system 
</t>
  </si>
  <si>
    <t xml:space="preserve">Keep the Manager on duty informed of any problems or unusual matters 
</t>
  </si>
  <si>
    <t xml:space="preserve"> Correct any problems that may have been added to the folio to insure a satisfied guest at check out
</t>
  </si>
  <si>
    <t xml:space="preserve">Responds and acts on guests complaints service or security problems
</t>
  </si>
  <si>
    <t xml:space="preserve">Professionally and courteously handle guest concerns and complaints informing the Front of the House Manager of all guest problems and solutions
</t>
  </si>
  <si>
    <t xml:space="preserve">Hotel LeVeque is looking for creative lifestyle Guest Service Stars
</t>
  </si>
  <si>
    <t xml:space="preserve">Position requires ability to stand behind front desk for up to 8 hours to assist guests visual acuity to analyze written information and view computer terminal and ability to express and exchange information by means of the spoken word
</t>
  </si>
  <si>
    <t xml:space="preserve"> Fields guests complaints conducting thorough research to develop the most effective solutions and negotiate results listens and extends assistance in order to resolve problems such as price conflicts insufficient heating or air conditioning etc
</t>
  </si>
  <si>
    <t xml:space="preserve">Must be effective in handling problems in the workplace including anticipating preventing identifying and solving problems as necessary 
</t>
  </si>
  <si>
    <t xml:space="preserve">Must be able to work with and understand financial information and data and basic arithmetic functions 
</t>
  </si>
  <si>
    <t xml:space="preserve">Â  Ensures guest satisfaction by dealing with guests in a pleasant courteous and professional manner answering any questions and following up on requests and problems promptly
</t>
  </si>
  <si>
    <t xml:space="preserve">Notifies management of any problems resulting from guest complaints intoxication or disruptive behavior 
</t>
  </si>
  <si>
    <t xml:space="preserve">Requires ability to perform basic math skills such as addition subtraction multiplication and division
</t>
  </si>
  <si>
    <t xml:space="preserve"> The team member is required to have close visual acuity to prepare and analyze data and figures and view a computer terminal
</t>
  </si>
  <si>
    <t xml:space="preserve">Provide support and solutions to guest concerns or situations and ensure follow-up action is taken
</t>
  </si>
  <si>
    <t xml:space="preserve"> We enable you with the tools to be a rock star to fix amaze and turn issues problems or challenges into amazing experiences! 
</t>
  </si>
  <si>
    <t xml:space="preserve"> Maintains a strong working relationship with all departments to support property operations and goals and to expedite the resolution of any problems that may arise through the general operation of the property
</t>
  </si>
  <si>
    <t xml:space="preserve">Field guest complaints conduct research andresolve and negotiate solutions for guest satisfaction using the HEART model and ensurewe Make It Right for the guest 
</t>
  </si>
  <si>
    <t xml:space="preserve">Able to resolve problems quickly and effectively
</t>
  </si>
  <si>
    <t xml:space="preserve">Able to do math calculations of room charges
</t>
  </si>
  <si>
    <t xml:space="preserve">oMust be effective in handling problems in the workplace including anticipating preventing identifying and solving problems as necessary
</t>
  </si>
  <si>
    <t xml:space="preserve">To respond to guest problems in a timely and professional manner utilizing the empowerment process
</t>
  </si>
  <si>
    <t xml:space="preserve">Manages and controls the overall front house guest experience to include arrival creative guest problem resolution and departure experience
</t>
  </si>
  <si>
    <t xml:space="preserve"> Guest Service Supervisors will train employees assign direct and review work address complaints and resolve problems
</t>
  </si>
  <si>
    <t xml:space="preserve">Field guest complaints conduct research and resolve and negotiate solutions for guest satisfaction as needed
</t>
  </si>
  <si>
    <t xml:space="preserve">Addresses problems that may come up while on duty and communicates progress to management
</t>
  </si>
  <si>
    <t xml:space="preserve"> Occasionally the employee may be exposed to high-concentrated cleaning solutions dust dirt or grime
</t>
  </si>
  <si>
    <t xml:space="preserve"> Front Desk Supervisors will train employees assign direct and review work address complaints and resolve problems
</t>
  </si>
  <si>
    <t xml:space="preserve">Ability to prepare and analyze data figures and transcriptions prepared on and generated by computer
</t>
  </si>
  <si>
    <t xml:space="preserve">Knowledge of computer accounting programs and math skills
</t>
  </si>
  <si>
    <t xml:space="preserve">Problem Solving - Identifies and resolves problems in a timely manner Gathers and analyzes information skillfully Develops alternative solutions Works well in group problem solving situations Uses reason even when dealing with emotional topics
</t>
  </si>
  <si>
    <t xml:space="preserve">Ability to read and analyze guests folios and Hotel reports
</t>
  </si>
  <si>
    <t xml:space="preserve">Ability to read and analyze reports 
</t>
  </si>
  <si>
    <t xml:space="preserve">Ability to read and analyze reports and guest folios 
</t>
  </si>
  <si>
    <t xml:space="preserve">Actively promoting and leading innovative solutions to provide an elevated guest experience
</t>
  </si>
  <si>
    <t xml:space="preserve">oAble to project a professional friendly and courteous image to employees guests and patrons
</t>
  </si>
  <si>
    <t xml:space="preserve">Problem Solving and Decision Making - Identifying and understanding issues problems and opportunities obtaining and comparing information from different sources to draw conclusions develop and evaluate alternatives and solutions solve problems and choose a course of action
</t>
  </si>
  <si>
    <t xml:space="preserve">Creativity and Innovation: Forward thinking with the ability to come up with unusual or clever ideas about products services or work situations challenges the status quo developing and trying different and novel ways to deal with work problems and opportunities
</t>
  </si>
  <si>
    <t xml:space="preserve">Technical Acumen - Understanding and utilizing professional skills and knowledge in a specific functional area to conduct and manage everyday business operations and generate innovative solutions to approach function-specific work challenges
</t>
  </si>
  <si>
    <t xml:space="preserve">Perform special projects assigned in time set for each project
</t>
  </si>
  <si>
    <t xml:space="preserve">Review Front Desk log book and note/follow-up on any special problems
</t>
  </si>
  <si>
    <t xml:space="preserve"> Note special requests on reservations and communicate any problems with those requests at check in
</t>
  </si>
  <si>
    <t xml:space="preserve">Actively promoting and leading innovative solutions to provide an elevated guest experience 
</t>
  </si>
  <si>
    <t xml:space="preserve">Ability to be a clear thinker remain calm and resolve problems using good judgment
</t>
  </si>
  <si>
    <t xml:space="preserve"> Notifies management of any problems resulting from guest complaints intoxication or disruptive behavior 
</t>
  </si>
  <si>
    <t xml:space="preserve"> Logs and tracks requests for use by the Hotel to minimize the recurrence of such problems
</t>
  </si>
  <si>
    <t xml:space="preserve"> Takes guest requests for Housekeeping and other items responding to guest problems such as toilet overflows air conditioning problems etc
</t>
  </si>
  <si>
    <t xml:space="preserve">Fields guest complaints and problems empathetically listening to the guest and responding to their needs researching to develop the effective solution
</t>
  </si>
  <si>
    <t xml:space="preserve"> This involves listening to the nature of the concern demonstrating empathy patience tact and diplomacy with the customer and providing positive proactive solutions
</t>
  </si>
  <si>
    <t xml:space="preserve">Address and resolve all customer problems in an efficient and effective manner
</t>
  </si>
  <si>
    <t xml:space="preserve">Report to engineering/maintenance any and all problems needing repairs
</t>
  </si>
  <si>
    <t xml:space="preserve">Maintain a regular deep cleaning program a monthly planner consisting of a project a day
</t>
  </si>
  <si>
    <t xml:space="preserve">Demonstrate the ability to anticipate and solve practical problems or resolve issues
</t>
  </si>
  <si>
    <t xml:space="preserve"> Their first project the 123-room Courtyard Orlando East/UCF opened in June of 1997
</t>
  </si>
  <si>
    <t xml:space="preserve"> Pinnacle's largest project to date is the Orlando Marriott Lake Mary a 304-room full service hotel
</t>
  </si>
  <si>
    <t xml:space="preserve"> Our latest project the Residence Inn Orlando Downtown was completed in the summer of 2015
</t>
  </si>
  <si>
    <t xml:space="preserve">Report work orders to engineering/maintenance and any and all problems needing repairs
</t>
  </si>
  <si>
    <t xml:space="preserve">Respond to and ensure guests housekeeping and management requests concerns and problems are responded to in a professional prompt efficient friendly and courteous manner to ensure satisfaction
</t>
  </si>
  <si>
    <t xml:space="preserve"> Responsibilities include assisting with interviewing hiring and training employees planning assigning and directing work appraising performance rewarding and disciplining employees addressing complaints and resolving problems
</t>
  </si>
  <si>
    <t xml:space="preserve">Reasoning Ability: Must be able to analyze routine data to make appropriate judgements regarding the process of inspecting/cleaning guest rooms and supervisory duties
</t>
  </si>
  <si>
    <t xml:space="preserve"> Resolves difficult or unusual problems arising with Guests while maintaining good Guest relationships demonstrating outstanding hospitality through the corrective action taken
</t>
  </si>
  <si>
    <t xml:space="preserve"> Respond to guest requests concerns and problems to ensure guest satisfaction
</t>
  </si>
  <si>
    <t xml:space="preserve">Explain: Constant walkthrough check for attention to detail analyze reports 
</t>
  </si>
  <si>
    <t xml:space="preserve"> Report all work orders to engineering/maintenance any and all problems needing repairs
</t>
  </si>
  <si>
    <t xml:space="preserve"> Maintain a regular deep cleaning program a monthly planner consisting of a project a day
</t>
  </si>
  <si>
    <t xml:space="preserve">Ability to analyze reports and numbers
</t>
  </si>
  <si>
    <t xml:space="preserve">Ability to interact with people beyond giving and receiving instructions particularly in resolving complaints and problems
</t>
  </si>
  <si>
    <t xml:space="preserve">Report any missing/found articles damage or merchandise problems to the Senior Housekeeper
</t>
  </si>
  <si>
    <t xml:space="preserve"> Excellent math skills 
</t>
  </si>
  <si>
    <t xml:space="preserve"> Aptitude for performing numerical analysis of data and formulating conclusions and/or solutions 
</t>
  </si>
  <si>
    <t xml:space="preserve"> Our creative fine dining menus accentuate the native flavors of the Willamette Valley with a strong influence on seasonal farm-to-table agriculture
</t>
  </si>
  <si>
    <t xml:space="preserve"> Cleans and services assigned areas in response to special requests or problems
</t>
  </si>
  <si>
    <t xml:space="preserve"> Diagnose problems or repairs machines 
</t>
  </si>
  <si>
    <t xml:space="preserve"> Composure to work effectively under pressure and to address and resolve guest problems or concerns
</t>
  </si>
  <si>
    <t xml:space="preserve">Are you someone who is passionate about people driven by purpose and clever in your approach? If so keep on reading!! Here at Arlo we strive to create a sense of awe that leaves those we touch wanting more
</t>
  </si>
  <si>
    <t xml:space="preserve">Are you someone who isÂ passionateÂ about peopleÂ drivenÂ by purpose andÂ cleverÂ in your approach? If so keep on reading!! Here at Arlo we strive to create a sense of awe that leaves those we touch wanting more
</t>
  </si>
  <si>
    <t xml:space="preserve">Understand guests needs and provide them with personalized solutions by suggesting activities and facilities provided by the hotel
</t>
  </si>
  <si>
    <t xml:space="preserve"> After completing this rewarding project the Luxury Ranch Hotelier will manage the full operation going forward
</t>
  </si>
  <si>
    <t xml:space="preserve">Proven track record of successful hospitality-related project management
</t>
  </si>
  <si>
    <t xml:space="preserve"> Review maintenance problems complaints and work orders to prioritize and schedule work assignments
</t>
  </si>
  <si>
    <t xml:space="preserve">Use arithmetic to measure compute amount of materials to use and to inspect product to be sure it conforms to requirements
</t>
  </si>
  <si>
    <t xml:space="preserve">oUse arithmetic to measure compute amount of materials to use and to inspect product to be sure it conforms to requirements
</t>
  </si>
  <si>
    <t xml:space="preserve"> Use arithmetic to measure compute amount of materials to use and to inspect product to be 
</t>
  </si>
  <si>
    <t xml:space="preserve">Promptly responds to front desk reports of guest problems or concerns informs the front desk when action is complete
</t>
  </si>
  <si>
    <t xml:space="preserve">Keeps Chief Engineer promptly and fully informed of all problems or unusual matters of significance so that prompt corrective action can be taken
</t>
  </si>
  <si>
    <t xml:space="preserve"> Is able to adapt in difficult situations solve problems and make decisions when necessary
</t>
  </si>
  <si>
    <t xml:space="preserve">Must have basic math skills and be capable of operating department specific software and applications
</t>
  </si>
  <si>
    <t xml:space="preserve">Critical thinking and both quantitative and qualitative analytics skills with the ability to use logic and reasoning to creatively identify the strengths/weaknesses of alternative and differentiated solutions conclusions or approaches to hard problems
</t>
  </si>
  <si>
    <t xml:space="preserve"> Basic math skills 
</t>
  </si>
  <si>
    <t xml:space="preserve"> Our guests are curious and creative cosmopolitan culture seekers that appreciate sophisticated timeless service
</t>
  </si>
  <si>
    <t xml:space="preserve"> Were looking for curious creative and well-informed people to join our team
</t>
  </si>
  <si>
    <t xml:space="preserve">Â Responds to and handles guest problems and complaints
</t>
  </si>
  <si>
    <t xml:space="preserve">Â Solicits employee feedback utilizes an open door policy and reviews employee satisfaction results to identify and address employee problems or concerns
</t>
  </si>
  <si>
    <t xml:space="preserve">Â Analyzes information and evaluating results to choose the best solution and solve problems
</t>
  </si>
  <si>
    <t xml:space="preserve"> This contemporary hotel recently completed a guestroom and lobby revitalization project and is close to Central Park the Metropolitan Museum of Art the Guggenheim Museum and Yankee Stadium while still being convenient to Midtown
</t>
  </si>
  <si>
    <t xml:space="preserve"> Understands owner expectations and partners with Portfolio Account Managers (when applicable) develops effective marketing solutions that meet these expectations while also creating value for both owners and Marriott International
</t>
  </si>
  <si>
    <t xml:space="preserve">Train direct the work of resolve issues / problems in a quick efficient manner to maintain a high level of customer satisfaction and quality services
</t>
  </si>
  <si>
    <t xml:space="preserve">oConveys company information decisions or problems to appropriate parties on a timely basis
</t>
  </si>
  <si>
    <t xml:space="preserve">oBasic computer telephone and math skills
</t>
  </si>
  <si>
    <t xml:space="preserve">Make corrections and adjustments and handle all computer problems that might occur throughout their shift
</t>
  </si>
  <si>
    <t xml:space="preserve"> This involves listening to the nature of concern demonstrating empathy with the customer and providing positive and proactive solutions
</t>
  </si>
  <si>
    <t xml:space="preserve">Â  PerformÂ accurate moderate complex arithmetic functions using calculator
</t>
  </si>
  <si>
    <t xml:space="preserve">Listen and extend assistance in order to resolve problems such as price conflicts insufficient heating or air conditionings etc
</t>
  </si>
  <si>
    <t xml:space="preserve">Must be effective in handling problems in the workplace including anticipating preventing identifying and solving problems quickly and accurately
</t>
  </si>
  <si>
    <t xml:space="preserve">You must also be able to evaluate and select among alternative courses of action quickly and accurately handing problems (including anticipating preventing identifying and solving problems) as needed
</t>
  </si>
  <si>
    <t xml:space="preserve"> Review &amp; analyze all adjustments 
</t>
  </si>
  <si>
    <t xml:space="preserve">Understand and use math concepts in order to design a financial or economic system
</t>
  </si>
  <si>
    <t xml:space="preserve">Work math problems quickly and accurately
</t>
  </si>
  <si>
    <t xml:space="preserve">Ability to work with and understand financial information and basic arithmetic functions
</t>
  </si>
  <si>
    <t xml:space="preserve"> Understand and use math concepts in order to design a financial or economic system
</t>
  </si>
  <si>
    <t xml:space="preserve"> Work math problems quickly and accurately
</t>
  </si>
  <si>
    <t xml:space="preserve">  Ability to identify and resolve problems in a timely manner develops alternative solutions and uses reason even when dealing with emotional topics
</t>
  </si>
  <si>
    <t xml:space="preserve">oUnderstand and use math concepts in order to design a financial or economic system
</t>
  </si>
  <si>
    <t xml:space="preserve">oWork math problems quickly and accurately
</t>
  </si>
  <si>
    <t xml:space="preserve">Requires high school math level
</t>
  </si>
  <si>
    <t xml:space="preserve">Coordinate with Maintenance on any guest reported or observed problems
</t>
  </si>
  <si>
    <t xml:space="preserve">Computer knowledge/Excel and arithmetic skills required
</t>
  </si>
  <si>
    <t xml:space="preserve">Solves guest-related problems within scope of authority including complaints and billing discrepancies
</t>
  </si>
  <si>
    <t xml:space="preserve">Keeps immediate supervisor promptly and fully informed of all problems or unusual matters of significance coming to his/her attention so that prompt corrective action can be taken
</t>
  </si>
  <si>
    <t xml:space="preserve">Basic math skills
</t>
  </si>
  <si>
    <t xml:space="preserve"> Make corrections and adjustments and handle all computer problems that might occur throughout the shift
</t>
  </si>
  <si>
    <t xml:space="preserve">Proficient in math with ability to make accurate mathematical calculations
</t>
  </si>
  <si>
    <t xml:space="preserve">Understand and use math concepts in order to design and or use a financial system
</t>
  </si>
  <si>
    <t xml:space="preserve">The Gates is a new lifestyle hotel in Key West offering an intimate setting that invites guests to celebrate the island's colorful history and creative spirit
</t>
  </si>
  <si>
    <t xml:space="preserve">Read and employ math skills to follow recipes for production of banquet and group meals as well as individual orders
</t>
  </si>
  <si>
    <t xml:space="preserve">Contact overnight housekeeping or maintenance staff when guests report problems
</t>
  </si>
  <si>
    <t xml:space="preserve">Handle all computer end-of-day issues and problems that might occur through shift
</t>
  </si>
  <si>
    <t xml:space="preserve"> No problems traveling 100% of the time
</t>
  </si>
  <si>
    <t xml:space="preserve"> Responsibilities include interviewing hiring and training team members planning assigning and directing work appraising performance rewarding and disciplining team members addressing complaints and resolving problems 
</t>
  </si>
  <si>
    <t xml:space="preserve"> Basic knowledge of how to solve Front Office equipment problems and/or who to contact for resolutions
</t>
  </si>
  <si>
    <t xml:space="preserve">Problem Solving â€“ Identifies and resolves problems in a timely manner Develops alternative solutions Uses reason even when dealing with emotional topics
</t>
  </si>
  <si>
    <t xml:space="preserve"> Ability to deal with problems involving several concrete variables in standardized situations
</t>
  </si>
  <si>
    <t xml:space="preserve"> Responsibilities include interviewing hiring and training employees planning assigning and directing work appraising performance rewarding and disciplining employees addressing complaints and resolving problems
</t>
  </si>
  <si>
    <t xml:space="preserve">Our people are our strength and we believe in allowing individuals at all levels the freedom to be creative solve problems and implement their decisions
</t>
  </si>
  <si>
    <t xml:space="preserve"> Must be effective in handling problems in the workplace including anticipating preventing identifying and Solving problems as necessary</t>
  </si>
  <si>
    <t xml:space="preserve">Contact appropriate individual or department as necessary to resolve guest calls requests or problems
</t>
  </si>
  <si>
    <t xml:space="preserve"> Reviewing guest comments and ensuring that problems are identified and corrected in a timely manner 
</t>
  </si>
  <si>
    <t xml:space="preserve">JC Resorts has an exciting opportunity for a customer focused creativeÂ with strong communication and multi-tasking skills Full-timeÂ OUTLETS SUPERVISOR
</t>
  </si>
  <si>
    <t xml:space="preserve">Ensures that any outstanding requests or problems from the previous day receive priority and are resolved
</t>
  </si>
  <si>
    <t xml:space="preserve">It is the mission and intent of this position that the incumbent will take full responsibility for all aspects of the hotel operation being pro-active creative and results driven
</t>
  </si>
  <si>
    <t xml:space="preserve">Resolve customer complications and complaints by conducting thorough research of the situation and determining the most effective solutions
</t>
  </si>
  <si>
    <t xml:space="preserve">Authorize revenue allowances to remedy problems only after other alternative solutions have been offered
</t>
  </si>
  <si>
    <t xml:space="preserve">Handles guest problems and complaints and keeps manager or supervisor notified of guest issues
</t>
  </si>
  <si>
    <t xml:space="preserve">oAbility to analyze and resolve problems exercising good judgement
</t>
  </si>
  <si>
    <t xml:space="preserve">Conveys company information decisions or problems to appropriate parties on a timely basis
</t>
  </si>
  <si>
    <t xml:space="preserve">Basic computer telephone and math skills
</t>
  </si>
  <si>
    <t xml:space="preserve">Night Auditor's must promote a positive image of the property to guests and must be pleasant honest and friendly and should also able to address guest requests and problems
</t>
  </si>
  <si>
    <t xml:space="preserve"> Record store access and/or analyze computerized financial information
</t>
  </si>
  <si>
    <t xml:space="preserve"> Address and resolve all customer problems in an efficient and effective manner
</t>
  </si>
  <si>
    <t xml:space="preserve"> Report any problems or the need for repairs immediately
</t>
  </si>
  <si>
    <t xml:space="preserve">Answer all hot line calls and follow through in resolving guest problems and/or requests courteously and accurately
</t>
  </si>
  <si>
    <t xml:space="preserve">To follow all specified procedures to properly perform routine job tasks maintaining otherÂ PBX logs updating staff message board and delivering messages preparing check-inÂ packets filing daily check-outs registration cards documenting and following up on guestÂ complaints following up on unanswered wake-up calls following up on unsuccessful callÂ transfers handling mail transferring relevant PBX information to the next shift and trackingÂ telephone problems including their sources and resolution
</t>
  </si>
  <si>
    <t xml:space="preserve"> (5%)Respond to customer needs issues comments and problems to ensure a quality experience and enhance future sales
</t>
  </si>
  <si>
    <t xml:space="preserve"> (30%)Answer all hot line calls and follow through in resolving guest problems and/or requests courteously and accurately
</t>
  </si>
  <si>
    <t xml:space="preserve">Notifies management of any problems resulting from guest complaints intoxication
</t>
  </si>
  <si>
    <t xml:space="preserve">Requires ability to perform basic math skills such as addition subtraction
</t>
  </si>
  <si>
    <t xml:space="preserve"> Must be able to solve problems and remain calm and
</t>
  </si>
  <si>
    <t xml:space="preserve">Aptitude to perform numerical analysis of data and formulate conclusions and solutions
</t>
  </si>
  <si>
    <t xml:space="preserve"> An attention to detail above average math skills and the ability to meet deadlines are all important aspects in revenue management
</t>
  </si>
  <si>
    <t xml:space="preserve"> They will also analyze economic trends to determine the demand for hotel reservations based on tourism and business travel
</t>
  </si>
  <si>
    <t xml:space="preserve"> Address guest complaints problems and/or requests in a very friendly and professional manner
</t>
  </si>
  <si>
    <t xml:space="preserve">If you enjoy interacting with guests/customers with the highest level of hospitality and professionalism meeting and then exceeding the needs of others whenever possible able to think on your feet to solve guest problems and have a knack for managing inquiries in connection with high-speed Internet service telephone and facsimile services hotel services hours of operations key hotel personnel in-house events directions etc
</t>
  </si>
  <si>
    <t xml:space="preserve">Report rate resistance and all problems to Dir
</t>
  </si>
  <si>
    <t xml:space="preserve">The Reservations Group Coordinator position solve routine problems maintain files for all definite arrivals use educated judgment to decide occupancy level
</t>
  </si>
  <si>
    <t xml:space="preserve"> Be a clear thinker remaining calm and resolving problems using good judgment
</t>
  </si>
  <si>
    <t xml:space="preserve">Understand residentâ€™s needs and provide them with personalized solutions and suggestions
</t>
  </si>
  <si>
    <t xml:space="preserve"> Notifies appropriate individual promptly and fully of problems and/or unusual matters of significance 
</t>
  </si>
  <si>
    <t xml:space="preserve"> Listens apologizes with empathy finds a solution and follows through when resolving guest problems 
</t>
  </si>
  <si>
    <t xml:space="preserve">Be a clear thinker remain calm and resolve problems using good judgment
</t>
  </si>
  <si>
    <t xml:space="preserve"> In addition the Revenue Analyst will be required to review and analyze reports such as Market Vision STAR Hotel Intelligence and other measurement tools and present revenue opportunities for the hotel
</t>
  </si>
  <si>
    <t xml:space="preserve">Monitor and analyze the competition daily / weekly through shop reports and the Internet to identify selling strategies and market trends
</t>
  </si>
  <si>
    <t xml:space="preserve">Review and analyze reports such as Market Vision STAR Hotel Intelligence and other measurement tools and present revenue opportunities
</t>
  </si>
  <si>
    <t xml:space="preserve">Analyze local events and activities and project the effect of opportunities they create
</t>
  </si>
  <si>
    <t xml:space="preserve">Complete basic math without using a calculator
</t>
  </si>
  <si>
    <t xml:space="preserve"> Individual must have the ability to solve problems and make rational decisions
</t>
  </si>
  <si>
    <t xml:space="preserve"> Basic math skills are used frequently
</t>
  </si>
  <si>
    <t xml:space="preserve">Ability to solve problems using common sense and hotel policy
</t>
  </si>
  <si>
    <t xml:space="preserve">Respond to customer needs issues comments and problems to ensure a quality experience and enhance future sales
</t>
  </si>
  <si>
    <t xml:space="preserve">Our on-campus programming features weekly weekend and daily classes in health and wellness mindfulness creative arts nutrition personal growth and professional development including team building and corporate training
</t>
  </si>
  <si>
    <t xml:space="preserve">Gathers and analyzes information identifies goals explores and selects solutions implements an action plan and evaluates results
</t>
  </si>
  <si>
    <t xml:space="preserve"> We are looking for creative individuals who are capable of creating a memorable first impression controlling the flow of the restaurant and offering a sincere farewell
</t>
  </si>
  <si>
    <t xml:space="preserve">Gains understanding of the hotelâ€™s primary target customer and service expectations serves customer by understanding their business business issues and concerns to offer better business solutions both prior to and during the program/event
</t>
  </si>
  <si>
    <t xml:space="preserve">Interacts with guests to obtain feedback on product quality and service levels effectively responds to and handles guest problems and complaints
</t>
  </si>
  <si>
    <t xml:space="preserve">Basic math skills are used frequently
</t>
  </si>
  <si>
    <t xml:space="preserve">Exercises sound judgment evaluates situations and utilizes appropriate and creative resources to solve problems
</t>
  </si>
  <si>
    <t xml:space="preserve"> Utilizes negotiation skills and creative selling abilities to uncover new business
</t>
  </si>
  <si>
    <t xml:space="preserve"> Solve problems and make sound business decisions
</t>
  </si>
  <si>
    <t xml:space="preserve">Notify/coordinate customer specifications with other departments and quickly efficiently respond to customer issues comments and problems to ensure a quality experience and enhance future sales prospects
</t>
  </si>
  <si>
    <t xml:space="preserve">Survey review and analyze competition market trends as well as customer needs and comments to develop new plans and programs and determine the potency of current plans and programs conduct internet prospecting
</t>
  </si>
  <si>
    <t xml:space="preserve"> property leadership) to establish pull-through and sustainment of account strategies and selling solutions at the local property level
</t>
  </si>
  <si>
    <t xml:space="preserve">The ability to perform basic math skills 
</t>
  </si>
  <si>
    <t xml:space="preserve">Possesses excellent communication skills project management 
</t>
  </si>
  <si>
    <t xml:space="preserve"> Solicits employee feedback utilizes an â€œopen doorâ€ policy and reviewing employee satisfaction results to identify and address employee problems or concerns
</t>
  </si>
  <si>
    <t xml:space="preserve">Genuinely cares about people is concerned about their work and non-work problems is available and ready to help is sympathetic to the plight of others not as fortunate
</t>
  </si>
  <si>
    <t xml:space="preserve">Must have basic math skills
</t>
  </si>
  <si>
    <t xml:space="preserve">Provide support in fielding guest complaints conducting thorough research to develop the most effective solutions and negotiate results
</t>
  </si>
  <si>
    <t>Ability to define problems collect data establish facts and draw valid conclusions</t>
  </si>
  <si>
    <t xml:space="preserve">Ability to read record and analyze test equipment data
</t>
  </si>
  <si>
    <t xml:space="preserve">oMust have basic math skills
</t>
  </si>
  <si>
    <t xml:space="preserve">oMust be able to deal with problems involving several concrete variables in standardized situations
</t>
  </si>
  <si>
    <t xml:space="preserve">Self-motivated positive creative organized and able to communicate positive solutions and action plans
</t>
  </si>
  <si>
    <t xml:space="preserve">You partner with the Resort Manager to address guest inquiries in a timely and professional manner demonstrating the ability to solve problems and address conflict in a positive manner by exhibiting patience and concern
</t>
  </si>
  <si>
    <t xml:space="preserve">Report and/or follow-up on any complaints problems a guest may experience in a timely and professional fashion to ensure a quality guest experience
</t>
  </si>
  <si>
    <t xml:space="preserve">Ability to compile facts and figures with the ability to analyze moderately complex mathematical calculations
</t>
  </si>
  <si>
    <t xml:space="preserve"> Grows business of existing accounts by soliciting them for future open years while onsite identifies additional project teams and transient share shift within accounts
</t>
  </si>
  <si>
    <t xml:space="preserve">com) food service alternative programming (Cineplex Events) cinema media (Cineplex Media) digital place-based media (Cineplex Digital Media) amusement solutions (Player One Amusement Group) and an online esports platform for competitive and passionate gamers (WorldGaming Network)
</t>
  </si>
  <si>
    <t xml:space="preserve">Solving problems and resolving conflict proactively through analysis critical thinking and flexibility in approach following up with guests when issues arise to ensure their satisfaction
</t>
  </si>
  <si>
    <t xml:space="preserve">Ability to initiate innovative and creative sales and food service activities
</t>
  </si>
  <si>
    <t xml:space="preserve"> Review any problems with the PM mechanic and recheck room/suite before releasing to Housekeeping/Front Office
</t>
  </si>
  <si>
    <t>CATEGORY</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</si>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</sst>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95"/>
  <sheetViews>
    <sheetView tabSelected="1" workbookViewId="0">
      <selection activeCell="A4" sqref="A4"/>
    </sheetView>
  </sheetViews>
  <sheetFormatPr defaultRowHeight="15" customHeight="1" x14ac:dyDescent="0.25"/>
  <cols>
    <col min="1" max="1" width="64.85546875" customWidth="1"/>
  </cols>
  <sheetData>
    <row r="1" spans="1:2" ht="15" customHeight="1" x14ac:dyDescent="0.25">
      <c r="A1" t="s">
        <v>2678</v>
      </c>
      <c r="B1" t="s">
        <v>2677</v>
      </c>
    </row>
    <row r="2" spans="1:2" ht="15" customHeight="1" x14ac:dyDescent="0.25">
      <c r="A2" s="1" t="s">
        <v>0</v>
      </c>
      <c r="B2" t="s">
        <v>422</v>
      </c>
    </row>
    <row r="3" spans="1:2" ht="15" customHeight="1" x14ac:dyDescent="0.25">
      <c r="A3" s="1" t="s">
        <v>1</v>
      </c>
      <c r="B3" t="s">
        <v>422</v>
      </c>
    </row>
    <row r="4" spans="1:2" ht="15" customHeight="1" x14ac:dyDescent="0.25">
      <c r="A4" s="1" t="s">
        <v>2</v>
      </c>
      <c r="B4" t="s">
        <v>422</v>
      </c>
    </row>
    <row r="5" spans="1:2" ht="15" customHeight="1" x14ac:dyDescent="0.25">
      <c r="A5" s="1" t="s">
        <v>2</v>
      </c>
      <c r="B5" t="s">
        <v>422</v>
      </c>
    </row>
    <row r="6" spans="1:2" ht="15" customHeight="1" x14ac:dyDescent="0.25">
      <c r="A6" s="1" t="s">
        <v>3</v>
      </c>
      <c r="B6" t="s">
        <v>422</v>
      </c>
    </row>
    <row r="7" spans="1:2" ht="15" customHeight="1" x14ac:dyDescent="0.25">
      <c r="A7" s="1" t="s">
        <v>4</v>
      </c>
      <c r="B7" t="s">
        <v>422</v>
      </c>
    </row>
    <row r="8" spans="1:2" ht="15" customHeight="1" x14ac:dyDescent="0.25">
      <c r="A8" s="1" t="s">
        <v>5</v>
      </c>
      <c r="B8" t="s">
        <v>422</v>
      </c>
    </row>
    <row r="9" spans="1:2" ht="15" customHeight="1" x14ac:dyDescent="0.25">
      <c r="A9" s="1" t="s">
        <v>6</v>
      </c>
      <c r="B9" t="s">
        <v>422</v>
      </c>
    </row>
    <row r="10" spans="1:2" ht="15" customHeight="1" x14ac:dyDescent="0.25">
      <c r="A10" s="1" t="s">
        <v>7</v>
      </c>
      <c r="B10" t="s">
        <v>422</v>
      </c>
    </row>
    <row r="11" spans="1:2" ht="15" customHeight="1" x14ac:dyDescent="0.25">
      <c r="A11" s="1" t="s">
        <v>8</v>
      </c>
      <c r="B11" t="s">
        <v>422</v>
      </c>
    </row>
    <row r="12" spans="1:2" ht="15" customHeight="1" x14ac:dyDescent="0.25">
      <c r="A12" s="1" t="s">
        <v>8</v>
      </c>
      <c r="B12" t="s">
        <v>422</v>
      </c>
    </row>
    <row r="13" spans="1:2" ht="15" customHeight="1" x14ac:dyDescent="0.25">
      <c r="A13" s="1" t="s">
        <v>8</v>
      </c>
      <c r="B13" t="s">
        <v>422</v>
      </c>
    </row>
    <row r="14" spans="1:2" ht="15" customHeight="1" x14ac:dyDescent="0.25">
      <c r="A14" s="1" t="s">
        <v>9</v>
      </c>
      <c r="B14" t="s">
        <v>422</v>
      </c>
    </row>
    <row r="15" spans="1:2" ht="15" customHeight="1" x14ac:dyDescent="0.25">
      <c r="A15" s="1" t="s">
        <v>10</v>
      </c>
      <c r="B15" t="s">
        <v>422</v>
      </c>
    </row>
    <row r="16" spans="1:2" ht="15" customHeight="1" x14ac:dyDescent="0.25">
      <c r="A16" s="1" t="s">
        <v>11</v>
      </c>
      <c r="B16" t="s">
        <v>422</v>
      </c>
    </row>
    <row r="17" spans="1:2" ht="15" customHeight="1" x14ac:dyDescent="0.25">
      <c r="A17" s="1" t="s">
        <v>12</v>
      </c>
      <c r="B17" t="s">
        <v>422</v>
      </c>
    </row>
    <row r="18" spans="1:2" ht="15" customHeight="1" x14ac:dyDescent="0.25">
      <c r="A18" s="1" t="s">
        <v>13</v>
      </c>
      <c r="B18" t="s">
        <v>422</v>
      </c>
    </row>
    <row r="19" spans="1:2" ht="15" customHeight="1" x14ac:dyDescent="0.25">
      <c r="A19" s="1" t="s">
        <v>14</v>
      </c>
      <c r="B19" t="s">
        <v>422</v>
      </c>
    </row>
    <row r="20" spans="1:2" ht="15" customHeight="1" x14ac:dyDescent="0.25">
      <c r="A20" s="1" t="s">
        <v>15</v>
      </c>
      <c r="B20" t="s">
        <v>422</v>
      </c>
    </row>
    <row r="21" spans="1:2" ht="15" customHeight="1" x14ac:dyDescent="0.25">
      <c r="A21" s="1" t="s">
        <v>16</v>
      </c>
      <c r="B21" t="s">
        <v>422</v>
      </c>
    </row>
    <row r="22" spans="1:2" ht="15" customHeight="1" x14ac:dyDescent="0.25">
      <c r="A22" s="1" t="s">
        <v>17</v>
      </c>
      <c r="B22" t="s">
        <v>422</v>
      </c>
    </row>
    <row r="23" spans="1:2" ht="15" customHeight="1" x14ac:dyDescent="0.25">
      <c r="A23" s="1" t="s">
        <v>18</v>
      </c>
      <c r="B23" t="s">
        <v>422</v>
      </c>
    </row>
    <row r="24" spans="1:2" ht="15" customHeight="1" x14ac:dyDescent="0.25">
      <c r="A24" s="1" t="s">
        <v>19</v>
      </c>
      <c r="B24" t="s">
        <v>422</v>
      </c>
    </row>
    <row r="25" spans="1:2" ht="15" customHeight="1" x14ac:dyDescent="0.25">
      <c r="A25" s="1" t="s">
        <v>20</v>
      </c>
      <c r="B25" t="s">
        <v>422</v>
      </c>
    </row>
    <row r="26" spans="1:2" ht="15" customHeight="1" x14ac:dyDescent="0.25">
      <c r="A26" s="1" t="s">
        <v>21</v>
      </c>
      <c r="B26" t="s">
        <v>422</v>
      </c>
    </row>
    <row r="27" spans="1:2" ht="15" customHeight="1" x14ac:dyDescent="0.25">
      <c r="A27" s="1" t="s">
        <v>22</v>
      </c>
      <c r="B27" t="s">
        <v>422</v>
      </c>
    </row>
    <row r="28" spans="1:2" ht="15" customHeight="1" x14ac:dyDescent="0.25">
      <c r="A28" s="1" t="s">
        <v>22</v>
      </c>
      <c r="B28" t="s">
        <v>422</v>
      </c>
    </row>
    <row r="29" spans="1:2" ht="15" customHeight="1" x14ac:dyDescent="0.25">
      <c r="A29" s="1" t="s">
        <v>22</v>
      </c>
      <c r="B29" t="s">
        <v>422</v>
      </c>
    </row>
    <row r="30" spans="1:2" ht="15" customHeight="1" x14ac:dyDescent="0.25">
      <c r="A30" s="1" t="s">
        <v>23</v>
      </c>
      <c r="B30" t="s">
        <v>422</v>
      </c>
    </row>
    <row r="31" spans="1:2" ht="15" customHeight="1" x14ac:dyDescent="0.25">
      <c r="A31" s="1" t="s">
        <v>24</v>
      </c>
      <c r="B31" t="s">
        <v>422</v>
      </c>
    </row>
    <row r="32" spans="1:2" ht="15" customHeight="1" x14ac:dyDescent="0.25">
      <c r="A32" s="1" t="s">
        <v>25</v>
      </c>
      <c r="B32" t="s">
        <v>422</v>
      </c>
    </row>
    <row r="33" spans="1:2" ht="15" customHeight="1" x14ac:dyDescent="0.25">
      <c r="A33" s="1" t="s">
        <v>26</v>
      </c>
      <c r="B33" t="s">
        <v>422</v>
      </c>
    </row>
    <row r="34" spans="1:2" ht="15" customHeight="1" x14ac:dyDescent="0.25">
      <c r="A34" s="1" t="s">
        <v>27</v>
      </c>
      <c r="B34" t="s">
        <v>422</v>
      </c>
    </row>
    <row r="35" spans="1:2" ht="15" customHeight="1" x14ac:dyDescent="0.25">
      <c r="A35" s="1" t="s">
        <v>27</v>
      </c>
      <c r="B35" t="s">
        <v>422</v>
      </c>
    </row>
    <row r="36" spans="1:2" ht="15" customHeight="1" x14ac:dyDescent="0.25">
      <c r="A36" s="1" t="s">
        <v>27</v>
      </c>
      <c r="B36" t="s">
        <v>422</v>
      </c>
    </row>
    <row r="37" spans="1:2" ht="15" customHeight="1" x14ac:dyDescent="0.25">
      <c r="A37" s="1" t="s">
        <v>27</v>
      </c>
      <c r="B37" t="s">
        <v>422</v>
      </c>
    </row>
    <row r="38" spans="1:2" ht="15" customHeight="1" x14ac:dyDescent="0.25">
      <c r="A38" s="1" t="s">
        <v>28</v>
      </c>
      <c r="B38" t="s">
        <v>422</v>
      </c>
    </row>
    <row r="39" spans="1:2" ht="15" customHeight="1" x14ac:dyDescent="0.25">
      <c r="A39" s="1" t="s">
        <v>29</v>
      </c>
      <c r="B39" t="s">
        <v>422</v>
      </c>
    </row>
    <row r="40" spans="1:2" ht="15" customHeight="1" x14ac:dyDescent="0.25">
      <c r="A40" s="1" t="s">
        <v>30</v>
      </c>
      <c r="B40" t="s">
        <v>422</v>
      </c>
    </row>
    <row r="41" spans="1:2" ht="15" customHeight="1" x14ac:dyDescent="0.25">
      <c r="A41" s="1" t="s">
        <v>31</v>
      </c>
      <c r="B41" t="s">
        <v>422</v>
      </c>
    </row>
    <row r="42" spans="1:2" ht="15" customHeight="1" x14ac:dyDescent="0.25">
      <c r="A42" s="1" t="s">
        <v>31</v>
      </c>
      <c r="B42" t="s">
        <v>422</v>
      </c>
    </row>
    <row r="43" spans="1:2" ht="15" customHeight="1" x14ac:dyDescent="0.25">
      <c r="A43" s="1" t="s">
        <v>32</v>
      </c>
      <c r="B43" t="s">
        <v>422</v>
      </c>
    </row>
    <row r="44" spans="1:2" ht="15" customHeight="1" x14ac:dyDescent="0.25">
      <c r="A44" s="1" t="s">
        <v>33</v>
      </c>
      <c r="B44" t="s">
        <v>422</v>
      </c>
    </row>
    <row r="45" spans="1:2" ht="15" customHeight="1" x14ac:dyDescent="0.25">
      <c r="A45" s="1" t="s">
        <v>34</v>
      </c>
      <c r="B45" t="s">
        <v>422</v>
      </c>
    </row>
    <row r="46" spans="1:2" ht="15" customHeight="1" x14ac:dyDescent="0.25">
      <c r="A46" s="1" t="s">
        <v>35</v>
      </c>
      <c r="B46" t="s">
        <v>422</v>
      </c>
    </row>
    <row r="47" spans="1:2" ht="15" customHeight="1" x14ac:dyDescent="0.25">
      <c r="A47" s="1" t="s">
        <v>36</v>
      </c>
      <c r="B47" t="s">
        <v>422</v>
      </c>
    </row>
    <row r="48" spans="1:2" ht="15" customHeight="1" x14ac:dyDescent="0.25">
      <c r="A48" s="1" t="s">
        <v>37</v>
      </c>
      <c r="B48" t="s">
        <v>422</v>
      </c>
    </row>
    <row r="49" spans="1:2" ht="15" customHeight="1" x14ac:dyDescent="0.25">
      <c r="A49" s="1" t="s">
        <v>37</v>
      </c>
      <c r="B49" t="s">
        <v>422</v>
      </c>
    </row>
    <row r="50" spans="1:2" ht="15" customHeight="1" x14ac:dyDescent="0.25">
      <c r="A50" s="1" t="s">
        <v>38</v>
      </c>
      <c r="B50" t="s">
        <v>422</v>
      </c>
    </row>
    <row r="51" spans="1:2" ht="15" customHeight="1" x14ac:dyDescent="0.25">
      <c r="A51" s="1" t="s">
        <v>39</v>
      </c>
      <c r="B51" t="s">
        <v>422</v>
      </c>
    </row>
    <row r="52" spans="1:2" ht="15" customHeight="1" x14ac:dyDescent="0.25">
      <c r="A52" s="1" t="s">
        <v>40</v>
      </c>
      <c r="B52" t="s">
        <v>422</v>
      </c>
    </row>
    <row r="53" spans="1:2" ht="15" customHeight="1" x14ac:dyDescent="0.25">
      <c r="A53" s="1" t="s">
        <v>41</v>
      </c>
      <c r="B53" t="s">
        <v>422</v>
      </c>
    </row>
    <row r="54" spans="1:2" ht="15" customHeight="1" x14ac:dyDescent="0.25">
      <c r="A54" s="1" t="s">
        <v>42</v>
      </c>
      <c r="B54" t="s">
        <v>422</v>
      </c>
    </row>
    <row r="55" spans="1:2" ht="15" customHeight="1" x14ac:dyDescent="0.25">
      <c r="A55" s="1" t="s">
        <v>43</v>
      </c>
      <c r="B55" t="s">
        <v>422</v>
      </c>
    </row>
    <row r="56" spans="1:2" ht="15" customHeight="1" x14ac:dyDescent="0.25">
      <c r="A56" t="e">
        <f>- Managing all aspects of safety program including training reporting and incentives</f>
        <v>#NAME?</v>
      </c>
      <c r="B56" t="s">
        <v>422</v>
      </c>
    </row>
    <row r="57" spans="1:2" ht="15" customHeight="1" x14ac:dyDescent="0.25">
      <c r="A57" s="1" t="s">
        <v>44</v>
      </c>
      <c r="B57" t="s">
        <v>422</v>
      </c>
    </row>
    <row r="58" spans="1:2" ht="15" customHeight="1" x14ac:dyDescent="0.25">
      <c r="A58" s="1" t="s">
        <v>45</v>
      </c>
      <c r="B58" t="s">
        <v>422</v>
      </c>
    </row>
    <row r="59" spans="1:2" ht="15" customHeight="1" x14ac:dyDescent="0.25">
      <c r="A59" s="1" t="s">
        <v>45</v>
      </c>
      <c r="B59" t="s">
        <v>422</v>
      </c>
    </row>
    <row r="60" spans="1:2" ht="15" customHeight="1" x14ac:dyDescent="0.25">
      <c r="A60" s="1" t="s">
        <v>46</v>
      </c>
      <c r="B60" t="s">
        <v>422</v>
      </c>
    </row>
    <row r="61" spans="1:2" ht="15" customHeight="1" x14ac:dyDescent="0.25">
      <c r="A61" s="1" t="s">
        <v>47</v>
      </c>
      <c r="B61" t="s">
        <v>422</v>
      </c>
    </row>
    <row r="62" spans="1:2" ht="15" customHeight="1" x14ac:dyDescent="0.25">
      <c r="A62" s="1" t="s">
        <v>48</v>
      </c>
      <c r="B62" t="s">
        <v>422</v>
      </c>
    </row>
    <row r="63" spans="1:2" ht="15" customHeight="1" x14ac:dyDescent="0.25">
      <c r="A63" s="1" t="s">
        <v>49</v>
      </c>
      <c r="B63" t="s">
        <v>422</v>
      </c>
    </row>
    <row r="64" spans="1:2" ht="15" customHeight="1" x14ac:dyDescent="0.25">
      <c r="A64" s="1" t="s">
        <v>50</v>
      </c>
      <c r="B64" t="s">
        <v>422</v>
      </c>
    </row>
    <row r="65" spans="1:2" ht="15" customHeight="1" x14ac:dyDescent="0.25">
      <c r="A65" s="1" t="s">
        <v>51</v>
      </c>
      <c r="B65" t="s">
        <v>422</v>
      </c>
    </row>
    <row r="66" spans="1:2" ht="15" customHeight="1" x14ac:dyDescent="0.25">
      <c r="A66" s="1" t="s">
        <v>52</v>
      </c>
      <c r="B66" t="s">
        <v>422</v>
      </c>
    </row>
    <row r="67" spans="1:2" ht="15" customHeight="1" x14ac:dyDescent="0.25">
      <c r="A67" s="1" t="s">
        <v>53</v>
      </c>
      <c r="B67" t="s">
        <v>422</v>
      </c>
    </row>
    <row r="68" spans="1:2" ht="15" customHeight="1" x14ac:dyDescent="0.25">
      <c r="A68" s="1" t="s">
        <v>54</v>
      </c>
      <c r="B68" t="s">
        <v>422</v>
      </c>
    </row>
    <row r="69" spans="1:2" ht="15" customHeight="1" x14ac:dyDescent="0.25">
      <c r="A69" s="1" t="s">
        <v>55</v>
      </c>
      <c r="B69" t="s">
        <v>422</v>
      </c>
    </row>
    <row r="70" spans="1:2" ht="15" customHeight="1" x14ac:dyDescent="0.25">
      <c r="A70" s="1" t="s">
        <v>56</v>
      </c>
      <c r="B70" t="s">
        <v>422</v>
      </c>
    </row>
    <row r="71" spans="1:2" ht="15" customHeight="1" x14ac:dyDescent="0.25">
      <c r="A71" s="1" t="s">
        <v>57</v>
      </c>
      <c r="B71" t="s">
        <v>422</v>
      </c>
    </row>
    <row r="72" spans="1:2" ht="15" customHeight="1" x14ac:dyDescent="0.25">
      <c r="A72" s="1" t="s">
        <v>58</v>
      </c>
      <c r="B72" t="s">
        <v>422</v>
      </c>
    </row>
    <row r="73" spans="1:2" ht="15" customHeight="1" x14ac:dyDescent="0.25">
      <c r="A73" s="1" t="s">
        <v>58</v>
      </c>
      <c r="B73" t="s">
        <v>422</v>
      </c>
    </row>
    <row r="74" spans="1:2" ht="15" customHeight="1" x14ac:dyDescent="0.25">
      <c r="A74" s="1" t="s">
        <v>59</v>
      </c>
      <c r="B74" t="s">
        <v>422</v>
      </c>
    </row>
    <row r="75" spans="1:2" ht="15" customHeight="1" x14ac:dyDescent="0.25">
      <c r="A75" s="1" t="s">
        <v>60</v>
      </c>
      <c r="B75" t="s">
        <v>422</v>
      </c>
    </row>
    <row r="76" spans="1:2" ht="15" customHeight="1" x14ac:dyDescent="0.25">
      <c r="A76" s="1" t="s">
        <v>61</v>
      </c>
      <c r="B76" t="s">
        <v>422</v>
      </c>
    </row>
    <row r="77" spans="1:2" ht="15" customHeight="1" x14ac:dyDescent="0.25">
      <c r="A77" s="1" t="s">
        <v>62</v>
      </c>
      <c r="B77" t="s">
        <v>422</v>
      </c>
    </row>
    <row r="78" spans="1:2" ht="15" customHeight="1" x14ac:dyDescent="0.25">
      <c r="A78" s="1" t="s">
        <v>63</v>
      </c>
      <c r="B78" t="s">
        <v>422</v>
      </c>
    </row>
    <row r="79" spans="1:2" ht="15" customHeight="1" x14ac:dyDescent="0.25">
      <c r="A79" s="1" t="s">
        <v>64</v>
      </c>
      <c r="B79" t="s">
        <v>422</v>
      </c>
    </row>
    <row r="80" spans="1:2" ht="15" customHeight="1" x14ac:dyDescent="0.25">
      <c r="A80" s="1" t="s">
        <v>65</v>
      </c>
      <c r="B80" t="s">
        <v>422</v>
      </c>
    </row>
    <row r="81" spans="1:2" ht="15" customHeight="1" x14ac:dyDescent="0.25">
      <c r="A81" s="1" t="s">
        <v>66</v>
      </c>
      <c r="B81" t="s">
        <v>422</v>
      </c>
    </row>
    <row r="82" spans="1:2" ht="15" customHeight="1" x14ac:dyDescent="0.25">
      <c r="A82" s="1" t="s">
        <v>67</v>
      </c>
      <c r="B82" t="s">
        <v>422</v>
      </c>
    </row>
    <row r="83" spans="1:2" ht="15" customHeight="1" x14ac:dyDescent="0.25">
      <c r="A83" s="1" t="s">
        <v>68</v>
      </c>
      <c r="B83" t="s">
        <v>422</v>
      </c>
    </row>
    <row r="84" spans="1:2" ht="15" customHeight="1" x14ac:dyDescent="0.25">
      <c r="A84" s="1" t="s">
        <v>69</v>
      </c>
      <c r="B84" t="s">
        <v>422</v>
      </c>
    </row>
    <row r="85" spans="1:2" ht="15" customHeight="1" x14ac:dyDescent="0.25">
      <c r="A85" s="1" t="s">
        <v>69</v>
      </c>
      <c r="B85" t="s">
        <v>422</v>
      </c>
    </row>
    <row r="86" spans="1:2" ht="15" customHeight="1" x14ac:dyDescent="0.25">
      <c r="A86" s="1" t="s">
        <v>70</v>
      </c>
      <c r="B86" t="s">
        <v>422</v>
      </c>
    </row>
    <row r="87" spans="1:2" ht="15" customHeight="1" x14ac:dyDescent="0.25">
      <c r="A87" s="1" t="s">
        <v>71</v>
      </c>
      <c r="B87" t="s">
        <v>422</v>
      </c>
    </row>
    <row r="88" spans="1:2" ht="15" customHeight="1" x14ac:dyDescent="0.25">
      <c r="A88" s="1" t="s">
        <v>72</v>
      </c>
      <c r="B88" t="s">
        <v>422</v>
      </c>
    </row>
    <row r="89" spans="1:2" ht="15" customHeight="1" x14ac:dyDescent="0.25">
      <c r="A89" s="1" t="s">
        <v>73</v>
      </c>
      <c r="B89" t="s">
        <v>422</v>
      </c>
    </row>
    <row r="90" spans="1:2" ht="15" customHeight="1" x14ac:dyDescent="0.25">
      <c r="A90" s="1" t="s">
        <v>74</v>
      </c>
      <c r="B90" t="s">
        <v>422</v>
      </c>
    </row>
    <row r="91" spans="1:2" ht="15" customHeight="1" x14ac:dyDescent="0.25">
      <c r="A91" s="1" t="s">
        <v>75</v>
      </c>
      <c r="B91" t="s">
        <v>422</v>
      </c>
    </row>
    <row r="92" spans="1:2" ht="15" customHeight="1" x14ac:dyDescent="0.25">
      <c r="A92" s="1" t="s">
        <v>76</v>
      </c>
      <c r="B92" t="s">
        <v>422</v>
      </c>
    </row>
    <row r="93" spans="1:2" ht="15" customHeight="1" x14ac:dyDescent="0.25">
      <c r="A93" s="1" t="s">
        <v>77</v>
      </c>
      <c r="B93" t="s">
        <v>422</v>
      </c>
    </row>
    <row r="94" spans="1:2" ht="15" customHeight="1" x14ac:dyDescent="0.25">
      <c r="A94" s="1" t="s">
        <v>78</v>
      </c>
      <c r="B94" t="s">
        <v>422</v>
      </c>
    </row>
    <row r="95" spans="1:2" ht="15" customHeight="1" x14ac:dyDescent="0.25">
      <c r="A95" s="1" t="s">
        <v>79</v>
      </c>
      <c r="B95" t="s">
        <v>422</v>
      </c>
    </row>
    <row r="96" spans="1:2" ht="15" customHeight="1" x14ac:dyDescent="0.25">
      <c r="A96" s="1" t="s">
        <v>80</v>
      </c>
      <c r="B96" t="s">
        <v>422</v>
      </c>
    </row>
    <row r="97" spans="1:2" ht="15" customHeight="1" x14ac:dyDescent="0.25">
      <c r="A97" s="1" t="s">
        <v>80</v>
      </c>
      <c r="B97" t="s">
        <v>422</v>
      </c>
    </row>
    <row r="98" spans="1:2" ht="15" customHeight="1" x14ac:dyDescent="0.25">
      <c r="A98" s="1" t="s">
        <v>81</v>
      </c>
      <c r="B98" t="s">
        <v>422</v>
      </c>
    </row>
    <row r="99" spans="1:2" ht="15" customHeight="1" x14ac:dyDescent="0.25">
      <c r="A99" s="1" t="s">
        <v>82</v>
      </c>
      <c r="B99" t="s">
        <v>422</v>
      </c>
    </row>
    <row r="100" spans="1:2" ht="15" customHeight="1" x14ac:dyDescent="0.25">
      <c r="A100" s="1" t="s">
        <v>83</v>
      </c>
      <c r="B100" t="s">
        <v>422</v>
      </c>
    </row>
    <row r="101" spans="1:2" ht="15" customHeight="1" x14ac:dyDescent="0.25">
      <c r="A101" s="1" t="s">
        <v>84</v>
      </c>
      <c r="B101" t="s">
        <v>422</v>
      </c>
    </row>
    <row r="102" spans="1:2" ht="15" customHeight="1" x14ac:dyDescent="0.25">
      <c r="A102" s="1" t="s">
        <v>85</v>
      </c>
      <c r="B102" t="s">
        <v>422</v>
      </c>
    </row>
    <row r="103" spans="1:2" ht="15" customHeight="1" x14ac:dyDescent="0.25">
      <c r="A103" s="1" t="s">
        <v>86</v>
      </c>
      <c r="B103" t="s">
        <v>422</v>
      </c>
    </row>
    <row r="104" spans="1:2" ht="15" customHeight="1" x14ac:dyDescent="0.25">
      <c r="A104" s="1" t="s">
        <v>87</v>
      </c>
      <c r="B104" t="s">
        <v>422</v>
      </c>
    </row>
    <row r="105" spans="1:2" ht="15" customHeight="1" x14ac:dyDescent="0.25">
      <c r="A105" s="1" t="s">
        <v>88</v>
      </c>
      <c r="B105" t="s">
        <v>422</v>
      </c>
    </row>
    <row r="106" spans="1:2" ht="15" customHeight="1" x14ac:dyDescent="0.25">
      <c r="A106" s="1" t="s">
        <v>89</v>
      </c>
      <c r="B106" t="s">
        <v>422</v>
      </c>
    </row>
    <row r="107" spans="1:2" ht="15" customHeight="1" x14ac:dyDescent="0.25">
      <c r="A107" s="1" t="s">
        <v>90</v>
      </c>
      <c r="B107" t="s">
        <v>422</v>
      </c>
    </row>
    <row r="108" spans="1:2" ht="15" customHeight="1" x14ac:dyDescent="0.25">
      <c r="A108" s="1" t="s">
        <v>91</v>
      </c>
      <c r="B108" t="s">
        <v>422</v>
      </c>
    </row>
    <row r="109" spans="1:2" ht="15" customHeight="1" x14ac:dyDescent="0.25">
      <c r="A109" s="1" t="s">
        <v>92</v>
      </c>
      <c r="B109" t="s">
        <v>422</v>
      </c>
    </row>
    <row r="110" spans="1:2" ht="15" customHeight="1" x14ac:dyDescent="0.25">
      <c r="A110" s="1" t="s">
        <v>93</v>
      </c>
      <c r="B110" t="s">
        <v>422</v>
      </c>
    </row>
    <row r="111" spans="1:2" ht="15" customHeight="1" x14ac:dyDescent="0.25">
      <c r="A111" s="1" t="s">
        <v>94</v>
      </c>
      <c r="B111" t="s">
        <v>422</v>
      </c>
    </row>
    <row r="112" spans="1:2" ht="15" customHeight="1" x14ac:dyDescent="0.25">
      <c r="A112" s="1" t="s">
        <v>95</v>
      </c>
      <c r="B112" t="s">
        <v>422</v>
      </c>
    </row>
    <row r="113" spans="1:2" ht="15" customHeight="1" x14ac:dyDescent="0.25">
      <c r="A113" s="1" t="s">
        <v>96</v>
      </c>
      <c r="B113" t="s">
        <v>422</v>
      </c>
    </row>
    <row r="114" spans="1:2" ht="15" customHeight="1" x14ac:dyDescent="0.25">
      <c r="A114" s="1" t="s">
        <v>97</v>
      </c>
      <c r="B114" t="s">
        <v>422</v>
      </c>
    </row>
    <row r="115" spans="1:2" ht="15" customHeight="1" x14ac:dyDescent="0.25">
      <c r="A115" s="1" t="s">
        <v>98</v>
      </c>
      <c r="B115" t="s">
        <v>422</v>
      </c>
    </row>
    <row r="116" spans="1:2" ht="15" customHeight="1" x14ac:dyDescent="0.25">
      <c r="A116" s="1" t="s">
        <v>99</v>
      </c>
      <c r="B116" t="s">
        <v>422</v>
      </c>
    </row>
    <row r="117" spans="1:2" ht="15" customHeight="1" x14ac:dyDescent="0.25">
      <c r="A117" s="1" t="s">
        <v>100</v>
      </c>
      <c r="B117" t="s">
        <v>422</v>
      </c>
    </row>
    <row r="118" spans="1:2" ht="15" customHeight="1" x14ac:dyDescent="0.25">
      <c r="A118" s="1" t="s">
        <v>101</v>
      </c>
      <c r="B118" t="s">
        <v>422</v>
      </c>
    </row>
    <row r="119" spans="1:2" ht="15" customHeight="1" x14ac:dyDescent="0.25">
      <c r="A119" s="1" t="s">
        <v>102</v>
      </c>
      <c r="B119" t="s">
        <v>422</v>
      </c>
    </row>
    <row r="120" spans="1:2" ht="15" customHeight="1" x14ac:dyDescent="0.25">
      <c r="A120" s="1" t="s">
        <v>103</v>
      </c>
      <c r="B120" t="s">
        <v>422</v>
      </c>
    </row>
    <row r="121" spans="1:2" ht="15" customHeight="1" x14ac:dyDescent="0.25">
      <c r="A121" s="1" t="s">
        <v>104</v>
      </c>
      <c r="B121" t="s">
        <v>422</v>
      </c>
    </row>
    <row r="122" spans="1:2" ht="15" customHeight="1" x14ac:dyDescent="0.25">
      <c r="A122" s="1" t="s">
        <v>105</v>
      </c>
      <c r="B122" t="s">
        <v>422</v>
      </c>
    </row>
    <row r="123" spans="1:2" ht="15" customHeight="1" x14ac:dyDescent="0.25">
      <c r="A123" s="1" t="s">
        <v>106</v>
      </c>
      <c r="B123" t="s">
        <v>422</v>
      </c>
    </row>
    <row r="124" spans="1:2" ht="15" customHeight="1" x14ac:dyDescent="0.25">
      <c r="A124" s="1" t="s">
        <v>107</v>
      </c>
      <c r="B124" t="s">
        <v>422</v>
      </c>
    </row>
    <row r="125" spans="1:2" ht="15" customHeight="1" x14ac:dyDescent="0.25">
      <c r="A125" s="1" t="s">
        <v>108</v>
      </c>
      <c r="B125" t="s">
        <v>422</v>
      </c>
    </row>
    <row r="126" spans="1:2" ht="15" customHeight="1" x14ac:dyDescent="0.25">
      <c r="A126" s="1" t="s">
        <v>109</v>
      </c>
      <c r="B126" t="s">
        <v>422</v>
      </c>
    </row>
    <row r="127" spans="1:2" ht="15" customHeight="1" x14ac:dyDescent="0.25">
      <c r="A127" s="1" t="s">
        <v>110</v>
      </c>
      <c r="B127" t="s">
        <v>422</v>
      </c>
    </row>
    <row r="128" spans="1:2" ht="15" customHeight="1" x14ac:dyDescent="0.25">
      <c r="A128" s="1" t="s">
        <v>111</v>
      </c>
      <c r="B128" t="s">
        <v>422</v>
      </c>
    </row>
    <row r="129" spans="1:2" ht="15" customHeight="1" x14ac:dyDescent="0.25">
      <c r="A129" s="1" t="s">
        <v>112</v>
      </c>
      <c r="B129" t="s">
        <v>422</v>
      </c>
    </row>
    <row r="130" spans="1:2" ht="15" customHeight="1" x14ac:dyDescent="0.25">
      <c r="A130" s="1" t="s">
        <v>113</v>
      </c>
      <c r="B130" t="s">
        <v>422</v>
      </c>
    </row>
    <row r="131" spans="1:2" ht="15" customHeight="1" x14ac:dyDescent="0.25">
      <c r="A131" s="1" t="s">
        <v>114</v>
      </c>
      <c r="B131" t="s">
        <v>422</v>
      </c>
    </row>
    <row r="132" spans="1:2" ht="15" customHeight="1" x14ac:dyDescent="0.25">
      <c r="A132" s="1" t="s">
        <v>115</v>
      </c>
      <c r="B132" t="s">
        <v>422</v>
      </c>
    </row>
    <row r="133" spans="1:2" ht="15" customHeight="1" x14ac:dyDescent="0.25">
      <c r="A133" s="1" t="s">
        <v>116</v>
      </c>
      <c r="B133" t="s">
        <v>422</v>
      </c>
    </row>
    <row r="134" spans="1:2" ht="15" customHeight="1" x14ac:dyDescent="0.25">
      <c r="A134" t="e">
        <f>- Fire alarm/Life safety system: monitor systems as necessary to be fully informed of the system operation and to handle emergencies involving the systems</f>
        <v>#NAME?</v>
      </c>
      <c r="B134" t="s">
        <v>422</v>
      </c>
    </row>
    <row r="135" spans="1:2" ht="15" customHeight="1" x14ac:dyDescent="0.25">
      <c r="A135" t="e">
        <f>- Assists with security and safety checks for the property through visual checks</f>
        <v>#NAME?</v>
      </c>
      <c r="B135" t="s">
        <v>422</v>
      </c>
    </row>
    <row r="136" spans="1:2" ht="15" customHeight="1" x14ac:dyDescent="0.25">
      <c r="A136" s="1" t="s">
        <v>117</v>
      </c>
      <c r="B136" t="s">
        <v>422</v>
      </c>
    </row>
    <row r="137" spans="1:2" ht="15" customHeight="1" x14ac:dyDescent="0.25">
      <c r="A137" t="e">
        <f>- Ability to adhere to all safety and emergency policies and procedures</f>
        <v>#NAME?</v>
      </c>
      <c r="B137" t="s">
        <v>422</v>
      </c>
    </row>
    <row r="138" spans="1:2" ht="15" customHeight="1" x14ac:dyDescent="0.25">
      <c r="A138" s="1" t="s">
        <v>118</v>
      </c>
      <c r="B138" t="s">
        <v>422</v>
      </c>
    </row>
    <row r="139" spans="1:2" ht="15" customHeight="1" x14ac:dyDescent="0.25">
      <c r="A139" s="1" t="s">
        <v>118</v>
      </c>
      <c r="B139" t="s">
        <v>422</v>
      </c>
    </row>
    <row r="140" spans="1:2" ht="15" customHeight="1" x14ac:dyDescent="0.25">
      <c r="A140" s="1" t="s">
        <v>118</v>
      </c>
      <c r="B140" t="s">
        <v>422</v>
      </c>
    </row>
    <row r="141" spans="1:2" ht="15" customHeight="1" x14ac:dyDescent="0.25">
      <c r="A141" s="1" t="s">
        <v>119</v>
      </c>
      <c r="B141" t="s">
        <v>422</v>
      </c>
    </row>
    <row r="142" spans="1:2" ht="15" customHeight="1" x14ac:dyDescent="0.25">
      <c r="A142" t="e">
        <f>- Attend safety Committee Meeting and participate in all hotel safety programs and compliance training</f>
        <v>#NAME?</v>
      </c>
      <c r="B142" t="s">
        <v>422</v>
      </c>
    </row>
    <row r="143" spans="1:2" ht="15" customHeight="1" x14ac:dyDescent="0.25">
      <c r="A143" t="e">
        <f>- Understand governmental regulations and industry safety compliance covering hospitality business operations</f>
        <v>#NAME?</v>
      </c>
      <c r="B143" t="s">
        <v>422</v>
      </c>
    </row>
    <row r="144" spans="1:2" ht="15" customHeight="1" x14ac:dyDescent="0.25">
      <c r="A144" t="e">
        <f>- safety and security- Uses ongoing safety training to minimize workers compensation claims</f>
        <v>#NAME?</v>
      </c>
      <c r="B144" t="s">
        <v>422</v>
      </c>
    </row>
    <row r="145" spans="1:2" ht="15" customHeight="1" x14ac:dyDescent="0.25">
      <c r="A145" s="1" t="s">
        <v>120</v>
      </c>
      <c r="B145" t="s">
        <v>422</v>
      </c>
    </row>
    <row r="146" spans="1:2" ht="15" customHeight="1" x14ac:dyDescent="0.25">
      <c r="A146" s="1" t="s">
        <v>121</v>
      </c>
      <c r="B146" t="s">
        <v>422</v>
      </c>
    </row>
    <row r="147" spans="1:2" ht="15" customHeight="1" x14ac:dyDescent="0.25">
      <c r="A147" s="1" t="s">
        <v>122</v>
      </c>
      <c r="B147" t="s">
        <v>422</v>
      </c>
    </row>
    <row r="148" spans="1:2" ht="15" customHeight="1" x14ac:dyDescent="0.25">
      <c r="A148" s="1" t="s">
        <v>123</v>
      </c>
      <c r="B148" t="s">
        <v>422</v>
      </c>
    </row>
    <row r="149" spans="1:2" ht="15" customHeight="1" x14ac:dyDescent="0.25">
      <c r="A149" s="1" t="s">
        <v>124</v>
      </c>
      <c r="B149" t="s">
        <v>422</v>
      </c>
    </row>
    <row r="150" spans="1:2" ht="15" customHeight="1" x14ac:dyDescent="0.25">
      <c r="A150" s="1" t="s">
        <v>125</v>
      </c>
      <c r="B150" t="s">
        <v>422</v>
      </c>
    </row>
    <row r="151" spans="1:2" ht="15" customHeight="1" x14ac:dyDescent="0.25">
      <c r="A151" s="1" t="s">
        <v>126</v>
      </c>
      <c r="B151" t="s">
        <v>422</v>
      </c>
    </row>
    <row r="152" spans="1:2" ht="15" customHeight="1" x14ac:dyDescent="0.25">
      <c r="A152" s="1" t="s">
        <v>127</v>
      </c>
      <c r="B152" t="s">
        <v>422</v>
      </c>
    </row>
    <row r="153" spans="1:2" ht="15" customHeight="1" x14ac:dyDescent="0.25">
      <c r="A153" s="1" t="s">
        <v>128</v>
      </c>
      <c r="B153" t="s">
        <v>422</v>
      </c>
    </row>
    <row r="154" spans="1:2" ht="15" customHeight="1" x14ac:dyDescent="0.25">
      <c r="A154" s="1" t="s">
        <v>129</v>
      </c>
      <c r="B154" t="s">
        <v>422</v>
      </c>
    </row>
    <row r="155" spans="1:2" ht="15" customHeight="1" x14ac:dyDescent="0.25">
      <c r="A155" s="1" t="s">
        <v>130</v>
      </c>
      <c r="B155" t="s">
        <v>422</v>
      </c>
    </row>
    <row r="156" spans="1:2" ht="15" customHeight="1" x14ac:dyDescent="0.25">
      <c r="A156" s="1" t="s">
        <v>131</v>
      </c>
      <c r="B156" t="s">
        <v>422</v>
      </c>
    </row>
    <row r="157" spans="1:2" ht="15" customHeight="1" x14ac:dyDescent="0.25">
      <c r="A157" s="1" t="s">
        <v>132</v>
      </c>
      <c r="B157" t="s">
        <v>422</v>
      </c>
    </row>
    <row r="158" spans="1:2" ht="15" customHeight="1" x14ac:dyDescent="0.25">
      <c r="A158" s="1" t="s">
        <v>133</v>
      </c>
      <c r="B158" t="s">
        <v>422</v>
      </c>
    </row>
    <row r="159" spans="1:2" ht="15" customHeight="1" x14ac:dyDescent="0.25">
      <c r="A159" s="1" t="s">
        <v>134</v>
      </c>
      <c r="B159" t="s">
        <v>422</v>
      </c>
    </row>
    <row r="160" spans="1:2" ht="15" customHeight="1" x14ac:dyDescent="0.25">
      <c r="A160" s="1" t="s">
        <v>135</v>
      </c>
      <c r="B160" t="s">
        <v>422</v>
      </c>
    </row>
    <row r="161" spans="1:2" ht="15" customHeight="1" x14ac:dyDescent="0.25">
      <c r="A161" s="1" t="s">
        <v>136</v>
      </c>
      <c r="B161" t="s">
        <v>422</v>
      </c>
    </row>
    <row r="162" spans="1:2" ht="15" customHeight="1" x14ac:dyDescent="0.25">
      <c r="A162" s="1" t="s">
        <v>137</v>
      </c>
      <c r="B162" t="s">
        <v>422</v>
      </c>
    </row>
    <row r="163" spans="1:2" ht="15" customHeight="1" x14ac:dyDescent="0.25">
      <c r="A163" s="1" t="s">
        <v>138</v>
      </c>
      <c r="B163" t="s">
        <v>422</v>
      </c>
    </row>
    <row r="164" spans="1:2" ht="15" customHeight="1" x14ac:dyDescent="0.25">
      <c r="A164" s="1" t="s">
        <v>139</v>
      </c>
      <c r="B164" t="s">
        <v>422</v>
      </c>
    </row>
    <row r="165" spans="1:2" ht="15" customHeight="1" x14ac:dyDescent="0.25">
      <c r="A165" s="1" t="s">
        <v>140</v>
      </c>
      <c r="B165" t="s">
        <v>422</v>
      </c>
    </row>
    <row r="166" spans="1:2" ht="15" customHeight="1" x14ac:dyDescent="0.25">
      <c r="A166" s="1" t="s">
        <v>141</v>
      </c>
      <c r="B166" t="s">
        <v>422</v>
      </c>
    </row>
    <row r="167" spans="1:2" ht="15" customHeight="1" x14ac:dyDescent="0.25">
      <c r="A167" t="e">
        <f>- Demonstrate a working knowledge of all hotel safety and security procedures as required maintaining a secure and safe environment for employees as well as guests</f>
        <v>#NAME?</v>
      </c>
      <c r="B167" t="s">
        <v>422</v>
      </c>
    </row>
    <row r="168" spans="1:2" ht="15" customHeight="1" x14ac:dyDescent="0.25">
      <c r="A168" s="1" t="s">
        <v>142</v>
      </c>
      <c r="B168" t="s">
        <v>422</v>
      </c>
    </row>
    <row r="169" spans="1:2" ht="15" customHeight="1" x14ac:dyDescent="0.25">
      <c r="A169" s="1" t="s">
        <v>143</v>
      </c>
      <c r="B169" t="s">
        <v>422</v>
      </c>
    </row>
    <row r="170" spans="1:2" ht="15" customHeight="1" x14ac:dyDescent="0.25">
      <c r="A170" s="1" t="s">
        <v>144</v>
      </c>
      <c r="B170" t="s">
        <v>422</v>
      </c>
    </row>
    <row r="171" spans="1:2" ht="15" customHeight="1" x14ac:dyDescent="0.25">
      <c r="A171" s="1" t="s">
        <v>145</v>
      </c>
      <c r="B171" t="s">
        <v>422</v>
      </c>
    </row>
    <row r="172" spans="1:2" ht="15" customHeight="1" x14ac:dyDescent="0.25">
      <c r="A172" s="1" t="s">
        <v>146</v>
      </c>
      <c r="B172" t="s">
        <v>422</v>
      </c>
    </row>
    <row r="173" spans="1:2" ht="15" customHeight="1" x14ac:dyDescent="0.25">
      <c r="A173" s="1" t="s">
        <v>147</v>
      </c>
      <c r="B173" t="s">
        <v>422</v>
      </c>
    </row>
    <row r="174" spans="1:2" ht="15" customHeight="1" x14ac:dyDescent="0.25">
      <c r="A174" s="1" t="s">
        <v>148</v>
      </c>
      <c r="B174" t="s">
        <v>422</v>
      </c>
    </row>
    <row r="175" spans="1:2" ht="15" customHeight="1" x14ac:dyDescent="0.25">
      <c r="A175" s="1" t="s">
        <v>149</v>
      </c>
      <c r="B175" t="s">
        <v>422</v>
      </c>
    </row>
    <row r="176" spans="1:2" ht="15" customHeight="1" x14ac:dyDescent="0.25">
      <c r="A176" s="1" t="s">
        <v>150</v>
      </c>
      <c r="B176" t="s">
        <v>422</v>
      </c>
    </row>
    <row r="177" spans="1:2" ht="15" customHeight="1" x14ac:dyDescent="0.25">
      <c r="A177" s="1" t="s">
        <v>151</v>
      </c>
      <c r="B177" t="s">
        <v>422</v>
      </c>
    </row>
    <row r="178" spans="1:2" ht="15" customHeight="1" x14ac:dyDescent="0.25">
      <c r="A178" s="1" t="s">
        <v>152</v>
      </c>
      <c r="B178" t="s">
        <v>422</v>
      </c>
    </row>
    <row r="179" spans="1:2" ht="15" customHeight="1" x14ac:dyDescent="0.25">
      <c r="A179" s="1" t="s">
        <v>153</v>
      </c>
      <c r="B179" t="s">
        <v>422</v>
      </c>
    </row>
    <row r="180" spans="1:2" ht="15" customHeight="1" x14ac:dyDescent="0.25">
      <c r="A180" s="1" t="s">
        <v>154</v>
      </c>
      <c r="B180" t="s">
        <v>422</v>
      </c>
    </row>
    <row r="181" spans="1:2" ht="15" customHeight="1" x14ac:dyDescent="0.25">
      <c r="A181" s="1" t="s">
        <v>155</v>
      </c>
      <c r="B181" t="s">
        <v>422</v>
      </c>
    </row>
    <row r="182" spans="1:2" ht="15" customHeight="1" x14ac:dyDescent="0.25">
      <c r="A182" s="1" t="s">
        <v>156</v>
      </c>
      <c r="B182" t="s">
        <v>422</v>
      </c>
    </row>
    <row r="183" spans="1:2" ht="15" customHeight="1" x14ac:dyDescent="0.25">
      <c r="A183" s="1" t="s">
        <v>157</v>
      </c>
      <c r="B183" t="s">
        <v>422</v>
      </c>
    </row>
    <row r="184" spans="1:2" ht="15" customHeight="1" x14ac:dyDescent="0.25">
      <c r="A184" s="1" t="s">
        <v>158</v>
      </c>
      <c r="B184" t="s">
        <v>422</v>
      </c>
    </row>
    <row r="185" spans="1:2" ht="15" customHeight="1" x14ac:dyDescent="0.25">
      <c r="A185" s="1" t="s">
        <v>159</v>
      </c>
      <c r="B185" t="s">
        <v>422</v>
      </c>
    </row>
    <row r="186" spans="1:2" ht="15" customHeight="1" x14ac:dyDescent="0.25">
      <c r="A186" s="1" t="s">
        <v>160</v>
      </c>
      <c r="B186" t="s">
        <v>422</v>
      </c>
    </row>
    <row r="187" spans="1:2" ht="15" customHeight="1" x14ac:dyDescent="0.25">
      <c r="A187" s="1" t="s">
        <v>161</v>
      </c>
      <c r="B187" t="s">
        <v>422</v>
      </c>
    </row>
    <row r="188" spans="1:2" ht="15" customHeight="1" x14ac:dyDescent="0.25">
      <c r="A188" s="1" t="s">
        <v>162</v>
      </c>
      <c r="B188" t="s">
        <v>422</v>
      </c>
    </row>
    <row r="189" spans="1:2" ht="15" customHeight="1" x14ac:dyDescent="0.25">
      <c r="A189" s="1" t="s">
        <v>162</v>
      </c>
      <c r="B189" t="s">
        <v>422</v>
      </c>
    </row>
    <row r="190" spans="1:2" ht="15" customHeight="1" x14ac:dyDescent="0.25">
      <c r="A190" s="1" t="s">
        <v>163</v>
      </c>
      <c r="B190" t="s">
        <v>422</v>
      </c>
    </row>
    <row r="191" spans="1:2" ht="15" customHeight="1" x14ac:dyDescent="0.25">
      <c r="A191" s="1" t="s">
        <v>164</v>
      </c>
      <c r="B191" t="s">
        <v>422</v>
      </c>
    </row>
    <row r="192" spans="1:2" ht="15" customHeight="1" x14ac:dyDescent="0.25">
      <c r="A192" s="1" t="s">
        <v>165</v>
      </c>
      <c r="B192" t="s">
        <v>422</v>
      </c>
    </row>
    <row r="193" spans="1:2" ht="15" customHeight="1" x14ac:dyDescent="0.25">
      <c r="A193" s="1" t="s">
        <v>166</v>
      </c>
      <c r="B193" t="s">
        <v>422</v>
      </c>
    </row>
    <row r="194" spans="1:2" ht="15" customHeight="1" x14ac:dyDescent="0.25">
      <c r="A194" s="1" t="s">
        <v>167</v>
      </c>
      <c r="B194" t="s">
        <v>422</v>
      </c>
    </row>
    <row r="195" spans="1:2" ht="15" customHeight="1" x14ac:dyDescent="0.25">
      <c r="A195" s="1" t="s">
        <v>168</v>
      </c>
      <c r="B195" t="s">
        <v>422</v>
      </c>
    </row>
    <row r="196" spans="1:2" ht="15" customHeight="1" x14ac:dyDescent="0.25">
      <c r="A196" s="1" t="s">
        <v>169</v>
      </c>
      <c r="B196" t="s">
        <v>422</v>
      </c>
    </row>
    <row r="197" spans="1:2" ht="15" customHeight="1" x14ac:dyDescent="0.25">
      <c r="A197" s="1" t="s">
        <v>170</v>
      </c>
      <c r="B197" t="s">
        <v>422</v>
      </c>
    </row>
    <row r="198" spans="1:2" ht="15" customHeight="1" x14ac:dyDescent="0.25">
      <c r="A198" s="1" t="s">
        <v>171</v>
      </c>
      <c r="B198" t="s">
        <v>422</v>
      </c>
    </row>
    <row r="199" spans="1:2" ht="15" customHeight="1" x14ac:dyDescent="0.25">
      <c r="A199" s="1" t="s">
        <v>171</v>
      </c>
      <c r="B199" t="s">
        <v>422</v>
      </c>
    </row>
    <row r="200" spans="1:2" ht="15" customHeight="1" x14ac:dyDescent="0.25">
      <c r="A200" t="e">
        <f>+ Regulatory agencies - regarding safety and emergency matters</f>
        <v>#NAME?</v>
      </c>
      <c r="B200" t="s">
        <v>422</v>
      </c>
    </row>
    <row r="201" spans="1:2" ht="15" customHeight="1" x14ac:dyDescent="0.25">
      <c r="A201" s="1" t="s">
        <v>172</v>
      </c>
      <c r="B201" t="s">
        <v>422</v>
      </c>
    </row>
    <row r="202" spans="1:2" ht="15" customHeight="1" x14ac:dyDescent="0.25">
      <c r="A202" s="1" t="s">
        <v>173</v>
      </c>
      <c r="B202" t="s">
        <v>422</v>
      </c>
    </row>
    <row r="203" spans="1:2" ht="15" customHeight="1" x14ac:dyDescent="0.25">
      <c r="A203" s="1" t="s">
        <v>173</v>
      </c>
      <c r="B203" t="s">
        <v>422</v>
      </c>
    </row>
    <row r="204" spans="1:2" ht="15" customHeight="1" x14ac:dyDescent="0.25">
      <c r="A204" s="1" t="s">
        <v>174</v>
      </c>
      <c r="B204" t="s">
        <v>422</v>
      </c>
    </row>
    <row r="205" spans="1:2" ht="15" customHeight="1" x14ac:dyDescent="0.25">
      <c r="A205" s="1" t="s">
        <v>175</v>
      </c>
      <c r="B205" t="s">
        <v>422</v>
      </c>
    </row>
    <row r="206" spans="1:2" ht="15" customHeight="1" x14ac:dyDescent="0.25">
      <c r="A206" s="1" t="s">
        <v>176</v>
      </c>
      <c r="B206" t="s">
        <v>422</v>
      </c>
    </row>
    <row r="207" spans="1:2" ht="15" customHeight="1" x14ac:dyDescent="0.25">
      <c r="A207" s="1" t="s">
        <v>177</v>
      </c>
      <c r="B207" t="s">
        <v>422</v>
      </c>
    </row>
    <row r="208" spans="1:2" ht="15" customHeight="1" x14ac:dyDescent="0.25">
      <c r="A208" s="1" t="s">
        <v>178</v>
      </c>
      <c r="B208" t="s">
        <v>422</v>
      </c>
    </row>
    <row r="209" spans="1:2" ht="15" customHeight="1" x14ac:dyDescent="0.25">
      <c r="A209" s="1" t="s">
        <v>179</v>
      </c>
      <c r="B209" t="s">
        <v>422</v>
      </c>
    </row>
    <row r="210" spans="1:2" ht="15" customHeight="1" x14ac:dyDescent="0.25">
      <c r="A210" s="1" t="s">
        <v>180</v>
      </c>
      <c r="B210" t="s">
        <v>422</v>
      </c>
    </row>
    <row r="211" spans="1:2" ht="15" customHeight="1" x14ac:dyDescent="0.25">
      <c r="A211" s="1" t="s">
        <v>181</v>
      </c>
      <c r="B211" t="s">
        <v>422</v>
      </c>
    </row>
    <row r="212" spans="1:2" ht="15" customHeight="1" x14ac:dyDescent="0.25">
      <c r="A212" s="1" t="s">
        <v>182</v>
      </c>
      <c r="B212" t="s">
        <v>422</v>
      </c>
    </row>
    <row r="213" spans="1:2" ht="15" customHeight="1" x14ac:dyDescent="0.25">
      <c r="A213" s="1" t="s">
        <v>183</v>
      </c>
      <c r="B213" t="s">
        <v>422</v>
      </c>
    </row>
    <row r="214" spans="1:2" ht="15" customHeight="1" x14ac:dyDescent="0.25">
      <c r="A214" s="1" t="s">
        <v>184</v>
      </c>
      <c r="B214" t="s">
        <v>422</v>
      </c>
    </row>
    <row r="215" spans="1:2" ht="15" customHeight="1" x14ac:dyDescent="0.25">
      <c r="A215" s="1" t="s">
        <v>185</v>
      </c>
      <c r="B215" t="s">
        <v>422</v>
      </c>
    </row>
    <row r="216" spans="1:2" ht="15" customHeight="1" x14ac:dyDescent="0.25">
      <c r="A216" s="1" t="s">
        <v>186</v>
      </c>
      <c r="B216" t="s">
        <v>422</v>
      </c>
    </row>
    <row r="217" spans="1:2" ht="15" customHeight="1" x14ac:dyDescent="0.25">
      <c r="A217" s="1" t="s">
        <v>187</v>
      </c>
      <c r="B217" t="s">
        <v>422</v>
      </c>
    </row>
    <row r="218" spans="1:2" ht="15" customHeight="1" x14ac:dyDescent="0.25">
      <c r="A218" s="1" t="s">
        <v>188</v>
      </c>
      <c r="B218" t="s">
        <v>422</v>
      </c>
    </row>
    <row r="219" spans="1:2" ht="15" customHeight="1" x14ac:dyDescent="0.25">
      <c r="A219" s="1" t="s">
        <v>189</v>
      </c>
      <c r="B219" t="s">
        <v>422</v>
      </c>
    </row>
    <row r="220" spans="1:2" ht="15" customHeight="1" x14ac:dyDescent="0.25">
      <c r="A220" s="1" t="s">
        <v>190</v>
      </c>
      <c r="B220" t="s">
        <v>422</v>
      </c>
    </row>
    <row r="221" spans="1:2" ht="15" customHeight="1" x14ac:dyDescent="0.25">
      <c r="A221" s="1" t="s">
        <v>191</v>
      </c>
      <c r="B221" t="s">
        <v>422</v>
      </c>
    </row>
    <row r="222" spans="1:2" ht="15" customHeight="1" x14ac:dyDescent="0.25">
      <c r="A222" s="1" t="s">
        <v>192</v>
      </c>
      <c r="B222" t="s">
        <v>422</v>
      </c>
    </row>
    <row r="223" spans="1:2" ht="15" customHeight="1" x14ac:dyDescent="0.25">
      <c r="A223" s="1" t="s">
        <v>193</v>
      </c>
      <c r="B223" t="s">
        <v>422</v>
      </c>
    </row>
    <row r="224" spans="1:2" ht="15" customHeight="1" x14ac:dyDescent="0.25">
      <c r="A224" s="1" t="s">
        <v>194</v>
      </c>
      <c r="B224" t="s">
        <v>422</v>
      </c>
    </row>
    <row r="225" spans="1:2" ht="15" customHeight="1" x14ac:dyDescent="0.25">
      <c r="A225" s="1" t="s">
        <v>195</v>
      </c>
      <c r="B225" t="s">
        <v>422</v>
      </c>
    </row>
    <row r="226" spans="1:2" ht="15" customHeight="1" x14ac:dyDescent="0.25">
      <c r="A226" s="1" t="s">
        <v>196</v>
      </c>
      <c r="B226" t="s">
        <v>422</v>
      </c>
    </row>
    <row r="227" spans="1:2" ht="15" customHeight="1" x14ac:dyDescent="0.25">
      <c r="A227" s="1" t="s">
        <v>197</v>
      </c>
      <c r="B227" t="s">
        <v>422</v>
      </c>
    </row>
    <row r="228" spans="1:2" ht="15" customHeight="1" x14ac:dyDescent="0.25">
      <c r="A228" s="1" t="s">
        <v>197</v>
      </c>
      <c r="B228" t="s">
        <v>422</v>
      </c>
    </row>
    <row r="229" spans="1:2" ht="15" customHeight="1" x14ac:dyDescent="0.25">
      <c r="A229" s="1" t="s">
        <v>198</v>
      </c>
      <c r="B229" t="s">
        <v>422</v>
      </c>
    </row>
    <row r="230" spans="1:2" ht="15" customHeight="1" x14ac:dyDescent="0.25">
      <c r="A230" s="1" t="s">
        <v>198</v>
      </c>
      <c r="B230" t="s">
        <v>422</v>
      </c>
    </row>
    <row r="231" spans="1:2" ht="15" customHeight="1" x14ac:dyDescent="0.25">
      <c r="A231" s="1" t="s">
        <v>199</v>
      </c>
      <c r="B231" t="s">
        <v>422</v>
      </c>
    </row>
    <row r="232" spans="1:2" ht="15" customHeight="1" x14ac:dyDescent="0.25">
      <c r="A232" s="1" t="s">
        <v>200</v>
      </c>
      <c r="B232" t="s">
        <v>422</v>
      </c>
    </row>
    <row r="233" spans="1:2" ht="15" customHeight="1" x14ac:dyDescent="0.25">
      <c r="A233" s="1" t="s">
        <v>201</v>
      </c>
      <c r="B233" t="s">
        <v>422</v>
      </c>
    </row>
    <row r="234" spans="1:2" ht="15" customHeight="1" x14ac:dyDescent="0.25">
      <c r="A234" s="1" t="s">
        <v>202</v>
      </c>
      <c r="B234" t="s">
        <v>422</v>
      </c>
    </row>
    <row r="235" spans="1:2" ht="15" customHeight="1" x14ac:dyDescent="0.25">
      <c r="A235" s="1" t="s">
        <v>202</v>
      </c>
      <c r="B235" t="s">
        <v>422</v>
      </c>
    </row>
    <row r="236" spans="1:2" ht="15" customHeight="1" x14ac:dyDescent="0.25">
      <c r="A236" s="1" t="s">
        <v>203</v>
      </c>
      <c r="B236" t="s">
        <v>422</v>
      </c>
    </row>
    <row r="237" spans="1:2" ht="15" customHeight="1" x14ac:dyDescent="0.25">
      <c r="A237" s="1" t="s">
        <v>204</v>
      </c>
      <c r="B237" t="s">
        <v>422</v>
      </c>
    </row>
    <row r="238" spans="1:2" ht="15" customHeight="1" x14ac:dyDescent="0.25">
      <c r="A238" s="1" t="s">
        <v>205</v>
      </c>
      <c r="B238" t="s">
        <v>422</v>
      </c>
    </row>
    <row r="239" spans="1:2" ht="15" customHeight="1" x14ac:dyDescent="0.25">
      <c r="A239" s="1" t="s">
        <v>206</v>
      </c>
      <c r="B239" t="s">
        <v>422</v>
      </c>
    </row>
    <row r="240" spans="1:2" ht="15" customHeight="1" x14ac:dyDescent="0.25">
      <c r="A240" s="1" t="s">
        <v>207</v>
      </c>
      <c r="B240" t="s">
        <v>422</v>
      </c>
    </row>
    <row r="241" spans="1:2" ht="15" customHeight="1" x14ac:dyDescent="0.25">
      <c r="A241" s="1" t="s">
        <v>208</v>
      </c>
      <c r="B241" t="s">
        <v>422</v>
      </c>
    </row>
    <row r="242" spans="1:2" ht="15" customHeight="1" x14ac:dyDescent="0.25">
      <c r="A242" s="1" t="s">
        <v>209</v>
      </c>
      <c r="B242" t="s">
        <v>422</v>
      </c>
    </row>
    <row r="243" spans="1:2" ht="15" customHeight="1" x14ac:dyDescent="0.25">
      <c r="A243" s="1" t="s">
        <v>210</v>
      </c>
      <c r="B243" t="s">
        <v>422</v>
      </c>
    </row>
    <row r="244" spans="1:2" ht="15" customHeight="1" x14ac:dyDescent="0.25">
      <c r="A244" s="1" t="s">
        <v>211</v>
      </c>
      <c r="B244" t="s">
        <v>422</v>
      </c>
    </row>
    <row r="245" spans="1:2" ht="15" customHeight="1" x14ac:dyDescent="0.25">
      <c r="A245" s="1" t="s">
        <v>211</v>
      </c>
      <c r="B245" t="s">
        <v>422</v>
      </c>
    </row>
    <row r="246" spans="1:2" ht="15" customHeight="1" x14ac:dyDescent="0.25">
      <c r="A246" s="1" t="s">
        <v>212</v>
      </c>
      <c r="B246" t="s">
        <v>422</v>
      </c>
    </row>
    <row r="247" spans="1:2" ht="15" customHeight="1" x14ac:dyDescent="0.25">
      <c r="A247" s="1" t="s">
        <v>213</v>
      </c>
      <c r="B247" t="s">
        <v>422</v>
      </c>
    </row>
    <row r="248" spans="1:2" ht="15" customHeight="1" x14ac:dyDescent="0.25">
      <c r="A248" s="1" t="s">
        <v>214</v>
      </c>
      <c r="B248" t="s">
        <v>422</v>
      </c>
    </row>
    <row r="249" spans="1:2" ht="15" customHeight="1" x14ac:dyDescent="0.25">
      <c r="A249" s="1" t="s">
        <v>215</v>
      </c>
      <c r="B249" t="s">
        <v>422</v>
      </c>
    </row>
    <row r="250" spans="1:2" ht="15" customHeight="1" x14ac:dyDescent="0.25">
      <c r="A250" s="1" t="s">
        <v>216</v>
      </c>
      <c r="B250" t="s">
        <v>422</v>
      </c>
    </row>
    <row r="251" spans="1:2" ht="15" customHeight="1" x14ac:dyDescent="0.25">
      <c r="A251" s="1" t="s">
        <v>217</v>
      </c>
      <c r="B251" t="s">
        <v>422</v>
      </c>
    </row>
    <row r="252" spans="1:2" ht="15" customHeight="1" x14ac:dyDescent="0.25">
      <c r="A252" t="e">
        <f>- safety and security- Observes safety and security procedures reports potentially unsafe conditions Uses chemicals and equipment properly</f>
        <v>#NAME?</v>
      </c>
      <c r="B252" t="s">
        <v>422</v>
      </c>
    </row>
    <row r="253" spans="1:2" ht="15" customHeight="1" x14ac:dyDescent="0.25">
      <c r="A253" s="1" t="s">
        <v>218</v>
      </c>
      <c r="B253" t="s">
        <v>422</v>
      </c>
    </row>
    <row r="254" spans="1:2" ht="15" customHeight="1" x14ac:dyDescent="0.25">
      <c r="A254" s="1" t="s">
        <v>219</v>
      </c>
      <c r="B254" t="s">
        <v>422</v>
      </c>
    </row>
    <row r="255" spans="1:2" ht="15" customHeight="1" x14ac:dyDescent="0.25">
      <c r="A255" s="1" t="s">
        <v>220</v>
      </c>
      <c r="B255" t="s">
        <v>422</v>
      </c>
    </row>
    <row r="256" spans="1:2" ht="15" customHeight="1" x14ac:dyDescent="0.25">
      <c r="A256" s="1" t="s">
        <v>221</v>
      </c>
      <c r="B256" t="s">
        <v>422</v>
      </c>
    </row>
    <row r="257" spans="1:2" ht="15" customHeight="1" x14ac:dyDescent="0.25">
      <c r="A257" s="1" t="s">
        <v>222</v>
      </c>
      <c r="B257" t="s">
        <v>422</v>
      </c>
    </row>
    <row r="258" spans="1:2" ht="15" customHeight="1" x14ac:dyDescent="0.25">
      <c r="A258" s="1" t="s">
        <v>223</v>
      </c>
      <c r="B258" t="s">
        <v>422</v>
      </c>
    </row>
    <row r="259" spans="1:2" ht="15" customHeight="1" x14ac:dyDescent="0.25">
      <c r="A259" s="1" t="s">
        <v>224</v>
      </c>
      <c r="B259" t="s">
        <v>422</v>
      </c>
    </row>
    <row r="260" spans="1:2" ht="15" customHeight="1" x14ac:dyDescent="0.25">
      <c r="A260" s="1" t="s">
        <v>225</v>
      </c>
      <c r="B260" t="s">
        <v>422</v>
      </c>
    </row>
    <row r="261" spans="1:2" ht="15" customHeight="1" x14ac:dyDescent="0.25">
      <c r="A261" s="1" t="s">
        <v>226</v>
      </c>
      <c r="B261" t="s">
        <v>422</v>
      </c>
    </row>
    <row r="262" spans="1:2" ht="15" customHeight="1" x14ac:dyDescent="0.25">
      <c r="A262" s="1" t="s">
        <v>227</v>
      </c>
      <c r="B262" t="s">
        <v>422</v>
      </c>
    </row>
    <row r="263" spans="1:2" ht="15" customHeight="1" x14ac:dyDescent="0.25">
      <c r="A263" s="1" t="s">
        <v>228</v>
      </c>
      <c r="B263" t="s">
        <v>422</v>
      </c>
    </row>
    <row r="264" spans="1:2" ht="15" customHeight="1" x14ac:dyDescent="0.25">
      <c r="A264" s="1" t="s">
        <v>229</v>
      </c>
      <c r="B264" t="s">
        <v>422</v>
      </c>
    </row>
    <row r="265" spans="1:2" ht="15" customHeight="1" x14ac:dyDescent="0.25">
      <c r="A265" s="1" t="s">
        <v>230</v>
      </c>
      <c r="B265" t="s">
        <v>422</v>
      </c>
    </row>
    <row r="266" spans="1:2" ht="15" customHeight="1" x14ac:dyDescent="0.25">
      <c r="A266" s="1" t="s">
        <v>231</v>
      </c>
      <c r="B266" t="s">
        <v>422</v>
      </c>
    </row>
    <row r="267" spans="1:2" ht="15" customHeight="1" x14ac:dyDescent="0.25">
      <c r="A267" s="1" t="s">
        <v>232</v>
      </c>
      <c r="B267" t="s">
        <v>422</v>
      </c>
    </row>
    <row r="268" spans="1:2" ht="15" customHeight="1" x14ac:dyDescent="0.25">
      <c r="A268" s="1" t="s">
        <v>233</v>
      </c>
      <c r="B268" t="s">
        <v>422</v>
      </c>
    </row>
    <row r="269" spans="1:2" ht="15" customHeight="1" x14ac:dyDescent="0.25">
      <c r="A269" s="1" t="s">
        <v>234</v>
      </c>
      <c r="B269" t="s">
        <v>422</v>
      </c>
    </row>
    <row r="270" spans="1:2" ht="15" customHeight="1" x14ac:dyDescent="0.25">
      <c r="A270" s="1" t="s">
        <v>235</v>
      </c>
      <c r="B270" t="s">
        <v>422</v>
      </c>
    </row>
    <row r="271" spans="1:2" ht="15" customHeight="1" x14ac:dyDescent="0.25">
      <c r="A271" s="1" t="s">
        <v>236</v>
      </c>
      <c r="B271" t="s">
        <v>422</v>
      </c>
    </row>
    <row r="272" spans="1:2" ht="15" customHeight="1" x14ac:dyDescent="0.25">
      <c r="A272" s="1" t="s">
        <v>237</v>
      </c>
      <c r="B272" t="s">
        <v>422</v>
      </c>
    </row>
    <row r="273" spans="1:2" ht="15" customHeight="1" x14ac:dyDescent="0.25">
      <c r="A273" s="1" t="s">
        <v>238</v>
      </c>
      <c r="B273" t="s">
        <v>422</v>
      </c>
    </row>
    <row r="274" spans="1:2" ht="15" customHeight="1" x14ac:dyDescent="0.25">
      <c r="A274" s="1" t="s">
        <v>239</v>
      </c>
      <c r="B274" t="s">
        <v>422</v>
      </c>
    </row>
    <row r="275" spans="1:2" ht="15" customHeight="1" x14ac:dyDescent="0.25">
      <c r="A275" s="1" t="s">
        <v>240</v>
      </c>
      <c r="B275" t="s">
        <v>422</v>
      </c>
    </row>
    <row r="276" spans="1:2" ht="15" customHeight="1" x14ac:dyDescent="0.25">
      <c r="A276" s="1" t="s">
        <v>241</v>
      </c>
      <c r="B276" t="s">
        <v>422</v>
      </c>
    </row>
    <row r="277" spans="1:2" ht="15" customHeight="1" x14ac:dyDescent="0.25">
      <c r="A277" s="1" t="s">
        <v>242</v>
      </c>
      <c r="B277" t="s">
        <v>422</v>
      </c>
    </row>
    <row r="278" spans="1:2" ht="15" customHeight="1" x14ac:dyDescent="0.25">
      <c r="A278" s="1" t="s">
        <v>243</v>
      </c>
      <c r="B278" t="s">
        <v>422</v>
      </c>
    </row>
    <row r="279" spans="1:2" ht="15" customHeight="1" x14ac:dyDescent="0.25">
      <c r="A279" s="1" t="s">
        <v>244</v>
      </c>
      <c r="B279" t="s">
        <v>422</v>
      </c>
    </row>
    <row r="280" spans="1:2" ht="15" customHeight="1" x14ac:dyDescent="0.25">
      <c r="A280" s="1" t="s">
        <v>245</v>
      </c>
      <c r="B280" t="s">
        <v>422</v>
      </c>
    </row>
    <row r="281" spans="1:2" ht="15" customHeight="1" x14ac:dyDescent="0.25">
      <c r="A281" s="1" t="s">
        <v>246</v>
      </c>
      <c r="B281" t="s">
        <v>422</v>
      </c>
    </row>
    <row r="282" spans="1:2" ht="15" customHeight="1" x14ac:dyDescent="0.25">
      <c r="A282" s="1" t="s">
        <v>247</v>
      </c>
      <c r="B282" t="s">
        <v>422</v>
      </c>
    </row>
    <row r="283" spans="1:2" ht="15" customHeight="1" x14ac:dyDescent="0.25">
      <c r="A283" s="1" t="s">
        <v>248</v>
      </c>
      <c r="B283" t="s">
        <v>422</v>
      </c>
    </row>
    <row r="284" spans="1:2" ht="15" customHeight="1" x14ac:dyDescent="0.25">
      <c r="A284" s="1" t="s">
        <v>249</v>
      </c>
      <c r="B284" t="s">
        <v>422</v>
      </c>
    </row>
    <row r="285" spans="1:2" ht="15" customHeight="1" x14ac:dyDescent="0.25">
      <c r="A285" s="1" t="s">
        <v>250</v>
      </c>
      <c r="B285" t="s">
        <v>422</v>
      </c>
    </row>
    <row r="286" spans="1:2" ht="15" customHeight="1" x14ac:dyDescent="0.25">
      <c r="A286" s="1" t="s">
        <v>251</v>
      </c>
      <c r="B286" t="s">
        <v>422</v>
      </c>
    </row>
    <row r="287" spans="1:2" ht="15" customHeight="1" x14ac:dyDescent="0.25">
      <c r="A287" s="1" t="s">
        <v>252</v>
      </c>
      <c r="B287" t="s">
        <v>422</v>
      </c>
    </row>
    <row r="288" spans="1:2" ht="15" customHeight="1" x14ac:dyDescent="0.25">
      <c r="A288" s="1" t="s">
        <v>253</v>
      </c>
      <c r="B288" t="s">
        <v>422</v>
      </c>
    </row>
    <row r="289" spans="1:2" ht="15" customHeight="1" x14ac:dyDescent="0.25">
      <c r="A289" s="1" t="s">
        <v>254</v>
      </c>
      <c r="B289" t="s">
        <v>422</v>
      </c>
    </row>
    <row r="290" spans="1:2" ht="15" customHeight="1" x14ac:dyDescent="0.25">
      <c r="A290" s="1" t="s">
        <v>255</v>
      </c>
      <c r="B290" t="s">
        <v>422</v>
      </c>
    </row>
    <row r="291" spans="1:2" ht="15" customHeight="1" x14ac:dyDescent="0.25">
      <c r="A291" s="1" t="s">
        <v>256</v>
      </c>
      <c r="B291" t="s">
        <v>422</v>
      </c>
    </row>
    <row r="292" spans="1:2" ht="15" customHeight="1" x14ac:dyDescent="0.25">
      <c r="A292" s="1" t="s">
        <v>257</v>
      </c>
      <c r="B292" t="s">
        <v>422</v>
      </c>
    </row>
    <row r="293" spans="1:2" ht="15" customHeight="1" x14ac:dyDescent="0.25">
      <c r="A293" s="1" t="s">
        <v>258</v>
      </c>
      <c r="B293" t="s">
        <v>422</v>
      </c>
    </row>
    <row r="294" spans="1:2" ht="15" customHeight="1" x14ac:dyDescent="0.25">
      <c r="A294" s="1" t="s">
        <v>259</v>
      </c>
      <c r="B294" t="s">
        <v>422</v>
      </c>
    </row>
    <row r="295" spans="1:2" ht="15" customHeight="1" x14ac:dyDescent="0.25">
      <c r="A295" s="1" t="s">
        <v>260</v>
      </c>
      <c r="B295" t="s">
        <v>422</v>
      </c>
    </row>
    <row r="296" spans="1:2" ht="15" customHeight="1" x14ac:dyDescent="0.25">
      <c r="A296" s="1" t="s">
        <v>261</v>
      </c>
      <c r="B296" t="s">
        <v>422</v>
      </c>
    </row>
    <row r="297" spans="1:2" ht="15" customHeight="1" x14ac:dyDescent="0.25">
      <c r="A297" t="e">
        <f>- safety and security- Observes safety and security procedures reports potentially unsafe conditions Uses equipment and materials properly</f>
        <v>#NAME?</v>
      </c>
      <c r="B297" t="s">
        <v>422</v>
      </c>
    </row>
    <row r="298" spans="1:2" ht="15" customHeight="1" x14ac:dyDescent="0.25">
      <c r="A298" s="1" t="s">
        <v>262</v>
      </c>
      <c r="B298" t="s">
        <v>422</v>
      </c>
    </row>
    <row r="299" spans="1:2" ht="15" customHeight="1" x14ac:dyDescent="0.25">
      <c r="A299" s="1" t="s">
        <v>263</v>
      </c>
      <c r="B299" t="s">
        <v>422</v>
      </c>
    </row>
    <row r="300" spans="1:2" ht="15" customHeight="1" x14ac:dyDescent="0.25">
      <c r="A300" s="1" t="s">
        <v>264</v>
      </c>
      <c r="B300" t="s">
        <v>422</v>
      </c>
    </row>
    <row r="301" spans="1:2" ht="15" customHeight="1" x14ac:dyDescent="0.25">
      <c r="A301" s="1" t="s">
        <v>265</v>
      </c>
      <c r="B301" t="s">
        <v>422</v>
      </c>
    </row>
    <row r="302" spans="1:2" ht="15" customHeight="1" x14ac:dyDescent="0.25">
      <c r="A302" s="1" t="s">
        <v>266</v>
      </c>
      <c r="B302" t="s">
        <v>422</v>
      </c>
    </row>
    <row r="303" spans="1:2" ht="15" customHeight="1" x14ac:dyDescent="0.25">
      <c r="A303" s="1" t="s">
        <v>267</v>
      </c>
      <c r="B303" t="s">
        <v>422</v>
      </c>
    </row>
    <row r="304" spans="1:2" ht="15" customHeight="1" x14ac:dyDescent="0.25">
      <c r="A304" s="1" t="s">
        <v>268</v>
      </c>
      <c r="B304" t="s">
        <v>422</v>
      </c>
    </row>
    <row r="305" spans="1:2" ht="15" customHeight="1" x14ac:dyDescent="0.25">
      <c r="A305" s="1" t="s">
        <v>269</v>
      </c>
      <c r="B305" t="s">
        <v>422</v>
      </c>
    </row>
    <row r="306" spans="1:2" ht="15" customHeight="1" x14ac:dyDescent="0.25">
      <c r="A306" s="1" t="s">
        <v>270</v>
      </c>
      <c r="B306" t="s">
        <v>422</v>
      </c>
    </row>
    <row r="307" spans="1:2" ht="15" customHeight="1" x14ac:dyDescent="0.25">
      <c r="A307" s="1" t="s">
        <v>271</v>
      </c>
      <c r="B307" t="s">
        <v>422</v>
      </c>
    </row>
    <row r="308" spans="1:2" ht="15" customHeight="1" x14ac:dyDescent="0.25">
      <c r="A308" s="1" t="s">
        <v>272</v>
      </c>
      <c r="B308" t="s">
        <v>422</v>
      </c>
    </row>
    <row r="309" spans="1:2" ht="15" customHeight="1" x14ac:dyDescent="0.25">
      <c r="A309" s="1" t="s">
        <v>273</v>
      </c>
      <c r="B309" t="s">
        <v>422</v>
      </c>
    </row>
    <row r="310" spans="1:2" ht="15" customHeight="1" x14ac:dyDescent="0.25">
      <c r="A310" s="1" t="s">
        <v>274</v>
      </c>
      <c r="B310" t="s">
        <v>422</v>
      </c>
    </row>
    <row r="311" spans="1:2" ht="15" customHeight="1" x14ac:dyDescent="0.25">
      <c r="A311" s="1" t="s">
        <v>275</v>
      </c>
      <c r="B311" t="s">
        <v>422</v>
      </c>
    </row>
    <row r="312" spans="1:2" ht="15" customHeight="1" x14ac:dyDescent="0.25">
      <c r="A312" s="1" t="s">
        <v>276</v>
      </c>
      <c r="B312" t="s">
        <v>422</v>
      </c>
    </row>
    <row r="313" spans="1:2" ht="15" customHeight="1" x14ac:dyDescent="0.25">
      <c r="A313" s="1" t="s">
        <v>277</v>
      </c>
      <c r="B313" t="s">
        <v>422</v>
      </c>
    </row>
    <row r="314" spans="1:2" ht="15" customHeight="1" x14ac:dyDescent="0.25">
      <c r="A314" s="1" t="s">
        <v>278</v>
      </c>
      <c r="B314" t="s">
        <v>422</v>
      </c>
    </row>
    <row r="315" spans="1:2" ht="15" customHeight="1" x14ac:dyDescent="0.25">
      <c r="A315" s="1" t="s">
        <v>279</v>
      </c>
      <c r="B315" t="s">
        <v>422</v>
      </c>
    </row>
    <row r="316" spans="1:2" ht="15" customHeight="1" x14ac:dyDescent="0.25">
      <c r="A316" s="1" t="s">
        <v>280</v>
      </c>
      <c r="B316" t="s">
        <v>422</v>
      </c>
    </row>
    <row r="317" spans="1:2" ht="15" customHeight="1" x14ac:dyDescent="0.25">
      <c r="A317" s="1" t="s">
        <v>281</v>
      </c>
      <c r="B317" t="s">
        <v>422</v>
      </c>
    </row>
    <row r="318" spans="1:2" ht="15" customHeight="1" x14ac:dyDescent="0.25">
      <c r="A318" s="1" t="s">
        <v>282</v>
      </c>
      <c r="B318" t="s">
        <v>422</v>
      </c>
    </row>
    <row r="319" spans="1:2" ht="15" customHeight="1" x14ac:dyDescent="0.25">
      <c r="A319" s="1" t="s">
        <v>283</v>
      </c>
      <c r="B319" t="s">
        <v>422</v>
      </c>
    </row>
    <row r="320" spans="1:2" ht="15" customHeight="1" x14ac:dyDescent="0.25">
      <c r="A320" s="1" t="s">
        <v>284</v>
      </c>
      <c r="B320" t="s">
        <v>422</v>
      </c>
    </row>
    <row r="321" spans="1:2" ht="15" customHeight="1" x14ac:dyDescent="0.25">
      <c r="A321" s="1" t="s">
        <v>285</v>
      </c>
      <c r="B321" t="s">
        <v>422</v>
      </c>
    </row>
    <row r="322" spans="1:2" ht="15" customHeight="1" x14ac:dyDescent="0.25">
      <c r="A322" s="1" t="s">
        <v>286</v>
      </c>
      <c r="B322" t="s">
        <v>422</v>
      </c>
    </row>
    <row r="323" spans="1:2" ht="15" customHeight="1" x14ac:dyDescent="0.25">
      <c r="A323" s="1" t="s">
        <v>287</v>
      </c>
      <c r="B323" t="s">
        <v>422</v>
      </c>
    </row>
    <row r="324" spans="1:2" ht="15" customHeight="1" x14ac:dyDescent="0.25">
      <c r="A324" s="1" t="s">
        <v>288</v>
      </c>
      <c r="B324" t="s">
        <v>422</v>
      </c>
    </row>
    <row r="325" spans="1:2" ht="15" customHeight="1" x14ac:dyDescent="0.25">
      <c r="A325" s="1" t="s">
        <v>289</v>
      </c>
      <c r="B325" t="s">
        <v>422</v>
      </c>
    </row>
    <row r="326" spans="1:2" ht="15" customHeight="1" x14ac:dyDescent="0.25">
      <c r="A326" s="1" t="s">
        <v>290</v>
      </c>
      <c r="B326" t="s">
        <v>422</v>
      </c>
    </row>
    <row r="327" spans="1:2" ht="15" customHeight="1" x14ac:dyDescent="0.25">
      <c r="A327" s="1" t="s">
        <v>291</v>
      </c>
      <c r="B327" t="s">
        <v>422</v>
      </c>
    </row>
    <row r="328" spans="1:2" ht="15" customHeight="1" x14ac:dyDescent="0.25">
      <c r="A328" s="1" t="s">
        <v>292</v>
      </c>
      <c r="B328" t="s">
        <v>422</v>
      </c>
    </row>
    <row r="329" spans="1:2" ht="15" customHeight="1" x14ac:dyDescent="0.25">
      <c r="A329" s="1" t="s">
        <v>293</v>
      </c>
      <c r="B329" t="s">
        <v>422</v>
      </c>
    </row>
    <row r="330" spans="1:2" ht="15" customHeight="1" x14ac:dyDescent="0.25">
      <c r="A330" s="1" t="s">
        <v>294</v>
      </c>
      <c r="B330" t="s">
        <v>422</v>
      </c>
    </row>
    <row r="331" spans="1:2" ht="15" customHeight="1" x14ac:dyDescent="0.25">
      <c r="A331" s="1" t="s">
        <v>295</v>
      </c>
      <c r="B331" t="s">
        <v>422</v>
      </c>
    </row>
    <row r="332" spans="1:2" ht="15" customHeight="1" x14ac:dyDescent="0.25">
      <c r="A332" s="1" t="s">
        <v>296</v>
      </c>
      <c r="B332" t="s">
        <v>422</v>
      </c>
    </row>
    <row r="333" spans="1:2" ht="15" customHeight="1" x14ac:dyDescent="0.25">
      <c r="A333" s="1" t="s">
        <v>296</v>
      </c>
      <c r="B333" t="s">
        <v>422</v>
      </c>
    </row>
    <row r="334" spans="1:2" ht="15" customHeight="1" x14ac:dyDescent="0.25">
      <c r="A334" s="1" t="s">
        <v>297</v>
      </c>
      <c r="B334" t="s">
        <v>422</v>
      </c>
    </row>
    <row r="335" spans="1:2" ht="15" customHeight="1" x14ac:dyDescent="0.25">
      <c r="A335" s="1" t="s">
        <v>298</v>
      </c>
      <c r="B335" t="s">
        <v>422</v>
      </c>
    </row>
    <row r="336" spans="1:2" ht="15" customHeight="1" x14ac:dyDescent="0.25">
      <c r="A336" s="1" t="s">
        <v>299</v>
      </c>
      <c r="B336" t="s">
        <v>422</v>
      </c>
    </row>
    <row r="337" spans="1:2" ht="15" customHeight="1" x14ac:dyDescent="0.25">
      <c r="A337" s="1" t="s">
        <v>300</v>
      </c>
      <c r="B337" t="s">
        <v>422</v>
      </c>
    </row>
    <row r="338" spans="1:2" ht="15" customHeight="1" x14ac:dyDescent="0.25">
      <c r="A338" s="1" t="s">
        <v>300</v>
      </c>
      <c r="B338" t="s">
        <v>422</v>
      </c>
    </row>
    <row r="339" spans="1:2" ht="15" customHeight="1" x14ac:dyDescent="0.25">
      <c r="A339" s="1" t="s">
        <v>300</v>
      </c>
      <c r="B339" t="s">
        <v>422</v>
      </c>
    </row>
    <row r="340" spans="1:2" ht="15" customHeight="1" x14ac:dyDescent="0.25">
      <c r="A340" s="1" t="s">
        <v>301</v>
      </c>
      <c r="B340" t="s">
        <v>422</v>
      </c>
    </row>
    <row r="341" spans="1:2" ht="15" customHeight="1" x14ac:dyDescent="0.25">
      <c r="A341" s="1" t="s">
        <v>302</v>
      </c>
      <c r="B341" t="s">
        <v>422</v>
      </c>
    </row>
    <row r="342" spans="1:2" ht="15" customHeight="1" x14ac:dyDescent="0.25">
      <c r="A342" s="1" t="s">
        <v>303</v>
      </c>
      <c r="B342" t="s">
        <v>422</v>
      </c>
    </row>
    <row r="343" spans="1:2" ht="15" customHeight="1" x14ac:dyDescent="0.25">
      <c r="A343" s="1" t="s">
        <v>304</v>
      </c>
      <c r="B343" t="s">
        <v>422</v>
      </c>
    </row>
    <row r="344" spans="1:2" ht="15" customHeight="1" x14ac:dyDescent="0.25">
      <c r="A344" s="1" t="s">
        <v>305</v>
      </c>
      <c r="B344" t="s">
        <v>422</v>
      </c>
    </row>
    <row r="345" spans="1:2" ht="15" customHeight="1" x14ac:dyDescent="0.25">
      <c r="A345" s="1" t="s">
        <v>306</v>
      </c>
      <c r="B345" t="s">
        <v>422</v>
      </c>
    </row>
    <row r="346" spans="1:2" ht="15" customHeight="1" x14ac:dyDescent="0.25">
      <c r="A346" s="1" t="s">
        <v>307</v>
      </c>
      <c r="B346" t="s">
        <v>422</v>
      </c>
    </row>
    <row r="347" spans="1:2" ht="15" customHeight="1" x14ac:dyDescent="0.25">
      <c r="A347" s="1" t="s">
        <v>308</v>
      </c>
      <c r="B347" t="s">
        <v>422</v>
      </c>
    </row>
    <row r="348" spans="1:2" ht="15" customHeight="1" x14ac:dyDescent="0.25">
      <c r="A348" s="1" t="s">
        <v>309</v>
      </c>
      <c r="B348" t="s">
        <v>422</v>
      </c>
    </row>
    <row r="349" spans="1:2" ht="15" customHeight="1" x14ac:dyDescent="0.25">
      <c r="A349" s="1" t="s">
        <v>309</v>
      </c>
      <c r="B349" t="s">
        <v>422</v>
      </c>
    </row>
    <row r="350" spans="1:2" ht="15" customHeight="1" x14ac:dyDescent="0.25">
      <c r="A350" s="1" t="s">
        <v>310</v>
      </c>
      <c r="B350" t="s">
        <v>422</v>
      </c>
    </row>
    <row r="351" spans="1:2" ht="15" customHeight="1" x14ac:dyDescent="0.25">
      <c r="A351" s="1" t="s">
        <v>311</v>
      </c>
      <c r="B351" t="s">
        <v>422</v>
      </c>
    </row>
    <row r="352" spans="1:2" ht="15" customHeight="1" x14ac:dyDescent="0.25">
      <c r="A352" s="1" t="s">
        <v>312</v>
      </c>
      <c r="B352" t="s">
        <v>422</v>
      </c>
    </row>
    <row r="353" spans="1:2" ht="15" customHeight="1" x14ac:dyDescent="0.25">
      <c r="A353" s="1" t="s">
        <v>313</v>
      </c>
      <c r="B353" t="s">
        <v>422</v>
      </c>
    </row>
    <row r="354" spans="1:2" ht="15" customHeight="1" x14ac:dyDescent="0.25">
      <c r="A354" s="1" t="s">
        <v>314</v>
      </c>
      <c r="B354" t="s">
        <v>422</v>
      </c>
    </row>
    <row r="355" spans="1:2" ht="15" customHeight="1" x14ac:dyDescent="0.25">
      <c r="A355" s="1" t="s">
        <v>315</v>
      </c>
      <c r="B355" t="s">
        <v>422</v>
      </c>
    </row>
    <row r="356" spans="1:2" ht="15" customHeight="1" x14ac:dyDescent="0.25">
      <c r="A356" s="1" t="s">
        <v>316</v>
      </c>
      <c r="B356" t="s">
        <v>422</v>
      </c>
    </row>
    <row r="357" spans="1:2" ht="15" customHeight="1" x14ac:dyDescent="0.25">
      <c r="A357" s="1" t="s">
        <v>317</v>
      </c>
      <c r="B357" t="s">
        <v>422</v>
      </c>
    </row>
    <row r="358" spans="1:2" ht="15" customHeight="1" x14ac:dyDescent="0.25">
      <c r="A358" t="e">
        <f>- Ensures safety by assuring that all linen chutes are kept locked at all times</f>
        <v>#NAME?</v>
      </c>
      <c r="B358" t="s">
        <v>422</v>
      </c>
    </row>
    <row r="359" spans="1:2" ht="15" customHeight="1" x14ac:dyDescent="0.25">
      <c r="A359" s="1" t="s">
        <v>318</v>
      </c>
      <c r="B359" t="s">
        <v>422</v>
      </c>
    </row>
    <row r="360" spans="1:2" ht="15" customHeight="1" x14ac:dyDescent="0.25">
      <c r="A360" s="1" t="s">
        <v>318</v>
      </c>
      <c r="B360" t="s">
        <v>422</v>
      </c>
    </row>
    <row r="361" spans="1:2" ht="15" customHeight="1" x14ac:dyDescent="0.25">
      <c r="A361" s="1" t="s">
        <v>318</v>
      </c>
      <c r="B361" t="s">
        <v>422</v>
      </c>
    </row>
    <row r="362" spans="1:2" ht="15" customHeight="1" x14ac:dyDescent="0.25">
      <c r="A362" s="1" t="s">
        <v>319</v>
      </c>
      <c r="B362" t="s">
        <v>422</v>
      </c>
    </row>
    <row r="363" spans="1:2" ht="15" customHeight="1" x14ac:dyDescent="0.25">
      <c r="A363" s="1" t="s">
        <v>320</v>
      </c>
      <c r="B363" t="s">
        <v>422</v>
      </c>
    </row>
    <row r="364" spans="1:2" ht="15" customHeight="1" x14ac:dyDescent="0.25">
      <c r="A364" s="1" t="s">
        <v>321</v>
      </c>
      <c r="B364" t="s">
        <v>422</v>
      </c>
    </row>
    <row r="365" spans="1:2" ht="15" customHeight="1" x14ac:dyDescent="0.25">
      <c r="A365" s="1" t="s">
        <v>322</v>
      </c>
      <c r="B365" t="s">
        <v>422</v>
      </c>
    </row>
    <row r="366" spans="1:2" ht="15" customHeight="1" x14ac:dyDescent="0.25">
      <c r="A366" s="1" t="s">
        <v>323</v>
      </c>
      <c r="B366" t="s">
        <v>422</v>
      </c>
    </row>
    <row r="367" spans="1:2" ht="15" customHeight="1" x14ac:dyDescent="0.25">
      <c r="A367" s="1" t="s">
        <v>324</v>
      </c>
      <c r="B367" t="s">
        <v>422</v>
      </c>
    </row>
    <row r="368" spans="1:2" ht="15" customHeight="1" x14ac:dyDescent="0.25">
      <c r="A368" s="1" t="s">
        <v>325</v>
      </c>
      <c r="B368" t="s">
        <v>422</v>
      </c>
    </row>
    <row r="369" spans="1:2" ht="15" customHeight="1" x14ac:dyDescent="0.25">
      <c r="A369" s="1" t="s">
        <v>326</v>
      </c>
      <c r="B369" t="s">
        <v>422</v>
      </c>
    </row>
    <row r="370" spans="1:2" ht="15" customHeight="1" x14ac:dyDescent="0.25">
      <c r="A370" s="1" t="s">
        <v>327</v>
      </c>
      <c r="B370" t="s">
        <v>422</v>
      </c>
    </row>
    <row r="371" spans="1:2" ht="15" customHeight="1" x14ac:dyDescent="0.25">
      <c r="A371" s="1" t="s">
        <v>328</v>
      </c>
      <c r="B371" t="s">
        <v>422</v>
      </c>
    </row>
    <row r="372" spans="1:2" ht="15" customHeight="1" x14ac:dyDescent="0.25">
      <c r="A372" s="1" t="s">
        <v>329</v>
      </c>
      <c r="B372" t="s">
        <v>422</v>
      </c>
    </row>
    <row r="373" spans="1:2" ht="15" customHeight="1" x14ac:dyDescent="0.25">
      <c r="A373" s="1" t="s">
        <v>330</v>
      </c>
      <c r="B373" t="s">
        <v>422</v>
      </c>
    </row>
    <row r="374" spans="1:2" ht="15" customHeight="1" x14ac:dyDescent="0.25">
      <c r="A374" s="1" t="s">
        <v>331</v>
      </c>
      <c r="B374" t="s">
        <v>422</v>
      </c>
    </row>
    <row r="375" spans="1:2" ht="15" customHeight="1" x14ac:dyDescent="0.25">
      <c r="A375" s="1" t="s">
        <v>332</v>
      </c>
      <c r="B375" t="s">
        <v>422</v>
      </c>
    </row>
    <row r="376" spans="1:2" ht="15" customHeight="1" x14ac:dyDescent="0.25">
      <c r="A376" s="1" t="s">
        <v>333</v>
      </c>
      <c r="B376" t="s">
        <v>422</v>
      </c>
    </row>
    <row r="377" spans="1:2" ht="15" customHeight="1" x14ac:dyDescent="0.25">
      <c r="A377" s="1" t="s">
        <v>334</v>
      </c>
      <c r="B377" t="s">
        <v>422</v>
      </c>
    </row>
    <row r="378" spans="1:2" ht="15" customHeight="1" x14ac:dyDescent="0.25">
      <c r="A378" s="1" t="s">
        <v>335</v>
      </c>
      <c r="B378" t="s">
        <v>422</v>
      </c>
    </row>
    <row r="379" spans="1:2" ht="15" customHeight="1" x14ac:dyDescent="0.25">
      <c r="A379" s="1" t="s">
        <v>336</v>
      </c>
      <c r="B379" t="s">
        <v>422</v>
      </c>
    </row>
    <row r="380" spans="1:2" ht="15" customHeight="1" x14ac:dyDescent="0.25">
      <c r="A380" s="1" t="s">
        <v>337</v>
      </c>
      <c r="B380" t="s">
        <v>422</v>
      </c>
    </row>
    <row r="381" spans="1:2" ht="15" customHeight="1" x14ac:dyDescent="0.25">
      <c r="A381" s="1" t="s">
        <v>338</v>
      </c>
      <c r="B381" t="s">
        <v>422</v>
      </c>
    </row>
    <row r="382" spans="1:2" ht="15" customHeight="1" x14ac:dyDescent="0.25">
      <c r="A382" s="1" t="s">
        <v>339</v>
      </c>
      <c r="B382" t="s">
        <v>422</v>
      </c>
    </row>
    <row r="383" spans="1:2" ht="15" customHeight="1" x14ac:dyDescent="0.25">
      <c r="A383" s="1" t="s">
        <v>340</v>
      </c>
      <c r="B383" t="s">
        <v>422</v>
      </c>
    </row>
    <row r="384" spans="1:2" ht="15" customHeight="1" x14ac:dyDescent="0.25">
      <c r="A384" s="1" t="s">
        <v>341</v>
      </c>
      <c r="B384" t="s">
        <v>422</v>
      </c>
    </row>
    <row r="385" spans="1:2" ht="15" customHeight="1" x14ac:dyDescent="0.25">
      <c r="A385" s="1" t="s">
        <v>342</v>
      </c>
      <c r="B385" t="s">
        <v>422</v>
      </c>
    </row>
    <row r="386" spans="1:2" ht="15" customHeight="1" x14ac:dyDescent="0.25">
      <c r="A386" s="1" t="s">
        <v>343</v>
      </c>
      <c r="B386" t="s">
        <v>422</v>
      </c>
    </row>
    <row r="387" spans="1:2" ht="15" customHeight="1" x14ac:dyDescent="0.25">
      <c r="A387" s="1" t="s">
        <v>344</v>
      </c>
      <c r="B387" t="s">
        <v>422</v>
      </c>
    </row>
    <row r="388" spans="1:2" ht="15" customHeight="1" x14ac:dyDescent="0.25">
      <c r="A388" s="1" t="s">
        <v>345</v>
      </c>
      <c r="B388" t="s">
        <v>422</v>
      </c>
    </row>
    <row r="389" spans="1:2" ht="15" customHeight="1" x14ac:dyDescent="0.25">
      <c r="A389" s="1" t="s">
        <v>346</v>
      </c>
      <c r="B389" t="s">
        <v>422</v>
      </c>
    </row>
    <row r="390" spans="1:2" ht="15" customHeight="1" x14ac:dyDescent="0.25">
      <c r="A390" s="1" t="s">
        <v>347</v>
      </c>
      <c r="B390" t="s">
        <v>422</v>
      </c>
    </row>
    <row r="391" spans="1:2" ht="15" customHeight="1" x14ac:dyDescent="0.25">
      <c r="A391" s="1" t="s">
        <v>348</v>
      </c>
      <c r="B391" t="s">
        <v>422</v>
      </c>
    </row>
    <row r="392" spans="1:2" ht="15" customHeight="1" x14ac:dyDescent="0.25">
      <c r="A392" s="1" t="s">
        <v>349</v>
      </c>
      <c r="B392" t="s">
        <v>422</v>
      </c>
    </row>
    <row r="393" spans="1:2" ht="15" customHeight="1" x14ac:dyDescent="0.25">
      <c r="A393" s="1" t="s">
        <v>350</v>
      </c>
      <c r="B393" t="s">
        <v>422</v>
      </c>
    </row>
    <row r="394" spans="1:2" ht="15" customHeight="1" x14ac:dyDescent="0.25">
      <c r="A394" s="1" t="s">
        <v>351</v>
      </c>
      <c r="B394" t="s">
        <v>422</v>
      </c>
    </row>
    <row r="395" spans="1:2" ht="15" customHeight="1" x14ac:dyDescent="0.25">
      <c r="A395" s="1" t="s">
        <v>352</v>
      </c>
      <c r="B395" t="s">
        <v>422</v>
      </c>
    </row>
    <row r="396" spans="1:2" ht="15" customHeight="1" x14ac:dyDescent="0.25">
      <c r="A396" s="1" t="s">
        <v>353</v>
      </c>
      <c r="B396" t="s">
        <v>422</v>
      </c>
    </row>
    <row r="397" spans="1:2" ht="15" customHeight="1" x14ac:dyDescent="0.25">
      <c r="A397" s="1" t="s">
        <v>354</v>
      </c>
      <c r="B397" t="s">
        <v>422</v>
      </c>
    </row>
    <row r="398" spans="1:2" ht="15" customHeight="1" x14ac:dyDescent="0.25">
      <c r="A398" s="1" t="s">
        <v>354</v>
      </c>
      <c r="B398" t="s">
        <v>422</v>
      </c>
    </row>
    <row r="399" spans="1:2" ht="15" customHeight="1" x14ac:dyDescent="0.25">
      <c r="A399" s="1" t="s">
        <v>64</v>
      </c>
      <c r="B399" t="s">
        <v>422</v>
      </c>
    </row>
    <row r="400" spans="1:2" ht="15" customHeight="1" x14ac:dyDescent="0.25">
      <c r="A400" s="1" t="s">
        <v>355</v>
      </c>
      <c r="B400" t="s">
        <v>422</v>
      </c>
    </row>
    <row r="401" spans="1:2" ht="15" customHeight="1" x14ac:dyDescent="0.25">
      <c r="A401" s="1" t="s">
        <v>356</v>
      </c>
      <c r="B401" t="s">
        <v>422</v>
      </c>
    </row>
    <row r="402" spans="1:2" ht="15" customHeight="1" x14ac:dyDescent="0.25">
      <c r="A402" s="1" t="s">
        <v>357</v>
      </c>
      <c r="B402" t="s">
        <v>422</v>
      </c>
    </row>
    <row r="403" spans="1:2" ht="15" customHeight="1" x14ac:dyDescent="0.25">
      <c r="A403" s="1" t="s">
        <v>358</v>
      </c>
      <c r="B403" t="s">
        <v>422</v>
      </c>
    </row>
    <row r="404" spans="1:2" ht="15" customHeight="1" x14ac:dyDescent="0.25">
      <c r="A404" s="1" t="s">
        <v>359</v>
      </c>
      <c r="B404" t="s">
        <v>422</v>
      </c>
    </row>
    <row r="405" spans="1:2" ht="15" customHeight="1" x14ac:dyDescent="0.25">
      <c r="A405" s="1" t="s">
        <v>360</v>
      </c>
      <c r="B405" t="s">
        <v>422</v>
      </c>
    </row>
    <row r="406" spans="1:2" ht="15" customHeight="1" x14ac:dyDescent="0.25">
      <c r="A406" s="1" t="s">
        <v>361</v>
      </c>
      <c r="B406" t="s">
        <v>422</v>
      </c>
    </row>
    <row r="407" spans="1:2" ht="15" customHeight="1" x14ac:dyDescent="0.25">
      <c r="A407" s="1" t="s">
        <v>362</v>
      </c>
      <c r="B407" t="s">
        <v>422</v>
      </c>
    </row>
    <row r="408" spans="1:2" ht="15" customHeight="1" x14ac:dyDescent="0.25">
      <c r="A408" s="1" t="s">
        <v>363</v>
      </c>
      <c r="B408" t="s">
        <v>422</v>
      </c>
    </row>
    <row r="409" spans="1:2" ht="15" customHeight="1" x14ac:dyDescent="0.25">
      <c r="A409" s="1" t="s">
        <v>364</v>
      </c>
      <c r="B409" t="s">
        <v>422</v>
      </c>
    </row>
    <row r="410" spans="1:2" ht="15" customHeight="1" x14ac:dyDescent="0.25">
      <c r="A410" s="1" t="s">
        <v>365</v>
      </c>
      <c r="B410" t="s">
        <v>422</v>
      </c>
    </row>
    <row r="411" spans="1:2" ht="15" customHeight="1" x14ac:dyDescent="0.25">
      <c r="A411" s="1" t="s">
        <v>366</v>
      </c>
      <c r="B411" t="s">
        <v>422</v>
      </c>
    </row>
    <row r="412" spans="1:2" ht="15" customHeight="1" x14ac:dyDescent="0.25">
      <c r="A412" s="1" t="s">
        <v>367</v>
      </c>
      <c r="B412" t="s">
        <v>422</v>
      </c>
    </row>
    <row r="413" spans="1:2" ht="15" customHeight="1" x14ac:dyDescent="0.25">
      <c r="A413" s="1" t="s">
        <v>368</v>
      </c>
      <c r="B413" t="s">
        <v>422</v>
      </c>
    </row>
    <row r="414" spans="1:2" ht="15" customHeight="1" x14ac:dyDescent="0.25">
      <c r="A414" s="1" t="s">
        <v>369</v>
      </c>
      <c r="B414" t="s">
        <v>422</v>
      </c>
    </row>
    <row r="415" spans="1:2" ht="15" customHeight="1" x14ac:dyDescent="0.25">
      <c r="A415" s="1" t="s">
        <v>370</v>
      </c>
      <c r="B415" t="s">
        <v>422</v>
      </c>
    </row>
    <row r="416" spans="1:2" ht="15" customHeight="1" x14ac:dyDescent="0.25">
      <c r="A416" s="1" t="s">
        <v>371</v>
      </c>
      <c r="B416" t="s">
        <v>422</v>
      </c>
    </row>
    <row r="417" spans="1:2" ht="15" customHeight="1" x14ac:dyDescent="0.25">
      <c r="A417" s="1" t="s">
        <v>372</v>
      </c>
      <c r="B417" t="s">
        <v>422</v>
      </c>
    </row>
    <row r="418" spans="1:2" ht="15" customHeight="1" x14ac:dyDescent="0.25">
      <c r="A418" s="1" t="s">
        <v>373</v>
      </c>
      <c r="B418" t="s">
        <v>422</v>
      </c>
    </row>
    <row r="419" spans="1:2" ht="15" customHeight="1" x14ac:dyDescent="0.25">
      <c r="A419" s="1" t="s">
        <v>374</v>
      </c>
      <c r="B419" t="s">
        <v>422</v>
      </c>
    </row>
    <row r="420" spans="1:2" ht="15" customHeight="1" x14ac:dyDescent="0.25">
      <c r="A420" s="1" t="s">
        <v>375</v>
      </c>
      <c r="B420" t="s">
        <v>422</v>
      </c>
    </row>
    <row r="421" spans="1:2" ht="15" customHeight="1" x14ac:dyDescent="0.25">
      <c r="A421" s="1" t="s">
        <v>376</v>
      </c>
      <c r="B421" t="s">
        <v>422</v>
      </c>
    </row>
    <row r="422" spans="1:2" ht="15" customHeight="1" x14ac:dyDescent="0.25">
      <c r="A422" s="1" t="s">
        <v>377</v>
      </c>
      <c r="B422" t="s">
        <v>422</v>
      </c>
    </row>
    <row r="423" spans="1:2" ht="15" customHeight="1" x14ac:dyDescent="0.25">
      <c r="A423" s="1" t="s">
        <v>378</v>
      </c>
      <c r="B423" t="s">
        <v>422</v>
      </c>
    </row>
    <row r="424" spans="1:2" ht="15" customHeight="1" x14ac:dyDescent="0.25">
      <c r="A424" s="1" t="s">
        <v>379</v>
      </c>
      <c r="B424" t="s">
        <v>422</v>
      </c>
    </row>
    <row r="425" spans="1:2" ht="15" customHeight="1" x14ac:dyDescent="0.25">
      <c r="A425" s="1" t="s">
        <v>380</v>
      </c>
      <c r="B425" t="s">
        <v>422</v>
      </c>
    </row>
    <row r="426" spans="1:2" ht="15" customHeight="1" x14ac:dyDescent="0.25">
      <c r="A426" s="1" t="s">
        <v>381</v>
      </c>
      <c r="B426" t="s">
        <v>422</v>
      </c>
    </row>
    <row r="427" spans="1:2" ht="15" customHeight="1" x14ac:dyDescent="0.25">
      <c r="A427" s="1" t="s">
        <v>382</v>
      </c>
      <c r="B427" t="s">
        <v>422</v>
      </c>
    </row>
    <row r="428" spans="1:2" ht="15" customHeight="1" x14ac:dyDescent="0.25">
      <c r="A428" s="1" t="s">
        <v>382</v>
      </c>
      <c r="B428" t="s">
        <v>422</v>
      </c>
    </row>
    <row r="429" spans="1:2" ht="15" customHeight="1" x14ac:dyDescent="0.25">
      <c r="A429" s="1" t="s">
        <v>383</v>
      </c>
      <c r="B429" t="s">
        <v>422</v>
      </c>
    </row>
    <row r="430" spans="1:2" ht="15" customHeight="1" x14ac:dyDescent="0.25">
      <c r="A430" s="1" t="s">
        <v>384</v>
      </c>
      <c r="B430" t="s">
        <v>422</v>
      </c>
    </row>
    <row r="431" spans="1:2" ht="15" customHeight="1" x14ac:dyDescent="0.25">
      <c r="A431" s="1" t="s">
        <v>385</v>
      </c>
      <c r="B431" t="s">
        <v>422</v>
      </c>
    </row>
    <row r="432" spans="1:2" ht="15" customHeight="1" x14ac:dyDescent="0.25">
      <c r="A432" s="1" t="s">
        <v>386</v>
      </c>
      <c r="B432" t="s">
        <v>422</v>
      </c>
    </row>
    <row r="433" spans="1:2" ht="15" customHeight="1" x14ac:dyDescent="0.25">
      <c r="A433" s="1" t="s">
        <v>387</v>
      </c>
      <c r="B433" t="s">
        <v>422</v>
      </c>
    </row>
    <row r="434" spans="1:2" ht="15" customHeight="1" x14ac:dyDescent="0.25">
      <c r="A434" s="1" t="s">
        <v>388</v>
      </c>
      <c r="B434" t="s">
        <v>422</v>
      </c>
    </row>
    <row r="435" spans="1:2" ht="15" customHeight="1" x14ac:dyDescent="0.25">
      <c r="A435" s="1" t="s">
        <v>389</v>
      </c>
      <c r="B435" t="s">
        <v>422</v>
      </c>
    </row>
    <row r="436" spans="1:2" ht="15" customHeight="1" x14ac:dyDescent="0.25">
      <c r="A436" s="1" t="s">
        <v>390</v>
      </c>
      <c r="B436" t="s">
        <v>422</v>
      </c>
    </row>
    <row r="437" spans="1:2" ht="15" customHeight="1" x14ac:dyDescent="0.25">
      <c r="A437" s="1" t="s">
        <v>391</v>
      </c>
      <c r="B437" t="s">
        <v>422</v>
      </c>
    </row>
    <row r="438" spans="1:2" ht="15" customHeight="1" x14ac:dyDescent="0.25">
      <c r="A438" s="1" t="s">
        <v>392</v>
      </c>
      <c r="B438" t="s">
        <v>422</v>
      </c>
    </row>
    <row r="439" spans="1:2" ht="15" customHeight="1" x14ac:dyDescent="0.25">
      <c r="A439" s="1" t="s">
        <v>393</v>
      </c>
      <c r="B439" t="s">
        <v>422</v>
      </c>
    </row>
    <row r="440" spans="1:2" ht="15" customHeight="1" x14ac:dyDescent="0.25">
      <c r="A440" s="1" t="s">
        <v>394</v>
      </c>
      <c r="B440" t="s">
        <v>422</v>
      </c>
    </row>
    <row r="441" spans="1:2" ht="15" customHeight="1" x14ac:dyDescent="0.25">
      <c r="A441" s="1" t="s">
        <v>395</v>
      </c>
      <c r="B441" t="s">
        <v>422</v>
      </c>
    </row>
    <row r="442" spans="1:2" ht="15" customHeight="1" x14ac:dyDescent="0.25">
      <c r="A442" s="1" t="s">
        <v>396</v>
      </c>
      <c r="B442" t="s">
        <v>422</v>
      </c>
    </row>
    <row r="443" spans="1:2" ht="15" customHeight="1" x14ac:dyDescent="0.25">
      <c r="A443" s="1" t="s">
        <v>397</v>
      </c>
      <c r="B443" t="s">
        <v>422</v>
      </c>
    </row>
    <row r="444" spans="1:2" ht="15" customHeight="1" x14ac:dyDescent="0.25">
      <c r="A444" s="1" t="s">
        <v>398</v>
      </c>
      <c r="B444" t="s">
        <v>422</v>
      </c>
    </row>
    <row r="445" spans="1:2" ht="15" customHeight="1" x14ac:dyDescent="0.25">
      <c r="A445" s="1" t="s">
        <v>399</v>
      </c>
      <c r="B445" t="s">
        <v>422</v>
      </c>
    </row>
    <row r="446" spans="1:2" ht="15" customHeight="1" x14ac:dyDescent="0.25">
      <c r="A446" s="1" t="s">
        <v>400</v>
      </c>
      <c r="B446" t="s">
        <v>422</v>
      </c>
    </row>
    <row r="447" spans="1:2" ht="15" customHeight="1" x14ac:dyDescent="0.25">
      <c r="A447" s="1" t="s">
        <v>401</v>
      </c>
      <c r="B447" t="s">
        <v>422</v>
      </c>
    </row>
    <row r="448" spans="1:2" ht="15" customHeight="1" x14ac:dyDescent="0.25">
      <c r="A448" s="1" t="s">
        <v>402</v>
      </c>
      <c r="B448" t="s">
        <v>422</v>
      </c>
    </row>
    <row r="449" spans="1:2" ht="15" customHeight="1" x14ac:dyDescent="0.25">
      <c r="A449" s="1" t="s">
        <v>403</v>
      </c>
      <c r="B449" t="s">
        <v>422</v>
      </c>
    </row>
    <row r="450" spans="1:2" ht="15" customHeight="1" x14ac:dyDescent="0.25">
      <c r="A450" s="1" t="s">
        <v>404</v>
      </c>
      <c r="B450" t="s">
        <v>422</v>
      </c>
    </row>
    <row r="451" spans="1:2" ht="15" customHeight="1" x14ac:dyDescent="0.25">
      <c r="A451" s="1" t="s">
        <v>404</v>
      </c>
      <c r="B451" t="s">
        <v>422</v>
      </c>
    </row>
    <row r="452" spans="1:2" ht="15" customHeight="1" x14ac:dyDescent="0.25">
      <c r="A452" s="1" t="s">
        <v>405</v>
      </c>
      <c r="B452" t="s">
        <v>422</v>
      </c>
    </row>
    <row r="453" spans="1:2" ht="15" customHeight="1" x14ac:dyDescent="0.25">
      <c r="A453" t="e">
        <f>- Conduct safety checks</f>
        <v>#NAME?</v>
      </c>
      <c r="B453" t="s">
        <v>422</v>
      </c>
    </row>
    <row r="454" spans="1:2" ht="15" customHeight="1" x14ac:dyDescent="0.25">
      <c r="A454" s="1" t="s">
        <v>406</v>
      </c>
      <c r="B454" t="s">
        <v>422</v>
      </c>
    </row>
    <row r="455" spans="1:2" ht="15" customHeight="1" x14ac:dyDescent="0.25">
      <c r="A455" t="e">
        <f>- Ability to be aware of all safety and emergency procedures of the hotel</f>
        <v>#NAME?</v>
      </c>
      <c r="B455" t="s">
        <v>422</v>
      </c>
    </row>
    <row r="456" spans="1:2" ht="15" customHeight="1" x14ac:dyDescent="0.25">
      <c r="A456" s="1" t="s">
        <v>407</v>
      </c>
      <c r="B456" t="s">
        <v>422</v>
      </c>
    </row>
    <row r="457" spans="1:2" ht="15" customHeight="1" x14ac:dyDescent="0.25">
      <c r="A457" s="1" t="s">
        <v>408</v>
      </c>
      <c r="B457" t="s">
        <v>422</v>
      </c>
    </row>
    <row r="458" spans="1:2" ht="15" customHeight="1" x14ac:dyDescent="0.25">
      <c r="A458" s="1" t="s">
        <v>409</v>
      </c>
      <c r="B458" t="s">
        <v>422</v>
      </c>
    </row>
    <row r="459" spans="1:2" ht="15" customHeight="1" x14ac:dyDescent="0.25">
      <c r="A459" s="1" t="s">
        <v>409</v>
      </c>
      <c r="B459" t="s">
        <v>422</v>
      </c>
    </row>
    <row r="460" spans="1:2" ht="15" customHeight="1" x14ac:dyDescent="0.25">
      <c r="A460" s="1" t="s">
        <v>410</v>
      </c>
      <c r="B460" t="s">
        <v>422</v>
      </c>
    </row>
    <row r="461" spans="1:2" ht="15" customHeight="1" x14ac:dyDescent="0.25">
      <c r="A461" s="1" t="s">
        <v>411</v>
      </c>
      <c r="B461" t="s">
        <v>422</v>
      </c>
    </row>
    <row r="462" spans="1:2" ht="15" customHeight="1" x14ac:dyDescent="0.25">
      <c r="A462" s="1" t="s">
        <v>412</v>
      </c>
      <c r="B462" t="s">
        <v>422</v>
      </c>
    </row>
    <row r="463" spans="1:2" ht="15" customHeight="1" x14ac:dyDescent="0.25">
      <c r="A463" s="1" t="s">
        <v>413</v>
      </c>
      <c r="B463" t="s">
        <v>422</v>
      </c>
    </row>
    <row r="464" spans="1:2" ht="15" customHeight="1" x14ac:dyDescent="0.25">
      <c r="A464" s="1" t="s">
        <v>414</v>
      </c>
      <c r="B464" t="s">
        <v>422</v>
      </c>
    </row>
    <row r="465" spans="1:2" ht="15" customHeight="1" x14ac:dyDescent="0.25">
      <c r="A465" s="1" t="s">
        <v>415</v>
      </c>
      <c r="B465" t="s">
        <v>422</v>
      </c>
    </row>
    <row r="466" spans="1:2" ht="15" customHeight="1" x14ac:dyDescent="0.25">
      <c r="A466" s="1" t="s">
        <v>416</v>
      </c>
      <c r="B466" t="s">
        <v>422</v>
      </c>
    </row>
    <row r="467" spans="1:2" ht="15" customHeight="1" x14ac:dyDescent="0.25">
      <c r="A467" s="1" t="s">
        <v>417</v>
      </c>
      <c r="B467" t="s">
        <v>422</v>
      </c>
    </row>
    <row r="468" spans="1:2" ht="15" customHeight="1" x14ac:dyDescent="0.25">
      <c r="A468" s="1" t="s">
        <v>418</v>
      </c>
      <c r="B468" t="s">
        <v>422</v>
      </c>
    </row>
    <row r="469" spans="1:2" ht="15" customHeight="1" x14ac:dyDescent="0.25">
      <c r="A469" s="1" t="s">
        <v>419</v>
      </c>
      <c r="B469" t="s">
        <v>422</v>
      </c>
    </row>
    <row r="470" spans="1:2" ht="15" customHeight="1" x14ac:dyDescent="0.25">
      <c r="A470" s="1" t="s">
        <v>420</v>
      </c>
      <c r="B470" t="s">
        <v>422</v>
      </c>
    </row>
    <row r="471" spans="1:2" ht="15" customHeight="1" x14ac:dyDescent="0.25">
      <c r="A471" s="1" t="s">
        <v>421</v>
      </c>
      <c r="B471" t="s">
        <v>422</v>
      </c>
    </row>
    <row r="472" spans="1:2" ht="15" customHeight="1" x14ac:dyDescent="0.25">
      <c r="A472" s="1" t="s">
        <v>421</v>
      </c>
      <c r="B472" t="s">
        <v>422</v>
      </c>
    </row>
    <row r="473" spans="1:2" ht="15" customHeight="1" x14ac:dyDescent="0.25">
      <c r="A473" s="1" t="s">
        <v>423</v>
      </c>
      <c r="B473" t="s">
        <v>424</v>
      </c>
    </row>
    <row r="474" spans="1:2" ht="15" customHeight="1" x14ac:dyDescent="0.25">
      <c r="A474" s="1" t="s">
        <v>423</v>
      </c>
      <c r="B474" t="s">
        <v>424</v>
      </c>
    </row>
    <row r="475" spans="1:2" ht="15" customHeight="1" x14ac:dyDescent="0.25">
      <c r="A475" s="1" t="s">
        <v>425</v>
      </c>
      <c r="B475" t="s">
        <v>424</v>
      </c>
    </row>
    <row r="476" spans="1:2" ht="15" customHeight="1" x14ac:dyDescent="0.25">
      <c r="A476" s="1" t="s">
        <v>425</v>
      </c>
      <c r="B476" t="s">
        <v>424</v>
      </c>
    </row>
    <row r="477" spans="1:2" ht="15" customHeight="1" x14ac:dyDescent="0.25">
      <c r="A477" s="1" t="s">
        <v>426</v>
      </c>
      <c r="B477" t="s">
        <v>424</v>
      </c>
    </row>
    <row r="478" spans="1:2" ht="15" customHeight="1" x14ac:dyDescent="0.25">
      <c r="A478" s="1" t="s">
        <v>427</v>
      </c>
      <c r="B478" t="s">
        <v>424</v>
      </c>
    </row>
    <row r="479" spans="1:2" ht="15" customHeight="1" x14ac:dyDescent="0.25">
      <c r="A479" s="1" t="s">
        <v>427</v>
      </c>
      <c r="B479" t="s">
        <v>424</v>
      </c>
    </row>
    <row r="480" spans="1:2" ht="15" customHeight="1" x14ac:dyDescent="0.25">
      <c r="A480" s="1" t="s">
        <v>428</v>
      </c>
      <c r="B480" t="s">
        <v>424</v>
      </c>
    </row>
    <row r="481" spans="1:2" ht="15" customHeight="1" x14ac:dyDescent="0.25">
      <c r="A481" s="1" t="s">
        <v>429</v>
      </c>
      <c r="B481" t="s">
        <v>424</v>
      </c>
    </row>
    <row r="482" spans="1:2" ht="15" customHeight="1" x14ac:dyDescent="0.25">
      <c r="A482" s="1" t="s">
        <v>430</v>
      </c>
      <c r="B482" t="s">
        <v>424</v>
      </c>
    </row>
    <row r="483" spans="1:2" ht="15" customHeight="1" x14ac:dyDescent="0.25">
      <c r="A483" s="1" t="s">
        <v>431</v>
      </c>
      <c r="B483" t="s">
        <v>424</v>
      </c>
    </row>
    <row r="484" spans="1:2" ht="15" customHeight="1" x14ac:dyDescent="0.25">
      <c r="A484" s="1" t="s">
        <v>432</v>
      </c>
      <c r="B484" t="s">
        <v>424</v>
      </c>
    </row>
    <row r="485" spans="1:2" ht="15" customHeight="1" x14ac:dyDescent="0.25">
      <c r="A485" s="1" t="s">
        <v>433</v>
      </c>
      <c r="B485" t="s">
        <v>424</v>
      </c>
    </row>
    <row r="486" spans="1:2" ht="15" customHeight="1" x14ac:dyDescent="0.25">
      <c r="A486" s="1" t="s">
        <v>433</v>
      </c>
      <c r="B486" t="s">
        <v>424</v>
      </c>
    </row>
    <row r="487" spans="1:2" ht="15" customHeight="1" x14ac:dyDescent="0.25">
      <c r="A487" s="1" t="s">
        <v>434</v>
      </c>
      <c r="B487" t="s">
        <v>424</v>
      </c>
    </row>
    <row r="488" spans="1:2" ht="15" customHeight="1" x14ac:dyDescent="0.25">
      <c r="A488" s="1" t="s">
        <v>435</v>
      </c>
      <c r="B488" t="s">
        <v>424</v>
      </c>
    </row>
    <row r="489" spans="1:2" ht="15" customHeight="1" x14ac:dyDescent="0.25">
      <c r="A489" s="1" t="s">
        <v>436</v>
      </c>
      <c r="B489" t="s">
        <v>424</v>
      </c>
    </row>
    <row r="490" spans="1:2" ht="15" customHeight="1" x14ac:dyDescent="0.25">
      <c r="A490" s="1" t="s">
        <v>437</v>
      </c>
      <c r="B490" t="s">
        <v>424</v>
      </c>
    </row>
    <row r="491" spans="1:2" ht="15" customHeight="1" x14ac:dyDescent="0.25">
      <c r="A491" s="1" t="s">
        <v>438</v>
      </c>
      <c r="B491" t="s">
        <v>424</v>
      </c>
    </row>
    <row r="492" spans="1:2" ht="15" customHeight="1" x14ac:dyDescent="0.25">
      <c r="A492" s="1" t="s">
        <v>438</v>
      </c>
      <c r="B492" t="s">
        <v>424</v>
      </c>
    </row>
    <row r="493" spans="1:2" ht="15" customHeight="1" x14ac:dyDescent="0.25">
      <c r="A493" s="1" t="s">
        <v>439</v>
      </c>
      <c r="B493" t="s">
        <v>424</v>
      </c>
    </row>
    <row r="494" spans="1:2" ht="15" customHeight="1" x14ac:dyDescent="0.25">
      <c r="A494" s="1" t="s">
        <v>440</v>
      </c>
      <c r="B494" t="s">
        <v>424</v>
      </c>
    </row>
    <row r="495" spans="1:2" ht="15" customHeight="1" x14ac:dyDescent="0.25">
      <c r="A495" s="1" t="s">
        <v>440</v>
      </c>
      <c r="B495" t="s">
        <v>424</v>
      </c>
    </row>
    <row r="496" spans="1:2" ht="15" customHeight="1" x14ac:dyDescent="0.25">
      <c r="A496" s="1" t="s">
        <v>440</v>
      </c>
      <c r="B496" t="s">
        <v>424</v>
      </c>
    </row>
    <row r="497" spans="1:2" ht="15" customHeight="1" x14ac:dyDescent="0.25">
      <c r="A497" s="1" t="s">
        <v>441</v>
      </c>
      <c r="B497" t="s">
        <v>424</v>
      </c>
    </row>
    <row r="498" spans="1:2" ht="15" customHeight="1" x14ac:dyDescent="0.25">
      <c r="A498" s="1" t="s">
        <v>442</v>
      </c>
      <c r="B498" t="s">
        <v>424</v>
      </c>
    </row>
    <row r="499" spans="1:2" ht="15" customHeight="1" x14ac:dyDescent="0.25">
      <c r="A499" s="1" t="s">
        <v>443</v>
      </c>
      <c r="B499" t="s">
        <v>424</v>
      </c>
    </row>
    <row r="500" spans="1:2" ht="15" customHeight="1" x14ac:dyDescent="0.25">
      <c r="A500" s="1" t="s">
        <v>444</v>
      </c>
      <c r="B500" t="s">
        <v>424</v>
      </c>
    </row>
    <row r="501" spans="1:2" ht="15" customHeight="1" x14ac:dyDescent="0.25">
      <c r="A501" s="1" t="s">
        <v>445</v>
      </c>
      <c r="B501" t="s">
        <v>424</v>
      </c>
    </row>
    <row r="502" spans="1:2" ht="15" customHeight="1" x14ac:dyDescent="0.25">
      <c r="A502" s="1" t="s">
        <v>446</v>
      </c>
      <c r="B502" t="s">
        <v>424</v>
      </c>
    </row>
    <row r="503" spans="1:2" ht="15" customHeight="1" x14ac:dyDescent="0.25">
      <c r="A503" s="1" t="s">
        <v>447</v>
      </c>
      <c r="B503" t="s">
        <v>424</v>
      </c>
    </row>
    <row r="504" spans="1:2" ht="15" customHeight="1" x14ac:dyDescent="0.25">
      <c r="A504" s="1" t="s">
        <v>447</v>
      </c>
      <c r="B504" t="s">
        <v>424</v>
      </c>
    </row>
    <row r="505" spans="1:2" ht="15" customHeight="1" x14ac:dyDescent="0.25">
      <c r="A505" s="1" t="s">
        <v>448</v>
      </c>
      <c r="B505" t="s">
        <v>424</v>
      </c>
    </row>
    <row r="506" spans="1:2" ht="15" customHeight="1" x14ac:dyDescent="0.25">
      <c r="A506" s="1" t="s">
        <v>449</v>
      </c>
      <c r="B506" t="s">
        <v>424</v>
      </c>
    </row>
    <row r="507" spans="1:2" ht="15" customHeight="1" x14ac:dyDescent="0.25">
      <c r="A507" s="1" t="s">
        <v>450</v>
      </c>
      <c r="B507" t="s">
        <v>424</v>
      </c>
    </row>
    <row r="508" spans="1:2" ht="15" customHeight="1" x14ac:dyDescent="0.25">
      <c r="A508" s="1" t="s">
        <v>451</v>
      </c>
      <c r="B508" t="s">
        <v>424</v>
      </c>
    </row>
    <row r="509" spans="1:2" ht="15" customHeight="1" x14ac:dyDescent="0.25">
      <c r="A509" s="1" t="s">
        <v>452</v>
      </c>
      <c r="B509" t="s">
        <v>424</v>
      </c>
    </row>
    <row r="510" spans="1:2" ht="15" customHeight="1" x14ac:dyDescent="0.25">
      <c r="A510" s="1" t="s">
        <v>453</v>
      </c>
      <c r="B510" t="s">
        <v>424</v>
      </c>
    </row>
    <row r="511" spans="1:2" ht="15" customHeight="1" x14ac:dyDescent="0.25">
      <c r="A511" s="1" t="s">
        <v>453</v>
      </c>
      <c r="B511" t="s">
        <v>424</v>
      </c>
    </row>
    <row r="512" spans="1:2" ht="15" customHeight="1" x14ac:dyDescent="0.25">
      <c r="A512" s="1" t="s">
        <v>454</v>
      </c>
      <c r="B512" t="s">
        <v>424</v>
      </c>
    </row>
    <row r="513" spans="1:2" ht="15" customHeight="1" x14ac:dyDescent="0.25">
      <c r="A513" s="1" t="s">
        <v>455</v>
      </c>
      <c r="B513" t="s">
        <v>424</v>
      </c>
    </row>
    <row r="514" spans="1:2" ht="15" customHeight="1" x14ac:dyDescent="0.25">
      <c r="A514" s="1" t="s">
        <v>456</v>
      </c>
      <c r="B514" t="s">
        <v>424</v>
      </c>
    </row>
    <row r="515" spans="1:2" ht="15" customHeight="1" x14ac:dyDescent="0.25">
      <c r="A515" s="1" t="s">
        <v>457</v>
      </c>
      <c r="B515" t="s">
        <v>424</v>
      </c>
    </row>
    <row r="516" spans="1:2" ht="15" customHeight="1" x14ac:dyDescent="0.25">
      <c r="A516" s="1" t="s">
        <v>458</v>
      </c>
      <c r="B516" t="s">
        <v>424</v>
      </c>
    </row>
    <row r="517" spans="1:2" ht="15" customHeight="1" x14ac:dyDescent="0.25">
      <c r="A517" s="1" t="s">
        <v>458</v>
      </c>
      <c r="B517" t="s">
        <v>424</v>
      </c>
    </row>
    <row r="518" spans="1:2" ht="15" customHeight="1" x14ac:dyDescent="0.25">
      <c r="A518" s="1" t="s">
        <v>459</v>
      </c>
      <c r="B518" t="s">
        <v>424</v>
      </c>
    </row>
    <row r="519" spans="1:2" ht="15" customHeight="1" x14ac:dyDescent="0.25">
      <c r="A519" s="1" t="s">
        <v>459</v>
      </c>
      <c r="B519" t="s">
        <v>424</v>
      </c>
    </row>
    <row r="520" spans="1:2" ht="15" customHeight="1" x14ac:dyDescent="0.25">
      <c r="A520" s="1" t="s">
        <v>459</v>
      </c>
      <c r="B520" t="s">
        <v>424</v>
      </c>
    </row>
    <row r="521" spans="1:2" ht="15" customHeight="1" x14ac:dyDescent="0.25">
      <c r="A521" s="1" t="s">
        <v>460</v>
      </c>
      <c r="B521" t="s">
        <v>424</v>
      </c>
    </row>
    <row r="522" spans="1:2" ht="15" customHeight="1" x14ac:dyDescent="0.25">
      <c r="A522" s="1" t="s">
        <v>460</v>
      </c>
      <c r="B522" t="s">
        <v>424</v>
      </c>
    </row>
    <row r="523" spans="1:2" ht="15" customHeight="1" x14ac:dyDescent="0.25">
      <c r="A523" s="1" t="s">
        <v>461</v>
      </c>
      <c r="B523" t="s">
        <v>424</v>
      </c>
    </row>
    <row r="524" spans="1:2" ht="15" customHeight="1" x14ac:dyDescent="0.25">
      <c r="A524" s="1" t="s">
        <v>462</v>
      </c>
      <c r="B524" t="s">
        <v>424</v>
      </c>
    </row>
    <row r="525" spans="1:2" ht="15" customHeight="1" x14ac:dyDescent="0.25">
      <c r="A525" s="1" t="s">
        <v>463</v>
      </c>
      <c r="B525" t="s">
        <v>424</v>
      </c>
    </row>
    <row r="526" spans="1:2" ht="15" customHeight="1" x14ac:dyDescent="0.25">
      <c r="A526" s="1" t="s">
        <v>464</v>
      </c>
      <c r="B526" t="s">
        <v>424</v>
      </c>
    </row>
    <row r="527" spans="1:2" ht="15" customHeight="1" x14ac:dyDescent="0.25">
      <c r="A527" s="1" t="s">
        <v>465</v>
      </c>
      <c r="B527" t="s">
        <v>424</v>
      </c>
    </row>
    <row r="528" spans="1:2" ht="15" customHeight="1" x14ac:dyDescent="0.25">
      <c r="A528" s="1" t="s">
        <v>466</v>
      </c>
      <c r="B528" t="s">
        <v>424</v>
      </c>
    </row>
    <row r="529" spans="1:2" ht="15" customHeight="1" x14ac:dyDescent="0.25">
      <c r="A529" s="1" t="s">
        <v>467</v>
      </c>
      <c r="B529" t="s">
        <v>424</v>
      </c>
    </row>
    <row r="530" spans="1:2" ht="15" customHeight="1" x14ac:dyDescent="0.25">
      <c r="A530" s="1" t="s">
        <v>468</v>
      </c>
      <c r="B530" t="s">
        <v>424</v>
      </c>
    </row>
    <row r="531" spans="1:2" ht="15" customHeight="1" x14ac:dyDescent="0.25">
      <c r="A531" s="1" t="s">
        <v>469</v>
      </c>
      <c r="B531" t="s">
        <v>424</v>
      </c>
    </row>
    <row r="532" spans="1:2" ht="15" customHeight="1" x14ac:dyDescent="0.25">
      <c r="A532" s="1" t="s">
        <v>470</v>
      </c>
      <c r="B532" t="s">
        <v>424</v>
      </c>
    </row>
    <row r="533" spans="1:2" ht="15" customHeight="1" x14ac:dyDescent="0.25">
      <c r="A533" s="1" t="s">
        <v>471</v>
      </c>
      <c r="B533" t="s">
        <v>424</v>
      </c>
    </row>
    <row r="534" spans="1:2" ht="15" customHeight="1" x14ac:dyDescent="0.25">
      <c r="A534" s="1" t="s">
        <v>472</v>
      </c>
      <c r="B534" t="s">
        <v>424</v>
      </c>
    </row>
    <row r="535" spans="1:2" ht="15" customHeight="1" x14ac:dyDescent="0.25">
      <c r="A535" s="1" t="s">
        <v>473</v>
      </c>
      <c r="B535" t="s">
        <v>424</v>
      </c>
    </row>
    <row r="536" spans="1:2" ht="15" customHeight="1" x14ac:dyDescent="0.25">
      <c r="A536" s="1" t="s">
        <v>474</v>
      </c>
      <c r="B536" t="s">
        <v>424</v>
      </c>
    </row>
    <row r="537" spans="1:2" ht="15" customHeight="1" x14ac:dyDescent="0.25">
      <c r="A537" s="1" t="s">
        <v>475</v>
      </c>
      <c r="B537" t="s">
        <v>424</v>
      </c>
    </row>
    <row r="538" spans="1:2" ht="15" customHeight="1" x14ac:dyDescent="0.25">
      <c r="A538" s="1" t="s">
        <v>476</v>
      </c>
      <c r="B538" t="s">
        <v>424</v>
      </c>
    </row>
    <row r="539" spans="1:2" ht="15" customHeight="1" x14ac:dyDescent="0.25">
      <c r="A539" s="1" t="s">
        <v>477</v>
      </c>
      <c r="B539" t="s">
        <v>424</v>
      </c>
    </row>
    <row r="540" spans="1:2" ht="15" customHeight="1" x14ac:dyDescent="0.25">
      <c r="A540" s="1" t="s">
        <v>478</v>
      </c>
      <c r="B540" t="s">
        <v>424</v>
      </c>
    </row>
    <row r="541" spans="1:2" ht="15" customHeight="1" x14ac:dyDescent="0.25">
      <c r="A541" s="1" t="s">
        <v>479</v>
      </c>
      <c r="B541" t="s">
        <v>424</v>
      </c>
    </row>
    <row r="542" spans="1:2" ht="15" customHeight="1" x14ac:dyDescent="0.25">
      <c r="A542" s="1" t="s">
        <v>480</v>
      </c>
      <c r="B542" t="s">
        <v>424</v>
      </c>
    </row>
    <row r="543" spans="1:2" ht="15" customHeight="1" x14ac:dyDescent="0.25">
      <c r="A543" s="1" t="s">
        <v>481</v>
      </c>
      <c r="B543" t="s">
        <v>424</v>
      </c>
    </row>
    <row r="544" spans="1:2" ht="15" customHeight="1" x14ac:dyDescent="0.25">
      <c r="A544" s="1" t="s">
        <v>482</v>
      </c>
      <c r="B544" t="s">
        <v>424</v>
      </c>
    </row>
    <row r="545" spans="1:2" ht="15" customHeight="1" x14ac:dyDescent="0.25">
      <c r="A545" s="1" t="s">
        <v>482</v>
      </c>
      <c r="B545" t="s">
        <v>424</v>
      </c>
    </row>
    <row r="546" spans="1:2" ht="15" customHeight="1" x14ac:dyDescent="0.25">
      <c r="A546" s="1" t="s">
        <v>483</v>
      </c>
      <c r="B546" t="s">
        <v>424</v>
      </c>
    </row>
    <row r="547" spans="1:2" ht="15" customHeight="1" x14ac:dyDescent="0.25">
      <c r="A547" s="1" t="s">
        <v>484</v>
      </c>
      <c r="B547" t="s">
        <v>424</v>
      </c>
    </row>
    <row r="548" spans="1:2" ht="15" customHeight="1" x14ac:dyDescent="0.25">
      <c r="A548" s="1" t="s">
        <v>485</v>
      </c>
      <c r="B548" t="s">
        <v>424</v>
      </c>
    </row>
    <row r="549" spans="1:2" ht="15" customHeight="1" x14ac:dyDescent="0.25">
      <c r="A549" s="1" t="s">
        <v>485</v>
      </c>
      <c r="B549" t="s">
        <v>424</v>
      </c>
    </row>
    <row r="550" spans="1:2" ht="15" customHeight="1" x14ac:dyDescent="0.25">
      <c r="A550" s="1" t="s">
        <v>486</v>
      </c>
      <c r="B550" t="s">
        <v>424</v>
      </c>
    </row>
    <row r="551" spans="1:2" ht="15" customHeight="1" x14ac:dyDescent="0.25">
      <c r="A551" s="1" t="s">
        <v>486</v>
      </c>
      <c r="B551" t="s">
        <v>424</v>
      </c>
    </row>
    <row r="552" spans="1:2" ht="15" customHeight="1" x14ac:dyDescent="0.25">
      <c r="A552" s="1" t="s">
        <v>487</v>
      </c>
      <c r="B552" t="s">
        <v>424</v>
      </c>
    </row>
    <row r="553" spans="1:2" ht="15" customHeight="1" x14ac:dyDescent="0.25">
      <c r="A553" s="1" t="s">
        <v>487</v>
      </c>
      <c r="B553" t="s">
        <v>424</v>
      </c>
    </row>
    <row r="554" spans="1:2" ht="15" customHeight="1" x14ac:dyDescent="0.25">
      <c r="A554" s="1" t="s">
        <v>488</v>
      </c>
      <c r="B554" t="s">
        <v>424</v>
      </c>
    </row>
    <row r="555" spans="1:2" ht="15" customHeight="1" x14ac:dyDescent="0.25">
      <c r="A555" s="1" t="s">
        <v>489</v>
      </c>
      <c r="B555" t="s">
        <v>424</v>
      </c>
    </row>
    <row r="556" spans="1:2" ht="15" customHeight="1" x14ac:dyDescent="0.25">
      <c r="A556" s="1" t="s">
        <v>490</v>
      </c>
      <c r="B556" t="s">
        <v>424</v>
      </c>
    </row>
    <row r="557" spans="1:2" ht="15" customHeight="1" x14ac:dyDescent="0.25">
      <c r="A557" s="1" t="s">
        <v>490</v>
      </c>
      <c r="B557" t="s">
        <v>424</v>
      </c>
    </row>
    <row r="558" spans="1:2" ht="15" customHeight="1" x14ac:dyDescent="0.25">
      <c r="A558" s="1" t="s">
        <v>490</v>
      </c>
      <c r="B558" t="s">
        <v>424</v>
      </c>
    </row>
    <row r="559" spans="1:2" ht="15" customHeight="1" x14ac:dyDescent="0.25">
      <c r="A559" s="1" t="s">
        <v>491</v>
      </c>
      <c r="B559" t="s">
        <v>424</v>
      </c>
    </row>
    <row r="560" spans="1:2" ht="15" customHeight="1" x14ac:dyDescent="0.25">
      <c r="A560" s="1" t="s">
        <v>492</v>
      </c>
      <c r="B560" t="s">
        <v>424</v>
      </c>
    </row>
    <row r="561" spans="1:2" ht="15" customHeight="1" x14ac:dyDescent="0.25">
      <c r="A561" s="1" t="s">
        <v>492</v>
      </c>
      <c r="B561" t="s">
        <v>424</v>
      </c>
    </row>
    <row r="562" spans="1:2" ht="15" customHeight="1" x14ac:dyDescent="0.25">
      <c r="A562" s="1" t="s">
        <v>493</v>
      </c>
      <c r="B562" t="s">
        <v>424</v>
      </c>
    </row>
    <row r="563" spans="1:2" ht="15" customHeight="1" x14ac:dyDescent="0.25">
      <c r="A563" s="1" t="s">
        <v>494</v>
      </c>
      <c r="B563" t="s">
        <v>424</v>
      </c>
    </row>
    <row r="564" spans="1:2" ht="15" customHeight="1" x14ac:dyDescent="0.25">
      <c r="A564" s="1" t="s">
        <v>495</v>
      </c>
      <c r="B564" t="s">
        <v>424</v>
      </c>
    </row>
    <row r="565" spans="1:2" ht="15" customHeight="1" x14ac:dyDescent="0.25">
      <c r="A565" s="1" t="s">
        <v>495</v>
      </c>
      <c r="B565" t="s">
        <v>424</v>
      </c>
    </row>
    <row r="566" spans="1:2" ht="15" customHeight="1" x14ac:dyDescent="0.25">
      <c r="A566" s="1" t="s">
        <v>496</v>
      </c>
      <c r="B566" t="s">
        <v>424</v>
      </c>
    </row>
    <row r="567" spans="1:2" ht="15" customHeight="1" x14ac:dyDescent="0.25">
      <c r="A567" s="1" t="s">
        <v>497</v>
      </c>
      <c r="B567" t="s">
        <v>424</v>
      </c>
    </row>
    <row r="568" spans="1:2" ht="15" customHeight="1" x14ac:dyDescent="0.25">
      <c r="A568" s="1" t="s">
        <v>498</v>
      </c>
      <c r="B568" t="s">
        <v>424</v>
      </c>
    </row>
    <row r="569" spans="1:2" ht="15" customHeight="1" x14ac:dyDescent="0.25">
      <c r="A569" s="1" t="s">
        <v>499</v>
      </c>
      <c r="B569" t="s">
        <v>424</v>
      </c>
    </row>
    <row r="570" spans="1:2" ht="15" customHeight="1" x14ac:dyDescent="0.25">
      <c r="A570" s="1" t="s">
        <v>500</v>
      </c>
      <c r="B570" t="s">
        <v>424</v>
      </c>
    </row>
    <row r="571" spans="1:2" ht="15" customHeight="1" x14ac:dyDescent="0.25">
      <c r="A571" s="1" t="s">
        <v>501</v>
      </c>
      <c r="B571" t="s">
        <v>424</v>
      </c>
    </row>
    <row r="572" spans="1:2" ht="15" customHeight="1" x14ac:dyDescent="0.25">
      <c r="A572" s="1" t="s">
        <v>502</v>
      </c>
      <c r="B572" t="s">
        <v>424</v>
      </c>
    </row>
    <row r="573" spans="1:2" ht="15" customHeight="1" x14ac:dyDescent="0.25">
      <c r="A573" s="1" t="s">
        <v>503</v>
      </c>
      <c r="B573" t="s">
        <v>424</v>
      </c>
    </row>
    <row r="574" spans="1:2" ht="15" customHeight="1" x14ac:dyDescent="0.25">
      <c r="A574" s="1" t="s">
        <v>504</v>
      </c>
      <c r="B574" t="s">
        <v>424</v>
      </c>
    </row>
    <row r="575" spans="1:2" ht="15" customHeight="1" x14ac:dyDescent="0.25">
      <c r="A575" s="1" t="s">
        <v>505</v>
      </c>
      <c r="B575" t="s">
        <v>424</v>
      </c>
    </row>
    <row r="576" spans="1:2" ht="15" customHeight="1" x14ac:dyDescent="0.25">
      <c r="A576" s="1" t="s">
        <v>506</v>
      </c>
      <c r="B576" t="s">
        <v>424</v>
      </c>
    </row>
    <row r="577" spans="1:2" ht="15" customHeight="1" x14ac:dyDescent="0.25">
      <c r="A577" s="1" t="s">
        <v>507</v>
      </c>
      <c r="B577" t="s">
        <v>424</v>
      </c>
    </row>
    <row r="578" spans="1:2" ht="15" customHeight="1" x14ac:dyDescent="0.25">
      <c r="A578" s="1" t="s">
        <v>508</v>
      </c>
      <c r="B578" t="s">
        <v>424</v>
      </c>
    </row>
    <row r="579" spans="1:2" ht="15" customHeight="1" x14ac:dyDescent="0.25">
      <c r="A579" s="1" t="s">
        <v>508</v>
      </c>
      <c r="B579" t="s">
        <v>424</v>
      </c>
    </row>
    <row r="580" spans="1:2" ht="15" customHeight="1" x14ac:dyDescent="0.25">
      <c r="A580" s="1" t="s">
        <v>509</v>
      </c>
      <c r="B580" t="s">
        <v>424</v>
      </c>
    </row>
    <row r="581" spans="1:2" ht="15" customHeight="1" x14ac:dyDescent="0.25">
      <c r="A581" s="1" t="s">
        <v>510</v>
      </c>
      <c r="B581" t="s">
        <v>424</v>
      </c>
    </row>
    <row r="582" spans="1:2" ht="15" customHeight="1" x14ac:dyDescent="0.25">
      <c r="A582" s="1" t="s">
        <v>511</v>
      </c>
      <c r="B582" t="s">
        <v>424</v>
      </c>
    </row>
    <row r="583" spans="1:2" ht="15" customHeight="1" x14ac:dyDescent="0.25">
      <c r="A583" s="1" t="s">
        <v>512</v>
      </c>
      <c r="B583" t="s">
        <v>424</v>
      </c>
    </row>
    <row r="584" spans="1:2" ht="15" customHeight="1" x14ac:dyDescent="0.25">
      <c r="A584" s="1" t="s">
        <v>513</v>
      </c>
      <c r="B584" t="s">
        <v>424</v>
      </c>
    </row>
    <row r="585" spans="1:2" ht="15" customHeight="1" x14ac:dyDescent="0.25">
      <c r="A585" s="1" t="s">
        <v>514</v>
      </c>
      <c r="B585" t="s">
        <v>424</v>
      </c>
    </row>
    <row r="586" spans="1:2" ht="15" customHeight="1" x14ac:dyDescent="0.25">
      <c r="A586" s="1" t="s">
        <v>514</v>
      </c>
      <c r="B586" t="s">
        <v>424</v>
      </c>
    </row>
    <row r="587" spans="1:2" ht="15" customHeight="1" x14ac:dyDescent="0.25">
      <c r="A587" s="1" t="s">
        <v>515</v>
      </c>
      <c r="B587" t="s">
        <v>424</v>
      </c>
    </row>
    <row r="588" spans="1:2" ht="15" customHeight="1" x14ac:dyDescent="0.25">
      <c r="A588" s="1" t="s">
        <v>516</v>
      </c>
      <c r="B588" t="s">
        <v>424</v>
      </c>
    </row>
    <row r="589" spans="1:2" ht="15" customHeight="1" x14ac:dyDescent="0.25">
      <c r="A589" s="1" t="s">
        <v>517</v>
      </c>
      <c r="B589" t="s">
        <v>424</v>
      </c>
    </row>
    <row r="590" spans="1:2" ht="15" customHeight="1" x14ac:dyDescent="0.25">
      <c r="A590" s="1" t="s">
        <v>518</v>
      </c>
      <c r="B590" t="s">
        <v>424</v>
      </c>
    </row>
    <row r="591" spans="1:2" ht="15" customHeight="1" x14ac:dyDescent="0.25">
      <c r="A591" s="1" t="s">
        <v>519</v>
      </c>
      <c r="B591" t="s">
        <v>424</v>
      </c>
    </row>
    <row r="592" spans="1:2" ht="15" customHeight="1" x14ac:dyDescent="0.25">
      <c r="A592" s="1" t="s">
        <v>520</v>
      </c>
      <c r="B592" t="s">
        <v>424</v>
      </c>
    </row>
    <row r="593" spans="1:2" ht="15" customHeight="1" x14ac:dyDescent="0.25">
      <c r="A593" s="1" t="s">
        <v>520</v>
      </c>
      <c r="B593" t="s">
        <v>424</v>
      </c>
    </row>
    <row r="594" spans="1:2" ht="15" customHeight="1" x14ac:dyDescent="0.25">
      <c r="A594" s="1" t="s">
        <v>521</v>
      </c>
      <c r="B594" t="s">
        <v>424</v>
      </c>
    </row>
    <row r="595" spans="1:2" ht="15" customHeight="1" x14ac:dyDescent="0.25">
      <c r="A595" s="1" t="s">
        <v>521</v>
      </c>
      <c r="B595" t="s">
        <v>424</v>
      </c>
    </row>
    <row r="596" spans="1:2" ht="15" customHeight="1" x14ac:dyDescent="0.25">
      <c r="A596" s="1" t="s">
        <v>521</v>
      </c>
      <c r="B596" t="s">
        <v>424</v>
      </c>
    </row>
    <row r="597" spans="1:2" ht="15" customHeight="1" x14ac:dyDescent="0.25">
      <c r="A597" s="1" t="s">
        <v>522</v>
      </c>
      <c r="B597" t="s">
        <v>424</v>
      </c>
    </row>
    <row r="598" spans="1:2" ht="15" customHeight="1" x14ac:dyDescent="0.25">
      <c r="A598" s="1" t="s">
        <v>523</v>
      </c>
      <c r="B598" t="s">
        <v>424</v>
      </c>
    </row>
    <row r="599" spans="1:2" ht="15" customHeight="1" x14ac:dyDescent="0.25">
      <c r="A599" s="1" t="s">
        <v>523</v>
      </c>
      <c r="B599" t="s">
        <v>424</v>
      </c>
    </row>
    <row r="600" spans="1:2" ht="15" customHeight="1" x14ac:dyDescent="0.25">
      <c r="A600" s="1" t="s">
        <v>524</v>
      </c>
      <c r="B600" t="s">
        <v>424</v>
      </c>
    </row>
    <row r="601" spans="1:2" ht="15" customHeight="1" x14ac:dyDescent="0.25">
      <c r="A601" s="1" t="s">
        <v>525</v>
      </c>
      <c r="B601" t="s">
        <v>424</v>
      </c>
    </row>
    <row r="602" spans="1:2" ht="15" customHeight="1" x14ac:dyDescent="0.25">
      <c r="A602" s="1" t="s">
        <v>526</v>
      </c>
      <c r="B602" t="s">
        <v>424</v>
      </c>
    </row>
    <row r="603" spans="1:2" ht="15" customHeight="1" x14ac:dyDescent="0.25">
      <c r="A603" s="1" t="s">
        <v>527</v>
      </c>
      <c r="B603" t="s">
        <v>424</v>
      </c>
    </row>
    <row r="604" spans="1:2" ht="15" customHeight="1" x14ac:dyDescent="0.25">
      <c r="A604" s="1" t="s">
        <v>528</v>
      </c>
      <c r="B604" t="s">
        <v>424</v>
      </c>
    </row>
    <row r="605" spans="1:2" ht="15" customHeight="1" x14ac:dyDescent="0.25">
      <c r="A605" s="1" t="s">
        <v>529</v>
      </c>
      <c r="B605" t="s">
        <v>424</v>
      </c>
    </row>
    <row r="606" spans="1:2" ht="15" customHeight="1" x14ac:dyDescent="0.25">
      <c r="A606" s="1" t="s">
        <v>529</v>
      </c>
      <c r="B606" t="s">
        <v>424</v>
      </c>
    </row>
    <row r="607" spans="1:2" ht="15" customHeight="1" x14ac:dyDescent="0.25">
      <c r="A607" s="1" t="s">
        <v>529</v>
      </c>
      <c r="B607" t="s">
        <v>424</v>
      </c>
    </row>
    <row r="608" spans="1:2" ht="15" customHeight="1" x14ac:dyDescent="0.25">
      <c r="A608" s="1" t="s">
        <v>530</v>
      </c>
      <c r="B608" t="s">
        <v>424</v>
      </c>
    </row>
    <row r="609" spans="1:2" ht="15" customHeight="1" x14ac:dyDescent="0.25">
      <c r="A609" s="1" t="s">
        <v>531</v>
      </c>
      <c r="B609" t="s">
        <v>424</v>
      </c>
    </row>
    <row r="610" spans="1:2" ht="15" customHeight="1" x14ac:dyDescent="0.25">
      <c r="A610" s="1" t="s">
        <v>532</v>
      </c>
      <c r="B610" t="s">
        <v>424</v>
      </c>
    </row>
    <row r="611" spans="1:2" ht="15" customHeight="1" x14ac:dyDescent="0.25">
      <c r="A611" s="1" t="s">
        <v>533</v>
      </c>
      <c r="B611" t="s">
        <v>424</v>
      </c>
    </row>
    <row r="612" spans="1:2" ht="15" customHeight="1" x14ac:dyDescent="0.25">
      <c r="A612" s="1" t="s">
        <v>534</v>
      </c>
      <c r="B612" t="s">
        <v>424</v>
      </c>
    </row>
    <row r="613" spans="1:2" ht="15" customHeight="1" x14ac:dyDescent="0.25">
      <c r="A613" s="1" t="s">
        <v>534</v>
      </c>
      <c r="B613" t="s">
        <v>424</v>
      </c>
    </row>
    <row r="614" spans="1:2" ht="15" customHeight="1" x14ac:dyDescent="0.25">
      <c r="A614" s="1" t="s">
        <v>535</v>
      </c>
      <c r="B614" t="s">
        <v>424</v>
      </c>
    </row>
    <row r="615" spans="1:2" ht="15" customHeight="1" x14ac:dyDescent="0.25">
      <c r="A615" s="1" t="s">
        <v>536</v>
      </c>
      <c r="B615" t="s">
        <v>424</v>
      </c>
    </row>
    <row r="616" spans="1:2" ht="15" customHeight="1" x14ac:dyDescent="0.25">
      <c r="A616" s="1" t="s">
        <v>537</v>
      </c>
      <c r="B616" t="s">
        <v>424</v>
      </c>
    </row>
    <row r="617" spans="1:2" ht="15" customHeight="1" x14ac:dyDescent="0.25">
      <c r="A617" s="1" t="s">
        <v>538</v>
      </c>
      <c r="B617" t="s">
        <v>424</v>
      </c>
    </row>
    <row r="618" spans="1:2" ht="15" customHeight="1" x14ac:dyDescent="0.25">
      <c r="A618" s="1" t="s">
        <v>538</v>
      </c>
      <c r="B618" t="s">
        <v>424</v>
      </c>
    </row>
    <row r="619" spans="1:2" ht="15" customHeight="1" x14ac:dyDescent="0.25">
      <c r="A619" s="1" t="s">
        <v>539</v>
      </c>
      <c r="B619" t="s">
        <v>424</v>
      </c>
    </row>
    <row r="620" spans="1:2" ht="15" customHeight="1" x14ac:dyDescent="0.25">
      <c r="A620" s="1" t="s">
        <v>540</v>
      </c>
      <c r="B620" t="s">
        <v>424</v>
      </c>
    </row>
    <row r="621" spans="1:2" ht="15" customHeight="1" x14ac:dyDescent="0.25">
      <c r="A621" s="1" t="s">
        <v>540</v>
      </c>
      <c r="B621" t="s">
        <v>424</v>
      </c>
    </row>
    <row r="622" spans="1:2" ht="15" customHeight="1" x14ac:dyDescent="0.25">
      <c r="A622" s="1" t="s">
        <v>541</v>
      </c>
      <c r="B622" t="s">
        <v>424</v>
      </c>
    </row>
    <row r="623" spans="1:2" ht="15" customHeight="1" x14ac:dyDescent="0.25">
      <c r="A623" s="1" t="s">
        <v>542</v>
      </c>
      <c r="B623" t="s">
        <v>424</v>
      </c>
    </row>
    <row r="624" spans="1:2" ht="15" customHeight="1" x14ac:dyDescent="0.25">
      <c r="A624" s="1" t="s">
        <v>543</v>
      </c>
      <c r="B624" t="s">
        <v>424</v>
      </c>
    </row>
    <row r="625" spans="1:2" ht="15" customHeight="1" x14ac:dyDescent="0.25">
      <c r="A625" s="1" t="s">
        <v>544</v>
      </c>
      <c r="B625" t="s">
        <v>424</v>
      </c>
    </row>
    <row r="626" spans="1:2" ht="15" customHeight="1" x14ac:dyDescent="0.25">
      <c r="A626" s="1" t="s">
        <v>545</v>
      </c>
      <c r="B626" t="s">
        <v>424</v>
      </c>
    </row>
    <row r="627" spans="1:2" ht="15" customHeight="1" x14ac:dyDescent="0.25">
      <c r="A627" s="1" t="s">
        <v>546</v>
      </c>
      <c r="B627" t="s">
        <v>424</v>
      </c>
    </row>
    <row r="628" spans="1:2" ht="15" customHeight="1" x14ac:dyDescent="0.25">
      <c r="A628" s="1" t="s">
        <v>547</v>
      </c>
      <c r="B628" t="s">
        <v>424</v>
      </c>
    </row>
    <row r="629" spans="1:2" ht="15" customHeight="1" x14ac:dyDescent="0.25">
      <c r="A629" s="1" t="s">
        <v>548</v>
      </c>
      <c r="B629" t="s">
        <v>424</v>
      </c>
    </row>
    <row r="630" spans="1:2" ht="15" customHeight="1" x14ac:dyDescent="0.25">
      <c r="A630" s="1" t="s">
        <v>548</v>
      </c>
      <c r="B630" t="s">
        <v>424</v>
      </c>
    </row>
    <row r="631" spans="1:2" ht="15" customHeight="1" x14ac:dyDescent="0.25">
      <c r="A631" s="1" t="s">
        <v>549</v>
      </c>
      <c r="B631" t="s">
        <v>424</v>
      </c>
    </row>
    <row r="632" spans="1:2" ht="15" customHeight="1" x14ac:dyDescent="0.25">
      <c r="A632" s="1" t="s">
        <v>550</v>
      </c>
      <c r="B632" t="s">
        <v>424</v>
      </c>
    </row>
    <row r="633" spans="1:2" ht="15" customHeight="1" x14ac:dyDescent="0.25">
      <c r="A633" s="1" t="s">
        <v>551</v>
      </c>
      <c r="B633" t="s">
        <v>424</v>
      </c>
    </row>
    <row r="634" spans="1:2" ht="15" customHeight="1" x14ac:dyDescent="0.25">
      <c r="A634" s="1" t="s">
        <v>552</v>
      </c>
      <c r="B634" t="s">
        <v>424</v>
      </c>
    </row>
    <row r="635" spans="1:2" ht="15" customHeight="1" x14ac:dyDescent="0.25">
      <c r="A635" s="1" t="s">
        <v>552</v>
      </c>
      <c r="B635" t="s">
        <v>424</v>
      </c>
    </row>
    <row r="636" spans="1:2" ht="15" customHeight="1" x14ac:dyDescent="0.25">
      <c r="A636" s="1" t="s">
        <v>552</v>
      </c>
      <c r="B636" t="s">
        <v>424</v>
      </c>
    </row>
    <row r="637" spans="1:2" ht="15" customHeight="1" x14ac:dyDescent="0.25">
      <c r="A637" s="1" t="s">
        <v>553</v>
      </c>
      <c r="B637" t="s">
        <v>424</v>
      </c>
    </row>
    <row r="638" spans="1:2" ht="15" customHeight="1" x14ac:dyDescent="0.25">
      <c r="A638" s="1" t="s">
        <v>554</v>
      </c>
      <c r="B638" t="s">
        <v>424</v>
      </c>
    </row>
    <row r="639" spans="1:2" ht="15" customHeight="1" x14ac:dyDescent="0.25">
      <c r="A639" s="1" t="s">
        <v>555</v>
      </c>
      <c r="B639" t="s">
        <v>424</v>
      </c>
    </row>
    <row r="640" spans="1:2" ht="15" customHeight="1" x14ac:dyDescent="0.25">
      <c r="A640" s="1" t="s">
        <v>556</v>
      </c>
      <c r="B640" t="s">
        <v>424</v>
      </c>
    </row>
    <row r="641" spans="1:2" ht="15" customHeight="1" x14ac:dyDescent="0.25">
      <c r="A641" s="1" t="s">
        <v>557</v>
      </c>
      <c r="B641" t="s">
        <v>424</v>
      </c>
    </row>
    <row r="642" spans="1:2" ht="15" customHeight="1" x14ac:dyDescent="0.25">
      <c r="A642" s="1" t="s">
        <v>558</v>
      </c>
      <c r="B642" t="s">
        <v>424</v>
      </c>
    </row>
    <row r="643" spans="1:2" ht="15" customHeight="1" x14ac:dyDescent="0.25">
      <c r="A643" s="1" t="s">
        <v>559</v>
      </c>
      <c r="B643" t="s">
        <v>424</v>
      </c>
    </row>
    <row r="644" spans="1:2" ht="15" customHeight="1" x14ac:dyDescent="0.25">
      <c r="A644" s="1" t="s">
        <v>560</v>
      </c>
      <c r="B644" t="s">
        <v>424</v>
      </c>
    </row>
    <row r="645" spans="1:2" ht="15" customHeight="1" x14ac:dyDescent="0.25">
      <c r="A645" s="1" t="s">
        <v>561</v>
      </c>
      <c r="B645" t="s">
        <v>424</v>
      </c>
    </row>
    <row r="646" spans="1:2" ht="15" customHeight="1" x14ac:dyDescent="0.25">
      <c r="A646" s="1" t="s">
        <v>562</v>
      </c>
      <c r="B646" t="s">
        <v>424</v>
      </c>
    </row>
    <row r="647" spans="1:2" ht="15" customHeight="1" x14ac:dyDescent="0.25">
      <c r="A647" s="1" t="s">
        <v>562</v>
      </c>
      <c r="B647" t="s">
        <v>424</v>
      </c>
    </row>
    <row r="648" spans="1:2" ht="15" customHeight="1" x14ac:dyDescent="0.25">
      <c r="A648" s="1" t="s">
        <v>563</v>
      </c>
      <c r="B648" t="s">
        <v>424</v>
      </c>
    </row>
    <row r="649" spans="1:2" ht="15" customHeight="1" x14ac:dyDescent="0.25">
      <c r="A649" s="1" t="s">
        <v>564</v>
      </c>
      <c r="B649" t="s">
        <v>424</v>
      </c>
    </row>
    <row r="650" spans="1:2" ht="15" customHeight="1" x14ac:dyDescent="0.25">
      <c r="A650" s="1" t="s">
        <v>565</v>
      </c>
      <c r="B650" t="s">
        <v>424</v>
      </c>
    </row>
    <row r="651" spans="1:2" ht="15" customHeight="1" x14ac:dyDescent="0.25">
      <c r="A651" s="1" t="s">
        <v>566</v>
      </c>
      <c r="B651" t="s">
        <v>424</v>
      </c>
    </row>
    <row r="652" spans="1:2" ht="15" customHeight="1" x14ac:dyDescent="0.25">
      <c r="A652" s="1" t="s">
        <v>567</v>
      </c>
      <c r="B652" t="s">
        <v>424</v>
      </c>
    </row>
    <row r="653" spans="1:2" ht="15" customHeight="1" x14ac:dyDescent="0.25">
      <c r="A653" s="1" t="s">
        <v>567</v>
      </c>
      <c r="B653" t="s">
        <v>424</v>
      </c>
    </row>
    <row r="654" spans="1:2" ht="15" customHeight="1" x14ac:dyDescent="0.25">
      <c r="A654" s="1" t="s">
        <v>568</v>
      </c>
      <c r="B654" t="s">
        <v>424</v>
      </c>
    </row>
    <row r="655" spans="1:2" ht="15" customHeight="1" x14ac:dyDescent="0.25">
      <c r="A655" s="1" t="s">
        <v>569</v>
      </c>
      <c r="B655" t="s">
        <v>424</v>
      </c>
    </row>
    <row r="656" spans="1:2" ht="15" customHeight="1" x14ac:dyDescent="0.25">
      <c r="A656" s="1" t="s">
        <v>569</v>
      </c>
      <c r="B656" t="s">
        <v>424</v>
      </c>
    </row>
    <row r="657" spans="1:2" ht="15" customHeight="1" x14ac:dyDescent="0.25">
      <c r="A657" s="1" t="s">
        <v>570</v>
      </c>
      <c r="B657" t="s">
        <v>424</v>
      </c>
    </row>
    <row r="658" spans="1:2" ht="15" customHeight="1" x14ac:dyDescent="0.25">
      <c r="A658" s="1" t="s">
        <v>571</v>
      </c>
      <c r="B658" t="s">
        <v>424</v>
      </c>
    </row>
    <row r="659" spans="1:2" ht="15" customHeight="1" x14ac:dyDescent="0.25">
      <c r="A659" s="1" t="s">
        <v>572</v>
      </c>
      <c r="B659" t="s">
        <v>424</v>
      </c>
    </row>
    <row r="660" spans="1:2" ht="15" customHeight="1" x14ac:dyDescent="0.25">
      <c r="A660" s="1" t="s">
        <v>573</v>
      </c>
      <c r="B660" t="s">
        <v>424</v>
      </c>
    </row>
    <row r="661" spans="1:2" ht="15" customHeight="1" x14ac:dyDescent="0.25">
      <c r="A661" s="1" t="s">
        <v>574</v>
      </c>
      <c r="B661" t="s">
        <v>424</v>
      </c>
    </row>
    <row r="662" spans="1:2" ht="15" customHeight="1" x14ac:dyDescent="0.25">
      <c r="A662" s="1" t="s">
        <v>574</v>
      </c>
      <c r="B662" t="s">
        <v>424</v>
      </c>
    </row>
    <row r="663" spans="1:2" ht="15" customHeight="1" x14ac:dyDescent="0.25">
      <c r="A663" s="1" t="s">
        <v>575</v>
      </c>
      <c r="B663" t="s">
        <v>424</v>
      </c>
    </row>
    <row r="664" spans="1:2" ht="15" customHeight="1" x14ac:dyDescent="0.25">
      <c r="A664" s="1" t="s">
        <v>576</v>
      </c>
      <c r="B664" t="s">
        <v>424</v>
      </c>
    </row>
    <row r="665" spans="1:2" ht="15" customHeight="1" x14ac:dyDescent="0.25">
      <c r="A665" s="1" t="s">
        <v>577</v>
      </c>
      <c r="B665" t="s">
        <v>424</v>
      </c>
    </row>
    <row r="666" spans="1:2" ht="15" customHeight="1" x14ac:dyDescent="0.25">
      <c r="A666" s="1" t="s">
        <v>577</v>
      </c>
      <c r="B666" t="s">
        <v>424</v>
      </c>
    </row>
    <row r="667" spans="1:2" ht="15" customHeight="1" x14ac:dyDescent="0.25">
      <c r="A667" s="1" t="s">
        <v>577</v>
      </c>
      <c r="B667" t="s">
        <v>424</v>
      </c>
    </row>
    <row r="668" spans="1:2" ht="15" customHeight="1" x14ac:dyDescent="0.25">
      <c r="A668" s="1" t="s">
        <v>578</v>
      </c>
      <c r="B668" t="s">
        <v>424</v>
      </c>
    </row>
    <row r="669" spans="1:2" ht="15" customHeight="1" x14ac:dyDescent="0.25">
      <c r="A669" s="1" t="s">
        <v>579</v>
      </c>
      <c r="B669" t="s">
        <v>424</v>
      </c>
    </row>
    <row r="670" spans="1:2" ht="15" customHeight="1" x14ac:dyDescent="0.25">
      <c r="A670" s="1" t="s">
        <v>579</v>
      </c>
      <c r="B670" t="s">
        <v>424</v>
      </c>
    </row>
    <row r="671" spans="1:2" ht="15" customHeight="1" x14ac:dyDescent="0.25">
      <c r="A671" s="1" t="s">
        <v>579</v>
      </c>
      <c r="B671" t="s">
        <v>424</v>
      </c>
    </row>
    <row r="672" spans="1:2" ht="15" customHeight="1" x14ac:dyDescent="0.25">
      <c r="A672" s="1" t="s">
        <v>580</v>
      </c>
      <c r="B672" t="s">
        <v>424</v>
      </c>
    </row>
    <row r="673" spans="1:2" ht="15" customHeight="1" x14ac:dyDescent="0.25">
      <c r="A673" s="1" t="s">
        <v>581</v>
      </c>
      <c r="B673" t="s">
        <v>424</v>
      </c>
    </row>
    <row r="674" spans="1:2" ht="15" customHeight="1" x14ac:dyDescent="0.25">
      <c r="A674" s="1" t="s">
        <v>582</v>
      </c>
      <c r="B674" t="s">
        <v>424</v>
      </c>
    </row>
    <row r="675" spans="1:2" ht="15" customHeight="1" x14ac:dyDescent="0.25">
      <c r="A675" s="1" t="s">
        <v>583</v>
      </c>
      <c r="B675" t="s">
        <v>424</v>
      </c>
    </row>
    <row r="676" spans="1:2" ht="15" customHeight="1" x14ac:dyDescent="0.25">
      <c r="A676" s="1" t="s">
        <v>583</v>
      </c>
      <c r="B676" t="s">
        <v>424</v>
      </c>
    </row>
    <row r="677" spans="1:2" ht="15" customHeight="1" x14ac:dyDescent="0.25">
      <c r="A677" s="1" t="s">
        <v>584</v>
      </c>
      <c r="B677" t="s">
        <v>424</v>
      </c>
    </row>
    <row r="678" spans="1:2" ht="15" customHeight="1" x14ac:dyDescent="0.25">
      <c r="A678" s="1" t="s">
        <v>585</v>
      </c>
      <c r="B678" t="s">
        <v>424</v>
      </c>
    </row>
    <row r="679" spans="1:2" ht="15" customHeight="1" x14ac:dyDescent="0.25">
      <c r="A679" s="1" t="s">
        <v>586</v>
      </c>
      <c r="B679" t="s">
        <v>424</v>
      </c>
    </row>
    <row r="680" spans="1:2" ht="15" customHeight="1" x14ac:dyDescent="0.25">
      <c r="A680" s="1" t="s">
        <v>587</v>
      </c>
      <c r="B680" t="s">
        <v>424</v>
      </c>
    </row>
    <row r="681" spans="1:2" ht="15" customHeight="1" x14ac:dyDescent="0.25">
      <c r="A681" s="1" t="s">
        <v>588</v>
      </c>
      <c r="B681" t="s">
        <v>424</v>
      </c>
    </row>
    <row r="682" spans="1:2" ht="15" customHeight="1" x14ac:dyDescent="0.25">
      <c r="A682" s="1" t="s">
        <v>589</v>
      </c>
      <c r="B682" t="s">
        <v>424</v>
      </c>
    </row>
    <row r="683" spans="1:2" ht="15" customHeight="1" x14ac:dyDescent="0.25">
      <c r="A683" s="1" t="s">
        <v>590</v>
      </c>
      <c r="B683" t="s">
        <v>424</v>
      </c>
    </row>
    <row r="684" spans="1:2" ht="15" customHeight="1" x14ac:dyDescent="0.25">
      <c r="A684" s="1" t="s">
        <v>591</v>
      </c>
      <c r="B684" t="s">
        <v>424</v>
      </c>
    </row>
    <row r="685" spans="1:2" ht="15" customHeight="1" x14ac:dyDescent="0.25">
      <c r="A685" s="1" t="s">
        <v>592</v>
      </c>
      <c r="B685" t="s">
        <v>424</v>
      </c>
    </row>
    <row r="686" spans="1:2" ht="15" customHeight="1" x14ac:dyDescent="0.25">
      <c r="A686" s="1" t="s">
        <v>592</v>
      </c>
      <c r="B686" t="s">
        <v>424</v>
      </c>
    </row>
    <row r="687" spans="1:2" ht="15" customHeight="1" x14ac:dyDescent="0.25">
      <c r="A687" s="1" t="s">
        <v>592</v>
      </c>
      <c r="B687" t="s">
        <v>424</v>
      </c>
    </row>
    <row r="688" spans="1:2" ht="15" customHeight="1" x14ac:dyDescent="0.25">
      <c r="A688" s="1" t="s">
        <v>593</v>
      </c>
      <c r="B688" t="s">
        <v>424</v>
      </c>
    </row>
    <row r="689" spans="1:2" ht="15" customHeight="1" x14ac:dyDescent="0.25">
      <c r="A689" s="1" t="s">
        <v>593</v>
      </c>
      <c r="B689" t="s">
        <v>424</v>
      </c>
    </row>
    <row r="690" spans="1:2" ht="15" customHeight="1" x14ac:dyDescent="0.25">
      <c r="A690" s="1" t="s">
        <v>594</v>
      </c>
      <c r="B690" t="s">
        <v>424</v>
      </c>
    </row>
    <row r="691" spans="1:2" ht="15" customHeight="1" x14ac:dyDescent="0.25">
      <c r="A691" s="1" t="s">
        <v>594</v>
      </c>
      <c r="B691" t="s">
        <v>424</v>
      </c>
    </row>
    <row r="692" spans="1:2" ht="15" customHeight="1" x14ac:dyDescent="0.25">
      <c r="A692" s="1" t="s">
        <v>595</v>
      </c>
      <c r="B692" t="s">
        <v>424</v>
      </c>
    </row>
    <row r="693" spans="1:2" ht="15" customHeight="1" x14ac:dyDescent="0.25">
      <c r="A693" s="1" t="s">
        <v>595</v>
      </c>
      <c r="B693" t="s">
        <v>424</v>
      </c>
    </row>
    <row r="694" spans="1:2" ht="15" customHeight="1" x14ac:dyDescent="0.25">
      <c r="A694" s="1" t="s">
        <v>596</v>
      </c>
      <c r="B694" t="s">
        <v>424</v>
      </c>
    </row>
    <row r="695" spans="1:2" ht="15" customHeight="1" x14ac:dyDescent="0.25">
      <c r="A695" s="1" t="s">
        <v>596</v>
      </c>
      <c r="B695" t="s">
        <v>424</v>
      </c>
    </row>
    <row r="696" spans="1:2" ht="15" customHeight="1" x14ac:dyDescent="0.25">
      <c r="A696" s="1" t="s">
        <v>597</v>
      </c>
      <c r="B696" t="s">
        <v>424</v>
      </c>
    </row>
    <row r="697" spans="1:2" ht="15" customHeight="1" x14ac:dyDescent="0.25">
      <c r="A697" s="1" t="s">
        <v>597</v>
      </c>
      <c r="B697" t="s">
        <v>424</v>
      </c>
    </row>
    <row r="698" spans="1:2" ht="15" customHeight="1" x14ac:dyDescent="0.25">
      <c r="A698" s="1" t="s">
        <v>598</v>
      </c>
      <c r="B698" t="s">
        <v>424</v>
      </c>
    </row>
    <row r="699" spans="1:2" ht="15" customHeight="1" x14ac:dyDescent="0.25">
      <c r="A699" s="1" t="s">
        <v>599</v>
      </c>
      <c r="B699" t="s">
        <v>424</v>
      </c>
    </row>
    <row r="700" spans="1:2" ht="15" customHeight="1" x14ac:dyDescent="0.25">
      <c r="A700" s="1" t="s">
        <v>600</v>
      </c>
      <c r="B700" t="s">
        <v>424</v>
      </c>
    </row>
    <row r="701" spans="1:2" ht="15" customHeight="1" x14ac:dyDescent="0.25">
      <c r="A701" s="1" t="s">
        <v>600</v>
      </c>
      <c r="B701" t="s">
        <v>424</v>
      </c>
    </row>
    <row r="702" spans="1:2" ht="15" customHeight="1" x14ac:dyDescent="0.25">
      <c r="A702" s="1" t="s">
        <v>601</v>
      </c>
      <c r="B702" t="s">
        <v>424</v>
      </c>
    </row>
    <row r="703" spans="1:2" ht="15" customHeight="1" x14ac:dyDescent="0.25">
      <c r="A703" s="1" t="s">
        <v>602</v>
      </c>
      <c r="B703" t="s">
        <v>424</v>
      </c>
    </row>
    <row r="704" spans="1:2" ht="15" customHeight="1" x14ac:dyDescent="0.25">
      <c r="A704" s="1" t="s">
        <v>603</v>
      </c>
      <c r="B704" t="s">
        <v>424</v>
      </c>
    </row>
    <row r="705" spans="1:2" ht="15" customHeight="1" x14ac:dyDescent="0.25">
      <c r="A705" s="1" t="s">
        <v>604</v>
      </c>
      <c r="B705" t="s">
        <v>424</v>
      </c>
    </row>
    <row r="706" spans="1:2" ht="15" customHeight="1" x14ac:dyDescent="0.25">
      <c r="A706" s="1" t="s">
        <v>605</v>
      </c>
      <c r="B706" t="s">
        <v>424</v>
      </c>
    </row>
    <row r="707" spans="1:2" ht="15" customHeight="1" x14ac:dyDescent="0.25">
      <c r="A707" s="1" t="s">
        <v>606</v>
      </c>
      <c r="B707" t="s">
        <v>424</v>
      </c>
    </row>
    <row r="708" spans="1:2" ht="15" customHeight="1" x14ac:dyDescent="0.25">
      <c r="A708" s="1" t="s">
        <v>607</v>
      </c>
      <c r="B708" t="s">
        <v>424</v>
      </c>
    </row>
    <row r="709" spans="1:2" ht="15" customHeight="1" x14ac:dyDescent="0.25">
      <c r="A709" s="1" t="s">
        <v>608</v>
      </c>
      <c r="B709" t="s">
        <v>424</v>
      </c>
    </row>
    <row r="710" spans="1:2" ht="15" customHeight="1" x14ac:dyDescent="0.25">
      <c r="A710" s="1" t="s">
        <v>609</v>
      </c>
      <c r="B710" t="s">
        <v>424</v>
      </c>
    </row>
    <row r="711" spans="1:2" ht="15" customHeight="1" x14ac:dyDescent="0.25">
      <c r="A711" s="1" t="s">
        <v>610</v>
      </c>
      <c r="B711" t="s">
        <v>424</v>
      </c>
    </row>
    <row r="712" spans="1:2" ht="15" customHeight="1" x14ac:dyDescent="0.25">
      <c r="A712" s="1" t="s">
        <v>611</v>
      </c>
      <c r="B712" t="s">
        <v>424</v>
      </c>
    </row>
    <row r="713" spans="1:2" ht="15" customHeight="1" x14ac:dyDescent="0.25">
      <c r="A713" s="1" t="s">
        <v>612</v>
      </c>
      <c r="B713" t="s">
        <v>424</v>
      </c>
    </row>
    <row r="714" spans="1:2" ht="15" customHeight="1" x14ac:dyDescent="0.25">
      <c r="A714" s="1" t="s">
        <v>613</v>
      </c>
      <c r="B714" t="s">
        <v>424</v>
      </c>
    </row>
    <row r="715" spans="1:2" ht="15" customHeight="1" x14ac:dyDescent="0.25">
      <c r="A715" s="1" t="s">
        <v>614</v>
      </c>
      <c r="B715" t="s">
        <v>424</v>
      </c>
    </row>
    <row r="716" spans="1:2" ht="15" customHeight="1" x14ac:dyDescent="0.25">
      <c r="A716" s="1" t="s">
        <v>615</v>
      </c>
      <c r="B716" t="s">
        <v>424</v>
      </c>
    </row>
    <row r="717" spans="1:2" ht="15" customHeight="1" x14ac:dyDescent="0.25">
      <c r="A717" s="1" t="s">
        <v>616</v>
      </c>
      <c r="B717" t="s">
        <v>424</v>
      </c>
    </row>
    <row r="718" spans="1:2" ht="15" customHeight="1" x14ac:dyDescent="0.25">
      <c r="A718" s="1" t="s">
        <v>616</v>
      </c>
      <c r="B718" t="s">
        <v>424</v>
      </c>
    </row>
    <row r="719" spans="1:2" ht="15" customHeight="1" x14ac:dyDescent="0.25">
      <c r="A719" s="1" t="s">
        <v>617</v>
      </c>
      <c r="B719" t="s">
        <v>424</v>
      </c>
    </row>
    <row r="720" spans="1:2" ht="15" customHeight="1" x14ac:dyDescent="0.25">
      <c r="A720" s="1" t="s">
        <v>618</v>
      </c>
      <c r="B720" t="s">
        <v>424</v>
      </c>
    </row>
    <row r="721" spans="1:2" ht="15" customHeight="1" x14ac:dyDescent="0.25">
      <c r="A721" s="1" t="s">
        <v>619</v>
      </c>
      <c r="B721" t="s">
        <v>424</v>
      </c>
    </row>
    <row r="722" spans="1:2" ht="15" customHeight="1" x14ac:dyDescent="0.25">
      <c r="A722" s="1" t="s">
        <v>620</v>
      </c>
      <c r="B722" t="s">
        <v>424</v>
      </c>
    </row>
    <row r="723" spans="1:2" ht="15" customHeight="1" x14ac:dyDescent="0.25">
      <c r="A723" s="1" t="s">
        <v>621</v>
      </c>
      <c r="B723" t="s">
        <v>424</v>
      </c>
    </row>
    <row r="724" spans="1:2" ht="15" customHeight="1" x14ac:dyDescent="0.25">
      <c r="A724" s="1" t="s">
        <v>622</v>
      </c>
      <c r="B724" t="s">
        <v>424</v>
      </c>
    </row>
    <row r="725" spans="1:2" ht="15" customHeight="1" x14ac:dyDescent="0.25">
      <c r="A725" s="1" t="s">
        <v>623</v>
      </c>
      <c r="B725" t="s">
        <v>424</v>
      </c>
    </row>
    <row r="726" spans="1:2" ht="15" customHeight="1" x14ac:dyDescent="0.25">
      <c r="A726" s="1" t="s">
        <v>623</v>
      </c>
      <c r="B726" t="s">
        <v>424</v>
      </c>
    </row>
    <row r="727" spans="1:2" ht="15" customHeight="1" x14ac:dyDescent="0.25">
      <c r="A727" s="1" t="s">
        <v>623</v>
      </c>
      <c r="B727" t="s">
        <v>424</v>
      </c>
    </row>
    <row r="728" spans="1:2" ht="15" customHeight="1" x14ac:dyDescent="0.25">
      <c r="A728" s="1" t="s">
        <v>624</v>
      </c>
      <c r="B728" t="s">
        <v>424</v>
      </c>
    </row>
    <row r="729" spans="1:2" ht="15" customHeight="1" x14ac:dyDescent="0.25">
      <c r="A729" s="1" t="s">
        <v>624</v>
      </c>
      <c r="B729" t="s">
        <v>424</v>
      </c>
    </row>
    <row r="730" spans="1:2" ht="15" customHeight="1" x14ac:dyDescent="0.25">
      <c r="A730" s="1" t="s">
        <v>625</v>
      </c>
      <c r="B730" t="s">
        <v>424</v>
      </c>
    </row>
    <row r="731" spans="1:2" ht="15" customHeight="1" x14ac:dyDescent="0.25">
      <c r="A731" s="1" t="s">
        <v>626</v>
      </c>
      <c r="B731" t="s">
        <v>424</v>
      </c>
    </row>
    <row r="732" spans="1:2" ht="15" customHeight="1" x14ac:dyDescent="0.25">
      <c r="A732" s="1" t="s">
        <v>627</v>
      </c>
      <c r="B732" t="s">
        <v>424</v>
      </c>
    </row>
    <row r="733" spans="1:2" ht="15" customHeight="1" x14ac:dyDescent="0.25">
      <c r="A733" s="1" t="s">
        <v>628</v>
      </c>
      <c r="B733" t="s">
        <v>424</v>
      </c>
    </row>
    <row r="734" spans="1:2" ht="15" customHeight="1" x14ac:dyDescent="0.25">
      <c r="A734" s="1" t="s">
        <v>628</v>
      </c>
      <c r="B734" t="s">
        <v>424</v>
      </c>
    </row>
    <row r="735" spans="1:2" ht="15" customHeight="1" x14ac:dyDescent="0.25">
      <c r="A735" s="1" t="s">
        <v>628</v>
      </c>
      <c r="B735" t="s">
        <v>424</v>
      </c>
    </row>
    <row r="736" spans="1:2" ht="15" customHeight="1" x14ac:dyDescent="0.25">
      <c r="A736" s="1" t="s">
        <v>629</v>
      </c>
      <c r="B736" t="s">
        <v>424</v>
      </c>
    </row>
    <row r="737" spans="1:2" ht="15" customHeight="1" x14ac:dyDescent="0.25">
      <c r="A737" s="1" t="s">
        <v>630</v>
      </c>
      <c r="B737" t="s">
        <v>424</v>
      </c>
    </row>
    <row r="738" spans="1:2" ht="15" customHeight="1" x14ac:dyDescent="0.25">
      <c r="A738" s="1" t="s">
        <v>631</v>
      </c>
      <c r="B738" t="s">
        <v>424</v>
      </c>
    </row>
    <row r="739" spans="1:2" ht="15" customHeight="1" x14ac:dyDescent="0.25">
      <c r="A739" s="1" t="s">
        <v>631</v>
      </c>
      <c r="B739" t="s">
        <v>424</v>
      </c>
    </row>
    <row r="740" spans="1:2" ht="15" customHeight="1" x14ac:dyDescent="0.25">
      <c r="A740" s="1" t="s">
        <v>632</v>
      </c>
      <c r="B740" t="s">
        <v>424</v>
      </c>
    </row>
    <row r="741" spans="1:2" ht="15" customHeight="1" x14ac:dyDescent="0.25">
      <c r="A741" s="1" t="s">
        <v>633</v>
      </c>
      <c r="B741" t="s">
        <v>424</v>
      </c>
    </row>
    <row r="742" spans="1:2" ht="15" customHeight="1" x14ac:dyDescent="0.25">
      <c r="A742" s="1" t="s">
        <v>633</v>
      </c>
      <c r="B742" t="s">
        <v>424</v>
      </c>
    </row>
    <row r="743" spans="1:2" ht="15" customHeight="1" x14ac:dyDescent="0.25">
      <c r="A743" s="1" t="s">
        <v>634</v>
      </c>
      <c r="B743" t="s">
        <v>424</v>
      </c>
    </row>
    <row r="744" spans="1:2" ht="15" customHeight="1" x14ac:dyDescent="0.25">
      <c r="A744" s="1" t="s">
        <v>635</v>
      </c>
      <c r="B744" t="s">
        <v>424</v>
      </c>
    </row>
    <row r="745" spans="1:2" ht="15" customHeight="1" x14ac:dyDescent="0.25">
      <c r="A745" s="1" t="s">
        <v>636</v>
      </c>
      <c r="B745" t="s">
        <v>424</v>
      </c>
    </row>
    <row r="746" spans="1:2" ht="15" customHeight="1" x14ac:dyDescent="0.25">
      <c r="A746" s="1" t="s">
        <v>636</v>
      </c>
      <c r="B746" t="s">
        <v>424</v>
      </c>
    </row>
    <row r="747" spans="1:2" ht="15" customHeight="1" x14ac:dyDescent="0.25">
      <c r="A747" s="1" t="s">
        <v>637</v>
      </c>
      <c r="B747" t="s">
        <v>424</v>
      </c>
    </row>
    <row r="748" spans="1:2" ht="15" customHeight="1" x14ac:dyDescent="0.25">
      <c r="A748" s="1" t="s">
        <v>638</v>
      </c>
      <c r="B748" t="s">
        <v>424</v>
      </c>
    </row>
    <row r="749" spans="1:2" ht="15" customHeight="1" x14ac:dyDescent="0.25">
      <c r="A749" s="1" t="s">
        <v>638</v>
      </c>
      <c r="B749" t="s">
        <v>424</v>
      </c>
    </row>
    <row r="750" spans="1:2" ht="15" customHeight="1" x14ac:dyDescent="0.25">
      <c r="A750" s="1" t="s">
        <v>639</v>
      </c>
      <c r="B750" t="s">
        <v>424</v>
      </c>
    </row>
    <row r="751" spans="1:2" ht="15" customHeight="1" x14ac:dyDescent="0.25">
      <c r="A751" s="1" t="s">
        <v>640</v>
      </c>
      <c r="B751" t="s">
        <v>424</v>
      </c>
    </row>
    <row r="752" spans="1:2" ht="15" customHeight="1" x14ac:dyDescent="0.25">
      <c r="A752" s="1" t="s">
        <v>641</v>
      </c>
      <c r="B752" t="s">
        <v>424</v>
      </c>
    </row>
    <row r="753" spans="1:2" ht="15" customHeight="1" x14ac:dyDescent="0.25">
      <c r="A753" s="1" t="s">
        <v>641</v>
      </c>
      <c r="B753" t="s">
        <v>424</v>
      </c>
    </row>
    <row r="754" spans="1:2" ht="15" customHeight="1" x14ac:dyDescent="0.25">
      <c r="A754" s="1" t="s">
        <v>641</v>
      </c>
      <c r="B754" t="s">
        <v>424</v>
      </c>
    </row>
    <row r="755" spans="1:2" ht="15" customHeight="1" x14ac:dyDescent="0.25">
      <c r="A755" s="1" t="s">
        <v>642</v>
      </c>
      <c r="B755" t="s">
        <v>424</v>
      </c>
    </row>
    <row r="756" spans="1:2" ht="15" customHeight="1" x14ac:dyDescent="0.25">
      <c r="A756" s="1" t="s">
        <v>643</v>
      </c>
      <c r="B756" t="s">
        <v>424</v>
      </c>
    </row>
    <row r="757" spans="1:2" ht="15" customHeight="1" x14ac:dyDescent="0.25">
      <c r="A757" s="1" t="s">
        <v>644</v>
      </c>
      <c r="B757" t="s">
        <v>424</v>
      </c>
    </row>
    <row r="758" spans="1:2" ht="15" customHeight="1" x14ac:dyDescent="0.25">
      <c r="A758" s="1" t="s">
        <v>645</v>
      </c>
      <c r="B758" t="s">
        <v>424</v>
      </c>
    </row>
    <row r="759" spans="1:2" ht="15" customHeight="1" x14ac:dyDescent="0.25">
      <c r="A759" s="1" t="s">
        <v>645</v>
      </c>
      <c r="B759" t="s">
        <v>424</v>
      </c>
    </row>
    <row r="760" spans="1:2" ht="15" customHeight="1" x14ac:dyDescent="0.25">
      <c r="A760" s="1" t="s">
        <v>646</v>
      </c>
      <c r="B760" t="s">
        <v>424</v>
      </c>
    </row>
    <row r="761" spans="1:2" ht="15" customHeight="1" x14ac:dyDescent="0.25">
      <c r="A761" s="1" t="s">
        <v>647</v>
      </c>
      <c r="B761" t="s">
        <v>424</v>
      </c>
    </row>
    <row r="762" spans="1:2" ht="15" customHeight="1" x14ac:dyDescent="0.25">
      <c r="A762" s="1" t="s">
        <v>648</v>
      </c>
      <c r="B762" t="s">
        <v>424</v>
      </c>
    </row>
    <row r="763" spans="1:2" ht="15" customHeight="1" x14ac:dyDescent="0.25">
      <c r="A763" s="1" t="s">
        <v>649</v>
      </c>
      <c r="B763" t="s">
        <v>424</v>
      </c>
    </row>
    <row r="764" spans="1:2" ht="15" customHeight="1" x14ac:dyDescent="0.25">
      <c r="A764" s="1" t="s">
        <v>650</v>
      </c>
      <c r="B764" t="s">
        <v>424</v>
      </c>
    </row>
    <row r="765" spans="1:2" ht="15" customHeight="1" x14ac:dyDescent="0.25">
      <c r="A765" s="1" t="s">
        <v>651</v>
      </c>
      <c r="B765" t="s">
        <v>424</v>
      </c>
    </row>
    <row r="766" spans="1:2" ht="15" customHeight="1" x14ac:dyDescent="0.25">
      <c r="A766" s="1" t="s">
        <v>652</v>
      </c>
      <c r="B766" t="s">
        <v>424</v>
      </c>
    </row>
    <row r="767" spans="1:2" ht="15" customHeight="1" x14ac:dyDescent="0.25">
      <c r="A767" s="1" t="s">
        <v>653</v>
      </c>
      <c r="B767" t="s">
        <v>424</v>
      </c>
    </row>
    <row r="768" spans="1:2" ht="15" customHeight="1" x14ac:dyDescent="0.25">
      <c r="A768" s="1" t="s">
        <v>654</v>
      </c>
      <c r="B768" t="s">
        <v>424</v>
      </c>
    </row>
    <row r="769" spans="1:2" ht="15" customHeight="1" x14ac:dyDescent="0.25">
      <c r="A769" s="1" t="s">
        <v>655</v>
      </c>
      <c r="B769" t="s">
        <v>424</v>
      </c>
    </row>
    <row r="770" spans="1:2" ht="15" customHeight="1" x14ac:dyDescent="0.25">
      <c r="A770" s="1" t="s">
        <v>656</v>
      </c>
      <c r="B770" t="s">
        <v>424</v>
      </c>
    </row>
    <row r="771" spans="1:2" ht="15" customHeight="1" x14ac:dyDescent="0.25">
      <c r="A771" s="1" t="s">
        <v>657</v>
      </c>
      <c r="B771" t="s">
        <v>424</v>
      </c>
    </row>
    <row r="772" spans="1:2" ht="15" customHeight="1" x14ac:dyDescent="0.25">
      <c r="A772" s="1" t="s">
        <v>658</v>
      </c>
      <c r="B772" t="s">
        <v>424</v>
      </c>
    </row>
    <row r="773" spans="1:2" ht="15" customHeight="1" x14ac:dyDescent="0.25">
      <c r="A773" s="1" t="s">
        <v>659</v>
      </c>
      <c r="B773" t="s">
        <v>424</v>
      </c>
    </row>
    <row r="774" spans="1:2" ht="15" customHeight="1" x14ac:dyDescent="0.25">
      <c r="A774" s="1" t="s">
        <v>660</v>
      </c>
      <c r="B774" t="s">
        <v>424</v>
      </c>
    </row>
    <row r="775" spans="1:2" ht="15" customHeight="1" x14ac:dyDescent="0.25">
      <c r="A775" s="1" t="s">
        <v>661</v>
      </c>
      <c r="B775" t="s">
        <v>424</v>
      </c>
    </row>
    <row r="776" spans="1:2" ht="15" customHeight="1" x14ac:dyDescent="0.25">
      <c r="A776" s="1" t="s">
        <v>662</v>
      </c>
      <c r="B776" t="s">
        <v>424</v>
      </c>
    </row>
    <row r="777" spans="1:2" ht="15" customHeight="1" x14ac:dyDescent="0.25">
      <c r="A777" s="1" t="s">
        <v>662</v>
      </c>
      <c r="B777" t="s">
        <v>424</v>
      </c>
    </row>
    <row r="778" spans="1:2" ht="15" customHeight="1" x14ac:dyDescent="0.25">
      <c r="A778" s="1" t="s">
        <v>663</v>
      </c>
      <c r="B778" t="s">
        <v>424</v>
      </c>
    </row>
    <row r="779" spans="1:2" ht="15" customHeight="1" x14ac:dyDescent="0.25">
      <c r="A779" s="1" t="s">
        <v>663</v>
      </c>
      <c r="B779" t="s">
        <v>424</v>
      </c>
    </row>
    <row r="780" spans="1:2" ht="15" customHeight="1" x14ac:dyDescent="0.25">
      <c r="A780" s="1" t="s">
        <v>663</v>
      </c>
      <c r="B780" t="s">
        <v>424</v>
      </c>
    </row>
    <row r="781" spans="1:2" ht="15" customHeight="1" x14ac:dyDescent="0.25">
      <c r="A781" t="e">
        <f>- Physical demands include Ability to talk hear and see</f>
        <v>#NAME?</v>
      </c>
      <c r="B781" t="s">
        <v>424</v>
      </c>
    </row>
    <row r="782" spans="1:2" ht="15" customHeight="1" x14ac:dyDescent="0.25">
      <c r="A782" s="1" t="s">
        <v>664</v>
      </c>
      <c r="B782" t="s">
        <v>424</v>
      </c>
    </row>
    <row r="783" spans="1:2" ht="15" customHeight="1" x14ac:dyDescent="0.25">
      <c r="A783" s="1" t="s">
        <v>665</v>
      </c>
      <c r="B783" t="s">
        <v>424</v>
      </c>
    </row>
    <row r="784" spans="1:2" ht="15" customHeight="1" x14ac:dyDescent="0.25">
      <c r="A784" s="1" t="s">
        <v>666</v>
      </c>
      <c r="B784" t="s">
        <v>424</v>
      </c>
    </row>
    <row r="785" spans="1:2" ht="15" customHeight="1" x14ac:dyDescent="0.25">
      <c r="A785" s="1" t="s">
        <v>667</v>
      </c>
      <c r="B785" t="s">
        <v>424</v>
      </c>
    </row>
    <row r="786" spans="1:2" ht="15" customHeight="1" x14ac:dyDescent="0.25">
      <c r="A786" s="1" t="s">
        <v>667</v>
      </c>
      <c r="B786" t="s">
        <v>424</v>
      </c>
    </row>
    <row r="787" spans="1:2" ht="15" customHeight="1" x14ac:dyDescent="0.25">
      <c r="A787" s="1" t="s">
        <v>668</v>
      </c>
      <c r="B787" t="s">
        <v>424</v>
      </c>
    </row>
    <row r="788" spans="1:2" ht="15" customHeight="1" x14ac:dyDescent="0.25">
      <c r="A788" s="1" t="s">
        <v>669</v>
      </c>
      <c r="B788" t="s">
        <v>424</v>
      </c>
    </row>
    <row r="789" spans="1:2" ht="15" customHeight="1" x14ac:dyDescent="0.25">
      <c r="A789" s="1" t="s">
        <v>670</v>
      </c>
      <c r="B789" t="s">
        <v>424</v>
      </c>
    </row>
    <row r="790" spans="1:2" ht="15" customHeight="1" x14ac:dyDescent="0.25">
      <c r="A790" s="1" t="s">
        <v>671</v>
      </c>
      <c r="B790" t="s">
        <v>424</v>
      </c>
    </row>
    <row r="791" spans="1:2" ht="15" customHeight="1" x14ac:dyDescent="0.25">
      <c r="A791" s="1" t="s">
        <v>671</v>
      </c>
      <c r="B791" t="s">
        <v>424</v>
      </c>
    </row>
    <row r="792" spans="1:2" ht="15" customHeight="1" x14ac:dyDescent="0.25">
      <c r="A792" s="1" t="s">
        <v>672</v>
      </c>
      <c r="B792" t="s">
        <v>424</v>
      </c>
    </row>
    <row r="793" spans="1:2" ht="15" customHeight="1" x14ac:dyDescent="0.25">
      <c r="A793" s="1" t="s">
        <v>673</v>
      </c>
      <c r="B793" t="s">
        <v>424</v>
      </c>
    </row>
    <row r="794" spans="1:2" ht="15" customHeight="1" x14ac:dyDescent="0.25">
      <c r="A794" s="1" t="s">
        <v>674</v>
      </c>
      <c r="B794" t="s">
        <v>424</v>
      </c>
    </row>
    <row r="795" spans="1:2" ht="15" customHeight="1" x14ac:dyDescent="0.25">
      <c r="A795" s="1" t="s">
        <v>675</v>
      </c>
      <c r="B795" t="s">
        <v>424</v>
      </c>
    </row>
    <row r="796" spans="1:2" ht="15" customHeight="1" x14ac:dyDescent="0.25">
      <c r="A796" s="1" t="s">
        <v>676</v>
      </c>
      <c r="B796" t="s">
        <v>424</v>
      </c>
    </row>
    <row r="797" spans="1:2" ht="15" customHeight="1" x14ac:dyDescent="0.25">
      <c r="A797" s="1" t="s">
        <v>677</v>
      </c>
      <c r="B797" t="s">
        <v>424</v>
      </c>
    </row>
    <row r="798" spans="1:2" ht="15" customHeight="1" x14ac:dyDescent="0.25">
      <c r="A798" s="1" t="s">
        <v>677</v>
      </c>
      <c r="B798" t="s">
        <v>424</v>
      </c>
    </row>
    <row r="799" spans="1:2" ht="15" customHeight="1" x14ac:dyDescent="0.25">
      <c r="A799" s="1" t="s">
        <v>678</v>
      </c>
      <c r="B799" t="s">
        <v>424</v>
      </c>
    </row>
    <row r="800" spans="1:2" ht="15" customHeight="1" x14ac:dyDescent="0.25">
      <c r="A800" s="1" t="s">
        <v>679</v>
      </c>
      <c r="B800" t="s">
        <v>424</v>
      </c>
    </row>
    <row r="801" spans="1:2" ht="15" customHeight="1" x14ac:dyDescent="0.25">
      <c r="A801" t="e">
        <f>- Prepare maintain and distribute statistical financial accounting auditing or payroll reports and tables</f>
        <v>#NAME?</v>
      </c>
      <c r="B801" t="s">
        <v>424</v>
      </c>
    </row>
    <row r="802" spans="1:2" ht="15" customHeight="1" x14ac:dyDescent="0.25">
      <c r="A802" t="e">
        <f>- Audit statistical financial accounting auditing or payroll reports and tables</f>
        <v>#NAME?</v>
      </c>
      <c r="B802" t="s">
        <v>424</v>
      </c>
    </row>
    <row r="803" spans="1:2" ht="15" customHeight="1" x14ac:dyDescent="0.25">
      <c r="A803" s="1" t="s">
        <v>680</v>
      </c>
      <c r="B803" t="s">
        <v>424</v>
      </c>
    </row>
    <row r="804" spans="1:2" ht="15" customHeight="1" x14ac:dyDescent="0.25">
      <c r="A804" s="1" t="s">
        <v>681</v>
      </c>
      <c r="B804" t="s">
        <v>424</v>
      </c>
    </row>
    <row r="805" spans="1:2" ht="15" customHeight="1" x14ac:dyDescent="0.25">
      <c r="A805" s="1" t="s">
        <v>681</v>
      </c>
      <c r="B805" t="s">
        <v>424</v>
      </c>
    </row>
    <row r="806" spans="1:2" ht="15" customHeight="1" x14ac:dyDescent="0.25">
      <c r="A806" s="1" t="s">
        <v>682</v>
      </c>
      <c r="B806" t="s">
        <v>424</v>
      </c>
    </row>
    <row r="807" spans="1:2" ht="15" customHeight="1" x14ac:dyDescent="0.25">
      <c r="A807" s="1" t="s">
        <v>683</v>
      </c>
      <c r="B807" t="s">
        <v>424</v>
      </c>
    </row>
    <row r="808" spans="1:2" ht="15" customHeight="1" x14ac:dyDescent="0.25">
      <c r="A808" s="1" t="s">
        <v>684</v>
      </c>
      <c r="B808" t="s">
        <v>424</v>
      </c>
    </row>
    <row r="809" spans="1:2" ht="15" customHeight="1" x14ac:dyDescent="0.25">
      <c r="A809" s="1" t="s">
        <v>685</v>
      </c>
      <c r="B809" t="s">
        <v>424</v>
      </c>
    </row>
    <row r="810" spans="1:2" ht="15" customHeight="1" x14ac:dyDescent="0.25">
      <c r="A810" s="1" t="s">
        <v>685</v>
      </c>
      <c r="B810" t="s">
        <v>424</v>
      </c>
    </row>
    <row r="811" spans="1:2" ht="15" customHeight="1" x14ac:dyDescent="0.25">
      <c r="A811" s="1" t="s">
        <v>686</v>
      </c>
      <c r="B811" t="s">
        <v>424</v>
      </c>
    </row>
    <row r="812" spans="1:2" ht="15" customHeight="1" x14ac:dyDescent="0.25">
      <c r="A812" s="1" t="s">
        <v>687</v>
      </c>
      <c r="B812" t="s">
        <v>424</v>
      </c>
    </row>
    <row r="813" spans="1:2" ht="15" customHeight="1" x14ac:dyDescent="0.25">
      <c r="A813" s="1" t="s">
        <v>688</v>
      </c>
      <c r="B813" t="s">
        <v>424</v>
      </c>
    </row>
    <row r="814" spans="1:2" ht="15" customHeight="1" x14ac:dyDescent="0.25">
      <c r="A814" s="1" t="s">
        <v>688</v>
      </c>
      <c r="B814" t="s">
        <v>424</v>
      </c>
    </row>
    <row r="815" spans="1:2" ht="15" customHeight="1" x14ac:dyDescent="0.25">
      <c r="A815" s="1" t="s">
        <v>688</v>
      </c>
      <c r="B815" t="s">
        <v>424</v>
      </c>
    </row>
    <row r="816" spans="1:2" ht="15" customHeight="1" x14ac:dyDescent="0.25">
      <c r="A816" s="1" t="s">
        <v>689</v>
      </c>
      <c r="B816" t="s">
        <v>424</v>
      </c>
    </row>
    <row r="817" spans="1:2" ht="15" customHeight="1" x14ac:dyDescent="0.25">
      <c r="A817" s="1" t="s">
        <v>690</v>
      </c>
      <c r="B817" t="s">
        <v>424</v>
      </c>
    </row>
    <row r="818" spans="1:2" ht="15" customHeight="1" x14ac:dyDescent="0.25">
      <c r="A818" s="1" t="s">
        <v>691</v>
      </c>
      <c r="B818" t="s">
        <v>424</v>
      </c>
    </row>
    <row r="819" spans="1:2" ht="15" customHeight="1" x14ac:dyDescent="0.25">
      <c r="A819" s="1" t="s">
        <v>691</v>
      </c>
      <c r="B819" t="s">
        <v>424</v>
      </c>
    </row>
    <row r="820" spans="1:2" ht="15" customHeight="1" x14ac:dyDescent="0.25">
      <c r="A820" s="1" t="s">
        <v>692</v>
      </c>
      <c r="B820" t="s">
        <v>424</v>
      </c>
    </row>
    <row r="821" spans="1:2" ht="15" customHeight="1" x14ac:dyDescent="0.25">
      <c r="A821" s="1" t="s">
        <v>692</v>
      </c>
      <c r="B821" t="s">
        <v>424</v>
      </c>
    </row>
    <row r="822" spans="1:2" ht="15" customHeight="1" x14ac:dyDescent="0.25">
      <c r="A822" s="1" t="s">
        <v>693</v>
      </c>
      <c r="B822" t="s">
        <v>424</v>
      </c>
    </row>
    <row r="823" spans="1:2" ht="15" customHeight="1" x14ac:dyDescent="0.25">
      <c r="A823" s="1" t="s">
        <v>693</v>
      </c>
      <c r="B823" t="s">
        <v>424</v>
      </c>
    </row>
    <row r="824" spans="1:2" ht="15" customHeight="1" x14ac:dyDescent="0.25">
      <c r="A824" s="1" t="s">
        <v>694</v>
      </c>
      <c r="B824" t="s">
        <v>424</v>
      </c>
    </row>
    <row r="825" spans="1:2" ht="15" customHeight="1" x14ac:dyDescent="0.25">
      <c r="A825" s="1" t="s">
        <v>695</v>
      </c>
      <c r="B825" t="s">
        <v>424</v>
      </c>
    </row>
    <row r="826" spans="1:2" ht="15" customHeight="1" x14ac:dyDescent="0.25">
      <c r="A826" s="1" t="s">
        <v>695</v>
      </c>
      <c r="B826" t="s">
        <v>424</v>
      </c>
    </row>
    <row r="827" spans="1:2" ht="15" customHeight="1" x14ac:dyDescent="0.25">
      <c r="A827" s="1" t="s">
        <v>695</v>
      </c>
      <c r="B827" t="s">
        <v>424</v>
      </c>
    </row>
    <row r="828" spans="1:2" ht="15" customHeight="1" x14ac:dyDescent="0.25">
      <c r="A828" s="1" t="s">
        <v>696</v>
      </c>
      <c r="B828" t="s">
        <v>424</v>
      </c>
    </row>
    <row r="829" spans="1:2" ht="15" customHeight="1" x14ac:dyDescent="0.25">
      <c r="A829" s="1" t="s">
        <v>697</v>
      </c>
      <c r="B829" t="s">
        <v>424</v>
      </c>
    </row>
    <row r="830" spans="1:2" ht="15" customHeight="1" x14ac:dyDescent="0.25">
      <c r="A830" s="1" t="s">
        <v>698</v>
      </c>
      <c r="B830" t="s">
        <v>424</v>
      </c>
    </row>
    <row r="831" spans="1:2" ht="15" customHeight="1" x14ac:dyDescent="0.25">
      <c r="A831" s="1" t="s">
        <v>699</v>
      </c>
      <c r="B831" t="s">
        <v>424</v>
      </c>
    </row>
    <row r="832" spans="1:2" ht="15" customHeight="1" x14ac:dyDescent="0.25">
      <c r="A832" s="1" t="s">
        <v>700</v>
      </c>
      <c r="B832" t="s">
        <v>424</v>
      </c>
    </row>
    <row r="833" spans="1:2" ht="15" customHeight="1" x14ac:dyDescent="0.25">
      <c r="A833" s="1" t="s">
        <v>700</v>
      </c>
      <c r="B833" t="s">
        <v>424</v>
      </c>
    </row>
    <row r="834" spans="1:2" ht="15" customHeight="1" x14ac:dyDescent="0.25">
      <c r="A834" s="1" t="s">
        <v>701</v>
      </c>
      <c r="B834" t="s">
        <v>424</v>
      </c>
    </row>
    <row r="835" spans="1:2" ht="15" customHeight="1" x14ac:dyDescent="0.25">
      <c r="A835" s="1" t="s">
        <v>702</v>
      </c>
      <c r="B835" t="s">
        <v>424</v>
      </c>
    </row>
    <row r="836" spans="1:2" ht="15" customHeight="1" x14ac:dyDescent="0.25">
      <c r="A836" s="1" t="s">
        <v>703</v>
      </c>
      <c r="B836" t="s">
        <v>424</v>
      </c>
    </row>
    <row r="837" spans="1:2" ht="15" customHeight="1" x14ac:dyDescent="0.25">
      <c r="A837" s="1" t="s">
        <v>704</v>
      </c>
      <c r="B837" t="s">
        <v>424</v>
      </c>
    </row>
    <row r="838" spans="1:2" ht="15" customHeight="1" x14ac:dyDescent="0.25">
      <c r="A838" s="1" t="s">
        <v>704</v>
      </c>
      <c r="B838" t="s">
        <v>424</v>
      </c>
    </row>
    <row r="839" spans="1:2" ht="15" customHeight="1" x14ac:dyDescent="0.25">
      <c r="A839" s="1" t="s">
        <v>705</v>
      </c>
      <c r="B839" t="s">
        <v>424</v>
      </c>
    </row>
    <row r="840" spans="1:2" ht="15" customHeight="1" x14ac:dyDescent="0.25">
      <c r="A840" s="1" t="s">
        <v>706</v>
      </c>
      <c r="B840" t="s">
        <v>424</v>
      </c>
    </row>
    <row r="841" spans="1:2" ht="15" customHeight="1" x14ac:dyDescent="0.25">
      <c r="A841" s="1" t="s">
        <v>707</v>
      </c>
      <c r="B841" t="s">
        <v>424</v>
      </c>
    </row>
    <row r="842" spans="1:2" ht="15" customHeight="1" x14ac:dyDescent="0.25">
      <c r="A842" s="1" t="s">
        <v>708</v>
      </c>
      <c r="B842" t="s">
        <v>424</v>
      </c>
    </row>
    <row r="843" spans="1:2" ht="15" customHeight="1" x14ac:dyDescent="0.25">
      <c r="A843" s="1" t="s">
        <v>709</v>
      </c>
      <c r="B843" t="s">
        <v>424</v>
      </c>
    </row>
    <row r="844" spans="1:2" ht="15" customHeight="1" x14ac:dyDescent="0.25">
      <c r="A844" s="1" t="s">
        <v>710</v>
      </c>
      <c r="B844" t="s">
        <v>424</v>
      </c>
    </row>
    <row r="845" spans="1:2" ht="15" customHeight="1" x14ac:dyDescent="0.25">
      <c r="A845" s="1" t="s">
        <v>711</v>
      </c>
      <c r="B845" t="s">
        <v>424</v>
      </c>
    </row>
    <row r="846" spans="1:2" ht="15" customHeight="1" x14ac:dyDescent="0.25">
      <c r="A846" s="1" t="s">
        <v>711</v>
      </c>
      <c r="B846" t="s">
        <v>424</v>
      </c>
    </row>
    <row r="847" spans="1:2" ht="15" customHeight="1" x14ac:dyDescent="0.25">
      <c r="A847" s="1" t="s">
        <v>712</v>
      </c>
      <c r="B847" t="s">
        <v>424</v>
      </c>
    </row>
    <row r="848" spans="1:2" ht="15" customHeight="1" x14ac:dyDescent="0.25">
      <c r="A848" s="1" t="s">
        <v>712</v>
      </c>
      <c r="B848" t="s">
        <v>424</v>
      </c>
    </row>
    <row r="849" spans="1:2" ht="15" customHeight="1" x14ac:dyDescent="0.25">
      <c r="A849" s="1" t="s">
        <v>713</v>
      </c>
      <c r="B849" t="s">
        <v>424</v>
      </c>
    </row>
    <row r="850" spans="1:2" ht="15" customHeight="1" x14ac:dyDescent="0.25">
      <c r="A850" s="1" t="s">
        <v>713</v>
      </c>
      <c r="B850" t="s">
        <v>424</v>
      </c>
    </row>
    <row r="851" spans="1:2" ht="15" customHeight="1" x14ac:dyDescent="0.25">
      <c r="A851" s="1" t="s">
        <v>714</v>
      </c>
      <c r="B851" t="s">
        <v>424</v>
      </c>
    </row>
    <row r="852" spans="1:2" ht="15" customHeight="1" x14ac:dyDescent="0.25">
      <c r="A852" s="1" t="s">
        <v>715</v>
      </c>
      <c r="B852" t="s">
        <v>424</v>
      </c>
    </row>
    <row r="853" spans="1:2" ht="15" customHeight="1" x14ac:dyDescent="0.25">
      <c r="A853" s="1" t="s">
        <v>716</v>
      </c>
      <c r="B853" t="s">
        <v>424</v>
      </c>
    </row>
    <row r="854" spans="1:2" ht="15" customHeight="1" x14ac:dyDescent="0.25">
      <c r="A854" s="1" t="s">
        <v>716</v>
      </c>
      <c r="B854" t="s">
        <v>424</v>
      </c>
    </row>
    <row r="855" spans="1:2" ht="15" customHeight="1" x14ac:dyDescent="0.25">
      <c r="A855" s="1" t="s">
        <v>717</v>
      </c>
      <c r="B855" t="s">
        <v>424</v>
      </c>
    </row>
    <row r="856" spans="1:2" ht="15" customHeight="1" x14ac:dyDescent="0.25">
      <c r="A856" s="1" t="s">
        <v>718</v>
      </c>
      <c r="B856" t="s">
        <v>424</v>
      </c>
    </row>
    <row r="857" spans="1:2" ht="15" customHeight="1" x14ac:dyDescent="0.25">
      <c r="A857" s="1" t="s">
        <v>719</v>
      </c>
      <c r="B857" t="s">
        <v>424</v>
      </c>
    </row>
    <row r="858" spans="1:2" ht="15" customHeight="1" x14ac:dyDescent="0.25">
      <c r="A858" s="1" t="s">
        <v>719</v>
      </c>
      <c r="B858" t="s">
        <v>424</v>
      </c>
    </row>
    <row r="859" spans="1:2" ht="15" customHeight="1" x14ac:dyDescent="0.25">
      <c r="A859" s="1" t="s">
        <v>720</v>
      </c>
      <c r="B859" t="s">
        <v>424</v>
      </c>
    </row>
    <row r="860" spans="1:2" ht="15" customHeight="1" x14ac:dyDescent="0.25">
      <c r="A860" s="1" t="s">
        <v>721</v>
      </c>
      <c r="B860" t="s">
        <v>424</v>
      </c>
    </row>
    <row r="861" spans="1:2" ht="15" customHeight="1" x14ac:dyDescent="0.25">
      <c r="A861" s="1" t="s">
        <v>722</v>
      </c>
      <c r="B861" t="s">
        <v>424</v>
      </c>
    </row>
    <row r="862" spans="1:2" ht="15" customHeight="1" x14ac:dyDescent="0.25">
      <c r="A862" s="1" t="s">
        <v>723</v>
      </c>
      <c r="B862" t="s">
        <v>424</v>
      </c>
    </row>
    <row r="863" spans="1:2" ht="15" customHeight="1" x14ac:dyDescent="0.25">
      <c r="A863" s="1" t="s">
        <v>723</v>
      </c>
      <c r="B863" t="s">
        <v>424</v>
      </c>
    </row>
    <row r="864" spans="1:2" ht="15" customHeight="1" x14ac:dyDescent="0.25">
      <c r="A864" s="1" t="s">
        <v>724</v>
      </c>
      <c r="B864" t="s">
        <v>424</v>
      </c>
    </row>
    <row r="865" spans="1:2" ht="15" customHeight="1" x14ac:dyDescent="0.25">
      <c r="A865" s="1" t="s">
        <v>725</v>
      </c>
      <c r="B865" t="s">
        <v>424</v>
      </c>
    </row>
    <row r="866" spans="1:2" ht="15" customHeight="1" x14ac:dyDescent="0.25">
      <c r="A866" s="1" t="s">
        <v>726</v>
      </c>
      <c r="B866" t="s">
        <v>424</v>
      </c>
    </row>
    <row r="867" spans="1:2" ht="15" customHeight="1" x14ac:dyDescent="0.25">
      <c r="A867" s="1" t="s">
        <v>727</v>
      </c>
      <c r="B867" t="s">
        <v>424</v>
      </c>
    </row>
    <row r="868" spans="1:2" ht="15" customHeight="1" x14ac:dyDescent="0.25">
      <c r="A868" s="1" t="s">
        <v>728</v>
      </c>
      <c r="B868" t="s">
        <v>424</v>
      </c>
    </row>
    <row r="869" spans="1:2" ht="15" customHeight="1" x14ac:dyDescent="0.25">
      <c r="A869" s="1" t="s">
        <v>729</v>
      </c>
      <c r="B869" t="s">
        <v>424</v>
      </c>
    </row>
    <row r="870" spans="1:2" ht="15" customHeight="1" x14ac:dyDescent="0.25">
      <c r="A870" s="1" t="s">
        <v>730</v>
      </c>
      <c r="B870" t="s">
        <v>424</v>
      </c>
    </row>
    <row r="871" spans="1:2" ht="15" customHeight="1" x14ac:dyDescent="0.25">
      <c r="A871" s="1" t="s">
        <v>731</v>
      </c>
      <c r="B871" t="s">
        <v>424</v>
      </c>
    </row>
    <row r="872" spans="1:2" ht="15" customHeight="1" x14ac:dyDescent="0.25">
      <c r="A872" s="1" t="s">
        <v>731</v>
      </c>
      <c r="B872" t="s">
        <v>424</v>
      </c>
    </row>
    <row r="873" spans="1:2" ht="15" customHeight="1" x14ac:dyDescent="0.25">
      <c r="A873" s="1" t="s">
        <v>732</v>
      </c>
      <c r="B873" t="s">
        <v>424</v>
      </c>
    </row>
    <row r="874" spans="1:2" ht="15" customHeight="1" x14ac:dyDescent="0.25">
      <c r="A874" s="1" t="s">
        <v>733</v>
      </c>
      <c r="B874" t="s">
        <v>424</v>
      </c>
    </row>
    <row r="875" spans="1:2" ht="15" customHeight="1" x14ac:dyDescent="0.25">
      <c r="A875" s="1" t="s">
        <v>734</v>
      </c>
      <c r="B875" t="s">
        <v>424</v>
      </c>
    </row>
    <row r="876" spans="1:2" ht="15" customHeight="1" x14ac:dyDescent="0.25">
      <c r="A876" s="1" t="s">
        <v>735</v>
      </c>
      <c r="B876" t="s">
        <v>424</v>
      </c>
    </row>
    <row r="877" spans="1:2" ht="15" customHeight="1" x14ac:dyDescent="0.25">
      <c r="A877" s="1" t="s">
        <v>736</v>
      </c>
      <c r="B877" t="s">
        <v>424</v>
      </c>
    </row>
    <row r="878" spans="1:2" ht="15" customHeight="1" x14ac:dyDescent="0.25">
      <c r="A878" s="1" t="s">
        <v>736</v>
      </c>
      <c r="B878" t="s">
        <v>424</v>
      </c>
    </row>
    <row r="879" spans="1:2" ht="15" customHeight="1" x14ac:dyDescent="0.25">
      <c r="A879" s="1" t="s">
        <v>737</v>
      </c>
      <c r="B879" t="s">
        <v>424</v>
      </c>
    </row>
    <row r="880" spans="1:2" ht="15" customHeight="1" x14ac:dyDescent="0.25">
      <c r="A880" s="1" t="s">
        <v>738</v>
      </c>
      <c r="B880" t="s">
        <v>424</v>
      </c>
    </row>
    <row r="881" spans="1:2" ht="15" customHeight="1" x14ac:dyDescent="0.25">
      <c r="A881" s="1" t="s">
        <v>739</v>
      </c>
      <c r="B881" t="s">
        <v>424</v>
      </c>
    </row>
    <row r="882" spans="1:2" ht="15" customHeight="1" x14ac:dyDescent="0.25">
      <c r="A882" s="1" t="s">
        <v>740</v>
      </c>
      <c r="B882" t="s">
        <v>424</v>
      </c>
    </row>
    <row r="883" spans="1:2" ht="15" customHeight="1" x14ac:dyDescent="0.25">
      <c r="A883" s="1" t="s">
        <v>740</v>
      </c>
      <c r="B883" t="s">
        <v>424</v>
      </c>
    </row>
    <row r="884" spans="1:2" ht="15" customHeight="1" x14ac:dyDescent="0.25">
      <c r="A884" s="1" t="s">
        <v>741</v>
      </c>
      <c r="B884" t="s">
        <v>424</v>
      </c>
    </row>
    <row r="885" spans="1:2" ht="15" customHeight="1" x14ac:dyDescent="0.25">
      <c r="A885" s="1" t="s">
        <v>742</v>
      </c>
      <c r="B885" t="s">
        <v>424</v>
      </c>
    </row>
    <row r="886" spans="1:2" ht="15" customHeight="1" x14ac:dyDescent="0.25">
      <c r="A886" s="1" t="s">
        <v>743</v>
      </c>
      <c r="B886" t="s">
        <v>424</v>
      </c>
    </row>
    <row r="887" spans="1:2" ht="15" customHeight="1" x14ac:dyDescent="0.25">
      <c r="A887" s="1" t="s">
        <v>744</v>
      </c>
      <c r="B887" t="s">
        <v>424</v>
      </c>
    </row>
    <row r="888" spans="1:2" ht="15" customHeight="1" x14ac:dyDescent="0.25">
      <c r="A888" s="1" t="s">
        <v>745</v>
      </c>
      <c r="B888" t="s">
        <v>424</v>
      </c>
    </row>
    <row r="889" spans="1:2" ht="15" customHeight="1" x14ac:dyDescent="0.25">
      <c r="A889" s="1" t="s">
        <v>746</v>
      </c>
      <c r="B889" t="s">
        <v>424</v>
      </c>
    </row>
    <row r="890" spans="1:2" ht="15" customHeight="1" x14ac:dyDescent="0.25">
      <c r="A890" s="1" t="s">
        <v>747</v>
      </c>
      <c r="B890" t="s">
        <v>424</v>
      </c>
    </row>
    <row r="891" spans="1:2" ht="15" customHeight="1" x14ac:dyDescent="0.25">
      <c r="A891" s="1" t="s">
        <v>747</v>
      </c>
      <c r="B891" t="s">
        <v>424</v>
      </c>
    </row>
    <row r="892" spans="1:2" ht="15" customHeight="1" x14ac:dyDescent="0.25">
      <c r="A892" s="1" t="s">
        <v>748</v>
      </c>
      <c r="B892" t="s">
        <v>424</v>
      </c>
    </row>
    <row r="893" spans="1:2" ht="15" customHeight="1" x14ac:dyDescent="0.25">
      <c r="A893" s="1" t="s">
        <v>749</v>
      </c>
      <c r="B893" t="s">
        <v>424</v>
      </c>
    </row>
    <row r="894" spans="1:2" ht="15" customHeight="1" x14ac:dyDescent="0.25">
      <c r="A894" s="1" t="s">
        <v>750</v>
      </c>
      <c r="B894" t="s">
        <v>424</v>
      </c>
    </row>
    <row r="895" spans="1:2" ht="15" customHeight="1" x14ac:dyDescent="0.25">
      <c r="A895" s="1" t="s">
        <v>751</v>
      </c>
      <c r="B895" t="s">
        <v>424</v>
      </c>
    </row>
    <row r="896" spans="1:2" ht="15" customHeight="1" x14ac:dyDescent="0.25">
      <c r="A896" s="1" t="s">
        <v>752</v>
      </c>
      <c r="B896" t="s">
        <v>424</v>
      </c>
    </row>
    <row r="897" spans="1:2" ht="15" customHeight="1" x14ac:dyDescent="0.25">
      <c r="A897" s="1" t="s">
        <v>752</v>
      </c>
      <c r="B897" t="s">
        <v>424</v>
      </c>
    </row>
    <row r="898" spans="1:2" ht="15" customHeight="1" x14ac:dyDescent="0.25">
      <c r="A898" s="1" t="s">
        <v>753</v>
      </c>
      <c r="B898" t="s">
        <v>424</v>
      </c>
    </row>
    <row r="899" spans="1:2" ht="15" customHeight="1" x14ac:dyDescent="0.25">
      <c r="A899" s="1" t="s">
        <v>754</v>
      </c>
      <c r="B899" t="s">
        <v>424</v>
      </c>
    </row>
    <row r="900" spans="1:2" ht="15" customHeight="1" x14ac:dyDescent="0.25">
      <c r="A900" s="1" t="s">
        <v>754</v>
      </c>
      <c r="B900" t="s">
        <v>424</v>
      </c>
    </row>
    <row r="901" spans="1:2" ht="15" customHeight="1" x14ac:dyDescent="0.25">
      <c r="A901" s="1" t="s">
        <v>755</v>
      </c>
      <c r="B901" t="s">
        <v>424</v>
      </c>
    </row>
    <row r="902" spans="1:2" ht="15" customHeight="1" x14ac:dyDescent="0.25">
      <c r="A902" s="1" t="s">
        <v>756</v>
      </c>
      <c r="B902" t="s">
        <v>424</v>
      </c>
    </row>
    <row r="903" spans="1:2" ht="15" customHeight="1" x14ac:dyDescent="0.25">
      <c r="A903" s="1" t="s">
        <v>757</v>
      </c>
      <c r="B903" t="s">
        <v>424</v>
      </c>
    </row>
    <row r="904" spans="1:2" ht="15" customHeight="1" x14ac:dyDescent="0.25">
      <c r="A904" s="1" t="s">
        <v>758</v>
      </c>
      <c r="B904" t="s">
        <v>424</v>
      </c>
    </row>
    <row r="905" spans="1:2" ht="15" customHeight="1" x14ac:dyDescent="0.25">
      <c r="A905" s="1" t="s">
        <v>759</v>
      </c>
      <c r="B905" t="s">
        <v>424</v>
      </c>
    </row>
    <row r="906" spans="1:2" ht="15" customHeight="1" x14ac:dyDescent="0.25">
      <c r="A906" s="1" t="s">
        <v>760</v>
      </c>
      <c r="B906" t="s">
        <v>424</v>
      </c>
    </row>
    <row r="907" spans="1:2" ht="15" customHeight="1" x14ac:dyDescent="0.25">
      <c r="A907" s="1" t="s">
        <v>761</v>
      </c>
      <c r="B907" t="s">
        <v>424</v>
      </c>
    </row>
    <row r="908" spans="1:2" ht="15" customHeight="1" x14ac:dyDescent="0.25">
      <c r="A908" s="1" t="s">
        <v>762</v>
      </c>
      <c r="B908" t="s">
        <v>424</v>
      </c>
    </row>
    <row r="909" spans="1:2" ht="15" customHeight="1" x14ac:dyDescent="0.25">
      <c r="A909" s="1" t="s">
        <v>763</v>
      </c>
      <c r="B909" t="s">
        <v>424</v>
      </c>
    </row>
    <row r="910" spans="1:2" ht="15" customHeight="1" x14ac:dyDescent="0.25">
      <c r="A910" s="1" t="s">
        <v>764</v>
      </c>
      <c r="B910" t="s">
        <v>424</v>
      </c>
    </row>
    <row r="911" spans="1:2" ht="15" customHeight="1" x14ac:dyDescent="0.25">
      <c r="A911" s="1" t="s">
        <v>765</v>
      </c>
      <c r="B911" t="s">
        <v>424</v>
      </c>
    </row>
    <row r="912" spans="1:2" ht="15" customHeight="1" x14ac:dyDescent="0.25">
      <c r="A912" s="1" t="s">
        <v>766</v>
      </c>
      <c r="B912" t="s">
        <v>424</v>
      </c>
    </row>
    <row r="913" spans="1:2" ht="15" customHeight="1" x14ac:dyDescent="0.25">
      <c r="A913" s="1" t="s">
        <v>767</v>
      </c>
      <c r="B913" t="s">
        <v>424</v>
      </c>
    </row>
    <row r="914" spans="1:2" ht="15" customHeight="1" x14ac:dyDescent="0.25">
      <c r="A914" s="1" t="s">
        <v>768</v>
      </c>
      <c r="B914" t="s">
        <v>424</v>
      </c>
    </row>
    <row r="915" spans="1:2" ht="15" customHeight="1" x14ac:dyDescent="0.25">
      <c r="A915" s="1" t="s">
        <v>769</v>
      </c>
      <c r="B915" t="s">
        <v>424</v>
      </c>
    </row>
    <row r="916" spans="1:2" ht="15" customHeight="1" x14ac:dyDescent="0.25">
      <c r="A916" s="1" t="s">
        <v>770</v>
      </c>
      <c r="B916" t="s">
        <v>424</v>
      </c>
    </row>
    <row r="917" spans="1:2" ht="15" customHeight="1" x14ac:dyDescent="0.25">
      <c r="A917" s="1" t="s">
        <v>771</v>
      </c>
      <c r="B917" t="s">
        <v>424</v>
      </c>
    </row>
    <row r="918" spans="1:2" ht="15" customHeight="1" x14ac:dyDescent="0.25">
      <c r="A918" s="1" t="s">
        <v>772</v>
      </c>
      <c r="B918" t="s">
        <v>424</v>
      </c>
    </row>
    <row r="919" spans="1:2" ht="15" customHeight="1" x14ac:dyDescent="0.25">
      <c r="A919" s="1" t="s">
        <v>773</v>
      </c>
      <c r="B919" t="s">
        <v>424</v>
      </c>
    </row>
    <row r="920" spans="1:2" ht="15" customHeight="1" x14ac:dyDescent="0.25">
      <c r="A920" s="1" t="s">
        <v>774</v>
      </c>
      <c r="B920" t="s">
        <v>424</v>
      </c>
    </row>
    <row r="921" spans="1:2" ht="15" customHeight="1" x14ac:dyDescent="0.25">
      <c r="A921" s="1" t="s">
        <v>775</v>
      </c>
      <c r="B921" t="s">
        <v>424</v>
      </c>
    </row>
    <row r="922" spans="1:2" ht="15" customHeight="1" x14ac:dyDescent="0.25">
      <c r="A922" s="1" t="s">
        <v>776</v>
      </c>
      <c r="B922" t="s">
        <v>424</v>
      </c>
    </row>
    <row r="923" spans="1:2" ht="15" customHeight="1" x14ac:dyDescent="0.25">
      <c r="A923" s="1" t="s">
        <v>777</v>
      </c>
      <c r="B923" t="s">
        <v>424</v>
      </c>
    </row>
    <row r="924" spans="1:2" ht="15" customHeight="1" x14ac:dyDescent="0.25">
      <c r="A924" s="1" t="s">
        <v>778</v>
      </c>
      <c r="B924" t="s">
        <v>424</v>
      </c>
    </row>
    <row r="925" spans="1:2" ht="15" customHeight="1" x14ac:dyDescent="0.25">
      <c r="A925" s="1" t="s">
        <v>779</v>
      </c>
      <c r="B925" t="s">
        <v>424</v>
      </c>
    </row>
    <row r="926" spans="1:2" ht="15" customHeight="1" x14ac:dyDescent="0.25">
      <c r="A926" s="1" t="s">
        <v>780</v>
      </c>
      <c r="B926" t="s">
        <v>424</v>
      </c>
    </row>
    <row r="927" spans="1:2" ht="15" customHeight="1" x14ac:dyDescent="0.25">
      <c r="A927" s="1" t="s">
        <v>781</v>
      </c>
      <c r="B927" t="s">
        <v>424</v>
      </c>
    </row>
    <row r="928" spans="1:2" ht="15" customHeight="1" x14ac:dyDescent="0.25">
      <c r="A928" s="1" t="s">
        <v>782</v>
      </c>
      <c r="B928" t="s">
        <v>424</v>
      </c>
    </row>
    <row r="929" spans="1:2" ht="15" customHeight="1" x14ac:dyDescent="0.25">
      <c r="A929" s="1" t="s">
        <v>783</v>
      </c>
      <c r="B929" t="s">
        <v>424</v>
      </c>
    </row>
    <row r="930" spans="1:2" ht="15" customHeight="1" x14ac:dyDescent="0.25">
      <c r="A930" s="1" t="s">
        <v>784</v>
      </c>
      <c r="B930" t="s">
        <v>424</v>
      </c>
    </row>
    <row r="931" spans="1:2" ht="15" customHeight="1" x14ac:dyDescent="0.25">
      <c r="A931" s="1" t="s">
        <v>785</v>
      </c>
      <c r="B931" t="s">
        <v>424</v>
      </c>
    </row>
    <row r="932" spans="1:2" ht="15" customHeight="1" x14ac:dyDescent="0.25">
      <c r="A932" s="1" t="s">
        <v>786</v>
      </c>
      <c r="B932" t="s">
        <v>424</v>
      </c>
    </row>
    <row r="933" spans="1:2" ht="15" customHeight="1" x14ac:dyDescent="0.25">
      <c r="A933" s="1" t="s">
        <v>787</v>
      </c>
      <c r="B933" t="s">
        <v>424</v>
      </c>
    </row>
    <row r="934" spans="1:2" ht="15" customHeight="1" x14ac:dyDescent="0.25">
      <c r="A934" s="1" t="s">
        <v>788</v>
      </c>
      <c r="B934" t="s">
        <v>424</v>
      </c>
    </row>
    <row r="935" spans="1:2" ht="15" customHeight="1" x14ac:dyDescent="0.25">
      <c r="A935" s="1" t="s">
        <v>197</v>
      </c>
      <c r="B935" t="s">
        <v>424</v>
      </c>
    </row>
    <row r="936" spans="1:2" ht="15" customHeight="1" x14ac:dyDescent="0.25">
      <c r="A936" s="1" t="s">
        <v>789</v>
      </c>
      <c r="B936" t="s">
        <v>424</v>
      </c>
    </row>
    <row r="937" spans="1:2" ht="15" customHeight="1" x14ac:dyDescent="0.25">
      <c r="A937" s="1" t="s">
        <v>790</v>
      </c>
      <c r="B937" t="s">
        <v>424</v>
      </c>
    </row>
    <row r="938" spans="1:2" ht="15" customHeight="1" x14ac:dyDescent="0.25">
      <c r="A938" s="1" t="s">
        <v>791</v>
      </c>
      <c r="B938" t="s">
        <v>424</v>
      </c>
    </row>
    <row r="939" spans="1:2" ht="15" customHeight="1" x14ac:dyDescent="0.25">
      <c r="A939" s="1" t="s">
        <v>792</v>
      </c>
      <c r="B939" t="s">
        <v>424</v>
      </c>
    </row>
    <row r="940" spans="1:2" ht="15" customHeight="1" x14ac:dyDescent="0.25">
      <c r="A940" s="1" t="s">
        <v>792</v>
      </c>
      <c r="B940" t="s">
        <v>424</v>
      </c>
    </row>
    <row r="941" spans="1:2" ht="15" customHeight="1" x14ac:dyDescent="0.25">
      <c r="A941" s="1" t="s">
        <v>793</v>
      </c>
      <c r="B941" t="s">
        <v>424</v>
      </c>
    </row>
    <row r="942" spans="1:2" ht="15" customHeight="1" x14ac:dyDescent="0.25">
      <c r="A942" s="1" t="s">
        <v>793</v>
      </c>
      <c r="B942" t="s">
        <v>424</v>
      </c>
    </row>
    <row r="943" spans="1:2" ht="15" customHeight="1" x14ac:dyDescent="0.25">
      <c r="A943" s="1" t="s">
        <v>794</v>
      </c>
      <c r="B943" t="s">
        <v>424</v>
      </c>
    </row>
    <row r="944" spans="1:2" ht="15" customHeight="1" x14ac:dyDescent="0.25">
      <c r="A944" t="e">
        <f>- Performing front desk supervisor duties handling cash making change and balancing an assigned house bank</f>
        <v>#NAME?</v>
      </c>
      <c r="B944" t="s">
        <v>424</v>
      </c>
    </row>
    <row r="945" spans="1:2" ht="15" customHeight="1" x14ac:dyDescent="0.25">
      <c r="A945" s="1" t="s">
        <v>795</v>
      </c>
      <c r="B945" t="s">
        <v>424</v>
      </c>
    </row>
    <row r="946" spans="1:2" ht="15" customHeight="1" x14ac:dyDescent="0.25">
      <c r="A946" s="1" t="s">
        <v>796</v>
      </c>
      <c r="B946" t="s">
        <v>424</v>
      </c>
    </row>
    <row r="947" spans="1:2" ht="15" customHeight="1" x14ac:dyDescent="0.25">
      <c r="A947" s="1" t="s">
        <v>797</v>
      </c>
      <c r="B947" t="s">
        <v>424</v>
      </c>
    </row>
    <row r="948" spans="1:2" ht="15" customHeight="1" x14ac:dyDescent="0.25">
      <c r="A948" s="1" t="s">
        <v>797</v>
      </c>
      <c r="B948" t="s">
        <v>424</v>
      </c>
    </row>
    <row r="949" spans="1:2" ht="15" customHeight="1" x14ac:dyDescent="0.25">
      <c r="A949" s="1" t="s">
        <v>798</v>
      </c>
      <c r="B949" t="s">
        <v>424</v>
      </c>
    </row>
    <row r="950" spans="1:2" ht="15" customHeight="1" x14ac:dyDescent="0.25">
      <c r="A950" s="1" t="s">
        <v>799</v>
      </c>
      <c r="B950" t="s">
        <v>424</v>
      </c>
    </row>
    <row r="951" spans="1:2" ht="15" customHeight="1" x14ac:dyDescent="0.25">
      <c r="A951" s="1" t="s">
        <v>800</v>
      </c>
      <c r="B951" t="s">
        <v>424</v>
      </c>
    </row>
    <row r="952" spans="1:2" ht="15" customHeight="1" x14ac:dyDescent="0.25">
      <c r="A952" s="1" t="s">
        <v>801</v>
      </c>
      <c r="B952" t="s">
        <v>424</v>
      </c>
    </row>
    <row r="953" spans="1:2" ht="15" customHeight="1" x14ac:dyDescent="0.25">
      <c r="A953" s="1" t="s">
        <v>802</v>
      </c>
      <c r="B953" t="s">
        <v>424</v>
      </c>
    </row>
    <row r="954" spans="1:2" ht="15" customHeight="1" x14ac:dyDescent="0.25">
      <c r="A954" s="1" t="s">
        <v>803</v>
      </c>
      <c r="B954" t="s">
        <v>424</v>
      </c>
    </row>
    <row r="955" spans="1:2" ht="15" customHeight="1" x14ac:dyDescent="0.25">
      <c r="A955" s="1" t="s">
        <v>804</v>
      </c>
      <c r="B955" t="s">
        <v>424</v>
      </c>
    </row>
    <row r="956" spans="1:2" ht="15" customHeight="1" x14ac:dyDescent="0.25">
      <c r="A956" s="1" t="s">
        <v>805</v>
      </c>
      <c r="B956" t="s">
        <v>424</v>
      </c>
    </row>
    <row r="957" spans="1:2" ht="15" customHeight="1" x14ac:dyDescent="0.25">
      <c r="A957" s="1" t="s">
        <v>806</v>
      </c>
      <c r="B957" t="s">
        <v>424</v>
      </c>
    </row>
    <row r="958" spans="1:2" ht="15" customHeight="1" x14ac:dyDescent="0.25">
      <c r="A958" t="e">
        <f>- Stocks room attendant carts with supplies</f>
        <v>#NAME?</v>
      </c>
      <c r="B958" t="s">
        <v>424</v>
      </c>
    </row>
    <row r="959" spans="1:2" ht="15" customHeight="1" x14ac:dyDescent="0.25">
      <c r="A959" s="1" t="s">
        <v>807</v>
      </c>
      <c r="B959" t="s">
        <v>424</v>
      </c>
    </row>
    <row r="960" spans="1:2" ht="15" customHeight="1" x14ac:dyDescent="0.25">
      <c r="A960" s="1" t="s">
        <v>808</v>
      </c>
      <c r="B960" t="s">
        <v>424</v>
      </c>
    </row>
    <row r="961" spans="1:2" ht="15" customHeight="1" x14ac:dyDescent="0.25">
      <c r="A961" s="1" t="s">
        <v>809</v>
      </c>
      <c r="B961" t="s">
        <v>424</v>
      </c>
    </row>
    <row r="962" spans="1:2" ht="15" customHeight="1" x14ac:dyDescent="0.25">
      <c r="A962" s="1" t="s">
        <v>810</v>
      </c>
      <c r="B962" t="s">
        <v>424</v>
      </c>
    </row>
    <row r="963" spans="1:2" ht="15" customHeight="1" x14ac:dyDescent="0.25">
      <c r="A963" s="1" t="s">
        <v>811</v>
      </c>
      <c r="B963" t="s">
        <v>424</v>
      </c>
    </row>
    <row r="964" spans="1:2" ht="15" customHeight="1" x14ac:dyDescent="0.25">
      <c r="A964" s="1" t="s">
        <v>812</v>
      </c>
      <c r="B964" t="s">
        <v>424</v>
      </c>
    </row>
    <row r="965" spans="1:2" ht="15" customHeight="1" x14ac:dyDescent="0.25">
      <c r="A965" s="1" t="s">
        <v>813</v>
      </c>
      <c r="B965" t="s">
        <v>424</v>
      </c>
    </row>
    <row r="966" spans="1:2" ht="15" customHeight="1" x14ac:dyDescent="0.25">
      <c r="A966" s="1" t="s">
        <v>814</v>
      </c>
      <c r="B966" t="s">
        <v>424</v>
      </c>
    </row>
    <row r="967" spans="1:2" ht="15" customHeight="1" x14ac:dyDescent="0.25">
      <c r="A967" s="1" t="s">
        <v>815</v>
      </c>
      <c r="B967" t="s">
        <v>424</v>
      </c>
    </row>
    <row r="968" spans="1:2" ht="15" customHeight="1" x14ac:dyDescent="0.25">
      <c r="A968" s="1" t="s">
        <v>816</v>
      </c>
      <c r="B968" t="s">
        <v>424</v>
      </c>
    </row>
    <row r="969" spans="1:2" ht="15" customHeight="1" x14ac:dyDescent="0.25">
      <c r="A969" s="1" t="s">
        <v>817</v>
      </c>
      <c r="B969" t="s">
        <v>424</v>
      </c>
    </row>
    <row r="970" spans="1:2" ht="15" customHeight="1" x14ac:dyDescent="0.25">
      <c r="A970" s="1" t="s">
        <v>818</v>
      </c>
      <c r="B970" t="s">
        <v>424</v>
      </c>
    </row>
    <row r="971" spans="1:2" ht="15" customHeight="1" x14ac:dyDescent="0.25">
      <c r="A971" s="1" t="s">
        <v>818</v>
      </c>
      <c r="B971" t="s">
        <v>424</v>
      </c>
    </row>
    <row r="972" spans="1:2" ht="15" customHeight="1" x14ac:dyDescent="0.25">
      <c r="A972" s="1" t="s">
        <v>819</v>
      </c>
      <c r="B972" t="s">
        <v>424</v>
      </c>
    </row>
    <row r="973" spans="1:2" ht="15" customHeight="1" x14ac:dyDescent="0.25">
      <c r="A973" s="1" t="s">
        <v>820</v>
      </c>
      <c r="B973" t="s">
        <v>424</v>
      </c>
    </row>
    <row r="974" spans="1:2" ht="15" customHeight="1" x14ac:dyDescent="0.25">
      <c r="A974" s="1" t="s">
        <v>821</v>
      </c>
      <c r="B974" t="s">
        <v>424</v>
      </c>
    </row>
    <row r="975" spans="1:2" ht="15" customHeight="1" x14ac:dyDescent="0.25">
      <c r="A975" s="1" t="s">
        <v>822</v>
      </c>
      <c r="B975" t="s">
        <v>424</v>
      </c>
    </row>
    <row r="976" spans="1:2" ht="15" customHeight="1" x14ac:dyDescent="0.25">
      <c r="A976" s="1" t="s">
        <v>822</v>
      </c>
      <c r="B976" t="s">
        <v>424</v>
      </c>
    </row>
    <row r="977" spans="1:2" ht="15" customHeight="1" x14ac:dyDescent="0.25">
      <c r="A977" s="1" t="s">
        <v>822</v>
      </c>
      <c r="B977" t="s">
        <v>424</v>
      </c>
    </row>
    <row r="978" spans="1:2" ht="15" customHeight="1" x14ac:dyDescent="0.25">
      <c r="A978" s="1" t="s">
        <v>823</v>
      </c>
      <c r="B978" t="s">
        <v>424</v>
      </c>
    </row>
    <row r="979" spans="1:2" ht="15" customHeight="1" x14ac:dyDescent="0.25">
      <c r="A979" s="1" t="s">
        <v>824</v>
      </c>
      <c r="B979" t="s">
        <v>424</v>
      </c>
    </row>
    <row r="980" spans="1:2" ht="15" customHeight="1" x14ac:dyDescent="0.25">
      <c r="A980" s="1" t="s">
        <v>825</v>
      </c>
      <c r="B980" t="s">
        <v>424</v>
      </c>
    </row>
    <row r="981" spans="1:2" ht="15" customHeight="1" x14ac:dyDescent="0.25">
      <c r="A981" s="1" t="s">
        <v>826</v>
      </c>
      <c r="B981" t="s">
        <v>424</v>
      </c>
    </row>
    <row r="982" spans="1:2" ht="15" customHeight="1" x14ac:dyDescent="0.25">
      <c r="A982" s="1" t="s">
        <v>827</v>
      </c>
      <c r="B982" t="s">
        <v>424</v>
      </c>
    </row>
    <row r="983" spans="1:2" ht="15" customHeight="1" x14ac:dyDescent="0.25">
      <c r="A983" s="1" t="s">
        <v>827</v>
      </c>
      <c r="B983" t="s">
        <v>424</v>
      </c>
    </row>
    <row r="984" spans="1:2" ht="15" customHeight="1" x14ac:dyDescent="0.25">
      <c r="A984" s="1" t="s">
        <v>828</v>
      </c>
      <c r="B984" t="s">
        <v>424</v>
      </c>
    </row>
    <row r="985" spans="1:2" ht="15" customHeight="1" x14ac:dyDescent="0.25">
      <c r="A985" s="1" t="s">
        <v>828</v>
      </c>
      <c r="B985" t="s">
        <v>424</v>
      </c>
    </row>
    <row r="986" spans="1:2" ht="15" customHeight="1" x14ac:dyDescent="0.25">
      <c r="A986" s="1" t="s">
        <v>829</v>
      </c>
      <c r="B986" t="s">
        <v>424</v>
      </c>
    </row>
    <row r="987" spans="1:2" ht="15" customHeight="1" x14ac:dyDescent="0.25">
      <c r="A987" s="1" t="s">
        <v>829</v>
      </c>
      <c r="B987" t="s">
        <v>424</v>
      </c>
    </row>
    <row r="988" spans="1:2" ht="15" customHeight="1" x14ac:dyDescent="0.25">
      <c r="A988" s="1" t="s">
        <v>829</v>
      </c>
      <c r="B988" t="s">
        <v>424</v>
      </c>
    </row>
    <row r="989" spans="1:2" ht="15" customHeight="1" x14ac:dyDescent="0.25">
      <c r="A989" s="1" t="s">
        <v>830</v>
      </c>
      <c r="B989" t="s">
        <v>424</v>
      </c>
    </row>
    <row r="990" spans="1:2" ht="15" customHeight="1" x14ac:dyDescent="0.25">
      <c r="A990" s="1" t="s">
        <v>831</v>
      </c>
      <c r="B990" t="s">
        <v>424</v>
      </c>
    </row>
    <row r="991" spans="1:2" ht="15" customHeight="1" x14ac:dyDescent="0.25">
      <c r="A991" s="1" t="s">
        <v>832</v>
      </c>
      <c r="B991" t="s">
        <v>424</v>
      </c>
    </row>
    <row r="992" spans="1:2" ht="15" customHeight="1" x14ac:dyDescent="0.25">
      <c r="A992" s="1" t="s">
        <v>833</v>
      </c>
      <c r="B992" t="s">
        <v>424</v>
      </c>
    </row>
    <row r="993" spans="1:2" ht="15" customHeight="1" x14ac:dyDescent="0.25">
      <c r="A993" s="1" t="s">
        <v>834</v>
      </c>
      <c r="B993" t="s">
        <v>424</v>
      </c>
    </row>
    <row r="994" spans="1:2" ht="15" customHeight="1" x14ac:dyDescent="0.25">
      <c r="A994" s="1" t="s">
        <v>835</v>
      </c>
      <c r="B994" t="s">
        <v>424</v>
      </c>
    </row>
    <row r="995" spans="1:2" ht="15" customHeight="1" x14ac:dyDescent="0.25">
      <c r="A995" s="1" t="s">
        <v>836</v>
      </c>
      <c r="B995" t="s">
        <v>424</v>
      </c>
    </row>
    <row r="996" spans="1:2" ht="15" customHeight="1" x14ac:dyDescent="0.25">
      <c r="A996" s="1" t="s">
        <v>837</v>
      </c>
      <c r="B996" t="s">
        <v>424</v>
      </c>
    </row>
    <row r="997" spans="1:2" ht="15" customHeight="1" x14ac:dyDescent="0.25">
      <c r="A997" s="1" t="s">
        <v>837</v>
      </c>
      <c r="B997" t="s">
        <v>424</v>
      </c>
    </row>
    <row r="998" spans="1:2" ht="15" customHeight="1" x14ac:dyDescent="0.25">
      <c r="A998" s="1" t="s">
        <v>838</v>
      </c>
      <c r="B998" t="s">
        <v>424</v>
      </c>
    </row>
    <row r="999" spans="1:2" ht="15" customHeight="1" x14ac:dyDescent="0.25">
      <c r="A999" s="1" t="s">
        <v>839</v>
      </c>
      <c r="B999" t="s">
        <v>424</v>
      </c>
    </row>
    <row r="1000" spans="1:2" ht="15" customHeight="1" x14ac:dyDescent="0.25">
      <c r="A1000" s="1" t="s">
        <v>840</v>
      </c>
      <c r="B1000" t="s">
        <v>424</v>
      </c>
    </row>
    <row r="1001" spans="1:2" ht="15" customHeight="1" x14ac:dyDescent="0.25">
      <c r="A1001" s="1" t="s">
        <v>243</v>
      </c>
      <c r="B1001" t="s">
        <v>424</v>
      </c>
    </row>
    <row r="1002" spans="1:2" ht="15" customHeight="1" x14ac:dyDescent="0.25">
      <c r="A1002" s="1" t="s">
        <v>841</v>
      </c>
      <c r="B1002" t="s">
        <v>424</v>
      </c>
    </row>
    <row r="1003" spans="1:2" ht="15" customHeight="1" x14ac:dyDescent="0.25">
      <c r="A1003" s="1" t="s">
        <v>841</v>
      </c>
      <c r="B1003" t="s">
        <v>424</v>
      </c>
    </row>
    <row r="1004" spans="1:2" ht="15" customHeight="1" x14ac:dyDescent="0.25">
      <c r="A1004" s="1" t="s">
        <v>841</v>
      </c>
      <c r="B1004" t="s">
        <v>424</v>
      </c>
    </row>
    <row r="1005" spans="1:2" ht="15" customHeight="1" x14ac:dyDescent="0.25">
      <c r="A1005" s="1" t="s">
        <v>842</v>
      </c>
      <c r="B1005" t="s">
        <v>424</v>
      </c>
    </row>
    <row r="1006" spans="1:2" ht="15" customHeight="1" x14ac:dyDescent="0.25">
      <c r="A1006" s="1" t="s">
        <v>843</v>
      </c>
      <c r="B1006" t="s">
        <v>424</v>
      </c>
    </row>
    <row r="1007" spans="1:2" ht="15" customHeight="1" x14ac:dyDescent="0.25">
      <c r="A1007" s="1" t="s">
        <v>844</v>
      </c>
      <c r="B1007" t="s">
        <v>424</v>
      </c>
    </row>
    <row r="1008" spans="1:2" ht="15" customHeight="1" x14ac:dyDescent="0.25">
      <c r="A1008" s="1" t="s">
        <v>845</v>
      </c>
      <c r="B1008" t="s">
        <v>424</v>
      </c>
    </row>
    <row r="1009" spans="1:2" ht="15" customHeight="1" x14ac:dyDescent="0.25">
      <c r="A1009" s="1" t="s">
        <v>846</v>
      </c>
      <c r="B1009" t="s">
        <v>424</v>
      </c>
    </row>
    <row r="1010" spans="1:2" ht="15" customHeight="1" x14ac:dyDescent="0.25">
      <c r="A1010" s="1" t="s">
        <v>847</v>
      </c>
      <c r="B1010" t="s">
        <v>424</v>
      </c>
    </row>
    <row r="1011" spans="1:2" ht="15" customHeight="1" x14ac:dyDescent="0.25">
      <c r="A1011" s="1" t="s">
        <v>848</v>
      </c>
      <c r="B1011" t="s">
        <v>424</v>
      </c>
    </row>
    <row r="1012" spans="1:2" ht="15" customHeight="1" x14ac:dyDescent="0.25">
      <c r="A1012" s="1" t="s">
        <v>849</v>
      </c>
      <c r="B1012" t="s">
        <v>424</v>
      </c>
    </row>
    <row r="1013" spans="1:2" ht="15" customHeight="1" x14ac:dyDescent="0.25">
      <c r="A1013" s="1" t="s">
        <v>850</v>
      </c>
      <c r="B1013" t="s">
        <v>424</v>
      </c>
    </row>
    <row r="1014" spans="1:2" ht="15" customHeight="1" x14ac:dyDescent="0.25">
      <c r="A1014" s="1" t="s">
        <v>851</v>
      </c>
      <c r="B1014" t="s">
        <v>424</v>
      </c>
    </row>
    <row r="1015" spans="1:2" ht="15" customHeight="1" x14ac:dyDescent="0.25">
      <c r="A1015" s="1" t="s">
        <v>852</v>
      </c>
      <c r="B1015" t="s">
        <v>424</v>
      </c>
    </row>
    <row r="1016" spans="1:2" ht="15" customHeight="1" x14ac:dyDescent="0.25">
      <c r="A1016" s="1" t="s">
        <v>853</v>
      </c>
      <c r="B1016" t="s">
        <v>424</v>
      </c>
    </row>
    <row r="1017" spans="1:2" ht="15" customHeight="1" x14ac:dyDescent="0.25">
      <c r="A1017" s="1" t="s">
        <v>854</v>
      </c>
      <c r="B1017" t="s">
        <v>424</v>
      </c>
    </row>
    <row r="1018" spans="1:2" ht="15" customHeight="1" x14ac:dyDescent="0.25">
      <c r="A1018" s="1" t="s">
        <v>855</v>
      </c>
      <c r="B1018" t="s">
        <v>424</v>
      </c>
    </row>
    <row r="1019" spans="1:2" ht="15" customHeight="1" x14ac:dyDescent="0.25">
      <c r="A1019" s="1" t="s">
        <v>856</v>
      </c>
      <c r="B1019" t="s">
        <v>424</v>
      </c>
    </row>
    <row r="1020" spans="1:2" ht="15" customHeight="1" x14ac:dyDescent="0.25">
      <c r="A1020" s="1" t="s">
        <v>857</v>
      </c>
      <c r="B1020" t="s">
        <v>424</v>
      </c>
    </row>
    <row r="1021" spans="1:2" ht="15" customHeight="1" x14ac:dyDescent="0.25">
      <c r="A1021" s="1" t="s">
        <v>858</v>
      </c>
      <c r="B1021" t="s">
        <v>424</v>
      </c>
    </row>
    <row r="1022" spans="1:2" ht="15" customHeight="1" x14ac:dyDescent="0.25">
      <c r="A1022" s="1" t="s">
        <v>859</v>
      </c>
      <c r="B1022" t="s">
        <v>424</v>
      </c>
    </row>
    <row r="1023" spans="1:2" ht="15" customHeight="1" x14ac:dyDescent="0.25">
      <c r="A1023" s="1" t="s">
        <v>860</v>
      </c>
      <c r="B1023" t="s">
        <v>424</v>
      </c>
    </row>
    <row r="1024" spans="1:2" ht="15" customHeight="1" x14ac:dyDescent="0.25">
      <c r="A1024" s="1" t="s">
        <v>861</v>
      </c>
      <c r="B1024" t="s">
        <v>424</v>
      </c>
    </row>
    <row r="1025" spans="1:2" ht="15" customHeight="1" x14ac:dyDescent="0.25">
      <c r="A1025" s="1" t="s">
        <v>862</v>
      </c>
      <c r="B1025" t="s">
        <v>424</v>
      </c>
    </row>
    <row r="1026" spans="1:2" ht="15" customHeight="1" x14ac:dyDescent="0.25">
      <c r="A1026" s="1" t="s">
        <v>863</v>
      </c>
      <c r="B1026" t="s">
        <v>424</v>
      </c>
    </row>
    <row r="1027" spans="1:2" ht="15" customHeight="1" x14ac:dyDescent="0.25">
      <c r="A1027" s="1" t="s">
        <v>864</v>
      </c>
      <c r="B1027" t="s">
        <v>424</v>
      </c>
    </row>
    <row r="1028" spans="1:2" ht="15" customHeight="1" x14ac:dyDescent="0.25">
      <c r="A1028" s="1" t="s">
        <v>865</v>
      </c>
      <c r="B1028" t="s">
        <v>424</v>
      </c>
    </row>
    <row r="1029" spans="1:2" ht="15" customHeight="1" x14ac:dyDescent="0.25">
      <c r="A1029" s="1" t="s">
        <v>866</v>
      </c>
      <c r="B1029" t="s">
        <v>424</v>
      </c>
    </row>
    <row r="1030" spans="1:2" ht="15" customHeight="1" x14ac:dyDescent="0.25">
      <c r="A1030" s="1" t="s">
        <v>867</v>
      </c>
      <c r="B1030" t="s">
        <v>424</v>
      </c>
    </row>
    <row r="1031" spans="1:2" ht="15" customHeight="1" x14ac:dyDescent="0.25">
      <c r="A1031" s="1" t="s">
        <v>868</v>
      </c>
      <c r="B1031" t="s">
        <v>424</v>
      </c>
    </row>
    <row r="1032" spans="1:2" ht="15" customHeight="1" x14ac:dyDescent="0.25">
      <c r="A1032" s="1" t="s">
        <v>868</v>
      </c>
      <c r="B1032" t="s">
        <v>424</v>
      </c>
    </row>
    <row r="1033" spans="1:2" ht="15" customHeight="1" x14ac:dyDescent="0.25">
      <c r="A1033" s="1" t="s">
        <v>869</v>
      </c>
      <c r="B1033" t="s">
        <v>424</v>
      </c>
    </row>
    <row r="1034" spans="1:2" ht="15" customHeight="1" x14ac:dyDescent="0.25">
      <c r="A1034" s="1" t="s">
        <v>869</v>
      </c>
      <c r="B1034" t="s">
        <v>424</v>
      </c>
    </row>
    <row r="1035" spans="1:2" ht="15" customHeight="1" x14ac:dyDescent="0.25">
      <c r="A1035" s="1" t="s">
        <v>870</v>
      </c>
      <c r="B1035" t="s">
        <v>424</v>
      </c>
    </row>
    <row r="1036" spans="1:2" ht="15" customHeight="1" x14ac:dyDescent="0.25">
      <c r="A1036" s="1" t="s">
        <v>870</v>
      </c>
      <c r="B1036" t="s">
        <v>424</v>
      </c>
    </row>
    <row r="1037" spans="1:2" ht="15" customHeight="1" x14ac:dyDescent="0.25">
      <c r="A1037" s="1" t="s">
        <v>871</v>
      </c>
      <c r="B1037" t="s">
        <v>424</v>
      </c>
    </row>
    <row r="1038" spans="1:2" ht="15" customHeight="1" x14ac:dyDescent="0.25">
      <c r="A1038" s="1" t="s">
        <v>871</v>
      </c>
      <c r="B1038" t="s">
        <v>424</v>
      </c>
    </row>
    <row r="1039" spans="1:2" ht="15" customHeight="1" x14ac:dyDescent="0.25">
      <c r="A1039" s="1" t="s">
        <v>872</v>
      </c>
      <c r="B1039" t="s">
        <v>424</v>
      </c>
    </row>
    <row r="1040" spans="1:2" ht="15" customHeight="1" x14ac:dyDescent="0.25">
      <c r="A1040" s="1" t="s">
        <v>873</v>
      </c>
      <c r="B1040" t="s">
        <v>424</v>
      </c>
    </row>
    <row r="1041" spans="1:2" ht="15" customHeight="1" x14ac:dyDescent="0.25">
      <c r="A1041" s="1" t="s">
        <v>874</v>
      </c>
      <c r="B1041" t="s">
        <v>424</v>
      </c>
    </row>
    <row r="1042" spans="1:2" ht="15" customHeight="1" x14ac:dyDescent="0.25">
      <c r="A1042" s="1" t="s">
        <v>875</v>
      </c>
      <c r="B1042" t="s">
        <v>424</v>
      </c>
    </row>
    <row r="1043" spans="1:2" ht="15" customHeight="1" x14ac:dyDescent="0.25">
      <c r="A1043" s="1" t="s">
        <v>876</v>
      </c>
      <c r="B1043" t="s">
        <v>424</v>
      </c>
    </row>
    <row r="1044" spans="1:2" ht="15" customHeight="1" x14ac:dyDescent="0.25">
      <c r="A1044" s="1" t="s">
        <v>877</v>
      </c>
      <c r="B1044" t="s">
        <v>424</v>
      </c>
    </row>
    <row r="1045" spans="1:2" ht="15" customHeight="1" x14ac:dyDescent="0.25">
      <c r="A1045" s="1" t="s">
        <v>878</v>
      </c>
      <c r="B1045" t="s">
        <v>424</v>
      </c>
    </row>
    <row r="1046" spans="1:2" ht="15" customHeight="1" x14ac:dyDescent="0.25">
      <c r="A1046" s="1" t="s">
        <v>879</v>
      </c>
      <c r="B1046" t="s">
        <v>424</v>
      </c>
    </row>
    <row r="1047" spans="1:2" ht="15" customHeight="1" x14ac:dyDescent="0.25">
      <c r="A1047" s="1" t="s">
        <v>880</v>
      </c>
      <c r="B1047" t="s">
        <v>424</v>
      </c>
    </row>
    <row r="1048" spans="1:2" ht="15" customHeight="1" x14ac:dyDescent="0.25">
      <c r="A1048" s="1" t="s">
        <v>880</v>
      </c>
      <c r="B1048" t="s">
        <v>424</v>
      </c>
    </row>
    <row r="1049" spans="1:2" ht="15" customHeight="1" x14ac:dyDescent="0.25">
      <c r="A1049" s="1" t="s">
        <v>880</v>
      </c>
      <c r="B1049" t="s">
        <v>424</v>
      </c>
    </row>
    <row r="1050" spans="1:2" ht="15" customHeight="1" x14ac:dyDescent="0.25">
      <c r="A1050" s="1" t="s">
        <v>881</v>
      </c>
      <c r="B1050" t="s">
        <v>424</v>
      </c>
    </row>
    <row r="1051" spans="1:2" ht="15" customHeight="1" x14ac:dyDescent="0.25">
      <c r="A1051" s="1" t="s">
        <v>882</v>
      </c>
      <c r="B1051" t="s">
        <v>424</v>
      </c>
    </row>
    <row r="1052" spans="1:2" ht="15" customHeight="1" x14ac:dyDescent="0.25">
      <c r="A1052" s="1" t="s">
        <v>883</v>
      </c>
      <c r="B1052" t="s">
        <v>424</v>
      </c>
    </row>
    <row r="1053" spans="1:2" ht="15" customHeight="1" x14ac:dyDescent="0.25">
      <c r="A1053" s="1" t="s">
        <v>884</v>
      </c>
      <c r="B1053" t="s">
        <v>424</v>
      </c>
    </row>
    <row r="1054" spans="1:2" ht="15" customHeight="1" x14ac:dyDescent="0.25">
      <c r="A1054" s="1" t="s">
        <v>885</v>
      </c>
      <c r="B1054" t="s">
        <v>424</v>
      </c>
    </row>
    <row r="1055" spans="1:2" ht="15" customHeight="1" x14ac:dyDescent="0.25">
      <c r="A1055" s="1" t="s">
        <v>886</v>
      </c>
      <c r="B1055" t="s">
        <v>424</v>
      </c>
    </row>
    <row r="1056" spans="1:2" ht="15" customHeight="1" x14ac:dyDescent="0.25">
      <c r="A1056" s="1" t="s">
        <v>887</v>
      </c>
      <c r="B1056" t="s">
        <v>424</v>
      </c>
    </row>
    <row r="1057" spans="1:2" ht="15" customHeight="1" x14ac:dyDescent="0.25">
      <c r="A1057" s="1" t="s">
        <v>887</v>
      </c>
      <c r="B1057" t="s">
        <v>424</v>
      </c>
    </row>
    <row r="1058" spans="1:2" ht="15" customHeight="1" x14ac:dyDescent="0.25">
      <c r="A1058" s="1" t="s">
        <v>887</v>
      </c>
      <c r="B1058" t="s">
        <v>424</v>
      </c>
    </row>
    <row r="1059" spans="1:2" ht="15" customHeight="1" x14ac:dyDescent="0.25">
      <c r="A1059" s="1" t="s">
        <v>888</v>
      </c>
      <c r="B1059" t="s">
        <v>424</v>
      </c>
    </row>
    <row r="1060" spans="1:2" ht="15" customHeight="1" x14ac:dyDescent="0.25">
      <c r="A1060" s="1" t="s">
        <v>889</v>
      </c>
      <c r="B1060" t="s">
        <v>424</v>
      </c>
    </row>
    <row r="1061" spans="1:2" ht="15" customHeight="1" x14ac:dyDescent="0.25">
      <c r="A1061" s="1" t="s">
        <v>890</v>
      </c>
      <c r="B1061" t="s">
        <v>424</v>
      </c>
    </row>
    <row r="1062" spans="1:2" ht="15" customHeight="1" x14ac:dyDescent="0.25">
      <c r="A1062" s="1" t="s">
        <v>891</v>
      </c>
      <c r="B1062" t="s">
        <v>424</v>
      </c>
    </row>
    <row r="1063" spans="1:2" ht="15" customHeight="1" x14ac:dyDescent="0.25">
      <c r="A1063" s="1" t="s">
        <v>891</v>
      </c>
      <c r="B1063" t="s">
        <v>424</v>
      </c>
    </row>
    <row r="1064" spans="1:2" ht="15" customHeight="1" x14ac:dyDescent="0.25">
      <c r="A1064" s="1" t="s">
        <v>892</v>
      </c>
      <c r="B1064" t="s">
        <v>424</v>
      </c>
    </row>
    <row r="1065" spans="1:2" ht="15" customHeight="1" x14ac:dyDescent="0.25">
      <c r="A1065" s="1" t="s">
        <v>893</v>
      </c>
      <c r="B1065" t="s">
        <v>424</v>
      </c>
    </row>
    <row r="1066" spans="1:2" ht="15" customHeight="1" x14ac:dyDescent="0.25">
      <c r="A1066" s="1" t="s">
        <v>894</v>
      </c>
      <c r="B1066" t="s">
        <v>424</v>
      </c>
    </row>
    <row r="1067" spans="1:2" ht="15" customHeight="1" x14ac:dyDescent="0.25">
      <c r="A1067" s="1" t="s">
        <v>894</v>
      </c>
      <c r="B1067" t="s">
        <v>424</v>
      </c>
    </row>
    <row r="1068" spans="1:2" ht="15" customHeight="1" x14ac:dyDescent="0.25">
      <c r="A1068" s="1" t="s">
        <v>895</v>
      </c>
      <c r="B1068" t="s">
        <v>424</v>
      </c>
    </row>
    <row r="1069" spans="1:2" ht="15" customHeight="1" x14ac:dyDescent="0.25">
      <c r="A1069" s="1" t="s">
        <v>896</v>
      </c>
      <c r="B1069" t="s">
        <v>424</v>
      </c>
    </row>
    <row r="1070" spans="1:2" ht="15" customHeight="1" x14ac:dyDescent="0.25">
      <c r="A1070" s="1" t="s">
        <v>897</v>
      </c>
      <c r="B1070" t="s">
        <v>424</v>
      </c>
    </row>
    <row r="1071" spans="1:2" ht="15" customHeight="1" x14ac:dyDescent="0.25">
      <c r="A1071" s="1" t="s">
        <v>898</v>
      </c>
      <c r="B1071" t="s">
        <v>424</v>
      </c>
    </row>
    <row r="1072" spans="1:2" ht="15" customHeight="1" x14ac:dyDescent="0.25">
      <c r="A1072" s="1" t="s">
        <v>899</v>
      </c>
      <c r="B1072" t="s">
        <v>424</v>
      </c>
    </row>
    <row r="1073" spans="1:2" ht="15" customHeight="1" x14ac:dyDescent="0.25">
      <c r="A1073" s="1" t="s">
        <v>900</v>
      </c>
      <c r="B1073" t="s">
        <v>424</v>
      </c>
    </row>
    <row r="1074" spans="1:2" ht="15" customHeight="1" x14ac:dyDescent="0.25">
      <c r="A1074" s="1" t="s">
        <v>901</v>
      </c>
      <c r="B1074" t="s">
        <v>424</v>
      </c>
    </row>
    <row r="1075" spans="1:2" ht="15" customHeight="1" x14ac:dyDescent="0.25">
      <c r="A1075" s="1" t="s">
        <v>902</v>
      </c>
      <c r="B1075" t="s">
        <v>424</v>
      </c>
    </row>
    <row r="1076" spans="1:2" ht="15" customHeight="1" x14ac:dyDescent="0.25">
      <c r="A1076" s="1" t="s">
        <v>903</v>
      </c>
      <c r="B1076" t="s">
        <v>424</v>
      </c>
    </row>
    <row r="1077" spans="1:2" ht="15" customHeight="1" x14ac:dyDescent="0.25">
      <c r="A1077" s="1" t="s">
        <v>904</v>
      </c>
      <c r="B1077" t="s">
        <v>424</v>
      </c>
    </row>
    <row r="1078" spans="1:2" ht="15" customHeight="1" x14ac:dyDescent="0.25">
      <c r="A1078" s="1" t="s">
        <v>905</v>
      </c>
      <c r="B1078" t="s">
        <v>424</v>
      </c>
    </row>
    <row r="1079" spans="1:2" ht="15" customHeight="1" x14ac:dyDescent="0.25">
      <c r="A1079" s="1" t="s">
        <v>906</v>
      </c>
      <c r="B1079" t="s">
        <v>424</v>
      </c>
    </row>
    <row r="1080" spans="1:2" ht="15" customHeight="1" x14ac:dyDescent="0.25">
      <c r="A1080" s="1" t="s">
        <v>907</v>
      </c>
      <c r="B1080" t="s">
        <v>424</v>
      </c>
    </row>
    <row r="1081" spans="1:2" ht="15" customHeight="1" x14ac:dyDescent="0.25">
      <c r="A1081" s="1" t="s">
        <v>908</v>
      </c>
      <c r="B1081" t="s">
        <v>424</v>
      </c>
    </row>
    <row r="1082" spans="1:2" ht="15" customHeight="1" x14ac:dyDescent="0.25">
      <c r="A1082" s="1" t="s">
        <v>296</v>
      </c>
      <c r="B1082" t="s">
        <v>424</v>
      </c>
    </row>
    <row r="1083" spans="1:2" ht="15" customHeight="1" x14ac:dyDescent="0.25">
      <c r="A1083" s="1" t="s">
        <v>909</v>
      </c>
      <c r="B1083" t="s">
        <v>424</v>
      </c>
    </row>
    <row r="1084" spans="1:2" ht="15" customHeight="1" x14ac:dyDescent="0.25">
      <c r="A1084" s="1" t="s">
        <v>910</v>
      </c>
      <c r="B1084" t="s">
        <v>424</v>
      </c>
    </row>
    <row r="1085" spans="1:2" ht="15" customHeight="1" x14ac:dyDescent="0.25">
      <c r="A1085" s="1" t="s">
        <v>911</v>
      </c>
      <c r="B1085" t="s">
        <v>424</v>
      </c>
    </row>
    <row r="1086" spans="1:2" ht="15" customHeight="1" x14ac:dyDescent="0.25">
      <c r="A1086" s="1" t="s">
        <v>912</v>
      </c>
      <c r="B1086" t="s">
        <v>424</v>
      </c>
    </row>
    <row r="1087" spans="1:2" ht="15" customHeight="1" x14ac:dyDescent="0.25">
      <c r="A1087" s="1" t="s">
        <v>913</v>
      </c>
      <c r="B1087" t="s">
        <v>424</v>
      </c>
    </row>
    <row r="1088" spans="1:2" ht="15" customHeight="1" x14ac:dyDescent="0.25">
      <c r="A1088" s="1" t="s">
        <v>914</v>
      </c>
      <c r="B1088" t="s">
        <v>424</v>
      </c>
    </row>
    <row r="1089" spans="1:2" ht="15" customHeight="1" x14ac:dyDescent="0.25">
      <c r="A1089" s="1" t="s">
        <v>915</v>
      </c>
      <c r="B1089" t="s">
        <v>424</v>
      </c>
    </row>
    <row r="1090" spans="1:2" ht="15" customHeight="1" x14ac:dyDescent="0.25">
      <c r="A1090" s="1" t="s">
        <v>916</v>
      </c>
      <c r="B1090" t="s">
        <v>424</v>
      </c>
    </row>
    <row r="1091" spans="1:2" ht="15" customHeight="1" x14ac:dyDescent="0.25">
      <c r="A1091" s="1" t="s">
        <v>917</v>
      </c>
      <c r="B1091" t="s">
        <v>424</v>
      </c>
    </row>
    <row r="1092" spans="1:2" ht="15" customHeight="1" x14ac:dyDescent="0.25">
      <c r="A1092" s="1" t="s">
        <v>918</v>
      </c>
      <c r="B1092" t="s">
        <v>424</v>
      </c>
    </row>
    <row r="1093" spans="1:2" ht="15" customHeight="1" x14ac:dyDescent="0.25">
      <c r="A1093" s="1" t="s">
        <v>919</v>
      </c>
      <c r="B1093" t="s">
        <v>424</v>
      </c>
    </row>
    <row r="1094" spans="1:2" ht="15" customHeight="1" x14ac:dyDescent="0.25">
      <c r="A1094" s="1" t="s">
        <v>920</v>
      </c>
      <c r="B1094" t="s">
        <v>424</v>
      </c>
    </row>
    <row r="1095" spans="1:2" ht="15" customHeight="1" x14ac:dyDescent="0.25">
      <c r="A1095" s="1" t="s">
        <v>921</v>
      </c>
      <c r="B1095" t="s">
        <v>424</v>
      </c>
    </row>
    <row r="1096" spans="1:2" ht="15" customHeight="1" x14ac:dyDescent="0.25">
      <c r="A1096" s="1" t="s">
        <v>922</v>
      </c>
      <c r="B1096" t="s">
        <v>424</v>
      </c>
    </row>
    <row r="1097" spans="1:2" ht="15" customHeight="1" x14ac:dyDescent="0.25">
      <c r="A1097" s="1" t="s">
        <v>923</v>
      </c>
      <c r="B1097" t="s">
        <v>424</v>
      </c>
    </row>
    <row r="1098" spans="1:2" ht="15" customHeight="1" x14ac:dyDescent="0.25">
      <c r="A1098" s="1" t="s">
        <v>923</v>
      </c>
      <c r="B1098" t="s">
        <v>424</v>
      </c>
    </row>
    <row r="1099" spans="1:2" ht="15" customHeight="1" x14ac:dyDescent="0.25">
      <c r="A1099" s="1" t="s">
        <v>924</v>
      </c>
      <c r="B1099" t="s">
        <v>424</v>
      </c>
    </row>
    <row r="1100" spans="1:2" ht="15" customHeight="1" x14ac:dyDescent="0.25">
      <c r="A1100" s="1" t="s">
        <v>925</v>
      </c>
      <c r="B1100" t="s">
        <v>424</v>
      </c>
    </row>
    <row r="1101" spans="1:2" ht="15" customHeight="1" x14ac:dyDescent="0.25">
      <c r="A1101" s="1" t="s">
        <v>926</v>
      </c>
      <c r="B1101" t="s">
        <v>424</v>
      </c>
    </row>
    <row r="1102" spans="1:2" ht="15" customHeight="1" x14ac:dyDescent="0.25">
      <c r="A1102" s="1" t="s">
        <v>927</v>
      </c>
      <c r="B1102" t="s">
        <v>424</v>
      </c>
    </row>
    <row r="1103" spans="1:2" ht="15" customHeight="1" x14ac:dyDescent="0.25">
      <c r="A1103" s="1" t="s">
        <v>928</v>
      </c>
      <c r="B1103" t="s">
        <v>424</v>
      </c>
    </row>
    <row r="1104" spans="1:2" ht="15" customHeight="1" x14ac:dyDescent="0.25">
      <c r="A1104" s="1" t="s">
        <v>929</v>
      </c>
      <c r="B1104" t="s">
        <v>424</v>
      </c>
    </row>
    <row r="1105" spans="1:2" ht="15" customHeight="1" x14ac:dyDescent="0.25">
      <c r="A1105" s="1" t="s">
        <v>930</v>
      </c>
      <c r="B1105" t="s">
        <v>424</v>
      </c>
    </row>
    <row r="1106" spans="1:2" ht="15" customHeight="1" x14ac:dyDescent="0.25">
      <c r="A1106" s="1" t="s">
        <v>930</v>
      </c>
      <c r="B1106" t="s">
        <v>424</v>
      </c>
    </row>
    <row r="1107" spans="1:2" ht="15" customHeight="1" x14ac:dyDescent="0.25">
      <c r="A1107" s="1" t="s">
        <v>931</v>
      </c>
      <c r="B1107" t="s">
        <v>424</v>
      </c>
    </row>
    <row r="1108" spans="1:2" ht="15" customHeight="1" x14ac:dyDescent="0.25">
      <c r="A1108" s="1" t="s">
        <v>932</v>
      </c>
      <c r="B1108" t="s">
        <v>424</v>
      </c>
    </row>
    <row r="1109" spans="1:2" ht="15" customHeight="1" x14ac:dyDescent="0.25">
      <c r="A1109" s="1" t="s">
        <v>933</v>
      </c>
      <c r="B1109" t="s">
        <v>424</v>
      </c>
    </row>
    <row r="1110" spans="1:2" ht="15" customHeight="1" x14ac:dyDescent="0.25">
      <c r="A1110" s="1" t="s">
        <v>934</v>
      </c>
      <c r="B1110" t="s">
        <v>424</v>
      </c>
    </row>
    <row r="1111" spans="1:2" ht="15" customHeight="1" x14ac:dyDescent="0.25">
      <c r="A1111" s="1" t="s">
        <v>935</v>
      </c>
      <c r="B1111" t="s">
        <v>424</v>
      </c>
    </row>
    <row r="1112" spans="1:2" ht="15" customHeight="1" x14ac:dyDescent="0.25">
      <c r="A1112" s="1" t="s">
        <v>936</v>
      </c>
      <c r="B1112" t="s">
        <v>424</v>
      </c>
    </row>
    <row r="1113" spans="1:2" ht="15" customHeight="1" x14ac:dyDescent="0.25">
      <c r="A1113" s="1" t="s">
        <v>937</v>
      </c>
      <c r="B1113" t="s">
        <v>424</v>
      </c>
    </row>
    <row r="1114" spans="1:2" ht="15" customHeight="1" x14ac:dyDescent="0.25">
      <c r="A1114" s="1" t="s">
        <v>938</v>
      </c>
      <c r="B1114" t="s">
        <v>424</v>
      </c>
    </row>
    <row r="1115" spans="1:2" ht="15" customHeight="1" x14ac:dyDescent="0.25">
      <c r="A1115" s="1" t="s">
        <v>939</v>
      </c>
      <c r="B1115" t="s">
        <v>424</v>
      </c>
    </row>
    <row r="1116" spans="1:2" ht="15" customHeight="1" x14ac:dyDescent="0.25">
      <c r="A1116" s="1" t="s">
        <v>940</v>
      </c>
      <c r="B1116" t="s">
        <v>424</v>
      </c>
    </row>
    <row r="1117" spans="1:2" ht="15" customHeight="1" x14ac:dyDescent="0.25">
      <c r="A1117" s="1" t="s">
        <v>941</v>
      </c>
      <c r="B1117" t="s">
        <v>424</v>
      </c>
    </row>
    <row r="1118" spans="1:2" ht="15" customHeight="1" x14ac:dyDescent="0.25">
      <c r="A1118" s="1" t="s">
        <v>942</v>
      </c>
      <c r="B1118" t="s">
        <v>424</v>
      </c>
    </row>
    <row r="1119" spans="1:2" ht="15" customHeight="1" x14ac:dyDescent="0.25">
      <c r="A1119" s="1" t="s">
        <v>943</v>
      </c>
      <c r="B1119" t="s">
        <v>424</v>
      </c>
    </row>
    <row r="1120" spans="1:2" ht="15" customHeight="1" x14ac:dyDescent="0.25">
      <c r="A1120" s="1" t="s">
        <v>944</v>
      </c>
      <c r="B1120" t="s">
        <v>424</v>
      </c>
    </row>
    <row r="1121" spans="1:2" ht="15" customHeight="1" x14ac:dyDescent="0.25">
      <c r="A1121" s="1" t="s">
        <v>945</v>
      </c>
      <c r="B1121" t="s">
        <v>424</v>
      </c>
    </row>
    <row r="1122" spans="1:2" ht="15" customHeight="1" x14ac:dyDescent="0.25">
      <c r="A1122" s="1" t="s">
        <v>945</v>
      </c>
      <c r="B1122" t="s">
        <v>424</v>
      </c>
    </row>
    <row r="1123" spans="1:2" ht="15" customHeight="1" x14ac:dyDescent="0.25">
      <c r="A1123" s="1" t="s">
        <v>946</v>
      </c>
      <c r="B1123" t="s">
        <v>424</v>
      </c>
    </row>
    <row r="1124" spans="1:2" ht="15" customHeight="1" x14ac:dyDescent="0.25">
      <c r="A1124" s="1" t="s">
        <v>947</v>
      </c>
      <c r="B1124" t="s">
        <v>424</v>
      </c>
    </row>
    <row r="1125" spans="1:2" ht="15" customHeight="1" x14ac:dyDescent="0.25">
      <c r="A1125" s="1" t="s">
        <v>948</v>
      </c>
      <c r="B1125" t="s">
        <v>424</v>
      </c>
    </row>
    <row r="1126" spans="1:2" ht="15" customHeight="1" x14ac:dyDescent="0.25">
      <c r="A1126" s="1" t="s">
        <v>949</v>
      </c>
      <c r="B1126" t="s">
        <v>424</v>
      </c>
    </row>
    <row r="1127" spans="1:2" ht="15" customHeight="1" x14ac:dyDescent="0.25">
      <c r="A1127" s="1" t="s">
        <v>949</v>
      </c>
      <c r="B1127" t="s">
        <v>424</v>
      </c>
    </row>
    <row r="1128" spans="1:2" ht="15" customHeight="1" x14ac:dyDescent="0.25">
      <c r="A1128" s="1" t="s">
        <v>950</v>
      </c>
      <c r="B1128" t="s">
        <v>424</v>
      </c>
    </row>
    <row r="1129" spans="1:2" ht="15" customHeight="1" x14ac:dyDescent="0.25">
      <c r="A1129" s="1" t="s">
        <v>951</v>
      </c>
      <c r="B1129" t="s">
        <v>424</v>
      </c>
    </row>
    <row r="1130" spans="1:2" ht="15" customHeight="1" x14ac:dyDescent="0.25">
      <c r="A1130" s="1" t="s">
        <v>952</v>
      </c>
      <c r="B1130" t="s">
        <v>424</v>
      </c>
    </row>
    <row r="1131" spans="1:2" ht="15" customHeight="1" x14ac:dyDescent="0.25">
      <c r="A1131" s="1" t="s">
        <v>953</v>
      </c>
      <c r="B1131" t="s">
        <v>424</v>
      </c>
    </row>
    <row r="1132" spans="1:2" ht="15" customHeight="1" x14ac:dyDescent="0.25">
      <c r="A1132" s="1" t="s">
        <v>954</v>
      </c>
      <c r="B1132" t="s">
        <v>424</v>
      </c>
    </row>
    <row r="1133" spans="1:2" ht="15" customHeight="1" x14ac:dyDescent="0.25">
      <c r="A1133" s="1" t="s">
        <v>955</v>
      </c>
      <c r="B1133" t="s">
        <v>424</v>
      </c>
    </row>
    <row r="1134" spans="1:2" ht="15" customHeight="1" x14ac:dyDescent="0.25">
      <c r="A1134" s="1" t="s">
        <v>956</v>
      </c>
      <c r="B1134" t="s">
        <v>424</v>
      </c>
    </row>
    <row r="1135" spans="1:2" ht="15" customHeight="1" x14ac:dyDescent="0.25">
      <c r="A1135" s="1" t="s">
        <v>956</v>
      </c>
      <c r="B1135" t="s">
        <v>424</v>
      </c>
    </row>
    <row r="1136" spans="1:2" ht="15" customHeight="1" x14ac:dyDescent="0.25">
      <c r="A1136" s="1" t="s">
        <v>957</v>
      </c>
      <c r="B1136" t="s">
        <v>424</v>
      </c>
    </row>
    <row r="1137" spans="1:2" ht="15" customHeight="1" x14ac:dyDescent="0.25">
      <c r="A1137" s="1" t="s">
        <v>958</v>
      </c>
      <c r="B1137" t="s">
        <v>424</v>
      </c>
    </row>
    <row r="1138" spans="1:2" ht="15" customHeight="1" x14ac:dyDescent="0.25">
      <c r="A1138" s="1" t="s">
        <v>958</v>
      </c>
      <c r="B1138" t="s">
        <v>424</v>
      </c>
    </row>
    <row r="1139" spans="1:2" ht="15" customHeight="1" x14ac:dyDescent="0.25">
      <c r="A1139" t="e">
        <f>- Assures carts are properly stored and vacuum cleaners are emptied at the end of each day Assists in quarterly inventory of all linen</f>
        <v>#NAME?</v>
      </c>
      <c r="B1139" t="s">
        <v>424</v>
      </c>
    </row>
    <row r="1140" spans="1:2" ht="15" customHeight="1" x14ac:dyDescent="0.25">
      <c r="A1140" s="1" t="s">
        <v>959</v>
      </c>
      <c r="B1140" t="s">
        <v>424</v>
      </c>
    </row>
    <row r="1141" spans="1:2" ht="15" customHeight="1" x14ac:dyDescent="0.25">
      <c r="A1141" s="1" t="s">
        <v>960</v>
      </c>
      <c r="B1141" t="s">
        <v>424</v>
      </c>
    </row>
    <row r="1142" spans="1:2" ht="15" customHeight="1" x14ac:dyDescent="0.25">
      <c r="A1142" s="1" t="s">
        <v>961</v>
      </c>
      <c r="B1142" t="s">
        <v>424</v>
      </c>
    </row>
    <row r="1143" spans="1:2" ht="15" customHeight="1" x14ac:dyDescent="0.25">
      <c r="A1143" s="1" t="s">
        <v>962</v>
      </c>
      <c r="B1143" t="s">
        <v>424</v>
      </c>
    </row>
    <row r="1144" spans="1:2" ht="15" customHeight="1" x14ac:dyDescent="0.25">
      <c r="A1144" s="1" t="s">
        <v>963</v>
      </c>
      <c r="B1144" t="s">
        <v>424</v>
      </c>
    </row>
    <row r="1145" spans="1:2" ht="15" customHeight="1" x14ac:dyDescent="0.25">
      <c r="A1145" s="1" t="s">
        <v>964</v>
      </c>
      <c r="B1145" t="s">
        <v>424</v>
      </c>
    </row>
    <row r="1146" spans="1:2" ht="15" customHeight="1" x14ac:dyDescent="0.25">
      <c r="A1146" s="1" t="s">
        <v>964</v>
      </c>
      <c r="B1146" t="s">
        <v>424</v>
      </c>
    </row>
    <row r="1147" spans="1:2" ht="15" customHeight="1" x14ac:dyDescent="0.25">
      <c r="A1147" s="1" t="s">
        <v>965</v>
      </c>
      <c r="B1147" t="s">
        <v>424</v>
      </c>
    </row>
    <row r="1148" spans="1:2" ht="15" customHeight="1" x14ac:dyDescent="0.25">
      <c r="A1148" s="1" t="s">
        <v>966</v>
      </c>
      <c r="B1148" t="s">
        <v>424</v>
      </c>
    </row>
    <row r="1149" spans="1:2" ht="15" customHeight="1" x14ac:dyDescent="0.25">
      <c r="A1149" s="1" t="s">
        <v>967</v>
      </c>
      <c r="B1149" t="s">
        <v>424</v>
      </c>
    </row>
    <row r="1150" spans="1:2" ht="15" customHeight="1" x14ac:dyDescent="0.25">
      <c r="A1150" s="1" t="s">
        <v>968</v>
      </c>
      <c r="B1150" t="s">
        <v>424</v>
      </c>
    </row>
    <row r="1151" spans="1:2" ht="15" customHeight="1" x14ac:dyDescent="0.25">
      <c r="A1151" s="1" t="s">
        <v>969</v>
      </c>
      <c r="B1151" t="s">
        <v>424</v>
      </c>
    </row>
    <row r="1152" spans="1:2" ht="15" customHeight="1" x14ac:dyDescent="0.25">
      <c r="A1152" s="1" t="s">
        <v>970</v>
      </c>
      <c r="B1152" t="s">
        <v>424</v>
      </c>
    </row>
    <row r="1153" spans="1:2" ht="15" customHeight="1" x14ac:dyDescent="0.25">
      <c r="A1153" s="1" t="s">
        <v>971</v>
      </c>
      <c r="B1153" t="s">
        <v>424</v>
      </c>
    </row>
    <row r="1154" spans="1:2" ht="15" customHeight="1" x14ac:dyDescent="0.25">
      <c r="A1154" s="1" t="s">
        <v>972</v>
      </c>
      <c r="B1154" t="s">
        <v>424</v>
      </c>
    </row>
    <row r="1155" spans="1:2" ht="15" customHeight="1" x14ac:dyDescent="0.25">
      <c r="A1155" s="1" t="s">
        <v>972</v>
      </c>
      <c r="B1155" t="s">
        <v>424</v>
      </c>
    </row>
    <row r="1156" spans="1:2" ht="15" customHeight="1" x14ac:dyDescent="0.25">
      <c r="A1156" s="1" t="s">
        <v>972</v>
      </c>
      <c r="B1156" t="s">
        <v>424</v>
      </c>
    </row>
    <row r="1157" spans="1:2" ht="15" customHeight="1" x14ac:dyDescent="0.25">
      <c r="A1157" s="1" t="s">
        <v>973</v>
      </c>
      <c r="B1157" t="s">
        <v>424</v>
      </c>
    </row>
    <row r="1158" spans="1:2" ht="15" customHeight="1" x14ac:dyDescent="0.25">
      <c r="A1158" s="1" t="s">
        <v>973</v>
      </c>
      <c r="B1158" t="s">
        <v>424</v>
      </c>
    </row>
    <row r="1159" spans="1:2" ht="15" customHeight="1" x14ac:dyDescent="0.25">
      <c r="A1159" s="1" t="s">
        <v>974</v>
      </c>
      <c r="B1159" t="s">
        <v>424</v>
      </c>
    </row>
    <row r="1160" spans="1:2" ht="15" customHeight="1" x14ac:dyDescent="0.25">
      <c r="A1160" s="1" t="s">
        <v>974</v>
      </c>
      <c r="B1160" t="s">
        <v>424</v>
      </c>
    </row>
    <row r="1161" spans="1:2" ht="15" customHeight="1" x14ac:dyDescent="0.25">
      <c r="A1161" s="1" t="s">
        <v>975</v>
      </c>
      <c r="B1161" t="s">
        <v>424</v>
      </c>
    </row>
    <row r="1162" spans="1:2" ht="15" customHeight="1" x14ac:dyDescent="0.25">
      <c r="A1162" s="1" t="s">
        <v>976</v>
      </c>
      <c r="B1162" t="s">
        <v>424</v>
      </c>
    </row>
    <row r="1163" spans="1:2" ht="15" customHeight="1" x14ac:dyDescent="0.25">
      <c r="A1163" s="1" t="s">
        <v>977</v>
      </c>
      <c r="B1163" t="s">
        <v>424</v>
      </c>
    </row>
    <row r="1164" spans="1:2" ht="15" customHeight="1" x14ac:dyDescent="0.25">
      <c r="A1164" s="1" t="s">
        <v>978</v>
      </c>
      <c r="B1164" t="s">
        <v>424</v>
      </c>
    </row>
    <row r="1165" spans="1:2" ht="15" customHeight="1" x14ac:dyDescent="0.25">
      <c r="A1165" s="1" t="s">
        <v>978</v>
      </c>
      <c r="B1165" t="s">
        <v>424</v>
      </c>
    </row>
    <row r="1166" spans="1:2" ht="15" customHeight="1" x14ac:dyDescent="0.25">
      <c r="A1166" s="1" t="s">
        <v>978</v>
      </c>
      <c r="B1166" t="s">
        <v>424</v>
      </c>
    </row>
    <row r="1167" spans="1:2" ht="15" customHeight="1" x14ac:dyDescent="0.25">
      <c r="A1167" s="1" t="s">
        <v>979</v>
      </c>
      <c r="B1167" t="s">
        <v>424</v>
      </c>
    </row>
    <row r="1168" spans="1:2" ht="15" customHeight="1" x14ac:dyDescent="0.25">
      <c r="A1168" s="1" t="s">
        <v>980</v>
      </c>
      <c r="B1168" t="s">
        <v>424</v>
      </c>
    </row>
    <row r="1169" spans="1:2" ht="15" customHeight="1" x14ac:dyDescent="0.25">
      <c r="A1169" s="1" t="s">
        <v>981</v>
      </c>
      <c r="B1169" t="s">
        <v>424</v>
      </c>
    </row>
    <row r="1170" spans="1:2" ht="15" customHeight="1" x14ac:dyDescent="0.25">
      <c r="A1170" s="1" t="s">
        <v>981</v>
      </c>
      <c r="B1170" t="s">
        <v>424</v>
      </c>
    </row>
    <row r="1171" spans="1:2" ht="15" customHeight="1" x14ac:dyDescent="0.25">
      <c r="A1171" s="1" t="s">
        <v>982</v>
      </c>
      <c r="B1171" t="s">
        <v>424</v>
      </c>
    </row>
    <row r="1172" spans="1:2" ht="15" customHeight="1" x14ac:dyDescent="0.25">
      <c r="A1172" s="1" t="s">
        <v>983</v>
      </c>
      <c r="B1172" t="s">
        <v>424</v>
      </c>
    </row>
    <row r="1173" spans="1:2" ht="15" customHeight="1" x14ac:dyDescent="0.25">
      <c r="A1173" s="1" t="s">
        <v>984</v>
      </c>
      <c r="B1173" t="s">
        <v>424</v>
      </c>
    </row>
    <row r="1174" spans="1:2" ht="15" customHeight="1" x14ac:dyDescent="0.25">
      <c r="A1174" s="1" t="s">
        <v>985</v>
      </c>
      <c r="B1174" t="s">
        <v>424</v>
      </c>
    </row>
    <row r="1175" spans="1:2" ht="15" customHeight="1" x14ac:dyDescent="0.25">
      <c r="A1175" s="1" t="s">
        <v>986</v>
      </c>
      <c r="B1175" t="s">
        <v>424</v>
      </c>
    </row>
    <row r="1176" spans="1:2" ht="15" customHeight="1" x14ac:dyDescent="0.25">
      <c r="A1176" s="1" t="s">
        <v>987</v>
      </c>
      <c r="B1176" t="s">
        <v>424</v>
      </c>
    </row>
    <row r="1177" spans="1:2" ht="15" customHeight="1" x14ac:dyDescent="0.25">
      <c r="A1177" s="1" t="s">
        <v>988</v>
      </c>
      <c r="B1177" t="s">
        <v>424</v>
      </c>
    </row>
    <row r="1178" spans="1:2" ht="15" customHeight="1" x14ac:dyDescent="0.25">
      <c r="A1178" s="1" t="s">
        <v>989</v>
      </c>
      <c r="B1178" t="s">
        <v>424</v>
      </c>
    </row>
    <row r="1179" spans="1:2" ht="15" customHeight="1" x14ac:dyDescent="0.25">
      <c r="A1179" s="1" t="s">
        <v>990</v>
      </c>
      <c r="B1179" t="s">
        <v>424</v>
      </c>
    </row>
    <row r="1180" spans="1:2" ht="15" customHeight="1" x14ac:dyDescent="0.25">
      <c r="A1180" s="1" t="s">
        <v>991</v>
      </c>
      <c r="B1180" t="s">
        <v>424</v>
      </c>
    </row>
    <row r="1181" spans="1:2" ht="15" customHeight="1" x14ac:dyDescent="0.25">
      <c r="A1181" s="1" t="s">
        <v>992</v>
      </c>
      <c r="B1181" t="s">
        <v>424</v>
      </c>
    </row>
    <row r="1182" spans="1:2" ht="15" customHeight="1" x14ac:dyDescent="0.25">
      <c r="A1182" s="1" t="s">
        <v>992</v>
      </c>
      <c r="B1182" t="s">
        <v>424</v>
      </c>
    </row>
    <row r="1183" spans="1:2" ht="15" customHeight="1" x14ac:dyDescent="0.25">
      <c r="A1183" s="1" t="s">
        <v>993</v>
      </c>
      <c r="B1183" t="s">
        <v>424</v>
      </c>
    </row>
    <row r="1184" spans="1:2" ht="15" customHeight="1" x14ac:dyDescent="0.25">
      <c r="A1184" s="1" t="s">
        <v>994</v>
      </c>
      <c r="B1184" t="s">
        <v>424</v>
      </c>
    </row>
    <row r="1185" spans="1:2" ht="15" customHeight="1" x14ac:dyDescent="0.25">
      <c r="A1185" s="1" t="s">
        <v>995</v>
      </c>
      <c r="B1185" t="s">
        <v>424</v>
      </c>
    </row>
    <row r="1186" spans="1:2" ht="15" customHeight="1" x14ac:dyDescent="0.25">
      <c r="A1186" s="1" t="s">
        <v>995</v>
      </c>
      <c r="B1186" t="s">
        <v>424</v>
      </c>
    </row>
    <row r="1187" spans="1:2" ht="15" customHeight="1" x14ac:dyDescent="0.25">
      <c r="A1187" s="1" t="s">
        <v>996</v>
      </c>
      <c r="B1187" t="s">
        <v>424</v>
      </c>
    </row>
    <row r="1188" spans="1:2" ht="15" customHeight="1" x14ac:dyDescent="0.25">
      <c r="A1188" s="1" t="s">
        <v>997</v>
      </c>
      <c r="B1188" t="s">
        <v>424</v>
      </c>
    </row>
    <row r="1189" spans="1:2" ht="15" customHeight="1" x14ac:dyDescent="0.25">
      <c r="A1189" s="1" t="s">
        <v>997</v>
      </c>
      <c r="B1189" t="s">
        <v>424</v>
      </c>
    </row>
    <row r="1190" spans="1:2" ht="15" customHeight="1" x14ac:dyDescent="0.25">
      <c r="A1190" s="1" t="s">
        <v>998</v>
      </c>
      <c r="B1190" t="s">
        <v>424</v>
      </c>
    </row>
    <row r="1191" spans="1:2" ht="15" customHeight="1" x14ac:dyDescent="0.25">
      <c r="A1191" s="1" t="s">
        <v>999</v>
      </c>
      <c r="B1191" t="s">
        <v>424</v>
      </c>
    </row>
    <row r="1192" spans="1:2" ht="15" customHeight="1" x14ac:dyDescent="0.25">
      <c r="A1192" s="1" t="s">
        <v>1000</v>
      </c>
      <c r="B1192" t="s">
        <v>424</v>
      </c>
    </row>
    <row r="1193" spans="1:2" ht="15" customHeight="1" x14ac:dyDescent="0.25">
      <c r="A1193" s="1" t="s">
        <v>1001</v>
      </c>
      <c r="B1193" t="s">
        <v>424</v>
      </c>
    </row>
    <row r="1194" spans="1:2" ht="15" customHeight="1" x14ac:dyDescent="0.25">
      <c r="A1194" s="1" t="s">
        <v>1002</v>
      </c>
      <c r="B1194" t="s">
        <v>424</v>
      </c>
    </row>
    <row r="1195" spans="1:2" ht="15" customHeight="1" x14ac:dyDescent="0.25">
      <c r="A1195" s="1" t="s">
        <v>1003</v>
      </c>
      <c r="B1195" t="s">
        <v>424</v>
      </c>
    </row>
    <row r="1196" spans="1:2" ht="15" customHeight="1" x14ac:dyDescent="0.25">
      <c r="A1196" s="1" t="s">
        <v>1004</v>
      </c>
      <c r="B1196" t="s">
        <v>424</v>
      </c>
    </row>
    <row r="1197" spans="1:2" ht="15" customHeight="1" x14ac:dyDescent="0.25">
      <c r="A1197" s="1" t="s">
        <v>1005</v>
      </c>
      <c r="B1197" t="s">
        <v>424</v>
      </c>
    </row>
    <row r="1198" spans="1:2" ht="15" customHeight="1" x14ac:dyDescent="0.25">
      <c r="A1198" s="1" t="s">
        <v>1006</v>
      </c>
      <c r="B1198" t="s">
        <v>424</v>
      </c>
    </row>
    <row r="1199" spans="1:2" ht="15" customHeight="1" x14ac:dyDescent="0.25">
      <c r="A1199" s="1" t="s">
        <v>1007</v>
      </c>
      <c r="B1199" t="s">
        <v>424</v>
      </c>
    </row>
    <row r="1200" spans="1:2" ht="15" customHeight="1" x14ac:dyDescent="0.25">
      <c r="A1200" s="1" t="s">
        <v>1008</v>
      </c>
      <c r="B1200" t="s">
        <v>424</v>
      </c>
    </row>
    <row r="1201" spans="1:2" ht="15" customHeight="1" x14ac:dyDescent="0.25">
      <c r="A1201" s="1" t="s">
        <v>1009</v>
      </c>
      <c r="B1201" t="s">
        <v>424</v>
      </c>
    </row>
    <row r="1202" spans="1:2" ht="15" customHeight="1" x14ac:dyDescent="0.25">
      <c r="A1202" s="1" t="s">
        <v>1010</v>
      </c>
      <c r="B1202" t="s">
        <v>424</v>
      </c>
    </row>
    <row r="1203" spans="1:2" ht="15" customHeight="1" x14ac:dyDescent="0.25">
      <c r="A1203" s="1" t="s">
        <v>1011</v>
      </c>
      <c r="B1203" t="s">
        <v>424</v>
      </c>
    </row>
    <row r="1204" spans="1:2" ht="15" customHeight="1" x14ac:dyDescent="0.25">
      <c r="A1204" s="1" t="s">
        <v>1012</v>
      </c>
      <c r="B1204" t="s">
        <v>424</v>
      </c>
    </row>
    <row r="1205" spans="1:2" ht="15" customHeight="1" x14ac:dyDescent="0.25">
      <c r="A1205" s="1" t="s">
        <v>1013</v>
      </c>
      <c r="B1205" t="s">
        <v>424</v>
      </c>
    </row>
    <row r="1206" spans="1:2" ht="15" customHeight="1" x14ac:dyDescent="0.25">
      <c r="A1206" s="1" t="s">
        <v>1014</v>
      </c>
      <c r="B1206" t="s">
        <v>424</v>
      </c>
    </row>
    <row r="1207" spans="1:2" ht="15" customHeight="1" x14ac:dyDescent="0.25">
      <c r="A1207" s="1" t="s">
        <v>1014</v>
      </c>
      <c r="B1207" t="s">
        <v>424</v>
      </c>
    </row>
    <row r="1208" spans="1:2" ht="15" customHeight="1" x14ac:dyDescent="0.25">
      <c r="A1208" s="1" t="s">
        <v>1015</v>
      </c>
      <c r="B1208" t="s">
        <v>424</v>
      </c>
    </row>
    <row r="1209" spans="1:2" ht="15" customHeight="1" x14ac:dyDescent="0.25">
      <c r="A1209" s="1" t="s">
        <v>1015</v>
      </c>
      <c r="B1209" t="s">
        <v>424</v>
      </c>
    </row>
    <row r="1210" spans="1:2" ht="15" customHeight="1" x14ac:dyDescent="0.25">
      <c r="A1210" s="1" t="s">
        <v>1016</v>
      </c>
      <c r="B1210" t="s">
        <v>424</v>
      </c>
    </row>
    <row r="1211" spans="1:2" ht="15" customHeight="1" x14ac:dyDescent="0.25">
      <c r="A1211" s="1" t="s">
        <v>1017</v>
      </c>
      <c r="B1211" t="s">
        <v>424</v>
      </c>
    </row>
    <row r="1212" spans="1:2" ht="15" customHeight="1" x14ac:dyDescent="0.25">
      <c r="A1212" s="1" t="s">
        <v>1018</v>
      </c>
      <c r="B1212" t="s">
        <v>424</v>
      </c>
    </row>
    <row r="1213" spans="1:2" ht="15" customHeight="1" x14ac:dyDescent="0.25">
      <c r="A1213" s="1" t="s">
        <v>1019</v>
      </c>
      <c r="B1213" t="s">
        <v>424</v>
      </c>
    </row>
    <row r="1214" spans="1:2" ht="15" customHeight="1" x14ac:dyDescent="0.25">
      <c r="A1214" s="1" t="s">
        <v>1020</v>
      </c>
      <c r="B1214" t="s">
        <v>424</v>
      </c>
    </row>
    <row r="1215" spans="1:2" ht="15" customHeight="1" x14ac:dyDescent="0.25">
      <c r="A1215" s="1" t="s">
        <v>1021</v>
      </c>
      <c r="B1215" t="s">
        <v>424</v>
      </c>
    </row>
    <row r="1216" spans="1:2" ht="15" customHeight="1" x14ac:dyDescent="0.25">
      <c r="A1216" s="1" t="s">
        <v>1022</v>
      </c>
      <c r="B1216" t="s">
        <v>424</v>
      </c>
    </row>
    <row r="1217" spans="1:2" ht="15" customHeight="1" x14ac:dyDescent="0.25">
      <c r="A1217" s="1" t="s">
        <v>1023</v>
      </c>
      <c r="B1217" t="s">
        <v>424</v>
      </c>
    </row>
    <row r="1218" spans="1:2" ht="15" customHeight="1" x14ac:dyDescent="0.25">
      <c r="A1218" s="1" t="s">
        <v>1024</v>
      </c>
      <c r="B1218" t="s">
        <v>424</v>
      </c>
    </row>
    <row r="1219" spans="1:2" ht="15" customHeight="1" x14ac:dyDescent="0.25">
      <c r="A1219" s="1" t="s">
        <v>1025</v>
      </c>
      <c r="B1219" t="s">
        <v>424</v>
      </c>
    </row>
    <row r="1220" spans="1:2" ht="15" customHeight="1" x14ac:dyDescent="0.25">
      <c r="A1220" s="1" t="s">
        <v>1025</v>
      </c>
      <c r="B1220" t="s">
        <v>424</v>
      </c>
    </row>
    <row r="1221" spans="1:2" ht="15" customHeight="1" x14ac:dyDescent="0.25">
      <c r="A1221" s="1" t="s">
        <v>1026</v>
      </c>
      <c r="B1221" t="s">
        <v>424</v>
      </c>
    </row>
    <row r="1222" spans="1:2" ht="15" customHeight="1" x14ac:dyDescent="0.25">
      <c r="A1222" s="1" t="s">
        <v>1027</v>
      </c>
      <c r="B1222" t="s">
        <v>424</v>
      </c>
    </row>
    <row r="1223" spans="1:2" ht="15" customHeight="1" x14ac:dyDescent="0.25">
      <c r="A1223" s="1" t="s">
        <v>1028</v>
      </c>
      <c r="B1223" t="s">
        <v>424</v>
      </c>
    </row>
    <row r="1224" spans="1:2" ht="15" customHeight="1" x14ac:dyDescent="0.25">
      <c r="A1224" s="1" t="s">
        <v>1029</v>
      </c>
      <c r="B1224" t="s">
        <v>424</v>
      </c>
    </row>
    <row r="1225" spans="1:2" ht="15" customHeight="1" x14ac:dyDescent="0.25">
      <c r="A1225" s="1" t="s">
        <v>1030</v>
      </c>
      <c r="B1225" t="s">
        <v>424</v>
      </c>
    </row>
    <row r="1226" spans="1:2" ht="15" customHeight="1" x14ac:dyDescent="0.25">
      <c r="A1226" s="1" t="s">
        <v>1031</v>
      </c>
      <c r="B1226" t="s">
        <v>424</v>
      </c>
    </row>
    <row r="1227" spans="1:2" ht="15" customHeight="1" x14ac:dyDescent="0.25">
      <c r="A1227" s="1" t="s">
        <v>1032</v>
      </c>
      <c r="B1227" t="s">
        <v>424</v>
      </c>
    </row>
    <row r="1228" spans="1:2" ht="15" customHeight="1" x14ac:dyDescent="0.25">
      <c r="A1228" s="1" t="s">
        <v>1033</v>
      </c>
      <c r="B1228" t="s">
        <v>424</v>
      </c>
    </row>
    <row r="1229" spans="1:2" ht="15" customHeight="1" x14ac:dyDescent="0.25">
      <c r="A1229" s="1" t="s">
        <v>1034</v>
      </c>
      <c r="B1229" t="s">
        <v>424</v>
      </c>
    </row>
    <row r="1230" spans="1:2" ht="15" customHeight="1" x14ac:dyDescent="0.25">
      <c r="A1230" s="1" t="s">
        <v>1035</v>
      </c>
      <c r="B1230" t="s">
        <v>424</v>
      </c>
    </row>
    <row r="1231" spans="1:2" ht="15" customHeight="1" x14ac:dyDescent="0.25">
      <c r="A1231" s="1" t="s">
        <v>1036</v>
      </c>
      <c r="B1231" t="s">
        <v>424</v>
      </c>
    </row>
    <row r="1232" spans="1:2" ht="15" customHeight="1" x14ac:dyDescent="0.25">
      <c r="A1232" s="1" t="s">
        <v>1037</v>
      </c>
      <c r="B1232" t="s">
        <v>424</v>
      </c>
    </row>
    <row r="1233" spans="1:2" ht="15" customHeight="1" x14ac:dyDescent="0.25">
      <c r="A1233" s="1" t="s">
        <v>1038</v>
      </c>
      <c r="B1233" t="s">
        <v>424</v>
      </c>
    </row>
    <row r="1234" spans="1:2" ht="15" customHeight="1" x14ac:dyDescent="0.25">
      <c r="A1234" s="1" t="s">
        <v>1039</v>
      </c>
      <c r="B1234" t="s">
        <v>424</v>
      </c>
    </row>
    <row r="1235" spans="1:2" ht="15" customHeight="1" x14ac:dyDescent="0.25">
      <c r="A1235" s="1" t="s">
        <v>1039</v>
      </c>
      <c r="B1235" t="s">
        <v>424</v>
      </c>
    </row>
    <row r="1236" spans="1:2" ht="15" customHeight="1" x14ac:dyDescent="0.25">
      <c r="A1236" s="1" t="s">
        <v>354</v>
      </c>
      <c r="B1236" t="s">
        <v>424</v>
      </c>
    </row>
    <row r="1237" spans="1:2" ht="15" customHeight="1" x14ac:dyDescent="0.25">
      <c r="A1237" s="1" t="s">
        <v>1040</v>
      </c>
      <c r="B1237" t="s">
        <v>424</v>
      </c>
    </row>
    <row r="1238" spans="1:2" ht="15" customHeight="1" x14ac:dyDescent="0.25">
      <c r="A1238" s="1" t="s">
        <v>1041</v>
      </c>
      <c r="B1238" t="s">
        <v>424</v>
      </c>
    </row>
    <row r="1239" spans="1:2" ht="15" customHeight="1" x14ac:dyDescent="0.25">
      <c r="A1239" s="1" t="s">
        <v>1042</v>
      </c>
      <c r="B1239" t="s">
        <v>424</v>
      </c>
    </row>
    <row r="1240" spans="1:2" ht="15" customHeight="1" x14ac:dyDescent="0.25">
      <c r="A1240" s="1" t="s">
        <v>1043</v>
      </c>
      <c r="B1240" t="s">
        <v>424</v>
      </c>
    </row>
    <row r="1241" spans="1:2" ht="15" customHeight="1" x14ac:dyDescent="0.25">
      <c r="A1241" s="1" t="s">
        <v>1044</v>
      </c>
      <c r="B1241" t="s">
        <v>424</v>
      </c>
    </row>
    <row r="1242" spans="1:2" ht="15" customHeight="1" x14ac:dyDescent="0.25">
      <c r="A1242" s="1" t="s">
        <v>1044</v>
      </c>
      <c r="B1242" t="s">
        <v>424</v>
      </c>
    </row>
    <row r="1243" spans="1:2" ht="15" customHeight="1" x14ac:dyDescent="0.25">
      <c r="A1243" s="1" t="s">
        <v>1045</v>
      </c>
      <c r="B1243" t="s">
        <v>424</v>
      </c>
    </row>
    <row r="1244" spans="1:2" ht="15" customHeight="1" x14ac:dyDescent="0.25">
      <c r="A1244" s="1" t="s">
        <v>1045</v>
      </c>
      <c r="B1244" t="s">
        <v>424</v>
      </c>
    </row>
    <row r="1245" spans="1:2" ht="15" customHeight="1" x14ac:dyDescent="0.25">
      <c r="A1245" s="1" t="s">
        <v>1046</v>
      </c>
      <c r="B1245" t="s">
        <v>424</v>
      </c>
    </row>
    <row r="1246" spans="1:2" ht="15" customHeight="1" x14ac:dyDescent="0.25">
      <c r="A1246" s="1" t="s">
        <v>1047</v>
      </c>
      <c r="B1246" t="s">
        <v>424</v>
      </c>
    </row>
    <row r="1247" spans="1:2" ht="15" customHeight="1" x14ac:dyDescent="0.25">
      <c r="A1247" s="1" t="s">
        <v>1048</v>
      </c>
      <c r="B1247" t="s">
        <v>424</v>
      </c>
    </row>
    <row r="1248" spans="1:2" ht="15" customHeight="1" x14ac:dyDescent="0.25">
      <c r="A1248" s="1" t="s">
        <v>1049</v>
      </c>
      <c r="B1248" t="s">
        <v>424</v>
      </c>
    </row>
    <row r="1249" spans="1:2" ht="15" customHeight="1" x14ac:dyDescent="0.25">
      <c r="A1249" s="1" t="s">
        <v>1050</v>
      </c>
      <c r="B1249" t="s">
        <v>424</v>
      </c>
    </row>
    <row r="1250" spans="1:2" ht="15" customHeight="1" x14ac:dyDescent="0.25">
      <c r="A1250" s="1" t="s">
        <v>1051</v>
      </c>
      <c r="B1250" t="s">
        <v>424</v>
      </c>
    </row>
    <row r="1251" spans="1:2" ht="15" customHeight="1" x14ac:dyDescent="0.25">
      <c r="A1251" s="1" t="s">
        <v>1052</v>
      </c>
      <c r="B1251" t="s">
        <v>424</v>
      </c>
    </row>
    <row r="1252" spans="1:2" ht="15" customHeight="1" x14ac:dyDescent="0.25">
      <c r="A1252" s="1" t="s">
        <v>1053</v>
      </c>
      <c r="B1252" t="s">
        <v>424</v>
      </c>
    </row>
    <row r="1253" spans="1:2" ht="15" customHeight="1" x14ac:dyDescent="0.25">
      <c r="A1253" s="1" t="s">
        <v>1053</v>
      </c>
      <c r="B1253" t="s">
        <v>424</v>
      </c>
    </row>
    <row r="1254" spans="1:2" ht="15" customHeight="1" x14ac:dyDescent="0.25">
      <c r="A1254" s="1" t="s">
        <v>1054</v>
      </c>
      <c r="B1254" t="s">
        <v>424</v>
      </c>
    </row>
    <row r="1255" spans="1:2" ht="15" customHeight="1" x14ac:dyDescent="0.25">
      <c r="A1255" s="1" t="s">
        <v>1054</v>
      </c>
      <c r="B1255" t="s">
        <v>424</v>
      </c>
    </row>
    <row r="1256" spans="1:2" ht="15" customHeight="1" x14ac:dyDescent="0.25">
      <c r="A1256" s="1" t="s">
        <v>1055</v>
      </c>
      <c r="B1256" t="s">
        <v>424</v>
      </c>
    </row>
    <row r="1257" spans="1:2" ht="15" customHeight="1" x14ac:dyDescent="0.25">
      <c r="A1257" s="1" t="s">
        <v>1056</v>
      </c>
      <c r="B1257" t="s">
        <v>424</v>
      </c>
    </row>
    <row r="1258" spans="1:2" ht="15" customHeight="1" x14ac:dyDescent="0.25">
      <c r="A1258" s="1" t="s">
        <v>1056</v>
      </c>
      <c r="B1258" t="s">
        <v>424</v>
      </c>
    </row>
    <row r="1259" spans="1:2" ht="15" customHeight="1" x14ac:dyDescent="0.25">
      <c r="A1259" s="1" t="s">
        <v>1057</v>
      </c>
      <c r="B1259" t="s">
        <v>424</v>
      </c>
    </row>
    <row r="1260" spans="1:2" ht="15" customHeight="1" x14ac:dyDescent="0.25">
      <c r="A1260" s="1" t="s">
        <v>1058</v>
      </c>
      <c r="B1260" t="s">
        <v>424</v>
      </c>
    </row>
    <row r="1261" spans="1:2" ht="15" customHeight="1" x14ac:dyDescent="0.25">
      <c r="A1261" s="1" t="s">
        <v>1059</v>
      </c>
      <c r="B1261" t="s">
        <v>424</v>
      </c>
    </row>
    <row r="1262" spans="1:2" ht="15" customHeight="1" x14ac:dyDescent="0.25">
      <c r="A1262" s="1" t="s">
        <v>1060</v>
      </c>
      <c r="B1262" t="s">
        <v>424</v>
      </c>
    </row>
    <row r="1263" spans="1:2" ht="15" customHeight="1" x14ac:dyDescent="0.25">
      <c r="A1263" s="1" t="s">
        <v>1061</v>
      </c>
      <c r="B1263" t="s">
        <v>424</v>
      </c>
    </row>
    <row r="1264" spans="1:2" ht="15" customHeight="1" x14ac:dyDescent="0.25">
      <c r="A1264" s="1" t="s">
        <v>1062</v>
      </c>
      <c r="B1264" t="s">
        <v>424</v>
      </c>
    </row>
    <row r="1265" spans="1:2" ht="15" customHeight="1" x14ac:dyDescent="0.25">
      <c r="A1265" s="1" t="s">
        <v>1062</v>
      </c>
      <c r="B1265" t="s">
        <v>424</v>
      </c>
    </row>
    <row r="1266" spans="1:2" ht="15" customHeight="1" x14ac:dyDescent="0.25">
      <c r="A1266" s="1" t="s">
        <v>1063</v>
      </c>
      <c r="B1266" t="s">
        <v>424</v>
      </c>
    </row>
    <row r="1267" spans="1:2" ht="15" customHeight="1" x14ac:dyDescent="0.25">
      <c r="A1267" s="1" t="s">
        <v>1064</v>
      </c>
      <c r="B1267" t="s">
        <v>424</v>
      </c>
    </row>
    <row r="1268" spans="1:2" ht="15" customHeight="1" x14ac:dyDescent="0.25">
      <c r="A1268" s="1" t="s">
        <v>1065</v>
      </c>
      <c r="B1268" t="s">
        <v>424</v>
      </c>
    </row>
    <row r="1269" spans="1:2" ht="15" customHeight="1" x14ac:dyDescent="0.25">
      <c r="A1269" s="1" t="s">
        <v>1066</v>
      </c>
      <c r="B1269" t="s">
        <v>424</v>
      </c>
    </row>
    <row r="1270" spans="1:2" ht="15" customHeight="1" x14ac:dyDescent="0.25">
      <c r="A1270" s="1" t="s">
        <v>1067</v>
      </c>
      <c r="B1270" t="s">
        <v>424</v>
      </c>
    </row>
    <row r="1271" spans="1:2" ht="15" customHeight="1" x14ac:dyDescent="0.25">
      <c r="A1271" s="1" t="s">
        <v>1068</v>
      </c>
      <c r="B1271" t="s">
        <v>424</v>
      </c>
    </row>
    <row r="1272" spans="1:2" ht="15" customHeight="1" x14ac:dyDescent="0.25">
      <c r="A1272" s="1" t="s">
        <v>1069</v>
      </c>
      <c r="B1272" t="s">
        <v>424</v>
      </c>
    </row>
    <row r="1273" spans="1:2" ht="15" customHeight="1" x14ac:dyDescent="0.25">
      <c r="A1273" s="1" t="s">
        <v>1070</v>
      </c>
      <c r="B1273" t="s">
        <v>424</v>
      </c>
    </row>
    <row r="1274" spans="1:2" ht="15" customHeight="1" x14ac:dyDescent="0.25">
      <c r="A1274" s="1" t="s">
        <v>1071</v>
      </c>
      <c r="B1274" t="s">
        <v>424</v>
      </c>
    </row>
    <row r="1275" spans="1:2" ht="15" customHeight="1" x14ac:dyDescent="0.25">
      <c r="A1275" s="1" t="s">
        <v>1072</v>
      </c>
      <c r="B1275" t="s">
        <v>424</v>
      </c>
    </row>
    <row r="1276" spans="1:2" ht="15" customHeight="1" x14ac:dyDescent="0.25">
      <c r="A1276" s="1" t="s">
        <v>1073</v>
      </c>
      <c r="B1276" t="s">
        <v>424</v>
      </c>
    </row>
    <row r="1277" spans="1:2" ht="15" customHeight="1" x14ac:dyDescent="0.25">
      <c r="A1277" s="1" t="s">
        <v>1074</v>
      </c>
      <c r="B1277" t="s">
        <v>424</v>
      </c>
    </row>
    <row r="1278" spans="1:2" ht="15" customHeight="1" x14ac:dyDescent="0.25">
      <c r="A1278" s="1" t="s">
        <v>1075</v>
      </c>
      <c r="B1278" t="s">
        <v>424</v>
      </c>
    </row>
    <row r="1279" spans="1:2" ht="15" customHeight="1" x14ac:dyDescent="0.25">
      <c r="A1279" s="1" t="s">
        <v>1076</v>
      </c>
      <c r="B1279" t="s">
        <v>424</v>
      </c>
    </row>
    <row r="1280" spans="1:2" ht="15" customHeight="1" x14ac:dyDescent="0.25">
      <c r="A1280" s="1" t="s">
        <v>1077</v>
      </c>
      <c r="B1280" t="s">
        <v>424</v>
      </c>
    </row>
    <row r="1281" spans="1:2" ht="15" customHeight="1" x14ac:dyDescent="0.25">
      <c r="A1281" s="1" t="s">
        <v>1078</v>
      </c>
      <c r="B1281" t="s">
        <v>424</v>
      </c>
    </row>
    <row r="1282" spans="1:2" ht="15" customHeight="1" x14ac:dyDescent="0.25">
      <c r="A1282" s="1" t="s">
        <v>1079</v>
      </c>
      <c r="B1282" t="s">
        <v>424</v>
      </c>
    </row>
    <row r="1283" spans="1:2" ht="15" customHeight="1" x14ac:dyDescent="0.25">
      <c r="A1283" s="1" t="s">
        <v>1080</v>
      </c>
      <c r="B1283" t="s">
        <v>424</v>
      </c>
    </row>
    <row r="1284" spans="1:2" ht="15" customHeight="1" x14ac:dyDescent="0.25">
      <c r="A1284" s="1" t="s">
        <v>1081</v>
      </c>
      <c r="B1284" t="s">
        <v>424</v>
      </c>
    </row>
    <row r="1285" spans="1:2" ht="15" customHeight="1" x14ac:dyDescent="0.25">
      <c r="A1285" s="1" t="s">
        <v>1082</v>
      </c>
      <c r="B1285" t="s">
        <v>424</v>
      </c>
    </row>
    <row r="1286" spans="1:2" ht="15" customHeight="1" x14ac:dyDescent="0.25">
      <c r="A1286" s="1" t="s">
        <v>1083</v>
      </c>
      <c r="B1286" t="s">
        <v>424</v>
      </c>
    </row>
    <row r="1287" spans="1:2" ht="15" customHeight="1" x14ac:dyDescent="0.25">
      <c r="A1287" s="1" t="s">
        <v>1084</v>
      </c>
      <c r="B1287" t="s">
        <v>424</v>
      </c>
    </row>
    <row r="1288" spans="1:2" ht="15" customHeight="1" x14ac:dyDescent="0.25">
      <c r="A1288" s="1" t="s">
        <v>1085</v>
      </c>
      <c r="B1288" t="s">
        <v>424</v>
      </c>
    </row>
    <row r="1289" spans="1:2" ht="15" customHeight="1" x14ac:dyDescent="0.25">
      <c r="A1289" s="1" t="s">
        <v>1085</v>
      </c>
      <c r="B1289" t="s">
        <v>424</v>
      </c>
    </row>
    <row r="1290" spans="1:2" ht="15" customHeight="1" x14ac:dyDescent="0.25">
      <c r="A1290" s="1" t="s">
        <v>1086</v>
      </c>
      <c r="B1290" t="s">
        <v>424</v>
      </c>
    </row>
    <row r="1291" spans="1:2" ht="15" customHeight="1" x14ac:dyDescent="0.25">
      <c r="A1291" s="1" t="s">
        <v>1087</v>
      </c>
      <c r="B1291" t="s">
        <v>424</v>
      </c>
    </row>
    <row r="1292" spans="1:2" ht="15" customHeight="1" x14ac:dyDescent="0.25">
      <c r="A1292" s="1" t="s">
        <v>1088</v>
      </c>
      <c r="B1292" t="s">
        <v>424</v>
      </c>
    </row>
    <row r="1293" spans="1:2" ht="15" customHeight="1" x14ac:dyDescent="0.25">
      <c r="A1293" s="1" t="s">
        <v>1089</v>
      </c>
      <c r="B1293" t="s">
        <v>424</v>
      </c>
    </row>
    <row r="1294" spans="1:2" ht="15" customHeight="1" x14ac:dyDescent="0.25">
      <c r="A1294" s="1" t="s">
        <v>1090</v>
      </c>
      <c r="B1294" t="s">
        <v>424</v>
      </c>
    </row>
    <row r="1295" spans="1:2" ht="15" customHeight="1" x14ac:dyDescent="0.25">
      <c r="A1295" s="1" t="s">
        <v>1091</v>
      </c>
      <c r="B1295" t="s">
        <v>424</v>
      </c>
    </row>
    <row r="1296" spans="1:2" ht="15" customHeight="1" x14ac:dyDescent="0.25">
      <c r="A1296" s="1" t="s">
        <v>1092</v>
      </c>
      <c r="B1296" t="s">
        <v>424</v>
      </c>
    </row>
    <row r="1297" spans="1:2" ht="15" customHeight="1" x14ac:dyDescent="0.25">
      <c r="A1297" s="1" t="s">
        <v>1093</v>
      </c>
      <c r="B1297" t="s">
        <v>424</v>
      </c>
    </row>
    <row r="1298" spans="1:2" ht="15" customHeight="1" x14ac:dyDescent="0.25">
      <c r="A1298" s="1" t="s">
        <v>1093</v>
      </c>
      <c r="B1298" t="s">
        <v>424</v>
      </c>
    </row>
    <row r="1299" spans="1:2" ht="15" customHeight="1" x14ac:dyDescent="0.25">
      <c r="A1299" s="1" t="s">
        <v>1094</v>
      </c>
      <c r="B1299" t="s">
        <v>424</v>
      </c>
    </row>
    <row r="1300" spans="1:2" ht="15" customHeight="1" x14ac:dyDescent="0.25">
      <c r="A1300" s="1" t="s">
        <v>1094</v>
      </c>
      <c r="B1300" t="s">
        <v>424</v>
      </c>
    </row>
    <row r="1301" spans="1:2" ht="15" customHeight="1" x14ac:dyDescent="0.25">
      <c r="A1301" s="1" t="s">
        <v>1094</v>
      </c>
      <c r="B1301" t="s">
        <v>424</v>
      </c>
    </row>
    <row r="1302" spans="1:2" ht="15" customHeight="1" x14ac:dyDescent="0.25">
      <c r="A1302" s="1" t="s">
        <v>1095</v>
      </c>
      <c r="B1302" t="s">
        <v>424</v>
      </c>
    </row>
    <row r="1303" spans="1:2" ht="15" customHeight="1" x14ac:dyDescent="0.25">
      <c r="A1303" s="1" t="s">
        <v>1095</v>
      </c>
      <c r="B1303" t="s">
        <v>424</v>
      </c>
    </row>
    <row r="1304" spans="1:2" ht="15" customHeight="1" x14ac:dyDescent="0.25">
      <c r="A1304" s="1" t="s">
        <v>1096</v>
      </c>
      <c r="B1304" t="s">
        <v>424</v>
      </c>
    </row>
    <row r="1305" spans="1:2" ht="15" customHeight="1" x14ac:dyDescent="0.25">
      <c r="A1305" s="1" t="s">
        <v>1097</v>
      </c>
      <c r="B1305" t="s">
        <v>424</v>
      </c>
    </row>
    <row r="1306" spans="1:2" ht="15" customHeight="1" x14ac:dyDescent="0.25">
      <c r="A1306" s="1" t="s">
        <v>1098</v>
      </c>
      <c r="B1306" t="s">
        <v>424</v>
      </c>
    </row>
    <row r="1307" spans="1:2" ht="15" customHeight="1" x14ac:dyDescent="0.25">
      <c r="A1307" s="1" t="s">
        <v>1099</v>
      </c>
      <c r="B1307" t="s">
        <v>424</v>
      </c>
    </row>
    <row r="1308" spans="1:2" ht="15" customHeight="1" x14ac:dyDescent="0.25">
      <c r="A1308" s="1" t="s">
        <v>1100</v>
      </c>
      <c r="B1308" t="s">
        <v>424</v>
      </c>
    </row>
    <row r="1309" spans="1:2" ht="15" customHeight="1" x14ac:dyDescent="0.25">
      <c r="A1309" s="1" t="s">
        <v>1101</v>
      </c>
      <c r="B1309" t="s">
        <v>424</v>
      </c>
    </row>
    <row r="1310" spans="1:2" ht="15" customHeight="1" x14ac:dyDescent="0.25">
      <c r="A1310" s="1" t="s">
        <v>376</v>
      </c>
      <c r="B1310" t="s">
        <v>424</v>
      </c>
    </row>
    <row r="1311" spans="1:2" ht="15" customHeight="1" x14ac:dyDescent="0.25">
      <c r="A1311" s="1" t="s">
        <v>1102</v>
      </c>
      <c r="B1311" t="s">
        <v>424</v>
      </c>
    </row>
    <row r="1312" spans="1:2" ht="15" customHeight="1" x14ac:dyDescent="0.25">
      <c r="A1312" s="1" t="s">
        <v>1103</v>
      </c>
      <c r="B1312" t="s">
        <v>424</v>
      </c>
    </row>
    <row r="1313" spans="1:2" ht="15" customHeight="1" x14ac:dyDescent="0.25">
      <c r="A1313" s="1" t="s">
        <v>1104</v>
      </c>
      <c r="B1313" t="s">
        <v>424</v>
      </c>
    </row>
    <row r="1314" spans="1:2" ht="15" customHeight="1" x14ac:dyDescent="0.25">
      <c r="A1314" s="1" t="s">
        <v>1105</v>
      </c>
      <c r="B1314" t="s">
        <v>424</v>
      </c>
    </row>
    <row r="1315" spans="1:2" ht="15" customHeight="1" x14ac:dyDescent="0.25">
      <c r="A1315" s="1" t="s">
        <v>1106</v>
      </c>
      <c r="B1315" t="s">
        <v>424</v>
      </c>
    </row>
    <row r="1316" spans="1:2" ht="15" customHeight="1" x14ac:dyDescent="0.25">
      <c r="A1316" s="1" t="s">
        <v>1107</v>
      </c>
      <c r="B1316" t="s">
        <v>424</v>
      </c>
    </row>
    <row r="1317" spans="1:2" ht="15" customHeight="1" x14ac:dyDescent="0.25">
      <c r="A1317" s="1" t="s">
        <v>1108</v>
      </c>
      <c r="B1317" t="s">
        <v>424</v>
      </c>
    </row>
    <row r="1318" spans="1:2" ht="15" customHeight="1" x14ac:dyDescent="0.25">
      <c r="A1318" s="1" t="s">
        <v>1109</v>
      </c>
      <c r="B1318" t="s">
        <v>424</v>
      </c>
    </row>
    <row r="1319" spans="1:2" ht="15" customHeight="1" x14ac:dyDescent="0.25">
      <c r="A1319" s="1" t="s">
        <v>1110</v>
      </c>
      <c r="B1319" t="s">
        <v>424</v>
      </c>
    </row>
    <row r="1320" spans="1:2" ht="15" customHeight="1" x14ac:dyDescent="0.25">
      <c r="A1320" s="1" t="s">
        <v>1110</v>
      </c>
      <c r="B1320" t="s">
        <v>424</v>
      </c>
    </row>
    <row r="1321" spans="1:2" ht="15" customHeight="1" x14ac:dyDescent="0.25">
      <c r="A1321" s="1" t="s">
        <v>1110</v>
      </c>
      <c r="B1321" t="s">
        <v>424</v>
      </c>
    </row>
    <row r="1322" spans="1:2" ht="15" customHeight="1" x14ac:dyDescent="0.25">
      <c r="A1322" s="1" t="s">
        <v>1110</v>
      </c>
      <c r="B1322" t="s">
        <v>424</v>
      </c>
    </row>
    <row r="1323" spans="1:2" ht="15" customHeight="1" x14ac:dyDescent="0.25">
      <c r="A1323" s="1" t="s">
        <v>1110</v>
      </c>
      <c r="B1323" t="s">
        <v>424</v>
      </c>
    </row>
    <row r="1324" spans="1:2" ht="15" customHeight="1" x14ac:dyDescent="0.25">
      <c r="A1324" s="1" t="s">
        <v>1110</v>
      </c>
      <c r="B1324" t="s">
        <v>424</v>
      </c>
    </row>
    <row r="1325" spans="1:2" ht="15" customHeight="1" x14ac:dyDescent="0.25">
      <c r="A1325" s="1" t="s">
        <v>1110</v>
      </c>
      <c r="B1325" t="s">
        <v>424</v>
      </c>
    </row>
    <row r="1326" spans="1:2" ht="15" customHeight="1" x14ac:dyDescent="0.25">
      <c r="A1326" s="1" t="s">
        <v>1111</v>
      </c>
      <c r="B1326" t="s">
        <v>424</v>
      </c>
    </row>
    <row r="1327" spans="1:2" ht="15" customHeight="1" x14ac:dyDescent="0.25">
      <c r="A1327" s="1" t="s">
        <v>1112</v>
      </c>
      <c r="B1327" t="s">
        <v>424</v>
      </c>
    </row>
    <row r="1328" spans="1:2" ht="15" customHeight="1" x14ac:dyDescent="0.25">
      <c r="A1328" s="1" t="s">
        <v>1113</v>
      </c>
      <c r="B1328" t="s">
        <v>424</v>
      </c>
    </row>
    <row r="1329" spans="1:2" ht="15" customHeight="1" x14ac:dyDescent="0.25">
      <c r="A1329" s="1" t="s">
        <v>1114</v>
      </c>
      <c r="B1329" t="s">
        <v>424</v>
      </c>
    </row>
    <row r="1330" spans="1:2" ht="15" customHeight="1" x14ac:dyDescent="0.25">
      <c r="A1330" s="1" t="s">
        <v>1115</v>
      </c>
      <c r="B1330" t="s">
        <v>424</v>
      </c>
    </row>
    <row r="1331" spans="1:2" ht="15" customHeight="1" x14ac:dyDescent="0.25">
      <c r="A1331" s="1" t="s">
        <v>1116</v>
      </c>
      <c r="B1331" t="s">
        <v>424</v>
      </c>
    </row>
    <row r="1332" spans="1:2" ht="15" customHeight="1" x14ac:dyDescent="0.25">
      <c r="A1332" s="1" t="s">
        <v>1116</v>
      </c>
      <c r="B1332" t="s">
        <v>424</v>
      </c>
    </row>
    <row r="1333" spans="1:2" ht="15" customHeight="1" x14ac:dyDescent="0.25">
      <c r="A1333" s="1" t="s">
        <v>1117</v>
      </c>
      <c r="B1333" t="s">
        <v>424</v>
      </c>
    </row>
    <row r="1334" spans="1:2" ht="15" customHeight="1" x14ac:dyDescent="0.25">
      <c r="A1334" s="1" t="s">
        <v>1118</v>
      </c>
      <c r="B1334" t="s">
        <v>424</v>
      </c>
    </row>
    <row r="1335" spans="1:2" ht="15" customHeight="1" x14ac:dyDescent="0.25">
      <c r="A1335" s="1" t="s">
        <v>1119</v>
      </c>
      <c r="B1335" t="s">
        <v>424</v>
      </c>
    </row>
    <row r="1336" spans="1:2" ht="15" customHeight="1" x14ac:dyDescent="0.25">
      <c r="A1336" s="1" t="s">
        <v>1120</v>
      </c>
      <c r="B1336" t="s">
        <v>424</v>
      </c>
    </row>
    <row r="1337" spans="1:2" ht="15" customHeight="1" x14ac:dyDescent="0.25">
      <c r="A1337" s="1" t="s">
        <v>1121</v>
      </c>
      <c r="B1337" t="s">
        <v>424</v>
      </c>
    </row>
    <row r="1338" spans="1:2" ht="15" customHeight="1" x14ac:dyDescent="0.25">
      <c r="A1338" s="1" t="s">
        <v>1122</v>
      </c>
      <c r="B1338" t="s">
        <v>424</v>
      </c>
    </row>
    <row r="1339" spans="1:2" ht="15" customHeight="1" x14ac:dyDescent="0.25">
      <c r="A1339" s="1" t="s">
        <v>1123</v>
      </c>
      <c r="B1339" t="s">
        <v>424</v>
      </c>
    </row>
    <row r="1340" spans="1:2" ht="15" customHeight="1" x14ac:dyDescent="0.25">
      <c r="A1340" s="1" t="s">
        <v>1124</v>
      </c>
      <c r="B1340" t="s">
        <v>424</v>
      </c>
    </row>
    <row r="1341" spans="1:2" ht="15" customHeight="1" x14ac:dyDescent="0.25">
      <c r="A1341" s="1" t="s">
        <v>1125</v>
      </c>
      <c r="B1341" t="s">
        <v>424</v>
      </c>
    </row>
    <row r="1342" spans="1:2" ht="15" customHeight="1" x14ac:dyDescent="0.25">
      <c r="A1342" s="1" t="s">
        <v>1126</v>
      </c>
      <c r="B1342" t="s">
        <v>424</v>
      </c>
    </row>
    <row r="1343" spans="1:2" ht="15" customHeight="1" x14ac:dyDescent="0.25">
      <c r="A1343" s="1" t="s">
        <v>1127</v>
      </c>
      <c r="B1343" t="s">
        <v>424</v>
      </c>
    </row>
    <row r="1344" spans="1:2" ht="15" customHeight="1" x14ac:dyDescent="0.25">
      <c r="A1344" s="1" t="s">
        <v>1128</v>
      </c>
      <c r="B1344" t="s">
        <v>424</v>
      </c>
    </row>
    <row r="1345" spans="1:2" ht="15" customHeight="1" x14ac:dyDescent="0.25">
      <c r="A1345" s="1" t="s">
        <v>1128</v>
      </c>
      <c r="B1345" t="s">
        <v>424</v>
      </c>
    </row>
    <row r="1346" spans="1:2" ht="15" customHeight="1" x14ac:dyDescent="0.25">
      <c r="A1346" s="1" t="s">
        <v>1129</v>
      </c>
      <c r="B1346" t="s">
        <v>424</v>
      </c>
    </row>
    <row r="1347" spans="1:2" ht="15" customHeight="1" x14ac:dyDescent="0.25">
      <c r="A1347" s="1" t="s">
        <v>1130</v>
      </c>
      <c r="B1347" t="s">
        <v>424</v>
      </c>
    </row>
    <row r="1348" spans="1:2" ht="15" customHeight="1" x14ac:dyDescent="0.25">
      <c r="A1348" s="1" t="s">
        <v>399</v>
      </c>
      <c r="B1348" t="s">
        <v>424</v>
      </c>
    </row>
    <row r="1349" spans="1:2" ht="15" customHeight="1" x14ac:dyDescent="0.25">
      <c r="A1349" s="1" t="s">
        <v>1131</v>
      </c>
      <c r="B1349" t="s">
        <v>424</v>
      </c>
    </row>
    <row r="1350" spans="1:2" ht="15" customHeight="1" x14ac:dyDescent="0.25">
      <c r="A1350" s="1" t="s">
        <v>1132</v>
      </c>
      <c r="B1350" t="s">
        <v>424</v>
      </c>
    </row>
    <row r="1351" spans="1:2" ht="15" customHeight="1" x14ac:dyDescent="0.25">
      <c r="A1351" s="1" t="s">
        <v>1133</v>
      </c>
      <c r="B1351" t="s">
        <v>424</v>
      </c>
    </row>
    <row r="1352" spans="1:2" ht="15" customHeight="1" x14ac:dyDescent="0.25">
      <c r="A1352" s="1" t="s">
        <v>1134</v>
      </c>
      <c r="B1352" t="s">
        <v>424</v>
      </c>
    </row>
    <row r="1353" spans="1:2" ht="15" customHeight="1" x14ac:dyDescent="0.25">
      <c r="A1353" s="1" t="s">
        <v>1135</v>
      </c>
      <c r="B1353" t="s">
        <v>424</v>
      </c>
    </row>
    <row r="1354" spans="1:2" ht="15" customHeight="1" x14ac:dyDescent="0.25">
      <c r="A1354" s="1" t="s">
        <v>1136</v>
      </c>
      <c r="B1354" t="s">
        <v>424</v>
      </c>
    </row>
    <row r="1355" spans="1:2" ht="15" customHeight="1" x14ac:dyDescent="0.25">
      <c r="A1355" s="1" t="s">
        <v>1137</v>
      </c>
      <c r="B1355" t="s">
        <v>424</v>
      </c>
    </row>
    <row r="1356" spans="1:2" ht="15" customHeight="1" x14ac:dyDescent="0.25">
      <c r="A1356" s="1" t="s">
        <v>1138</v>
      </c>
      <c r="B1356" t="s">
        <v>424</v>
      </c>
    </row>
    <row r="1357" spans="1:2" ht="15" customHeight="1" x14ac:dyDescent="0.25">
      <c r="A1357" s="1" t="s">
        <v>1139</v>
      </c>
      <c r="B1357" t="s">
        <v>424</v>
      </c>
    </row>
    <row r="1358" spans="1:2" ht="15" customHeight="1" x14ac:dyDescent="0.25">
      <c r="A1358" s="1" t="s">
        <v>1140</v>
      </c>
      <c r="B1358" t="s">
        <v>424</v>
      </c>
    </row>
    <row r="1359" spans="1:2" ht="15" customHeight="1" x14ac:dyDescent="0.25">
      <c r="A1359" s="1" t="s">
        <v>1141</v>
      </c>
      <c r="B1359" t="s">
        <v>424</v>
      </c>
    </row>
    <row r="1360" spans="1:2" ht="15" customHeight="1" x14ac:dyDescent="0.25">
      <c r="A1360" s="1" t="s">
        <v>1142</v>
      </c>
      <c r="B1360" t="s">
        <v>424</v>
      </c>
    </row>
    <row r="1361" spans="1:2" ht="15" customHeight="1" x14ac:dyDescent="0.25">
      <c r="A1361" s="1" t="s">
        <v>1143</v>
      </c>
      <c r="B1361" t="s">
        <v>424</v>
      </c>
    </row>
    <row r="1362" spans="1:2" ht="15" customHeight="1" x14ac:dyDescent="0.25">
      <c r="A1362" s="1" t="s">
        <v>1144</v>
      </c>
      <c r="B1362" t="s">
        <v>424</v>
      </c>
    </row>
    <row r="1363" spans="1:2" ht="15" customHeight="1" x14ac:dyDescent="0.25">
      <c r="A1363" s="1" t="s">
        <v>1145</v>
      </c>
      <c r="B1363" t="s">
        <v>424</v>
      </c>
    </row>
    <row r="1364" spans="1:2" ht="15" customHeight="1" x14ac:dyDescent="0.25">
      <c r="A1364" s="1" t="s">
        <v>1146</v>
      </c>
      <c r="B1364" t="s">
        <v>424</v>
      </c>
    </row>
    <row r="1365" spans="1:2" ht="15" customHeight="1" x14ac:dyDescent="0.25">
      <c r="A1365" s="1" t="s">
        <v>1147</v>
      </c>
      <c r="B1365" t="s">
        <v>424</v>
      </c>
    </row>
    <row r="1366" spans="1:2" ht="15" customHeight="1" x14ac:dyDescent="0.25">
      <c r="A1366" s="1" t="s">
        <v>1147</v>
      </c>
      <c r="B1366" t="s">
        <v>424</v>
      </c>
    </row>
    <row r="1367" spans="1:2" ht="15" customHeight="1" x14ac:dyDescent="0.25">
      <c r="A1367" s="1" t="s">
        <v>1147</v>
      </c>
      <c r="B1367" t="s">
        <v>424</v>
      </c>
    </row>
    <row r="1368" spans="1:2" ht="15" customHeight="1" x14ac:dyDescent="0.25">
      <c r="A1368" s="1" t="s">
        <v>1148</v>
      </c>
      <c r="B1368" t="s">
        <v>424</v>
      </c>
    </row>
    <row r="1369" spans="1:2" ht="15" customHeight="1" x14ac:dyDescent="0.25">
      <c r="A1369" s="1" t="s">
        <v>1149</v>
      </c>
      <c r="B1369" t="s">
        <v>424</v>
      </c>
    </row>
    <row r="1370" spans="1:2" ht="15" customHeight="1" x14ac:dyDescent="0.25">
      <c r="A1370" s="1" t="s">
        <v>1150</v>
      </c>
      <c r="B1370" t="s">
        <v>424</v>
      </c>
    </row>
    <row r="1371" spans="1:2" ht="15" customHeight="1" x14ac:dyDescent="0.25">
      <c r="A1371" s="1" t="s">
        <v>1150</v>
      </c>
      <c r="B1371" t="s">
        <v>424</v>
      </c>
    </row>
    <row r="1372" spans="1:2" ht="15" customHeight="1" x14ac:dyDescent="0.25">
      <c r="A1372" s="1" t="s">
        <v>1151</v>
      </c>
      <c r="B1372" t="s">
        <v>424</v>
      </c>
    </row>
    <row r="1373" spans="1:2" ht="15" customHeight="1" x14ac:dyDescent="0.25">
      <c r="A1373" s="1" t="s">
        <v>1152</v>
      </c>
      <c r="B1373" t="s">
        <v>424</v>
      </c>
    </row>
    <row r="1374" spans="1:2" ht="15" customHeight="1" x14ac:dyDescent="0.25">
      <c r="A1374" s="1" t="s">
        <v>1153</v>
      </c>
      <c r="B1374" t="s">
        <v>424</v>
      </c>
    </row>
    <row r="1375" spans="1:2" ht="15" customHeight="1" x14ac:dyDescent="0.25">
      <c r="A1375" s="1" t="s">
        <v>1154</v>
      </c>
      <c r="B1375" t="s">
        <v>424</v>
      </c>
    </row>
    <row r="1376" spans="1:2" ht="15" customHeight="1" x14ac:dyDescent="0.25">
      <c r="A1376" s="1" t="s">
        <v>1155</v>
      </c>
      <c r="B1376" t="s">
        <v>424</v>
      </c>
    </row>
    <row r="1377" spans="1:2" ht="15" customHeight="1" x14ac:dyDescent="0.25">
      <c r="A1377" s="1" t="s">
        <v>1156</v>
      </c>
      <c r="B1377" t="s">
        <v>424</v>
      </c>
    </row>
    <row r="1378" spans="1:2" ht="15" customHeight="1" x14ac:dyDescent="0.25">
      <c r="A1378" s="1" t="s">
        <v>1157</v>
      </c>
      <c r="B1378" t="s">
        <v>424</v>
      </c>
    </row>
    <row r="1379" spans="1:2" ht="15" customHeight="1" x14ac:dyDescent="0.25">
      <c r="A1379" s="1" t="s">
        <v>1158</v>
      </c>
      <c r="B1379" t="s">
        <v>424</v>
      </c>
    </row>
    <row r="1380" spans="1:2" ht="15" customHeight="1" x14ac:dyDescent="0.25">
      <c r="A1380" s="1" t="s">
        <v>1159</v>
      </c>
      <c r="B1380" t="s">
        <v>424</v>
      </c>
    </row>
    <row r="1381" spans="1:2" ht="15" customHeight="1" x14ac:dyDescent="0.25">
      <c r="A1381" s="1" t="s">
        <v>1160</v>
      </c>
      <c r="B1381" t="s">
        <v>424</v>
      </c>
    </row>
    <row r="1382" spans="1:2" ht="15" customHeight="1" x14ac:dyDescent="0.25">
      <c r="A1382" s="1" t="s">
        <v>1160</v>
      </c>
      <c r="B1382" t="s">
        <v>424</v>
      </c>
    </row>
    <row r="1383" spans="1:2" ht="15" customHeight="1" x14ac:dyDescent="0.25">
      <c r="A1383" s="1" t="s">
        <v>1161</v>
      </c>
      <c r="B1383" t="s">
        <v>424</v>
      </c>
    </row>
    <row r="1384" spans="1:2" ht="15" customHeight="1" x14ac:dyDescent="0.25">
      <c r="A1384" s="1" t="s">
        <v>1162</v>
      </c>
      <c r="B1384" t="s">
        <v>424</v>
      </c>
    </row>
    <row r="1385" spans="1:2" ht="15" customHeight="1" x14ac:dyDescent="0.25">
      <c r="A1385" s="1" t="s">
        <v>1163</v>
      </c>
      <c r="B1385" t="s">
        <v>424</v>
      </c>
    </row>
    <row r="1386" spans="1:2" ht="15" customHeight="1" x14ac:dyDescent="0.25">
      <c r="A1386" s="1" t="s">
        <v>1164</v>
      </c>
      <c r="B1386" t="s">
        <v>424</v>
      </c>
    </row>
    <row r="1387" spans="1:2" ht="15" customHeight="1" x14ac:dyDescent="0.25">
      <c r="A1387" s="1" t="s">
        <v>1164</v>
      </c>
      <c r="B1387" t="s">
        <v>424</v>
      </c>
    </row>
    <row r="1388" spans="1:2" ht="15" customHeight="1" x14ac:dyDescent="0.25">
      <c r="A1388" s="1" t="s">
        <v>1165</v>
      </c>
      <c r="B1388" t="s">
        <v>424</v>
      </c>
    </row>
    <row r="1389" spans="1:2" ht="15" customHeight="1" x14ac:dyDescent="0.25">
      <c r="A1389" s="1" t="s">
        <v>1166</v>
      </c>
      <c r="B1389" t="s">
        <v>424</v>
      </c>
    </row>
    <row r="1390" spans="1:2" ht="15" customHeight="1" x14ac:dyDescent="0.25">
      <c r="A1390" s="1" t="s">
        <v>1167</v>
      </c>
      <c r="B1390" t="s">
        <v>424</v>
      </c>
    </row>
    <row r="1391" spans="1:2" ht="15" customHeight="1" x14ac:dyDescent="0.25">
      <c r="A1391" s="1" t="s">
        <v>1167</v>
      </c>
      <c r="B1391" t="s">
        <v>424</v>
      </c>
    </row>
    <row r="1392" spans="1:2" ht="15" customHeight="1" x14ac:dyDescent="0.25">
      <c r="A1392" s="1" t="s">
        <v>1168</v>
      </c>
      <c r="B1392" t="s">
        <v>424</v>
      </c>
    </row>
    <row r="1393" spans="1:2" ht="15" customHeight="1" x14ac:dyDescent="0.25">
      <c r="A1393" s="1" t="s">
        <v>1169</v>
      </c>
      <c r="B1393" t="s">
        <v>424</v>
      </c>
    </row>
    <row r="1394" spans="1:2" ht="15" customHeight="1" x14ac:dyDescent="0.25">
      <c r="A1394" s="1" t="s">
        <v>1169</v>
      </c>
      <c r="B1394" t="s">
        <v>424</v>
      </c>
    </row>
    <row r="1395" spans="1:2" ht="15" customHeight="1" x14ac:dyDescent="0.25">
      <c r="A1395" s="1" t="s">
        <v>1169</v>
      </c>
      <c r="B1395" t="s">
        <v>424</v>
      </c>
    </row>
    <row r="1396" spans="1:2" ht="15" customHeight="1" x14ac:dyDescent="0.25">
      <c r="A1396" s="1" t="s">
        <v>1169</v>
      </c>
      <c r="B1396" t="s">
        <v>424</v>
      </c>
    </row>
    <row r="1397" spans="1:2" ht="15" customHeight="1" x14ac:dyDescent="0.25">
      <c r="A1397" s="1" t="s">
        <v>1170</v>
      </c>
      <c r="B1397" t="s">
        <v>424</v>
      </c>
    </row>
    <row r="1398" spans="1:2" ht="15" customHeight="1" x14ac:dyDescent="0.25">
      <c r="A1398" s="1" t="s">
        <v>1171</v>
      </c>
      <c r="B1398" t="s">
        <v>424</v>
      </c>
    </row>
    <row r="1399" spans="1:2" ht="15" customHeight="1" x14ac:dyDescent="0.25">
      <c r="A1399" s="1" t="s">
        <v>1172</v>
      </c>
      <c r="B1399" t="s">
        <v>424</v>
      </c>
    </row>
    <row r="1400" spans="1:2" ht="15" customHeight="1" x14ac:dyDescent="0.25">
      <c r="A1400" s="1" t="s">
        <v>1172</v>
      </c>
      <c r="B1400" t="s">
        <v>424</v>
      </c>
    </row>
    <row r="1401" spans="1:2" ht="15" customHeight="1" x14ac:dyDescent="0.25">
      <c r="A1401" s="1" t="s">
        <v>1173</v>
      </c>
      <c r="B1401" t="s">
        <v>424</v>
      </c>
    </row>
    <row r="1402" spans="1:2" ht="15" customHeight="1" x14ac:dyDescent="0.25">
      <c r="A1402" s="1" t="s">
        <v>1174</v>
      </c>
      <c r="B1402" t="s">
        <v>424</v>
      </c>
    </row>
    <row r="1403" spans="1:2" ht="15" customHeight="1" x14ac:dyDescent="0.25">
      <c r="A1403" s="1" t="s">
        <v>1174</v>
      </c>
      <c r="B1403" t="s">
        <v>424</v>
      </c>
    </row>
    <row r="1404" spans="1:2" ht="15" customHeight="1" x14ac:dyDescent="0.25">
      <c r="A1404" s="1" t="s">
        <v>1175</v>
      </c>
      <c r="B1404" t="s">
        <v>424</v>
      </c>
    </row>
    <row r="1405" spans="1:2" ht="15" customHeight="1" x14ac:dyDescent="0.25">
      <c r="A1405" s="1" t="s">
        <v>1176</v>
      </c>
      <c r="B1405" t="s">
        <v>424</v>
      </c>
    </row>
    <row r="1406" spans="1:2" ht="15" customHeight="1" x14ac:dyDescent="0.25">
      <c r="A1406" s="1" t="s">
        <v>1177</v>
      </c>
      <c r="B1406" t="s">
        <v>424</v>
      </c>
    </row>
    <row r="1407" spans="1:2" ht="15" customHeight="1" x14ac:dyDescent="0.25">
      <c r="A1407" s="1" t="s">
        <v>1178</v>
      </c>
      <c r="B1407" t="s">
        <v>424</v>
      </c>
    </row>
    <row r="1408" spans="1:2" ht="15" customHeight="1" x14ac:dyDescent="0.25">
      <c r="A1408" s="1" t="s">
        <v>1179</v>
      </c>
      <c r="B1408" t="s">
        <v>424</v>
      </c>
    </row>
    <row r="1409" spans="1:2" ht="15" customHeight="1" x14ac:dyDescent="0.25">
      <c r="A1409" s="1" t="s">
        <v>1179</v>
      </c>
      <c r="B1409" t="s">
        <v>424</v>
      </c>
    </row>
    <row r="1410" spans="1:2" ht="15" customHeight="1" x14ac:dyDescent="0.25">
      <c r="A1410" s="1" t="s">
        <v>1180</v>
      </c>
      <c r="B1410" t="s">
        <v>424</v>
      </c>
    </row>
    <row r="1411" spans="1:2" ht="15" customHeight="1" x14ac:dyDescent="0.25">
      <c r="A1411" s="1" t="s">
        <v>1181</v>
      </c>
      <c r="B1411" t="s">
        <v>1182</v>
      </c>
    </row>
    <row r="1412" spans="1:2" ht="15" customHeight="1" x14ac:dyDescent="0.25">
      <c r="A1412" s="1" t="s">
        <v>1181</v>
      </c>
      <c r="B1412" t="s">
        <v>1182</v>
      </c>
    </row>
    <row r="1413" spans="1:2" ht="15" customHeight="1" x14ac:dyDescent="0.25">
      <c r="A1413" s="1" t="s">
        <v>1183</v>
      </c>
      <c r="B1413" t="s">
        <v>1182</v>
      </c>
    </row>
    <row r="1414" spans="1:2" ht="15" customHeight="1" x14ac:dyDescent="0.25">
      <c r="A1414" s="1" t="s">
        <v>1184</v>
      </c>
      <c r="B1414" t="s">
        <v>1182</v>
      </c>
    </row>
    <row r="1415" spans="1:2" ht="15" customHeight="1" x14ac:dyDescent="0.25">
      <c r="A1415" s="1" t="s">
        <v>1185</v>
      </c>
      <c r="B1415" t="s">
        <v>1182</v>
      </c>
    </row>
    <row r="1416" spans="1:2" ht="15" customHeight="1" x14ac:dyDescent="0.25">
      <c r="A1416" s="1" t="s">
        <v>1185</v>
      </c>
      <c r="B1416" t="s">
        <v>1182</v>
      </c>
    </row>
    <row r="1417" spans="1:2" ht="15" customHeight="1" x14ac:dyDescent="0.25">
      <c r="A1417" s="1" t="s">
        <v>1185</v>
      </c>
      <c r="B1417" t="s">
        <v>1182</v>
      </c>
    </row>
    <row r="1418" spans="1:2" ht="15" customHeight="1" x14ac:dyDescent="0.25">
      <c r="A1418" s="1" t="s">
        <v>1186</v>
      </c>
      <c r="B1418" t="s">
        <v>1182</v>
      </c>
    </row>
    <row r="1419" spans="1:2" ht="15" customHeight="1" x14ac:dyDescent="0.25">
      <c r="A1419" s="1" t="s">
        <v>1186</v>
      </c>
      <c r="B1419" t="s">
        <v>1182</v>
      </c>
    </row>
    <row r="1420" spans="1:2" ht="15" customHeight="1" x14ac:dyDescent="0.25">
      <c r="A1420" s="1" t="s">
        <v>1187</v>
      </c>
      <c r="B1420" t="s">
        <v>1182</v>
      </c>
    </row>
    <row r="1421" spans="1:2" ht="15" customHeight="1" x14ac:dyDescent="0.25">
      <c r="A1421" s="1" t="s">
        <v>1188</v>
      </c>
      <c r="B1421" t="s">
        <v>1182</v>
      </c>
    </row>
    <row r="1422" spans="1:2" ht="15" customHeight="1" x14ac:dyDescent="0.25">
      <c r="A1422" s="1" t="s">
        <v>1189</v>
      </c>
      <c r="B1422" t="s">
        <v>1182</v>
      </c>
    </row>
    <row r="1423" spans="1:2" ht="15" customHeight="1" x14ac:dyDescent="0.25">
      <c r="A1423" s="1" t="s">
        <v>1190</v>
      </c>
      <c r="B1423" t="s">
        <v>1182</v>
      </c>
    </row>
    <row r="1424" spans="1:2" ht="15" customHeight="1" x14ac:dyDescent="0.25">
      <c r="A1424" s="1" t="s">
        <v>1190</v>
      </c>
      <c r="B1424" t="s">
        <v>1182</v>
      </c>
    </row>
    <row r="1425" spans="1:2" ht="15" customHeight="1" x14ac:dyDescent="0.25">
      <c r="A1425" s="1" t="s">
        <v>1191</v>
      </c>
      <c r="B1425" t="s">
        <v>1182</v>
      </c>
    </row>
    <row r="1426" spans="1:2" ht="15" customHeight="1" x14ac:dyDescent="0.25">
      <c r="A1426" s="1" t="s">
        <v>1192</v>
      </c>
      <c r="B1426" t="s">
        <v>1182</v>
      </c>
    </row>
    <row r="1427" spans="1:2" ht="15" customHeight="1" x14ac:dyDescent="0.25">
      <c r="A1427" s="1" t="s">
        <v>1193</v>
      </c>
      <c r="B1427" t="s">
        <v>1182</v>
      </c>
    </row>
    <row r="1428" spans="1:2" ht="15" customHeight="1" x14ac:dyDescent="0.25">
      <c r="A1428" s="1" t="s">
        <v>1194</v>
      </c>
      <c r="B1428" t="s">
        <v>1182</v>
      </c>
    </row>
    <row r="1429" spans="1:2" ht="15" customHeight="1" x14ac:dyDescent="0.25">
      <c r="A1429" s="1" t="s">
        <v>434</v>
      </c>
      <c r="B1429" t="s">
        <v>1182</v>
      </c>
    </row>
    <row r="1430" spans="1:2" ht="15" customHeight="1" x14ac:dyDescent="0.25">
      <c r="A1430" s="1" t="s">
        <v>434</v>
      </c>
      <c r="B1430" t="s">
        <v>1182</v>
      </c>
    </row>
    <row r="1431" spans="1:2" ht="15" customHeight="1" x14ac:dyDescent="0.25">
      <c r="A1431" s="1" t="s">
        <v>1195</v>
      </c>
      <c r="B1431" t="s">
        <v>1182</v>
      </c>
    </row>
    <row r="1432" spans="1:2" ht="15" customHeight="1" x14ac:dyDescent="0.25">
      <c r="A1432" s="1" t="s">
        <v>1196</v>
      </c>
      <c r="B1432" t="s">
        <v>1182</v>
      </c>
    </row>
    <row r="1433" spans="1:2" ht="15" customHeight="1" x14ac:dyDescent="0.25">
      <c r="A1433" s="1" t="s">
        <v>1197</v>
      </c>
      <c r="B1433" t="s">
        <v>1182</v>
      </c>
    </row>
    <row r="1434" spans="1:2" ht="15" customHeight="1" x14ac:dyDescent="0.25">
      <c r="A1434" s="1" t="s">
        <v>1197</v>
      </c>
      <c r="B1434" t="s">
        <v>1182</v>
      </c>
    </row>
    <row r="1435" spans="1:2" ht="15" customHeight="1" x14ac:dyDescent="0.25">
      <c r="A1435" s="1" t="s">
        <v>1198</v>
      </c>
      <c r="B1435" t="s">
        <v>1182</v>
      </c>
    </row>
    <row r="1436" spans="1:2" ht="15" customHeight="1" x14ac:dyDescent="0.25">
      <c r="A1436" s="1" t="s">
        <v>1199</v>
      </c>
      <c r="B1436" t="s">
        <v>1182</v>
      </c>
    </row>
    <row r="1437" spans="1:2" ht="15" customHeight="1" x14ac:dyDescent="0.25">
      <c r="A1437" s="1" t="s">
        <v>1200</v>
      </c>
      <c r="B1437" t="s">
        <v>1182</v>
      </c>
    </row>
    <row r="1438" spans="1:2" ht="15" customHeight="1" x14ac:dyDescent="0.25">
      <c r="A1438" s="1" t="s">
        <v>1201</v>
      </c>
      <c r="B1438" t="s">
        <v>1182</v>
      </c>
    </row>
    <row r="1439" spans="1:2" ht="15" customHeight="1" x14ac:dyDescent="0.25">
      <c r="A1439" s="1" t="s">
        <v>1202</v>
      </c>
      <c r="B1439" t="s">
        <v>1182</v>
      </c>
    </row>
    <row r="1440" spans="1:2" ht="15" customHeight="1" x14ac:dyDescent="0.25">
      <c r="A1440" s="1" t="s">
        <v>1203</v>
      </c>
      <c r="B1440" t="s">
        <v>1182</v>
      </c>
    </row>
    <row r="1441" spans="1:2" ht="15" customHeight="1" x14ac:dyDescent="0.25">
      <c r="A1441" s="1" t="s">
        <v>1204</v>
      </c>
      <c r="B1441" t="s">
        <v>1182</v>
      </c>
    </row>
    <row r="1442" spans="1:2" ht="15" customHeight="1" x14ac:dyDescent="0.25">
      <c r="A1442" s="1" t="s">
        <v>1205</v>
      </c>
      <c r="B1442" t="s">
        <v>1182</v>
      </c>
    </row>
    <row r="1443" spans="1:2" ht="15" customHeight="1" x14ac:dyDescent="0.25">
      <c r="A1443" s="1" t="s">
        <v>1206</v>
      </c>
      <c r="B1443" t="s">
        <v>1182</v>
      </c>
    </row>
    <row r="1444" spans="1:2" ht="15" customHeight="1" x14ac:dyDescent="0.25">
      <c r="A1444" s="1" t="s">
        <v>1207</v>
      </c>
      <c r="B1444" t="s">
        <v>1182</v>
      </c>
    </row>
    <row r="1445" spans="1:2" ht="15" customHeight="1" x14ac:dyDescent="0.25">
      <c r="A1445" s="1" t="s">
        <v>1208</v>
      </c>
      <c r="B1445" t="s">
        <v>1182</v>
      </c>
    </row>
    <row r="1446" spans="1:2" ht="15" customHeight="1" x14ac:dyDescent="0.25">
      <c r="A1446" s="1" t="s">
        <v>1208</v>
      </c>
      <c r="B1446" t="s">
        <v>1182</v>
      </c>
    </row>
    <row r="1447" spans="1:2" ht="15" customHeight="1" x14ac:dyDescent="0.25">
      <c r="A1447" s="1" t="s">
        <v>1209</v>
      </c>
      <c r="B1447" t="s">
        <v>1182</v>
      </c>
    </row>
    <row r="1448" spans="1:2" ht="15" customHeight="1" x14ac:dyDescent="0.25">
      <c r="A1448" s="1" t="s">
        <v>1210</v>
      </c>
      <c r="B1448" t="s">
        <v>1182</v>
      </c>
    </row>
    <row r="1449" spans="1:2" ht="15" customHeight="1" x14ac:dyDescent="0.25">
      <c r="A1449" s="1" t="s">
        <v>1211</v>
      </c>
      <c r="B1449" t="s">
        <v>1182</v>
      </c>
    </row>
    <row r="1450" spans="1:2" ht="15" customHeight="1" x14ac:dyDescent="0.25">
      <c r="A1450" s="1" t="s">
        <v>1211</v>
      </c>
      <c r="B1450" t="s">
        <v>1182</v>
      </c>
    </row>
    <row r="1451" spans="1:2" ht="15" customHeight="1" x14ac:dyDescent="0.25">
      <c r="A1451" s="1" t="s">
        <v>1211</v>
      </c>
      <c r="B1451" t="s">
        <v>1182</v>
      </c>
    </row>
    <row r="1452" spans="1:2" ht="15" customHeight="1" x14ac:dyDescent="0.25">
      <c r="A1452" s="1" t="s">
        <v>1212</v>
      </c>
      <c r="B1452" t="s">
        <v>1182</v>
      </c>
    </row>
    <row r="1453" spans="1:2" ht="15" customHeight="1" x14ac:dyDescent="0.25">
      <c r="A1453" s="1" t="s">
        <v>1213</v>
      </c>
      <c r="B1453" t="s">
        <v>1182</v>
      </c>
    </row>
    <row r="1454" spans="1:2" ht="15" customHeight="1" x14ac:dyDescent="0.25">
      <c r="A1454" s="1" t="s">
        <v>1213</v>
      </c>
      <c r="B1454" t="s">
        <v>1182</v>
      </c>
    </row>
    <row r="1455" spans="1:2" ht="15" customHeight="1" x14ac:dyDescent="0.25">
      <c r="A1455" s="1" t="s">
        <v>1214</v>
      </c>
      <c r="B1455" t="s">
        <v>1182</v>
      </c>
    </row>
    <row r="1456" spans="1:2" ht="15" customHeight="1" x14ac:dyDescent="0.25">
      <c r="A1456" s="1" t="s">
        <v>1215</v>
      </c>
      <c r="B1456" t="s">
        <v>1182</v>
      </c>
    </row>
    <row r="1457" spans="1:2" ht="15" customHeight="1" x14ac:dyDescent="0.25">
      <c r="A1457" s="1" t="s">
        <v>1216</v>
      </c>
      <c r="B1457" t="s">
        <v>1182</v>
      </c>
    </row>
    <row r="1458" spans="1:2" ht="15" customHeight="1" x14ac:dyDescent="0.25">
      <c r="A1458" s="1" t="s">
        <v>1216</v>
      </c>
      <c r="B1458" t="s">
        <v>1182</v>
      </c>
    </row>
    <row r="1459" spans="1:2" ht="15" customHeight="1" x14ac:dyDescent="0.25">
      <c r="A1459" s="1" t="s">
        <v>1217</v>
      </c>
      <c r="B1459" t="s">
        <v>1182</v>
      </c>
    </row>
    <row r="1460" spans="1:2" ht="15" customHeight="1" x14ac:dyDescent="0.25">
      <c r="A1460" s="1" t="s">
        <v>1218</v>
      </c>
      <c r="B1460" t="s">
        <v>1182</v>
      </c>
    </row>
    <row r="1461" spans="1:2" ht="15" customHeight="1" x14ac:dyDescent="0.25">
      <c r="A1461" s="1" t="s">
        <v>1219</v>
      </c>
      <c r="B1461" t="s">
        <v>1182</v>
      </c>
    </row>
    <row r="1462" spans="1:2" ht="15" customHeight="1" x14ac:dyDescent="0.25">
      <c r="A1462" s="1" t="s">
        <v>1219</v>
      </c>
      <c r="B1462" t="s">
        <v>1182</v>
      </c>
    </row>
    <row r="1463" spans="1:2" ht="15" customHeight="1" x14ac:dyDescent="0.25">
      <c r="A1463" s="1" t="s">
        <v>1219</v>
      </c>
      <c r="B1463" t="s">
        <v>1182</v>
      </c>
    </row>
    <row r="1464" spans="1:2" ht="15" customHeight="1" x14ac:dyDescent="0.25">
      <c r="A1464" s="1" t="s">
        <v>1220</v>
      </c>
      <c r="B1464" t="s">
        <v>1182</v>
      </c>
    </row>
    <row r="1465" spans="1:2" ht="15" customHeight="1" x14ac:dyDescent="0.25">
      <c r="A1465" s="1" t="s">
        <v>1221</v>
      </c>
      <c r="B1465" t="s">
        <v>1182</v>
      </c>
    </row>
    <row r="1466" spans="1:2" ht="15" customHeight="1" x14ac:dyDescent="0.25">
      <c r="A1466" s="1" t="s">
        <v>1222</v>
      </c>
      <c r="B1466" t="s">
        <v>1182</v>
      </c>
    </row>
    <row r="1467" spans="1:2" ht="15" customHeight="1" x14ac:dyDescent="0.25">
      <c r="A1467" s="1" t="s">
        <v>1223</v>
      </c>
      <c r="B1467" t="s">
        <v>1182</v>
      </c>
    </row>
    <row r="1468" spans="1:2" ht="15" customHeight="1" x14ac:dyDescent="0.25">
      <c r="A1468" s="1" t="s">
        <v>1223</v>
      </c>
      <c r="B1468" t="s">
        <v>1182</v>
      </c>
    </row>
    <row r="1469" spans="1:2" ht="15" customHeight="1" x14ac:dyDescent="0.25">
      <c r="A1469" s="1" t="s">
        <v>1224</v>
      </c>
      <c r="B1469" t="s">
        <v>1182</v>
      </c>
    </row>
    <row r="1470" spans="1:2" ht="15" customHeight="1" x14ac:dyDescent="0.25">
      <c r="A1470" s="1" t="s">
        <v>1225</v>
      </c>
      <c r="B1470" t="s">
        <v>1182</v>
      </c>
    </row>
    <row r="1471" spans="1:2" ht="15" customHeight="1" x14ac:dyDescent="0.25">
      <c r="A1471" s="1" t="s">
        <v>1226</v>
      </c>
      <c r="B1471" t="s">
        <v>1182</v>
      </c>
    </row>
    <row r="1472" spans="1:2" ht="15" customHeight="1" x14ac:dyDescent="0.25">
      <c r="A1472" s="1" t="s">
        <v>1227</v>
      </c>
      <c r="B1472" t="s">
        <v>1182</v>
      </c>
    </row>
    <row r="1473" spans="1:2" ht="15" customHeight="1" x14ac:dyDescent="0.25">
      <c r="A1473" s="1" t="s">
        <v>1228</v>
      </c>
      <c r="B1473" t="s">
        <v>1182</v>
      </c>
    </row>
    <row r="1474" spans="1:2" ht="15" customHeight="1" x14ac:dyDescent="0.25">
      <c r="A1474" s="1" t="s">
        <v>1229</v>
      </c>
      <c r="B1474" t="s">
        <v>1182</v>
      </c>
    </row>
    <row r="1475" spans="1:2" ht="15" customHeight="1" x14ac:dyDescent="0.25">
      <c r="A1475" s="1" t="s">
        <v>1230</v>
      </c>
      <c r="B1475" t="s">
        <v>1182</v>
      </c>
    </row>
    <row r="1476" spans="1:2" ht="15" customHeight="1" x14ac:dyDescent="0.25">
      <c r="A1476" s="1" t="s">
        <v>1231</v>
      </c>
      <c r="B1476" t="s">
        <v>1182</v>
      </c>
    </row>
    <row r="1477" spans="1:2" ht="15" customHeight="1" x14ac:dyDescent="0.25">
      <c r="A1477" s="1" t="s">
        <v>1232</v>
      </c>
      <c r="B1477" t="s">
        <v>1182</v>
      </c>
    </row>
    <row r="1478" spans="1:2" ht="15" customHeight="1" x14ac:dyDescent="0.25">
      <c r="A1478" s="1" t="s">
        <v>1233</v>
      </c>
      <c r="B1478" t="s">
        <v>1182</v>
      </c>
    </row>
    <row r="1479" spans="1:2" ht="15" customHeight="1" x14ac:dyDescent="0.25">
      <c r="A1479" s="1" t="s">
        <v>1234</v>
      </c>
      <c r="B1479" t="s">
        <v>1182</v>
      </c>
    </row>
    <row r="1480" spans="1:2" ht="15" customHeight="1" x14ac:dyDescent="0.25">
      <c r="A1480" s="1" t="s">
        <v>1235</v>
      </c>
      <c r="B1480" t="s">
        <v>1182</v>
      </c>
    </row>
    <row r="1481" spans="1:2" ht="15" customHeight="1" x14ac:dyDescent="0.25">
      <c r="A1481" s="1" t="s">
        <v>1236</v>
      </c>
      <c r="B1481" t="s">
        <v>1182</v>
      </c>
    </row>
    <row r="1482" spans="1:2" ht="15" customHeight="1" x14ac:dyDescent="0.25">
      <c r="A1482" s="1" t="s">
        <v>1236</v>
      </c>
      <c r="B1482" t="s">
        <v>1182</v>
      </c>
    </row>
    <row r="1483" spans="1:2" ht="15" customHeight="1" x14ac:dyDescent="0.25">
      <c r="A1483" s="1" t="s">
        <v>1237</v>
      </c>
      <c r="B1483" t="s">
        <v>1182</v>
      </c>
    </row>
    <row r="1484" spans="1:2" ht="15" customHeight="1" x14ac:dyDescent="0.25">
      <c r="A1484" s="1" t="s">
        <v>1237</v>
      </c>
      <c r="B1484" t="s">
        <v>1182</v>
      </c>
    </row>
    <row r="1485" spans="1:2" ht="15" customHeight="1" x14ac:dyDescent="0.25">
      <c r="A1485" s="1" t="s">
        <v>1238</v>
      </c>
      <c r="B1485" t="s">
        <v>1182</v>
      </c>
    </row>
    <row r="1486" spans="1:2" ht="15" customHeight="1" x14ac:dyDescent="0.25">
      <c r="A1486" s="1" t="s">
        <v>1239</v>
      </c>
      <c r="B1486" t="s">
        <v>1182</v>
      </c>
    </row>
    <row r="1487" spans="1:2" ht="15" customHeight="1" x14ac:dyDescent="0.25">
      <c r="A1487" s="1" t="s">
        <v>1240</v>
      </c>
      <c r="B1487" t="s">
        <v>1182</v>
      </c>
    </row>
    <row r="1488" spans="1:2" ht="15" customHeight="1" x14ac:dyDescent="0.25">
      <c r="A1488" s="1" t="s">
        <v>1241</v>
      </c>
      <c r="B1488" t="s">
        <v>1182</v>
      </c>
    </row>
    <row r="1489" spans="1:2" ht="15" customHeight="1" x14ac:dyDescent="0.25">
      <c r="A1489" s="1" t="s">
        <v>1242</v>
      </c>
      <c r="B1489" t="s">
        <v>1182</v>
      </c>
    </row>
    <row r="1490" spans="1:2" ht="15" customHeight="1" x14ac:dyDescent="0.25">
      <c r="A1490" s="1" t="s">
        <v>1242</v>
      </c>
      <c r="B1490" t="s">
        <v>1182</v>
      </c>
    </row>
    <row r="1491" spans="1:2" ht="15" customHeight="1" x14ac:dyDescent="0.25">
      <c r="A1491" s="1" t="s">
        <v>1243</v>
      </c>
      <c r="B1491" t="s">
        <v>1182</v>
      </c>
    </row>
    <row r="1492" spans="1:2" ht="15" customHeight="1" x14ac:dyDescent="0.25">
      <c r="A1492" s="1" t="s">
        <v>1244</v>
      </c>
      <c r="B1492" t="s">
        <v>1182</v>
      </c>
    </row>
    <row r="1493" spans="1:2" ht="15" customHeight="1" x14ac:dyDescent="0.25">
      <c r="A1493" s="1" t="s">
        <v>1245</v>
      </c>
      <c r="B1493" t="s">
        <v>1182</v>
      </c>
    </row>
    <row r="1494" spans="1:2" ht="15" customHeight="1" x14ac:dyDescent="0.25">
      <c r="A1494" s="1" t="s">
        <v>1246</v>
      </c>
      <c r="B1494" t="s">
        <v>1182</v>
      </c>
    </row>
    <row r="1495" spans="1:2" ht="15" customHeight="1" x14ac:dyDescent="0.25">
      <c r="A1495" s="1" t="s">
        <v>1246</v>
      </c>
      <c r="B1495" t="s">
        <v>1182</v>
      </c>
    </row>
    <row r="1496" spans="1:2" ht="15" customHeight="1" x14ac:dyDescent="0.25">
      <c r="A1496" s="1" t="s">
        <v>1247</v>
      </c>
      <c r="B1496" t="s">
        <v>1182</v>
      </c>
    </row>
    <row r="1497" spans="1:2" ht="15" customHeight="1" x14ac:dyDescent="0.25">
      <c r="A1497" s="1" t="s">
        <v>1247</v>
      </c>
      <c r="B1497" t="s">
        <v>1182</v>
      </c>
    </row>
    <row r="1498" spans="1:2" ht="15" customHeight="1" x14ac:dyDescent="0.25">
      <c r="A1498" s="1" t="s">
        <v>1247</v>
      </c>
      <c r="B1498" t="s">
        <v>1182</v>
      </c>
    </row>
    <row r="1499" spans="1:2" ht="15" customHeight="1" x14ac:dyDescent="0.25">
      <c r="A1499" s="1" t="s">
        <v>1248</v>
      </c>
      <c r="B1499" t="s">
        <v>1182</v>
      </c>
    </row>
    <row r="1500" spans="1:2" ht="15" customHeight="1" x14ac:dyDescent="0.25">
      <c r="A1500" s="1" t="s">
        <v>1248</v>
      </c>
      <c r="B1500" t="s">
        <v>1182</v>
      </c>
    </row>
    <row r="1501" spans="1:2" ht="15" customHeight="1" x14ac:dyDescent="0.25">
      <c r="A1501" s="1" t="s">
        <v>1249</v>
      </c>
      <c r="B1501" t="s">
        <v>1182</v>
      </c>
    </row>
    <row r="1502" spans="1:2" ht="15" customHeight="1" x14ac:dyDescent="0.25">
      <c r="A1502" s="1" t="s">
        <v>1250</v>
      </c>
      <c r="B1502" t="s">
        <v>1182</v>
      </c>
    </row>
    <row r="1503" spans="1:2" ht="15" customHeight="1" x14ac:dyDescent="0.25">
      <c r="A1503" s="1" t="s">
        <v>1251</v>
      </c>
      <c r="B1503" t="s">
        <v>1182</v>
      </c>
    </row>
    <row r="1504" spans="1:2" ht="15" customHeight="1" x14ac:dyDescent="0.25">
      <c r="A1504" s="1" t="s">
        <v>1252</v>
      </c>
      <c r="B1504" t="s">
        <v>1182</v>
      </c>
    </row>
    <row r="1505" spans="1:2" ht="15" customHeight="1" x14ac:dyDescent="0.25">
      <c r="A1505" s="1" t="s">
        <v>1253</v>
      </c>
      <c r="B1505" t="s">
        <v>1182</v>
      </c>
    </row>
    <row r="1506" spans="1:2" ht="15" customHeight="1" x14ac:dyDescent="0.25">
      <c r="A1506" s="1" t="s">
        <v>1254</v>
      </c>
      <c r="B1506" t="s">
        <v>1182</v>
      </c>
    </row>
    <row r="1507" spans="1:2" ht="15" customHeight="1" x14ac:dyDescent="0.25">
      <c r="A1507" s="1" t="s">
        <v>1255</v>
      </c>
      <c r="B1507" t="s">
        <v>1182</v>
      </c>
    </row>
    <row r="1508" spans="1:2" ht="15" customHeight="1" x14ac:dyDescent="0.25">
      <c r="A1508" s="1" t="s">
        <v>1255</v>
      </c>
      <c r="B1508" t="s">
        <v>1182</v>
      </c>
    </row>
    <row r="1509" spans="1:2" ht="15" customHeight="1" x14ac:dyDescent="0.25">
      <c r="A1509" s="1" t="s">
        <v>1255</v>
      </c>
      <c r="B1509" t="s">
        <v>1182</v>
      </c>
    </row>
    <row r="1510" spans="1:2" ht="15" customHeight="1" x14ac:dyDescent="0.25">
      <c r="A1510" s="1" t="s">
        <v>1256</v>
      </c>
      <c r="B1510" t="s">
        <v>1182</v>
      </c>
    </row>
    <row r="1511" spans="1:2" ht="15" customHeight="1" x14ac:dyDescent="0.25">
      <c r="A1511" s="1" t="s">
        <v>1257</v>
      </c>
      <c r="B1511" t="s">
        <v>1182</v>
      </c>
    </row>
    <row r="1512" spans="1:2" ht="15" customHeight="1" x14ac:dyDescent="0.25">
      <c r="A1512" s="1" t="s">
        <v>1257</v>
      </c>
      <c r="B1512" t="s">
        <v>1182</v>
      </c>
    </row>
    <row r="1513" spans="1:2" ht="15" customHeight="1" x14ac:dyDescent="0.25">
      <c r="A1513" s="1" t="s">
        <v>1258</v>
      </c>
      <c r="B1513" t="s">
        <v>1182</v>
      </c>
    </row>
    <row r="1514" spans="1:2" ht="15" customHeight="1" x14ac:dyDescent="0.25">
      <c r="A1514" s="1" t="s">
        <v>1259</v>
      </c>
      <c r="B1514" t="s">
        <v>1182</v>
      </c>
    </row>
    <row r="1515" spans="1:2" ht="15" customHeight="1" x14ac:dyDescent="0.25">
      <c r="A1515" s="1" t="s">
        <v>1259</v>
      </c>
      <c r="B1515" t="s">
        <v>1182</v>
      </c>
    </row>
    <row r="1516" spans="1:2" ht="15" customHeight="1" x14ac:dyDescent="0.25">
      <c r="A1516" s="1" t="s">
        <v>1259</v>
      </c>
      <c r="B1516" t="s">
        <v>1182</v>
      </c>
    </row>
    <row r="1517" spans="1:2" ht="15" customHeight="1" x14ac:dyDescent="0.25">
      <c r="A1517" s="1" t="s">
        <v>1260</v>
      </c>
      <c r="B1517" t="s">
        <v>1182</v>
      </c>
    </row>
    <row r="1518" spans="1:2" ht="15" customHeight="1" x14ac:dyDescent="0.25">
      <c r="A1518" s="1" t="s">
        <v>1260</v>
      </c>
      <c r="B1518" t="s">
        <v>1182</v>
      </c>
    </row>
    <row r="1519" spans="1:2" ht="15" customHeight="1" x14ac:dyDescent="0.25">
      <c r="A1519" s="1" t="s">
        <v>1261</v>
      </c>
      <c r="B1519" t="s">
        <v>1182</v>
      </c>
    </row>
    <row r="1520" spans="1:2" ht="15" customHeight="1" x14ac:dyDescent="0.25">
      <c r="A1520" s="1" t="s">
        <v>1261</v>
      </c>
      <c r="B1520" t="s">
        <v>1182</v>
      </c>
    </row>
    <row r="1521" spans="1:2" ht="15" customHeight="1" x14ac:dyDescent="0.25">
      <c r="A1521" s="1" t="s">
        <v>1262</v>
      </c>
      <c r="B1521" t="s">
        <v>1182</v>
      </c>
    </row>
    <row r="1522" spans="1:2" ht="15" customHeight="1" x14ac:dyDescent="0.25">
      <c r="A1522" s="1" t="s">
        <v>1262</v>
      </c>
      <c r="B1522" t="s">
        <v>1182</v>
      </c>
    </row>
    <row r="1523" spans="1:2" ht="15" customHeight="1" x14ac:dyDescent="0.25">
      <c r="A1523" s="1" t="s">
        <v>1263</v>
      </c>
      <c r="B1523" t="s">
        <v>1182</v>
      </c>
    </row>
    <row r="1524" spans="1:2" ht="15" customHeight="1" x14ac:dyDescent="0.25">
      <c r="A1524" s="1" t="s">
        <v>1264</v>
      </c>
      <c r="B1524" t="s">
        <v>1182</v>
      </c>
    </row>
    <row r="1525" spans="1:2" ht="15" customHeight="1" x14ac:dyDescent="0.25">
      <c r="A1525" s="1" t="s">
        <v>1264</v>
      </c>
      <c r="B1525" t="s">
        <v>1182</v>
      </c>
    </row>
    <row r="1526" spans="1:2" ht="15" customHeight="1" x14ac:dyDescent="0.25">
      <c r="A1526" s="1" t="s">
        <v>1265</v>
      </c>
      <c r="B1526" t="s">
        <v>1182</v>
      </c>
    </row>
    <row r="1527" spans="1:2" ht="15" customHeight="1" x14ac:dyDescent="0.25">
      <c r="A1527" s="1" t="s">
        <v>1265</v>
      </c>
      <c r="B1527" t="s">
        <v>1182</v>
      </c>
    </row>
    <row r="1528" spans="1:2" ht="15" customHeight="1" x14ac:dyDescent="0.25">
      <c r="A1528" s="1" t="s">
        <v>1265</v>
      </c>
      <c r="B1528" t="s">
        <v>1182</v>
      </c>
    </row>
    <row r="1529" spans="1:2" ht="15" customHeight="1" x14ac:dyDescent="0.25">
      <c r="A1529" s="1" t="s">
        <v>1266</v>
      </c>
      <c r="B1529" t="s">
        <v>1182</v>
      </c>
    </row>
    <row r="1530" spans="1:2" ht="15" customHeight="1" x14ac:dyDescent="0.25">
      <c r="A1530" s="1" t="s">
        <v>1266</v>
      </c>
      <c r="B1530" t="s">
        <v>1182</v>
      </c>
    </row>
    <row r="1531" spans="1:2" ht="15" customHeight="1" x14ac:dyDescent="0.25">
      <c r="A1531" s="1" t="s">
        <v>1266</v>
      </c>
      <c r="B1531" t="s">
        <v>1182</v>
      </c>
    </row>
    <row r="1532" spans="1:2" ht="15" customHeight="1" x14ac:dyDescent="0.25">
      <c r="A1532" s="1" t="s">
        <v>1267</v>
      </c>
      <c r="B1532" t="s">
        <v>1182</v>
      </c>
    </row>
    <row r="1533" spans="1:2" ht="15" customHeight="1" x14ac:dyDescent="0.25">
      <c r="A1533" s="1" t="s">
        <v>1268</v>
      </c>
      <c r="B1533" t="s">
        <v>1182</v>
      </c>
    </row>
    <row r="1534" spans="1:2" ht="15" customHeight="1" x14ac:dyDescent="0.25">
      <c r="A1534" s="1" t="s">
        <v>1269</v>
      </c>
      <c r="B1534" t="s">
        <v>1182</v>
      </c>
    </row>
    <row r="1535" spans="1:2" ht="15" customHeight="1" x14ac:dyDescent="0.25">
      <c r="A1535" s="1" t="s">
        <v>1269</v>
      </c>
      <c r="B1535" t="s">
        <v>1182</v>
      </c>
    </row>
    <row r="1536" spans="1:2" ht="15" customHeight="1" x14ac:dyDescent="0.25">
      <c r="A1536" s="1" t="s">
        <v>1269</v>
      </c>
      <c r="B1536" t="s">
        <v>1182</v>
      </c>
    </row>
    <row r="1537" spans="1:2" ht="15" customHeight="1" x14ac:dyDescent="0.25">
      <c r="A1537" s="1" t="s">
        <v>1270</v>
      </c>
      <c r="B1537" t="s">
        <v>1182</v>
      </c>
    </row>
    <row r="1538" spans="1:2" ht="15" customHeight="1" x14ac:dyDescent="0.25">
      <c r="A1538" s="1" t="s">
        <v>1270</v>
      </c>
      <c r="B1538" t="s">
        <v>1182</v>
      </c>
    </row>
    <row r="1539" spans="1:2" ht="15" customHeight="1" x14ac:dyDescent="0.25">
      <c r="A1539" s="1" t="s">
        <v>1270</v>
      </c>
      <c r="B1539" t="s">
        <v>1182</v>
      </c>
    </row>
    <row r="1540" spans="1:2" ht="15" customHeight="1" x14ac:dyDescent="0.25">
      <c r="A1540" s="1" t="s">
        <v>49</v>
      </c>
      <c r="B1540" t="s">
        <v>1182</v>
      </c>
    </row>
    <row r="1541" spans="1:2" ht="15" customHeight="1" x14ac:dyDescent="0.25">
      <c r="A1541" s="1" t="s">
        <v>1271</v>
      </c>
      <c r="B1541" t="s">
        <v>1182</v>
      </c>
    </row>
    <row r="1542" spans="1:2" ht="15" customHeight="1" x14ac:dyDescent="0.25">
      <c r="A1542" s="1" t="s">
        <v>1272</v>
      </c>
      <c r="B1542" t="s">
        <v>1182</v>
      </c>
    </row>
    <row r="1543" spans="1:2" ht="15" customHeight="1" x14ac:dyDescent="0.25">
      <c r="A1543" s="1" t="s">
        <v>1273</v>
      </c>
      <c r="B1543" t="s">
        <v>1182</v>
      </c>
    </row>
    <row r="1544" spans="1:2" ht="15" customHeight="1" x14ac:dyDescent="0.25">
      <c r="A1544" s="1" t="s">
        <v>1274</v>
      </c>
      <c r="B1544" t="s">
        <v>1182</v>
      </c>
    </row>
    <row r="1545" spans="1:2" ht="15" customHeight="1" x14ac:dyDescent="0.25">
      <c r="A1545" s="1" t="s">
        <v>1275</v>
      </c>
      <c r="B1545" t="s">
        <v>1182</v>
      </c>
    </row>
    <row r="1546" spans="1:2" ht="15" customHeight="1" x14ac:dyDescent="0.25">
      <c r="A1546" s="1" t="s">
        <v>1276</v>
      </c>
      <c r="B1546" t="s">
        <v>1182</v>
      </c>
    </row>
    <row r="1547" spans="1:2" ht="15" customHeight="1" x14ac:dyDescent="0.25">
      <c r="A1547" s="1" t="s">
        <v>1277</v>
      </c>
      <c r="B1547" t="s">
        <v>1182</v>
      </c>
    </row>
    <row r="1548" spans="1:2" ht="15" customHeight="1" x14ac:dyDescent="0.25">
      <c r="A1548" s="1" t="s">
        <v>1278</v>
      </c>
      <c r="B1548" t="s">
        <v>1182</v>
      </c>
    </row>
    <row r="1549" spans="1:2" ht="15" customHeight="1" x14ac:dyDescent="0.25">
      <c r="A1549" s="1" t="s">
        <v>1279</v>
      </c>
      <c r="B1549" t="s">
        <v>1182</v>
      </c>
    </row>
    <row r="1550" spans="1:2" ht="15" customHeight="1" x14ac:dyDescent="0.25">
      <c r="A1550" s="1" t="s">
        <v>1280</v>
      </c>
      <c r="B1550" t="s">
        <v>1182</v>
      </c>
    </row>
    <row r="1551" spans="1:2" ht="15" customHeight="1" x14ac:dyDescent="0.25">
      <c r="A1551" s="1" t="s">
        <v>1281</v>
      </c>
      <c r="B1551" t="s">
        <v>1182</v>
      </c>
    </row>
    <row r="1552" spans="1:2" ht="15" customHeight="1" x14ac:dyDescent="0.25">
      <c r="A1552" s="1" t="s">
        <v>1282</v>
      </c>
      <c r="B1552" t="s">
        <v>1182</v>
      </c>
    </row>
    <row r="1553" spans="1:2" ht="15" customHeight="1" x14ac:dyDescent="0.25">
      <c r="A1553" s="1" t="s">
        <v>1283</v>
      </c>
      <c r="B1553" t="s">
        <v>1182</v>
      </c>
    </row>
    <row r="1554" spans="1:2" ht="15" customHeight="1" x14ac:dyDescent="0.25">
      <c r="A1554" s="1" t="s">
        <v>1283</v>
      </c>
      <c r="B1554" t="s">
        <v>1182</v>
      </c>
    </row>
    <row r="1555" spans="1:2" ht="15" customHeight="1" x14ac:dyDescent="0.25">
      <c r="A1555" s="1" t="s">
        <v>1284</v>
      </c>
      <c r="B1555" t="s">
        <v>1182</v>
      </c>
    </row>
    <row r="1556" spans="1:2" ht="15" customHeight="1" x14ac:dyDescent="0.25">
      <c r="A1556" s="1" t="s">
        <v>1285</v>
      </c>
      <c r="B1556" t="s">
        <v>1182</v>
      </c>
    </row>
    <row r="1557" spans="1:2" ht="15" customHeight="1" x14ac:dyDescent="0.25">
      <c r="A1557" s="1" t="s">
        <v>1286</v>
      </c>
      <c r="B1557" t="s">
        <v>1182</v>
      </c>
    </row>
    <row r="1558" spans="1:2" ht="15" customHeight="1" x14ac:dyDescent="0.25">
      <c r="A1558" s="1" t="s">
        <v>1287</v>
      </c>
      <c r="B1558" t="s">
        <v>1182</v>
      </c>
    </row>
    <row r="1559" spans="1:2" ht="15" customHeight="1" x14ac:dyDescent="0.25">
      <c r="A1559" s="1" t="s">
        <v>1288</v>
      </c>
      <c r="B1559" t="s">
        <v>1182</v>
      </c>
    </row>
    <row r="1560" spans="1:2" ht="15" customHeight="1" x14ac:dyDescent="0.25">
      <c r="A1560" s="1" t="s">
        <v>1289</v>
      </c>
      <c r="B1560" t="s">
        <v>1182</v>
      </c>
    </row>
    <row r="1561" spans="1:2" ht="15" customHeight="1" x14ac:dyDescent="0.25">
      <c r="A1561" s="1" t="s">
        <v>1290</v>
      </c>
      <c r="B1561" t="s">
        <v>1182</v>
      </c>
    </row>
    <row r="1562" spans="1:2" ht="15" customHeight="1" x14ac:dyDescent="0.25">
      <c r="A1562" s="1" t="s">
        <v>1291</v>
      </c>
      <c r="B1562" t="s">
        <v>1182</v>
      </c>
    </row>
    <row r="1563" spans="1:2" ht="15" customHeight="1" x14ac:dyDescent="0.25">
      <c r="A1563" s="1" t="s">
        <v>1291</v>
      </c>
      <c r="B1563" t="s">
        <v>1182</v>
      </c>
    </row>
    <row r="1564" spans="1:2" ht="15" customHeight="1" x14ac:dyDescent="0.25">
      <c r="A1564" s="1" t="s">
        <v>1291</v>
      </c>
      <c r="B1564" t="s">
        <v>1182</v>
      </c>
    </row>
    <row r="1565" spans="1:2" ht="15" customHeight="1" x14ac:dyDescent="0.25">
      <c r="A1565" s="1" t="s">
        <v>1292</v>
      </c>
      <c r="B1565" t="s">
        <v>1182</v>
      </c>
    </row>
    <row r="1566" spans="1:2" ht="15" customHeight="1" x14ac:dyDescent="0.25">
      <c r="A1566" s="1" t="s">
        <v>1293</v>
      </c>
      <c r="B1566" t="s">
        <v>1182</v>
      </c>
    </row>
    <row r="1567" spans="1:2" ht="15" customHeight="1" x14ac:dyDescent="0.25">
      <c r="A1567" s="1" t="s">
        <v>1294</v>
      </c>
      <c r="B1567" t="s">
        <v>1182</v>
      </c>
    </row>
    <row r="1568" spans="1:2" ht="15" customHeight="1" x14ac:dyDescent="0.25">
      <c r="A1568" s="1" t="s">
        <v>1295</v>
      </c>
      <c r="B1568" t="s">
        <v>1182</v>
      </c>
    </row>
    <row r="1569" spans="1:2" ht="15" customHeight="1" x14ac:dyDescent="0.25">
      <c r="A1569" s="1" t="s">
        <v>1296</v>
      </c>
      <c r="B1569" t="s">
        <v>1182</v>
      </c>
    </row>
    <row r="1570" spans="1:2" ht="15" customHeight="1" x14ac:dyDescent="0.25">
      <c r="A1570" s="1" t="s">
        <v>1297</v>
      </c>
      <c r="B1570" t="s">
        <v>1182</v>
      </c>
    </row>
    <row r="1571" spans="1:2" ht="15" customHeight="1" x14ac:dyDescent="0.25">
      <c r="A1571" s="1" t="s">
        <v>1298</v>
      </c>
      <c r="B1571" t="s">
        <v>1182</v>
      </c>
    </row>
    <row r="1572" spans="1:2" ht="15" customHeight="1" x14ac:dyDescent="0.25">
      <c r="A1572" s="1" t="s">
        <v>1299</v>
      </c>
      <c r="B1572" t="s">
        <v>1182</v>
      </c>
    </row>
    <row r="1573" spans="1:2" ht="15" customHeight="1" x14ac:dyDescent="0.25">
      <c r="A1573" s="1" t="s">
        <v>1300</v>
      </c>
      <c r="B1573" t="s">
        <v>1182</v>
      </c>
    </row>
    <row r="1574" spans="1:2" ht="15" customHeight="1" x14ac:dyDescent="0.25">
      <c r="A1574" s="1" t="s">
        <v>1301</v>
      </c>
      <c r="B1574" t="s">
        <v>1182</v>
      </c>
    </row>
    <row r="1575" spans="1:2" ht="15" customHeight="1" x14ac:dyDescent="0.25">
      <c r="A1575" s="1" t="s">
        <v>1302</v>
      </c>
      <c r="B1575" t="s">
        <v>1182</v>
      </c>
    </row>
    <row r="1576" spans="1:2" ht="15" customHeight="1" x14ac:dyDescent="0.25">
      <c r="A1576" s="1" t="s">
        <v>1302</v>
      </c>
      <c r="B1576" t="s">
        <v>1182</v>
      </c>
    </row>
    <row r="1577" spans="1:2" ht="15" customHeight="1" x14ac:dyDescent="0.25">
      <c r="A1577" s="1" t="s">
        <v>1303</v>
      </c>
      <c r="B1577" t="s">
        <v>1182</v>
      </c>
    </row>
    <row r="1578" spans="1:2" ht="15" customHeight="1" x14ac:dyDescent="0.25">
      <c r="A1578" s="1" t="s">
        <v>1304</v>
      </c>
      <c r="B1578" t="s">
        <v>1182</v>
      </c>
    </row>
    <row r="1579" spans="1:2" ht="15" customHeight="1" x14ac:dyDescent="0.25">
      <c r="A1579" s="1" t="s">
        <v>1304</v>
      </c>
      <c r="B1579" t="s">
        <v>1182</v>
      </c>
    </row>
    <row r="1580" spans="1:2" ht="15" customHeight="1" x14ac:dyDescent="0.25">
      <c r="A1580" s="1" t="s">
        <v>1305</v>
      </c>
      <c r="B1580" t="s">
        <v>1182</v>
      </c>
    </row>
    <row r="1581" spans="1:2" ht="15" customHeight="1" x14ac:dyDescent="0.25">
      <c r="A1581" s="1" t="s">
        <v>1305</v>
      </c>
      <c r="B1581" t="s">
        <v>1182</v>
      </c>
    </row>
    <row r="1582" spans="1:2" ht="15" customHeight="1" x14ac:dyDescent="0.25">
      <c r="A1582" s="1" t="s">
        <v>1306</v>
      </c>
      <c r="B1582" t="s">
        <v>1182</v>
      </c>
    </row>
    <row r="1583" spans="1:2" ht="15" customHeight="1" x14ac:dyDescent="0.25">
      <c r="A1583" s="1" t="s">
        <v>1307</v>
      </c>
      <c r="B1583" t="s">
        <v>1182</v>
      </c>
    </row>
    <row r="1584" spans="1:2" ht="15" customHeight="1" x14ac:dyDescent="0.25">
      <c r="A1584" s="1" t="s">
        <v>1308</v>
      </c>
      <c r="B1584" t="s">
        <v>1182</v>
      </c>
    </row>
    <row r="1585" spans="1:2" ht="15" customHeight="1" x14ac:dyDescent="0.25">
      <c r="A1585" s="1" t="s">
        <v>1309</v>
      </c>
      <c r="B1585" t="s">
        <v>1182</v>
      </c>
    </row>
    <row r="1586" spans="1:2" ht="15" customHeight="1" x14ac:dyDescent="0.25">
      <c r="A1586" s="1" t="s">
        <v>1310</v>
      </c>
      <c r="B1586" t="s">
        <v>1182</v>
      </c>
    </row>
    <row r="1587" spans="1:2" ht="15" customHeight="1" x14ac:dyDescent="0.25">
      <c r="A1587" s="1" t="s">
        <v>1311</v>
      </c>
      <c r="B1587" t="s">
        <v>1182</v>
      </c>
    </row>
    <row r="1588" spans="1:2" ht="15" customHeight="1" x14ac:dyDescent="0.25">
      <c r="A1588" s="1" t="s">
        <v>1312</v>
      </c>
      <c r="B1588" t="s">
        <v>1182</v>
      </c>
    </row>
    <row r="1589" spans="1:2" ht="15" customHeight="1" x14ac:dyDescent="0.25">
      <c r="A1589" s="1" t="s">
        <v>1313</v>
      </c>
      <c r="B1589" t="s">
        <v>1182</v>
      </c>
    </row>
    <row r="1590" spans="1:2" ht="15" customHeight="1" x14ac:dyDescent="0.25">
      <c r="A1590" s="1" t="s">
        <v>1313</v>
      </c>
      <c r="B1590" t="s">
        <v>1182</v>
      </c>
    </row>
    <row r="1591" spans="1:2" ht="15" customHeight="1" x14ac:dyDescent="0.25">
      <c r="A1591" s="1" t="s">
        <v>1314</v>
      </c>
      <c r="B1591" t="s">
        <v>1182</v>
      </c>
    </row>
    <row r="1592" spans="1:2" ht="15" customHeight="1" x14ac:dyDescent="0.25">
      <c r="A1592" s="1" t="s">
        <v>1315</v>
      </c>
      <c r="B1592" t="s">
        <v>1182</v>
      </c>
    </row>
    <row r="1593" spans="1:2" ht="15" customHeight="1" x14ac:dyDescent="0.25">
      <c r="A1593" s="1" t="s">
        <v>1316</v>
      </c>
      <c r="B1593" t="s">
        <v>1182</v>
      </c>
    </row>
    <row r="1594" spans="1:2" ht="15" customHeight="1" x14ac:dyDescent="0.25">
      <c r="A1594" s="1" t="s">
        <v>1317</v>
      </c>
      <c r="B1594" t="s">
        <v>1182</v>
      </c>
    </row>
    <row r="1595" spans="1:2" ht="15" customHeight="1" x14ac:dyDescent="0.25">
      <c r="A1595" s="1" t="s">
        <v>1318</v>
      </c>
      <c r="B1595" t="s">
        <v>1182</v>
      </c>
    </row>
    <row r="1596" spans="1:2" ht="15" customHeight="1" x14ac:dyDescent="0.25">
      <c r="A1596" s="1" t="s">
        <v>1319</v>
      </c>
      <c r="B1596" t="s">
        <v>1182</v>
      </c>
    </row>
    <row r="1597" spans="1:2" ht="15" customHeight="1" x14ac:dyDescent="0.25">
      <c r="A1597" s="1" t="s">
        <v>1320</v>
      </c>
      <c r="B1597" t="s">
        <v>1182</v>
      </c>
    </row>
    <row r="1598" spans="1:2" ht="15" customHeight="1" x14ac:dyDescent="0.25">
      <c r="A1598" s="1" t="s">
        <v>1321</v>
      </c>
      <c r="B1598" t="s">
        <v>1182</v>
      </c>
    </row>
    <row r="1599" spans="1:2" ht="15" customHeight="1" x14ac:dyDescent="0.25">
      <c r="A1599" s="1" t="s">
        <v>1322</v>
      </c>
      <c r="B1599" t="s">
        <v>1182</v>
      </c>
    </row>
    <row r="1600" spans="1:2" ht="15" customHeight="1" x14ac:dyDescent="0.25">
      <c r="A1600" s="1" t="s">
        <v>1323</v>
      </c>
      <c r="B1600" t="s">
        <v>1182</v>
      </c>
    </row>
    <row r="1601" spans="1:2" ht="15" customHeight="1" x14ac:dyDescent="0.25">
      <c r="A1601" s="1" t="s">
        <v>620</v>
      </c>
      <c r="B1601" t="s">
        <v>1182</v>
      </c>
    </row>
    <row r="1602" spans="1:2" ht="15" customHeight="1" x14ac:dyDescent="0.25">
      <c r="A1602" s="1" t="s">
        <v>1324</v>
      </c>
      <c r="B1602" t="s">
        <v>1182</v>
      </c>
    </row>
    <row r="1603" spans="1:2" ht="15" customHeight="1" x14ac:dyDescent="0.25">
      <c r="A1603" s="1" t="s">
        <v>1325</v>
      </c>
      <c r="B1603" t="s">
        <v>1182</v>
      </c>
    </row>
    <row r="1604" spans="1:2" ht="15" customHeight="1" x14ac:dyDescent="0.25">
      <c r="A1604" s="1" t="s">
        <v>1325</v>
      </c>
      <c r="B1604" t="s">
        <v>1182</v>
      </c>
    </row>
    <row r="1605" spans="1:2" ht="15" customHeight="1" x14ac:dyDescent="0.25">
      <c r="A1605" s="1" t="s">
        <v>1326</v>
      </c>
      <c r="B1605" t="s">
        <v>1182</v>
      </c>
    </row>
    <row r="1606" spans="1:2" ht="15" customHeight="1" x14ac:dyDescent="0.25">
      <c r="A1606" s="1" t="s">
        <v>1327</v>
      </c>
      <c r="B1606" t="s">
        <v>1182</v>
      </c>
    </row>
    <row r="1607" spans="1:2" ht="15" customHeight="1" x14ac:dyDescent="0.25">
      <c r="A1607" s="1" t="s">
        <v>1328</v>
      </c>
      <c r="B1607" t="s">
        <v>1182</v>
      </c>
    </row>
    <row r="1608" spans="1:2" ht="15" customHeight="1" x14ac:dyDescent="0.25">
      <c r="A1608" s="1" t="s">
        <v>1329</v>
      </c>
      <c r="B1608" t="s">
        <v>1182</v>
      </c>
    </row>
    <row r="1609" spans="1:2" ht="15" customHeight="1" x14ac:dyDescent="0.25">
      <c r="A1609" s="1" t="s">
        <v>1329</v>
      </c>
      <c r="B1609" t="s">
        <v>1182</v>
      </c>
    </row>
    <row r="1610" spans="1:2" ht="15" customHeight="1" x14ac:dyDescent="0.25">
      <c r="A1610" s="1" t="s">
        <v>1330</v>
      </c>
      <c r="B1610" t="s">
        <v>1182</v>
      </c>
    </row>
    <row r="1611" spans="1:2" ht="15" customHeight="1" x14ac:dyDescent="0.25">
      <c r="A1611" s="1" t="s">
        <v>1331</v>
      </c>
      <c r="B1611" t="s">
        <v>1182</v>
      </c>
    </row>
    <row r="1612" spans="1:2" ht="15" customHeight="1" x14ac:dyDescent="0.25">
      <c r="A1612" s="1" t="s">
        <v>1332</v>
      </c>
      <c r="B1612" t="s">
        <v>1182</v>
      </c>
    </row>
    <row r="1613" spans="1:2" ht="15" customHeight="1" x14ac:dyDescent="0.25">
      <c r="A1613" s="1" t="s">
        <v>1333</v>
      </c>
      <c r="B1613" t="s">
        <v>1182</v>
      </c>
    </row>
    <row r="1614" spans="1:2" ht="15" customHeight="1" x14ac:dyDescent="0.25">
      <c r="A1614" s="1" t="s">
        <v>1333</v>
      </c>
      <c r="B1614" t="s">
        <v>1182</v>
      </c>
    </row>
    <row r="1615" spans="1:2" ht="15" customHeight="1" x14ac:dyDescent="0.25">
      <c r="A1615" s="1" t="s">
        <v>1334</v>
      </c>
      <c r="B1615" t="s">
        <v>1182</v>
      </c>
    </row>
    <row r="1616" spans="1:2" ht="15" customHeight="1" x14ac:dyDescent="0.25">
      <c r="A1616" s="1" t="s">
        <v>1335</v>
      </c>
      <c r="B1616" t="s">
        <v>1182</v>
      </c>
    </row>
    <row r="1617" spans="1:2" ht="15" customHeight="1" x14ac:dyDescent="0.25">
      <c r="A1617" s="1" t="s">
        <v>1336</v>
      </c>
      <c r="B1617" t="s">
        <v>1182</v>
      </c>
    </row>
    <row r="1618" spans="1:2" ht="15" customHeight="1" x14ac:dyDescent="0.25">
      <c r="A1618" t="e">
        <f>- Water distribution and balance</f>
        <v>#NAME?</v>
      </c>
      <c r="B1618" t="s">
        <v>1182</v>
      </c>
    </row>
    <row r="1619" spans="1:2" ht="15" customHeight="1" x14ac:dyDescent="0.25">
      <c r="A1619" s="1" t="s">
        <v>1337</v>
      </c>
      <c r="B1619" t="s">
        <v>1182</v>
      </c>
    </row>
    <row r="1620" spans="1:2" ht="15" customHeight="1" x14ac:dyDescent="0.25">
      <c r="A1620" s="1" t="s">
        <v>1337</v>
      </c>
      <c r="B1620" t="s">
        <v>1182</v>
      </c>
    </row>
    <row r="1621" spans="1:2" ht="15" customHeight="1" x14ac:dyDescent="0.25">
      <c r="A1621" s="1" t="s">
        <v>1337</v>
      </c>
      <c r="B1621" t="s">
        <v>1182</v>
      </c>
    </row>
    <row r="1622" spans="1:2" ht="15" customHeight="1" x14ac:dyDescent="0.25">
      <c r="A1622" s="1" t="s">
        <v>1338</v>
      </c>
      <c r="B1622" t="s">
        <v>1182</v>
      </c>
    </row>
    <row r="1623" spans="1:2" ht="15" customHeight="1" x14ac:dyDescent="0.25">
      <c r="A1623" s="1" t="s">
        <v>1339</v>
      </c>
      <c r="B1623" t="s">
        <v>1182</v>
      </c>
    </row>
    <row r="1624" spans="1:2" ht="15" customHeight="1" x14ac:dyDescent="0.25">
      <c r="A1624" s="1" t="s">
        <v>1340</v>
      </c>
      <c r="B1624" t="s">
        <v>1182</v>
      </c>
    </row>
    <row r="1625" spans="1:2" ht="15" customHeight="1" x14ac:dyDescent="0.25">
      <c r="A1625" s="1" t="s">
        <v>1340</v>
      </c>
      <c r="B1625" t="s">
        <v>1182</v>
      </c>
    </row>
    <row r="1626" spans="1:2" ht="15" customHeight="1" x14ac:dyDescent="0.25">
      <c r="A1626" s="1" t="s">
        <v>1340</v>
      </c>
      <c r="B1626" t="s">
        <v>1182</v>
      </c>
    </row>
    <row r="1627" spans="1:2" ht="15" customHeight="1" x14ac:dyDescent="0.25">
      <c r="A1627" s="1" t="s">
        <v>1341</v>
      </c>
      <c r="B1627" t="s">
        <v>1182</v>
      </c>
    </row>
    <row r="1628" spans="1:2" ht="15" customHeight="1" x14ac:dyDescent="0.25">
      <c r="A1628" s="1" t="s">
        <v>1342</v>
      </c>
      <c r="B1628" t="s">
        <v>1182</v>
      </c>
    </row>
    <row r="1629" spans="1:2" ht="15" customHeight="1" x14ac:dyDescent="0.25">
      <c r="A1629" s="1" t="s">
        <v>1343</v>
      </c>
      <c r="B1629" t="s">
        <v>1182</v>
      </c>
    </row>
    <row r="1630" spans="1:2" ht="15" customHeight="1" x14ac:dyDescent="0.25">
      <c r="A1630" s="1" t="s">
        <v>1344</v>
      </c>
      <c r="B1630" t="s">
        <v>1182</v>
      </c>
    </row>
    <row r="1631" spans="1:2" ht="15" customHeight="1" x14ac:dyDescent="0.25">
      <c r="A1631" s="1" t="s">
        <v>1345</v>
      </c>
      <c r="B1631" t="s">
        <v>1182</v>
      </c>
    </row>
    <row r="1632" spans="1:2" ht="15" customHeight="1" x14ac:dyDescent="0.25">
      <c r="A1632" s="1" t="s">
        <v>1346</v>
      </c>
      <c r="B1632" t="s">
        <v>1182</v>
      </c>
    </row>
    <row r="1633" spans="1:2" ht="15" customHeight="1" x14ac:dyDescent="0.25">
      <c r="A1633" t="e">
        <f>- Control and secure cash and cash equivalents for property according to cash handling policy and procedures</f>
        <v>#NAME?</v>
      </c>
      <c r="B1633" t="s">
        <v>1182</v>
      </c>
    </row>
    <row r="1634" spans="1:2" ht="15" customHeight="1" x14ac:dyDescent="0.25">
      <c r="A1634" t="e">
        <f>- Control and secure cash and cash equivalents for property according to cash handling policy and procedures</f>
        <v>#NAME?</v>
      </c>
      <c r="B1634" t="s">
        <v>1182</v>
      </c>
    </row>
    <row r="1635" spans="1:2" ht="15" customHeight="1" x14ac:dyDescent="0.25">
      <c r="A1635" t="e">
        <f>- Control and secure cash and cash equivalents for property according to cash handling policy and procedures</f>
        <v>#NAME?</v>
      </c>
      <c r="B1635" t="s">
        <v>1182</v>
      </c>
    </row>
    <row r="1636" spans="1:2" ht="15" customHeight="1" x14ac:dyDescent="0.25">
      <c r="A1636" s="1" t="s">
        <v>1347</v>
      </c>
      <c r="B1636" t="s">
        <v>1182</v>
      </c>
    </row>
    <row r="1637" spans="1:2" ht="15" customHeight="1" x14ac:dyDescent="0.25">
      <c r="A1637" s="1" t="s">
        <v>1348</v>
      </c>
      <c r="B1637" t="s">
        <v>1182</v>
      </c>
    </row>
    <row r="1638" spans="1:2" ht="15" customHeight="1" x14ac:dyDescent="0.25">
      <c r="A1638" s="1" t="s">
        <v>1349</v>
      </c>
      <c r="B1638" t="s">
        <v>1182</v>
      </c>
    </row>
    <row r="1639" spans="1:2" ht="15" customHeight="1" x14ac:dyDescent="0.25">
      <c r="A1639" s="1" t="s">
        <v>680</v>
      </c>
      <c r="B1639" t="s">
        <v>1182</v>
      </c>
    </row>
    <row r="1640" spans="1:2" ht="15" customHeight="1" x14ac:dyDescent="0.25">
      <c r="A1640" s="1" t="s">
        <v>1350</v>
      </c>
      <c r="B1640" t="s">
        <v>1182</v>
      </c>
    </row>
    <row r="1641" spans="1:2" ht="15" customHeight="1" x14ac:dyDescent="0.25">
      <c r="A1641" s="1" t="s">
        <v>1351</v>
      </c>
      <c r="B1641" t="s">
        <v>1182</v>
      </c>
    </row>
    <row r="1642" spans="1:2" ht="15" customHeight="1" x14ac:dyDescent="0.25">
      <c r="A1642" s="1" t="s">
        <v>1352</v>
      </c>
      <c r="B1642" t="s">
        <v>1182</v>
      </c>
    </row>
    <row r="1643" spans="1:2" ht="15" customHeight="1" x14ac:dyDescent="0.25">
      <c r="A1643" s="1" t="s">
        <v>1352</v>
      </c>
      <c r="B1643" t="s">
        <v>1182</v>
      </c>
    </row>
    <row r="1644" spans="1:2" ht="15" customHeight="1" x14ac:dyDescent="0.25">
      <c r="A1644" s="1" t="s">
        <v>1353</v>
      </c>
      <c r="B1644" t="s">
        <v>1182</v>
      </c>
    </row>
    <row r="1645" spans="1:2" ht="15" customHeight="1" x14ac:dyDescent="0.25">
      <c r="A1645" s="1" t="s">
        <v>1354</v>
      </c>
      <c r="B1645" t="s">
        <v>1182</v>
      </c>
    </row>
    <row r="1646" spans="1:2" ht="15" customHeight="1" x14ac:dyDescent="0.25">
      <c r="A1646" s="1" t="s">
        <v>1355</v>
      </c>
      <c r="B1646" t="s">
        <v>1182</v>
      </c>
    </row>
    <row r="1647" spans="1:2" ht="15" customHeight="1" x14ac:dyDescent="0.25">
      <c r="A1647" s="1" t="s">
        <v>1356</v>
      </c>
      <c r="B1647" t="s">
        <v>1182</v>
      </c>
    </row>
    <row r="1648" spans="1:2" ht="15" customHeight="1" x14ac:dyDescent="0.25">
      <c r="A1648" s="1" t="s">
        <v>1357</v>
      </c>
      <c r="B1648" t="s">
        <v>1182</v>
      </c>
    </row>
    <row r="1649" spans="1:2" ht="15" customHeight="1" x14ac:dyDescent="0.25">
      <c r="A1649" s="1" t="s">
        <v>1358</v>
      </c>
      <c r="B1649" t="s">
        <v>1182</v>
      </c>
    </row>
    <row r="1650" spans="1:2" ht="15" customHeight="1" x14ac:dyDescent="0.25">
      <c r="A1650" s="1" t="s">
        <v>1359</v>
      </c>
      <c r="B1650" t="s">
        <v>1182</v>
      </c>
    </row>
    <row r="1651" spans="1:2" ht="15" customHeight="1" x14ac:dyDescent="0.25">
      <c r="A1651" s="1" t="s">
        <v>1360</v>
      </c>
      <c r="B1651" t="s">
        <v>1182</v>
      </c>
    </row>
    <row r="1652" spans="1:2" ht="15" customHeight="1" x14ac:dyDescent="0.25">
      <c r="A1652" s="1" t="s">
        <v>1360</v>
      </c>
      <c r="B1652" t="s">
        <v>1182</v>
      </c>
    </row>
    <row r="1653" spans="1:2" ht="15" customHeight="1" x14ac:dyDescent="0.25">
      <c r="A1653" s="1" t="s">
        <v>1360</v>
      </c>
      <c r="B1653" t="s">
        <v>1182</v>
      </c>
    </row>
    <row r="1654" spans="1:2" ht="15" customHeight="1" x14ac:dyDescent="0.25">
      <c r="A1654" s="1" t="s">
        <v>1361</v>
      </c>
      <c r="B1654" t="s">
        <v>1182</v>
      </c>
    </row>
    <row r="1655" spans="1:2" ht="15" customHeight="1" x14ac:dyDescent="0.25">
      <c r="A1655" s="1" t="s">
        <v>1361</v>
      </c>
      <c r="B1655" t="s">
        <v>1182</v>
      </c>
    </row>
    <row r="1656" spans="1:2" ht="15" customHeight="1" x14ac:dyDescent="0.25">
      <c r="A1656" s="1" t="s">
        <v>1361</v>
      </c>
      <c r="B1656" t="s">
        <v>1182</v>
      </c>
    </row>
    <row r="1657" spans="1:2" ht="15" customHeight="1" x14ac:dyDescent="0.25">
      <c r="A1657" s="1" t="s">
        <v>1361</v>
      </c>
      <c r="B1657" t="s">
        <v>1182</v>
      </c>
    </row>
    <row r="1658" spans="1:2" ht="15" customHeight="1" x14ac:dyDescent="0.25">
      <c r="A1658" s="1" t="s">
        <v>1361</v>
      </c>
      <c r="B1658" t="s">
        <v>1182</v>
      </c>
    </row>
    <row r="1659" spans="1:2" ht="15" customHeight="1" x14ac:dyDescent="0.25">
      <c r="A1659" s="1" t="s">
        <v>1257</v>
      </c>
      <c r="B1659" t="s">
        <v>1182</v>
      </c>
    </row>
    <row r="1660" spans="1:2" ht="15" customHeight="1" x14ac:dyDescent="0.25">
      <c r="A1660" s="1" t="s">
        <v>1257</v>
      </c>
      <c r="B1660" t="s">
        <v>1182</v>
      </c>
    </row>
    <row r="1661" spans="1:2" ht="15" customHeight="1" x14ac:dyDescent="0.25">
      <c r="A1661" s="1" t="s">
        <v>1362</v>
      </c>
      <c r="B1661" t="s">
        <v>1182</v>
      </c>
    </row>
    <row r="1662" spans="1:2" ht="15" customHeight="1" x14ac:dyDescent="0.25">
      <c r="A1662" s="1" t="s">
        <v>1363</v>
      </c>
      <c r="B1662" t="s">
        <v>1182</v>
      </c>
    </row>
    <row r="1663" spans="1:2" ht="15" customHeight="1" x14ac:dyDescent="0.25">
      <c r="A1663" s="1" t="s">
        <v>1364</v>
      </c>
      <c r="B1663" t="s">
        <v>1182</v>
      </c>
    </row>
    <row r="1664" spans="1:2" ht="15" customHeight="1" x14ac:dyDescent="0.25">
      <c r="A1664" s="1" t="s">
        <v>1365</v>
      </c>
      <c r="B1664" t="s">
        <v>1182</v>
      </c>
    </row>
    <row r="1665" spans="1:2" ht="15" customHeight="1" x14ac:dyDescent="0.25">
      <c r="A1665" s="1" t="s">
        <v>1365</v>
      </c>
      <c r="B1665" t="s">
        <v>1182</v>
      </c>
    </row>
    <row r="1666" spans="1:2" ht="15" customHeight="1" x14ac:dyDescent="0.25">
      <c r="A1666" s="1" t="s">
        <v>1366</v>
      </c>
      <c r="B1666" t="s">
        <v>1182</v>
      </c>
    </row>
    <row r="1667" spans="1:2" ht="15" customHeight="1" x14ac:dyDescent="0.25">
      <c r="A1667" s="1" t="s">
        <v>1367</v>
      </c>
      <c r="B1667" t="s">
        <v>1182</v>
      </c>
    </row>
    <row r="1668" spans="1:2" ht="15" customHeight="1" x14ac:dyDescent="0.25">
      <c r="A1668" s="1" t="s">
        <v>1368</v>
      </c>
      <c r="B1668" t="s">
        <v>1182</v>
      </c>
    </row>
    <row r="1669" spans="1:2" ht="15" customHeight="1" x14ac:dyDescent="0.25">
      <c r="A1669" s="1" t="s">
        <v>1369</v>
      </c>
      <c r="B1669" t="s">
        <v>1182</v>
      </c>
    </row>
    <row r="1670" spans="1:2" ht="15" customHeight="1" x14ac:dyDescent="0.25">
      <c r="A1670" s="1" t="s">
        <v>1369</v>
      </c>
      <c r="B1670" t="s">
        <v>1182</v>
      </c>
    </row>
    <row r="1671" spans="1:2" ht="15" customHeight="1" x14ac:dyDescent="0.25">
      <c r="A1671" s="1" t="s">
        <v>1369</v>
      </c>
      <c r="B1671" t="s">
        <v>1182</v>
      </c>
    </row>
    <row r="1672" spans="1:2" ht="15" customHeight="1" x14ac:dyDescent="0.25">
      <c r="A1672" s="1" t="s">
        <v>1370</v>
      </c>
      <c r="B1672" t="s">
        <v>1182</v>
      </c>
    </row>
    <row r="1673" spans="1:2" ht="15" customHeight="1" x14ac:dyDescent="0.25">
      <c r="A1673" s="1" t="s">
        <v>1371</v>
      </c>
      <c r="B1673" t="s">
        <v>1182</v>
      </c>
    </row>
    <row r="1674" spans="1:2" ht="15" customHeight="1" x14ac:dyDescent="0.25">
      <c r="A1674" s="1" t="s">
        <v>1372</v>
      </c>
      <c r="B1674" t="s">
        <v>1182</v>
      </c>
    </row>
    <row r="1675" spans="1:2" ht="15" customHeight="1" x14ac:dyDescent="0.25">
      <c r="A1675" s="1" t="s">
        <v>1373</v>
      </c>
      <c r="B1675" t="s">
        <v>1182</v>
      </c>
    </row>
    <row r="1676" spans="1:2" ht="15" customHeight="1" x14ac:dyDescent="0.25">
      <c r="A1676" s="1" t="s">
        <v>1373</v>
      </c>
      <c r="B1676" t="s">
        <v>1182</v>
      </c>
    </row>
    <row r="1677" spans="1:2" ht="15" customHeight="1" x14ac:dyDescent="0.25">
      <c r="A1677" s="1" t="s">
        <v>1374</v>
      </c>
      <c r="B1677" t="s">
        <v>1182</v>
      </c>
    </row>
    <row r="1678" spans="1:2" ht="15" customHeight="1" x14ac:dyDescent="0.25">
      <c r="A1678" s="1" t="s">
        <v>1375</v>
      </c>
      <c r="B1678" t="s">
        <v>1182</v>
      </c>
    </row>
    <row r="1679" spans="1:2" ht="15" customHeight="1" x14ac:dyDescent="0.25">
      <c r="A1679" s="1" t="s">
        <v>1376</v>
      </c>
      <c r="B1679" t="s">
        <v>1182</v>
      </c>
    </row>
    <row r="1680" spans="1:2" ht="15" customHeight="1" x14ac:dyDescent="0.25">
      <c r="A1680" s="1" t="s">
        <v>1377</v>
      </c>
      <c r="B1680" t="s">
        <v>1182</v>
      </c>
    </row>
    <row r="1681" spans="1:2" ht="15" customHeight="1" x14ac:dyDescent="0.25">
      <c r="A1681" s="1" t="s">
        <v>1378</v>
      </c>
      <c r="B1681" t="s">
        <v>1182</v>
      </c>
    </row>
    <row r="1682" spans="1:2" ht="15" customHeight="1" x14ac:dyDescent="0.25">
      <c r="A1682" s="1" t="s">
        <v>1379</v>
      </c>
      <c r="B1682" t="s">
        <v>1182</v>
      </c>
    </row>
    <row r="1683" spans="1:2" ht="15" customHeight="1" x14ac:dyDescent="0.25">
      <c r="A1683" s="1" t="s">
        <v>1379</v>
      </c>
      <c r="B1683" t="s">
        <v>1182</v>
      </c>
    </row>
    <row r="1684" spans="1:2" ht="15" customHeight="1" x14ac:dyDescent="0.25">
      <c r="A1684" s="1" t="s">
        <v>1380</v>
      </c>
      <c r="B1684" t="s">
        <v>1182</v>
      </c>
    </row>
    <row r="1685" spans="1:2" ht="15" customHeight="1" x14ac:dyDescent="0.25">
      <c r="A1685" s="1" t="s">
        <v>1381</v>
      </c>
      <c r="B1685" t="s">
        <v>1182</v>
      </c>
    </row>
    <row r="1686" spans="1:2" ht="15" customHeight="1" x14ac:dyDescent="0.25">
      <c r="A1686" s="1" t="s">
        <v>1381</v>
      </c>
      <c r="B1686" t="s">
        <v>1182</v>
      </c>
    </row>
    <row r="1687" spans="1:2" ht="15" customHeight="1" x14ac:dyDescent="0.25">
      <c r="A1687" s="1" t="s">
        <v>1382</v>
      </c>
      <c r="B1687" t="s">
        <v>1182</v>
      </c>
    </row>
    <row r="1688" spans="1:2" ht="15" customHeight="1" x14ac:dyDescent="0.25">
      <c r="A1688" s="1" t="s">
        <v>1382</v>
      </c>
      <c r="B1688" t="s">
        <v>1182</v>
      </c>
    </row>
    <row r="1689" spans="1:2" ht="15" customHeight="1" x14ac:dyDescent="0.25">
      <c r="A1689" s="1" t="s">
        <v>1382</v>
      </c>
      <c r="B1689" t="s">
        <v>1182</v>
      </c>
    </row>
    <row r="1690" spans="1:2" ht="15" customHeight="1" x14ac:dyDescent="0.25">
      <c r="A1690" s="1" t="s">
        <v>1383</v>
      </c>
      <c r="B1690" t="s">
        <v>1182</v>
      </c>
    </row>
    <row r="1691" spans="1:2" ht="15" customHeight="1" x14ac:dyDescent="0.25">
      <c r="A1691" s="1" t="s">
        <v>1384</v>
      </c>
      <c r="B1691" t="s">
        <v>1182</v>
      </c>
    </row>
    <row r="1692" spans="1:2" ht="15" customHeight="1" x14ac:dyDescent="0.25">
      <c r="A1692" s="1" t="s">
        <v>1385</v>
      </c>
      <c r="B1692" t="s">
        <v>1182</v>
      </c>
    </row>
    <row r="1693" spans="1:2" ht="15" customHeight="1" x14ac:dyDescent="0.25">
      <c r="A1693" s="1" t="s">
        <v>1386</v>
      </c>
      <c r="B1693" t="s">
        <v>1182</v>
      </c>
    </row>
    <row r="1694" spans="1:2" ht="15" customHeight="1" x14ac:dyDescent="0.25">
      <c r="A1694" s="1" t="s">
        <v>1387</v>
      </c>
      <c r="B1694" t="s">
        <v>1182</v>
      </c>
    </row>
    <row r="1695" spans="1:2" ht="15" customHeight="1" x14ac:dyDescent="0.25">
      <c r="A1695" s="1" t="s">
        <v>1387</v>
      </c>
      <c r="B1695" t="s">
        <v>1182</v>
      </c>
    </row>
    <row r="1696" spans="1:2" ht="15" customHeight="1" x14ac:dyDescent="0.25">
      <c r="A1696" s="1" t="s">
        <v>1387</v>
      </c>
      <c r="B1696" t="s">
        <v>1182</v>
      </c>
    </row>
    <row r="1697" spans="1:2" ht="15" customHeight="1" x14ac:dyDescent="0.25">
      <c r="A1697" s="1" t="s">
        <v>1388</v>
      </c>
      <c r="B1697" t="s">
        <v>1182</v>
      </c>
    </row>
    <row r="1698" spans="1:2" ht="15" customHeight="1" x14ac:dyDescent="0.25">
      <c r="A1698" s="1" t="s">
        <v>1389</v>
      </c>
      <c r="B1698" t="s">
        <v>1182</v>
      </c>
    </row>
    <row r="1699" spans="1:2" ht="15" customHeight="1" x14ac:dyDescent="0.25">
      <c r="A1699" s="1" t="s">
        <v>1390</v>
      </c>
      <c r="B1699" t="s">
        <v>1182</v>
      </c>
    </row>
    <row r="1700" spans="1:2" ht="15" customHeight="1" x14ac:dyDescent="0.25">
      <c r="A1700" s="1" t="s">
        <v>1391</v>
      </c>
      <c r="B1700" t="s">
        <v>1182</v>
      </c>
    </row>
    <row r="1701" spans="1:2" ht="15" customHeight="1" x14ac:dyDescent="0.25">
      <c r="A1701" s="1" t="s">
        <v>1392</v>
      </c>
      <c r="B1701" t="s">
        <v>1182</v>
      </c>
    </row>
    <row r="1702" spans="1:2" ht="15" customHeight="1" x14ac:dyDescent="0.25">
      <c r="A1702" s="1" t="s">
        <v>1393</v>
      </c>
      <c r="B1702" t="s">
        <v>1182</v>
      </c>
    </row>
    <row r="1703" spans="1:2" ht="15" customHeight="1" x14ac:dyDescent="0.25">
      <c r="A1703" s="1" t="s">
        <v>1394</v>
      </c>
      <c r="B1703" t="s">
        <v>1182</v>
      </c>
    </row>
    <row r="1704" spans="1:2" ht="15" customHeight="1" x14ac:dyDescent="0.25">
      <c r="A1704" s="1" t="s">
        <v>1394</v>
      </c>
      <c r="B1704" t="s">
        <v>1182</v>
      </c>
    </row>
    <row r="1705" spans="1:2" ht="15" customHeight="1" x14ac:dyDescent="0.25">
      <c r="A1705" s="1" t="s">
        <v>1395</v>
      </c>
      <c r="B1705" t="s">
        <v>1182</v>
      </c>
    </row>
    <row r="1706" spans="1:2" ht="15" customHeight="1" x14ac:dyDescent="0.25">
      <c r="A1706" s="1" t="s">
        <v>1396</v>
      </c>
      <c r="B1706" t="s">
        <v>1182</v>
      </c>
    </row>
    <row r="1707" spans="1:2" ht="15" customHeight="1" x14ac:dyDescent="0.25">
      <c r="A1707" s="1" t="s">
        <v>1397</v>
      </c>
      <c r="B1707" t="s">
        <v>1182</v>
      </c>
    </row>
    <row r="1708" spans="1:2" ht="15" customHeight="1" x14ac:dyDescent="0.25">
      <c r="A1708" s="1" t="s">
        <v>1398</v>
      </c>
      <c r="B1708" t="s">
        <v>1182</v>
      </c>
    </row>
    <row r="1709" spans="1:2" ht="15" customHeight="1" x14ac:dyDescent="0.25">
      <c r="A1709" s="1" t="s">
        <v>1399</v>
      </c>
      <c r="B1709" t="s">
        <v>1182</v>
      </c>
    </row>
    <row r="1710" spans="1:2" ht="15" customHeight="1" x14ac:dyDescent="0.25">
      <c r="A1710" s="1" t="s">
        <v>1400</v>
      </c>
      <c r="B1710" t="s">
        <v>1182</v>
      </c>
    </row>
    <row r="1711" spans="1:2" ht="15" customHeight="1" x14ac:dyDescent="0.25">
      <c r="A1711" s="1" t="s">
        <v>1401</v>
      </c>
      <c r="B1711" t="s">
        <v>1182</v>
      </c>
    </row>
    <row r="1712" spans="1:2" ht="15" customHeight="1" x14ac:dyDescent="0.25">
      <c r="A1712" s="1" t="s">
        <v>1401</v>
      </c>
      <c r="B1712" t="s">
        <v>1182</v>
      </c>
    </row>
    <row r="1713" spans="1:2" ht="15" customHeight="1" x14ac:dyDescent="0.25">
      <c r="A1713" s="1" t="s">
        <v>1401</v>
      </c>
      <c r="B1713" t="s">
        <v>1182</v>
      </c>
    </row>
    <row r="1714" spans="1:2" ht="15" customHeight="1" x14ac:dyDescent="0.25">
      <c r="A1714" s="1" t="s">
        <v>1401</v>
      </c>
      <c r="B1714" t="s">
        <v>1182</v>
      </c>
    </row>
    <row r="1715" spans="1:2" ht="15" customHeight="1" x14ac:dyDescent="0.25">
      <c r="A1715" s="1" t="s">
        <v>1402</v>
      </c>
      <c r="B1715" t="s">
        <v>1182</v>
      </c>
    </row>
    <row r="1716" spans="1:2" ht="15" customHeight="1" x14ac:dyDescent="0.25">
      <c r="A1716" s="1" t="s">
        <v>1403</v>
      </c>
      <c r="B1716" t="s">
        <v>1182</v>
      </c>
    </row>
    <row r="1717" spans="1:2" ht="15" customHeight="1" x14ac:dyDescent="0.25">
      <c r="A1717" s="1" t="s">
        <v>1404</v>
      </c>
      <c r="B1717" t="s">
        <v>1182</v>
      </c>
    </row>
    <row r="1718" spans="1:2" ht="15" customHeight="1" x14ac:dyDescent="0.25">
      <c r="A1718" s="1" t="s">
        <v>1404</v>
      </c>
      <c r="B1718" t="s">
        <v>1182</v>
      </c>
    </row>
    <row r="1719" spans="1:2" ht="15" customHeight="1" x14ac:dyDescent="0.25">
      <c r="A1719" s="1" t="s">
        <v>1404</v>
      </c>
      <c r="B1719" t="s">
        <v>1182</v>
      </c>
    </row>
    <row r="1720" spans="1:2" ht="15" customHeight="1" x14ac:dyDescent="0.25">
      <c r="A1720" s="1" t="s">
        <v>1405</v>
      </c>
      <c r="B1720" t="s">
        <v>1182</v>
      </c>
    </row>
    <row r="1721" spans="1:2" ht="15" customHeight="1" x14ac:dyDescent="0.25">
      <c r="A1721" s="1" t="s">
        <v>1406</v>
      </c>
      <c r="B1721" t="s">
        <v>1182</v>
      </c>
    </row>
    <row r="1722" spans="1:2" ht="15" customHeight="1" x14ac:dyDescent="0.25">
      <c r="A1722" s="1" t="s">
        <v>1407</v>
      </c>
      <c r="B1722" t="s">
        <v>1182</v>
      </c>
    </row>
    <row r="1723" spans="1:2" ht="15" customHeight="1" x14ac:dyDescent="0.25">
      <c r="A1723" t="e">
        <f>- Verify and imprint credit cards for authorization using electronic acceptance methods</f>
        <v>#NAME?</v>
      </c>
      <c r="B1723" t="s">
        <v>1182</v>
      </c>
    </row>
    <row r="1724" spans="1:2" ht="15" customHeight="1" x14ac:dyDescent="0.25">
      <c r="A1724" t="e">
        <f>- Pre-register block reservations and take same day reservations and when necessary future reservations following hotel rate structures discounts and sell strategies</f>
        <v>#NAME?</v>
      </c>
      <c r="B1724" t="s">
        <v>1182</v>
      </c>
    </row>
    <row r="1725" spans="1:2" ht="15" customHeight="1" x14ac:dyDescent="0.25">
      <c r="A1725" s="1" t="s">
        <v>142</v>
      </c>
      <c r="B1725" t="s">
        <v>1182</v>
      </c>
    </row>
    <row r="1726" spans="1:2" ht="15" customHeight="1" x14ac:dyDescent="0.25">
      <c r="A1726" s="1" t="s">
        <v>143</v>
      </c>
      <c r="B1726" t="s">
        <v>1182</v>
      </c>
    </row>
    <row r="1727" spans="1:2" ht="15" customHeight="1" x14ac:dyDescent="0.25">
      <c r="A1727" s="1" t="s">
        <v>1408</v>
      </c>
      <c r="B1727" t="s">
        <v>1182</v>
      </c>
    </row>
    <row r="1728" spans="1:2" ht="15" customHeight="1" x14ac:dyDescent="0.25">
      <c r="A1728" s="1" t="s">
        <v>1408</v>
      </c>
      <c r="B1728" t="s">
        <v>1182</v>
      </c>
    </row>
    <row r="1729" spans="1:2" ht="15" customHeight="1" x14ac:dyDescent="0.25">
      <c r="A1729" s="1" t="s">
        <v>1409</v>
      </c>
      <c r="B1729" t="s">
        <v>1182</v>
      </c>
    </row>
    <row r="1730" spans="1:2" ht="15" customHeight="1" x14ac:dyDescent="0.25">
      <c r="A1730" s="1" t="s">
        <v>1410</v>
      </c>
      <c r="B1730" t="s">
        <v>1182</v>
      </c>
    </row>
    <row r="1731" spans="1:2" ht="15" customHeight="1" x14ac:dyDescent="0.25">
      <c r="A1731" s="1" t="s">
        <v>1410</v>
      </c>
      <c r="B1731" t="s">
        <v>1182</v>
      </c>
    </row>
    <row r="1732" spans="1:2" ht="15" customHeight="1" x14ac:dyDescent="0.25">
      <c r="A1732" s="1" t="s">
        <v>1410</v>
      </c>
      <c r="B1732" t="s">
        <v>1182</v>
      </c>
    </row>
    <row r="1733" spans="1:2" ht="15" customHeight="1" x14ac:dyDescent="0.25">
      <c r="A1733" s="1" t="s">
        <v>1411</v>
      </c>
      <c r="B1733" t="s">
        <v>1182</v>
      </c>
    </row>
    <row r="1734" spans="1:2" ht="15" customHeight="1" x14ac:dyDescent="0.25">
      <c r="A1734" s="1" t="s">
        <v>1412</v>
      </c>
      <c r="B1734" t="s">
        <v>1182</v>
      </c>
    </row>
    <row r="1735" spans="1:2" ht="15" customHeight="1" x14ac:dyDescent="0.25">
      <c r="A1735" s="1" t="s">
        <v>1413</v>
      </c>
      <c r="B1735" t="s">
        <v>1182</v>
      </c>
    </row>
    <row r="1736" spans="1:2" ht="15" customHeight="1" x14ac:dyDescent="0.25">
      <c r="A1736" s="1" t="s">
        <v>1413</v>
      </c>
      <c r="B1736" t="s">
        <v>1182</v>
      </c>
    </row>
    <row r="1737" spans="1:2" ht="15" customHeight="1" x14ac:dyDescent="0.25">
      <c r="A1737" s="1" t="s">
        <v>1414</v>
      </c>
      <c r="B1737" t="s">
        <v>1182</v>
      </c>
    </row>
    <row r="1738" spans="1:2" ht="15" customHeight="1" x14ac:dyDescent="0.25">
      <c r="A1738" s="1" t="s">
        <v>1415</v>
      </c>
      <c r="B1738" t="s">
        <v>1182</v>
      </c>
    </row>
    <row r="1739" spans="1:2" ht="15" customHeight="1" x14ac:dyDescent="0.25">
      <c r="A1739" s="1" t="s">
        <v>1415</v>
      </c>
      <c r="B1739" t="s">
        <v>1182</v>
      </c>
    </row>
    <row r="1740" spans="1:2" ht="15" customHeight="1" x14ac:dyDescent="0.25">
      <c r="A1740" s="1" t="s">
        <v>1415</v>
      </c>
      <c r="B1740" t="s">
        <v>1182</v>
      </c>
    </row>
    <row r="1741" spans="1:2" ht="15" customHeight="1" x14ac:dyDescent="0.25">
      <c r="A1741" s="1" t="s">
        <v>1416</v>
      </c>
      <c r="B1741" t="s">
        <v>1182</v>
      </c>
    </row>
    <row r="1742" spans="1:2" ht="15" customHeight="1" x14ac:dyDescent="0.25">
      <c r="A1742" s="1" t="s">
        <v>1417</v>
      </c>
      <c r="B1742" t="s">
        <v>1182</v>
      </c>
    </row>
    <row r="1743" spans="1:2" ht="15" customHeight="1" x14ac:dyDescent="0.25">
      <c r="A1743" s="1" t="s">
        <v>1418</v>
      </c>
      <c r="B1743" t="s">
        <v>1182</v>
      </c>
    </row>
    <row r="1744" spans="1:2" ht="15" customHeight="1" x14ac:dyDescent="0.25">
      <c r="A1744" s="1" t="s">
        <v>1419</v>
      </c>
      <c r="B1744" t="s">
        <v>1182</v>
      </c>
    </row>
    <row r="1745" spans="1:2" ht="15" customHeight="1" x14ac:dyDescent="0.25">
      <c r="A1745" s="1" t="s">
        <v>1420</v>
      </c>
      <c r="B1745" t="s">
        <v>1182</v>
      </c>
    </row>
    <row r="1746" spans="1:2" ht="15" customHeight="1" x14ac:dyDescent="0.25">
      <c r="A1746" s="1" t="s">
        <v>1421</v>
      </c>
      <c r="B1746" t="s">
        <v>1182</v>
      </c>
    </row>
    <row r="1747" spans="1:2" ht="15" customHeight="1" x14ac:dyDescent="0.25">
      <c r="A1747" s="1" t="s">
        <v>1422</v>
      </c>
      <c r="B1747" t="s">
        <v>1182</v>
      </c>
    </row>
    <row r="1748" spans="1:2" ht="15" customHeight="1" x14ac:dyDescent="0.25">
      <c r="A1748" s="1" t="s">
        <v>1422</v>
      </c>
      <c r="B1748" t="s">
        <v>1182</v>
      </c>
    </row>
    <row r="1749" spans="1:2" ht="15" customHeight="1" x14ac:dyDescent="0.25">
      <c r="A1749" s="1" t="s">
        <v>1422</v>
      </c>
      <c r="B1749" t="s">
        <v>1182</v>
      </c>
    </row>
    <row r="1750" spans="1:2" ht="15" customHeight="1" x14ac:dyDescent="0.25">
      <c r="A1750" s="1" t="s">
        <v>1423</v>
      </c>
      <c r="B1750" t="s">
        <v>1182</v>
      </c>
    </row>
    <row r="1751" spans="1:2" ht="15" customHeight="1" x14ac:dyDescent="0.25">
      <c r="A1751" s="1" t="s">
        <v>1423</v>
      </c>
      <c r="B1751" t="s">
        <v>1182</v>
      </c>
    </row>
    <row r="1752" spans="1:2" ht="15" customHeight="1" x14ac:dyDescent="0.25">
      <c r="A1752" s="1" t="s">
        <v>1423</v>
      </c>
      <c r="B1752" t="s">
        <v>1182</v>
      </c>
    </row>
    <row r="1753" spans="1:2" ht="15" customHeight="1" x14ac:dyDescent="0.25">
      <c r="A1753" s="1" t="s">
        <v>1424</v>
      </c>
      <c r="B1753" t="s">
        <v>1182</v>
      </c>
    </row>
    <row r="1754" spans="1:2" ht="15" customHeight="1" x14ac:dyDescent="0.25">
      <c r="A1754" s="1" t="s">
        <v>1425</v>
      </c>
      <c r="B1754" t="s">
        <v>1182</v>
      </c>
    </row>
    <row r="1755" spans="1:2" ht="15" customHeight="1" x14ac:dyDescent="0.25">
      <c r="A1755" s="1" t="s">
        <v>1426</v>
      </c>
      <c r="B1755" t="s">
        <v>1182</v>
      </c>
    </row>
    <row r="1756" spans="1:2" ht="15" customHeight="1" x14ac:dyDescent="0.25">
      <c r="A1756" s="1" t="s">
        <v>1427</v>
      </c>
      <c r="B1756" t="s">
        <v>1182</v>
      </c>
    </row>
    <row r="1757" spans="1:2" ht="15" customHeight="1" x14ac:dyDescent="0.25">
      <c r="A1757" s="1" t="s">
        <v>1428</v>
      </c>
      <c r="B1757" t="s">
        <v>1182</v>
      </c>
    </row>
    <row r="1758" spans="1:2" ht="15" customHeight="1" x14ac:dyDescent="0.25">
      <c r="A1758" s="1" t="s">
        <v>1429</v>
      </c>
      <c r="B1758" t="s">
        <v>1182</v>
      </c>
    </row>
    <row r="1759" spans="1:2" ht="15" customHeight="1" x14ac:dyDescent="0.25">
      <c r="A1759" s="1" t="s">
        <v>1430</v>
      </c>
      <c r="B1759" t="s">
        <v>1182</v>
      </c>
    </row>
    <row r="1760" spans="1:2" ht="15" customHeight="1" x14ac:dyDescent="0.25">
      <c r="A1760" s="1" t="s">
        <v>1431</v>
      </c>
      <c r="B1760" t="s">
        <v>1182</v>
      </c>
    </row>
    <row r="1761" spans="1:2" ht="15" customHeight="1" x14ac:dyDescent="0.25">
      <c r="A1761" s="1" t="s">
        <v>1432</v>
      </c>
      <c r="B1761" t="s">
        <v>1182</v>
      </c>
    </row>
    <row r="1762" spans="1:2" ht="15" customHeight="1" x14ac:dyDescent="0.25">
      <c r="A1762" s="1" t="s">
        <v>1432</v>
      </c>
      <c r="B1762" t="s">
        <v>1182</v>
      </c>
    </row>
    <row r="1763" spans="1:2" ht="15" customHeight="1" x14ac:dyDescent="0.25">
      <c r="A1763" s="1" t="s">
        <v>1432</v>
      </c>
      <c r="B1763" t="s">
        <v>1182</v>
      </c>
    </row>
    <row r="1764" spans="1:2" ht="15" customHeight="1" x14ac:dyDescent="0.25">
      <c r="A1764" s="1" t="s">
        <v>1433</v>
      </c>
      <c r="B1764" t="s">
        <v>1182</v>
      </c>
    </row>
    <row r="1765" spans="1:2" ht="15" customHeight="1" x14ac:dyDescent="0.25">
      <c r="A1765" s="1" t="s">
        <v>1434</v>
      </c>
      <c r="B1765" t="s">
        <v>1182</v>
      </c>
    </row>
    <row r="1766" spans="1:2" ht="15" customHeight="1" x14ac:dyDescent="0.25">
      <c r="A1766" s="1" t="s">
        <v>1435</v>
      </c>
      <c r="B1766" t="s">
        <v>1182</v>
      </c>
    </row>
    <row r="1767" spans="1:2" ht="15" customHeight="1" x14ac:dyDescent="0.25">
      <c r="A1767" s="1" t="s">
        <v>1436</v>
      </c>
      <c r="B1767" t="s">
        <v>1182</v>
      </c>
    </row>
    <row r="1768" spans="1:2" ht="15" customHeight="1" x14ac:dyDescent="0.25">
      <c r="A1768" s="1" t="s">
        <v>1437</v>
      </c>
      <c r="B1768" t="s">
        <v>1182</v>
      </c>
    </row>
    <row r="1769" spans="1:2" ht="15" customHeight="1" x14ac:dyDescent="0.25">
      <c r="A1769" s="1" t="s">
        <v>1438</v>
      </c>
      <c r="B1769" t="s">
        <v>1182</v>
      </c>
    </row>
    <row r="1770" spans="1:2" ht="15" customHeight="1" x14ac:dyDescent="0.25">
      <c r="A1770" s="1" t="s">
        <v>1439</v>
      </c>
      <c r="B1770" t="s">
        <v>1182</v>
      </c>
    </row>
    <row r="1771" spans="1:2" ht="15" customHeight="1" x14ac:dyDescent="0.25">
      <c r="A1771" s="1" t="s">
        <v>1440</v>
      </c>
      <c r="B1771" t="s">
        <v>1182</v>
      </c>
    </row>
    <row r="1772" spans="1:2" ht="15" customHeight="1" x14ac:dyDescent="0.25">
      <c r="A1772" s="1" t="s">
        <v>1440</v>
      </c>
      <c r="B1772" t="s">
        <v>1182</v>
      </c>
    </row>
    <row r="1773" spans="1:2" ht="15" customHeight="1" x14ac:dyDescent="0.25">
      <c r="A1773" s="1" t="s">
        <v>1441</v>
      </c>
      <c r="B1773" t="s">
        <v>1182</v>
      </c>
    </row>
    <row r="1774" spans="1:2" ht="15" customHeight="1" x14ac:dyDescent="0.25">
      <c r="A1774" s="1" t="s">
        <v>1441</v>
      </c>
      <c r="B1774" t="s">
        <v>1182</v>
      </c>
    </row>
    <row r="1775" spans="1:2" ht="15" customHeight="1" x14ac:dyDescent="0.25">
      <c r="A1775" s="1" t="s">
        <v>1442</v>
      </c>
      <c r="B1775" t="s">
        <v>1182</v>
      </c>
    </row>
    <row r="1776" spans="1:2" ht="15" customHeight="1" x14ac:dyDescent="0.25">
      <c r="A1776" s="1" t="s">
        <v>1443</v>
      </c>
      <c r="B1776" t="s">
        <v>1182</v>
      </c>
    </row>
    <row r="1777" spans="1:2" ht="15" customHeight="1" x14ac:dyDescent="0.25">
      <c r="A1777" s="1" t="s">
        <v>1444</v>
      </c>
      <c r="B1777" t="s">
        <v>1182</v>
      </c>
    </row>
    <row r="1778" spans="1:2" ht="15" customHeight="1" x14ac:dyDescent="0.25">
      <c r="A1778" s="1" t="s">
        <v>1444</v>
      </c>
      <c r="B1778" t="s">
        <v>1182</v>
      </c>
    </row>
    <row r="1779" spans="1:2" ht="15" customHeight="1" x14ac:dyDescent="0.25">
      <c r="A1779" s="1" t="s">
        <v>1444</v>
      </c>
      <c r="B1779" t="s">
        <v>1182</v>
      </c>
    </row>
    <row r="1780" spans="1:2" ht="15" customHeight="1" x14ac:dyDescent="0.25">
      <c r="A1780" s="1" t="s">
        <v>1445</v>
      </c>
      <c r="B1780" t="s">
        <v>1182</v>
      </c>
    </row>
    <row r="1781" spans="1:2" ht="15" customHeight="1" x14ac:dyDescent="0.25">
      <c r="A1781" s="1" t="s">
        <v>1446</v>
      </c>
      <c r="B1781" t="s">
        <v>1182</v>
      </c>
    </row>
    <row r="1782" spans="1:2" ht="15" customHeight="1" x14ac:dyDescent="0.25">
      <c r="A1782" s="1" t="s">
        <v>1447</v>
      </c>
      <c r="B1782" t="s">
        <v>1182</v>
      </c>
    </row>
    <row r="1783" spans="1:2" ht="15" customHeight="1" x14ac:dyDescent="0.25">
      <c r="A1783" s="1" t="s">
        <v>1448</v>
      </c>
      <c r="B1783" t="s">
        <v>1182</v>
      </c>
    </row>
    <row r="1784" spans="1:2" ht="15" customHeight="1" x14ac:dyDescent="0.25">
      <c r="A1784" s="1" t="s">
        <v>1449</v>
      </c>
      <c r="B1784" t="s">
        <v>1182</v>
      </c>
    </row>
    <row r="1785" spans="1:2" ht="15" customHeight="1" x14ac:dyDescent="0.25">
      <c r="A1785" s="1" t="s">
        <v>1450</v>
      </c>
      <c r="B1785" t="s">
        <v>1182</v>
      </c>
    </row>
    <row r="1786" spans="1:2" ht="15" customHeight="1" x14ac:dyDescent="0.25">
      <c r="A1786" s="1" t="s">
        <v>1451</v>
      </c>
      <c r="B1786" t="s">
        <v>1182</v>
      </c>
    </row>
    <row r="1787" spans="1:2" ht="15" customHeight="1" x14ac:dyDescent="0.25">
      <c r="A1787" s="1" t="s">
        <v>1452</v>
      </c>
      <c r="B1787" t="s">
        <v>1182</v>
      </c>
    </row>
    <row r="1788" spans="1:2" ht="15" customHeight="1" x14ac:dyDescent="0.25">
      <c r="A1788" s="1" t="s">
        <v>1453</v>
      </c>
      <c r="B1788" t="s">
        <v>1182</v>
      </c>
    </row>
    <row r="1789" spans="1:2" ht="15" customHeight="1" x14ac:dyDescent="0.25">
      <c r="A1789" s="1" t="s">
        <v>1453</v>
      </c>
      <c r="B1789" t="s">
        <v>1182</v>
      </c>
    </row>
    <row r="1790" spans="1:2" ht="15" customHeight="1" x14ac:dyDescent="0.25">
      <c r="A1790" s="1" t="s">
        <v>1454</v>
      </c>
      <c r="B1790" t="s">
        <v>1182</v>
      </c>
    </row>
    <row r="1791" spans="1:2" ht="15" customHeight="1" x14ac:dyDescent="0.25">
      <c r="A1791" s="1" t="s">
        <v>1455</v>
      </c>
      <c r="B1791" t="s">
        <v>1182</v>
      </c>
    </row>
    <row r="1792" spans="1:2" ht="15" customHeight="1" x14ac:dyDescent="0.25">
      <c r="A1792" s="1" t="s">
        <v>1456</v>
      </c>
      <c r="B1792" t="s">
        <v>1182</v>
      </c>
    </row>
    <row r="1793" spans="1:2" ht="15" customHeight="1" x14ac:dyDescent="0.25">
      <c r="A1793" s="1" t="s">
        <v>1457</v>
      </c>
      <c r="B1793" t="s">
        <v>1182</v>
      </c>
    </row>
    <row r="1794" spans="1:2" ht="15" customHeight="1" x14ac:dyDescent="0.25">
      <c r="A1794" s="1" t="s">
        <v>1457</v>
      </c>
      <c r="B1794" t="s">
        <v>1182</v>
      </c>
    </row>
    <row r="1795" spans="1:2" ht="15" customHeight="1" x14ac:dyDescent="0.25">
      <c r="A1795" s="1" t="s">
        <v>1457</v>
      </c>
      <c r="B1795" t="s">
        <v>1182</v>
      </c>
    </row>
    <row r="1796" spans="1:2" ht="15" customHeight="1" x14ac:dyDescent="0.25">
      <c r="A1796" s="1" t="s">
        <v>1458</v>
      </c>
      <c r="B1796" t="s">
        <v>1182</v>
      </c>
    </row>
    <row r="1797" spans="1:2" ht="15" customHeight="1" x14ac:dyDescent="0.25">
      <c r="A1797" s="1" t="s">
        <v>1458</v>
      </c>
      <c r="B1797" t="s">
        <v>1182</v>
      </c>
    </row>
    <row r="1798" spans="1:2" ht="15" customHeight="1" x14ac:dyDescent="0.25">
      <c r="A1798" s="1" t="s">
        <v>1458</v>
      </c>
      <c r="B1798" t="s">
        <v>1182</v>
      </c>
    </row>
    <row r="1799" spans="1:2" ht="15" customHeight="1" x14ac:dyDescent="0.25">
      <c r="A1799" s="1" t="s">
        <v>1459</v>
      </c>
      <c r="B1799" t="s">
        <v>1182</v>
      </c>
    </row>
    <row r="1800" spans="1:2" ht="15" customHeight="1" x14ac:dyDescent="0.25">
      <c r="A1800" s="1" t="s">
        <v>1460</v>
      </c>
      <c r="B1800" t="s">
        <v>1182</v>
      </c>
    </row>
    <row r="1801" spans="1:2" ht="15" customHeight="1" x14ac:dyDescent="0.25">
      <c r="A1801" s="1" t="s">
        <v>1460</v>
      </c>
      <c r="B1801" t="s">
        <v>1182</v>
      </c>
    </row>
    <row r="1802" spans="1:2" ht="15" customHeight="1" x14ac:dyDescent="0.25">
      <c r="A1802" s="1" t="s">
        <v>1460</v>
      </c>
      <c r="B1802" t="s">
        <v>1182</v>
      </c>
    </row>
    <row r="1803" spans="1:2" ht="15" customHeight="1" x14ac:dyDescent="0.25">
      <c r="A1803" s="1" t="s">
        <v>1461</v>
      </c>
      <c r="B1803" t="s">
        <v>1182</v>
      </c>
    </row>
    <row r="1804" spans="1:2" ht="15" customHeight="1" x14ac:dyDescent="0.25">
      <c r="A1804" s="1" t="s">
        <v>1462</v>
      </c>
      <c r="B1804" t="s">
        <v>1182</v>
      </c>
    </row>
    <row r="1805" spans="1:2" ht="15" customHeight="1" x14ac:dyDescent="0.25">
      <c r="A1805" s="1" t="s">
        <v>1463</v>
      </c>
      <c r="B1805" t="s">
        <v>1182</v>
      </c>
    </row>
    <row r="1806" spans="1:2" ht="15" customHeight="1" x14ac:dyDescent="0.25">
      <c r="A1806" s="1" t="s">
        <v>1463</v>
      </c>
      <c r="B1806" t="s">
        <v>1182</v>
      </c>
    </row>
    <row r="1807" spans="1:2" ht="15" customHeight="1" x14ac:dyDescent="0.25">
      <c r="A1807" s="1" t="s">
        <v>1464</v>
      </c>
      <c r="B1807" t="s">
        <v>1182</v>
      </c>
    </row>
    <row r="1808" spans="1:2" ht="15" customHeight="1" x14ac:dyDescent="0.25">
      <c r="A1808" s="1" t="s">
        <v>1464</v>
      </c>
      <c r="B1808" t="s">
        <v>1182</v>
      </c>
    </row>
    <row r="1809" spans="1:2" ht="15" customHeight="1" x14ac:dyDescent="0.25">
      <c r="A1809" s="1" t="s">
        <v>1465</v>
      </c>
      <c r="B1809" t="s">
        <v>1182</v>
      </c>
    </row>
    <row r="1810" spans="1:2" ht="15" customHeight="1" x14ac:dyDescent="0.25">
      <c r="A1810" s="1" t="s">
        <v>1466</v>
      </c>
      <c r="B1810" t="s">
        <v>1182</v>
      </c>
    </row>
    <row r="1811" spans="1:2" ht="15" customHeight="1" x14ac:dyDescent="0.25">
      <c r="A1811" s="1" t="s">
        <v>1466</v>
      </c>
      <c r="B1811" t="s">
        <v>1182</v>
      </c>
    </row>
    <row r="1812" spans="1:2" ht="15" customHeight="1" x14ac:dyDescent="0.25">
      <c r="A1812" s="1" t="s">
        <v>1466</v>
      </c>
      <c r="B1812" t="s">
        <v>1182</v>
      </c>
    </row>
    <row r="1813" spans="1:2" ht="15" customHeight="1" x14ac:dyDescent="0.25">
      <c r="A1813" s="1" t="s">
        <v>1467</v>
      </c>
      <c r="B1813" t="s">
        <v>1182</v>
      </c>
    </row>
    <row r="1814" spans="1:2" ht="15" customHeight="1" x14ac:dyDescent="0.25">
      <c r="A1814" s="1" t="s">
        <v>1467</v>
      </c>
      <c r="B1814" t="s">
        <v>1182</v>
      </c>
    </row>
    <row r="1815" spans="1:2" ht="15" customHeight="1" x14ac:dyDescent="0.25">
      <c r="A1815" s="1" t="s">
        <v>1468</v>
      </c>
      <c r="B1815" t="s">
        <v>1182</v>
      </c>
    </row>
    <row r="1816" spans="1:2" ht="15" customHeight="1" x14ac:dyDescent="0.25">
      <c r="A1816" s="1" t="s">
        <v>1469</v>
      </c>
      <c r="B1816" t="s">
        <v>1182</v>
      </c>
    </row>
    <row r="1817" spans="1:2" ht="15" customHeight="1" x14ac:dyDescent="0.25">
      <c r="A1817" s="1" t="s">
        <v>1470</v>
      </c>
      <c r="B1817" t="s">
        <v>1182</v>
      </c>
    </row>
    <row r="1818" spans="1:2" ht="15" customHeight="1" x14ac:dyDescent="0.25">
      <c r="A1818" s="1" t="s">
        <v>1471</v>
      </c>
      <c r="B1818" t="s">
        <v>1182</v>
      </c>
    </row>
    <row r="1819" spans="1:2" ht="15" customHeight="1" x14ac:dyDescent="0.25">
      <c r="A1819" s="1" t="s">
        <v>1472</v>
      </c>
      <c r="B1819" t="s">
        <v>1182</v>
      </c>
    </row>
    <row r="1820" spans="1:2" ht="15" customHeight="1" x14ac:dyDescent="0.25">
      <c r="A1820" s="1" t="s">
        <v>1473</v>
      </c>
      <c r="B1820" t="s">
        <v>1182</v>
      </c>
    </row>
    <row r="1821" spans="1:2" ht="15" customHeight="1" x14ac:dyDescent="0.25">
      <c r="A1821" t="e">
        <f>-You facilitate monetary transactions including processing payments and deposits</f>
        <v>#NAME?</v>
      </c>
      <c r="B1821" t="s">
        <v>1182</v>
      </c>
    </row>
    <row r="1822" spans="1:2" ht="15" customHeight="1" x14ac:dyDescent="0.25">
      <c r="A1822" t="e">
        <f>-You facilitate monetary transactions including processing payments and deposits</f>
        <v>#NAME?</v>
      </c>
      <c r="B1822" t="s">
        <v>1182</v>
      </c>
    </row>
    <row r="1823" spans="1:2" ht="15" customHeight="1" x14ac:dyDescent="0.25">
      <c r="A1823" t="e">
        <f>-You facilitate monetary transactions including processing payments and deposits</f>
        <v>#NAME?</v>
      </c>
      <c r="B1823" t="s">
        <v>1182</v>
      </c>
    </row>
    <row r="1824" spans="1:2" ht="15" customHeight="1" x14ac:dyDescent="0.25">
      <c r="A1824" s="1" t="s">
        <v>1474</v>
      </c>
      <c r="B1824" t="s">
        <v>1182</v>
      </c>
    </row>
    <row r="1825" spans="1:2" ht="15" customHeight="1" x14ac:dyDescent="0.25">
      <c r="A1825" s="1" t="s">
        <v>1475</v>
      </c>
      <c r="B1825" t="s">
        <v>1182</v>
      </c>
    </row>
    <row r="1826" spans="1:2" ht="15" customHeight="1" x14ac:dyDescent="0.25">
      <c r="A1826" s="1" t="s">
        <v>1476</v>
      </c>
      <c r="B1826" t="s">
        <v>1182</v>
      </c>
    </row>
    <row r="1827" spans="1:2" ht="15" customHeight="1" x14ac:dyDescent="0.25">
      <c r="A1827" s="1" t="s">
        <v>1477</v>
      </c>
      <c r="B1827" t="s">
        <v>1182</v>
      </c>
    </row>
    <row r="1828" spans="1:2" ht="15" customHeight="1" x14ac:dyDescent="0.25">
      <c r="A1828" s="1" t="s">
        <v>1478</v>
      </c>
      <c r="B1828" t="s">
        <v>1182</v>
      </c>
    </row>
    <row r="1829" spans="1:2" ht="15" customHeight="1" x14ac:dyDescent="0.25">
      <c r="A1829" s="1" t="s">
        <v>1478</v>
      </c>
      <c r="B1829" t="s">
        <v>1182</v>
      </c>
    </row>
    <row r="1830" spans="1:2" ht="15" customHeight="1" x14ac:dyDescent="0.25">
      <c r="A1830" s="1" t="s">
        <v>1479</v>
      </c>
      <c r="B1830" t="s">
        <v>1182</v>
      </c>
    </row>
    <row r="1831" spans="1:2" ht="15" customHeight="1" x14ac:dyDescent="0.25">
      <c r="A1831" s="1" t="s">
        <v>1479</v>
      </c>
      <c r="B1831" t="s">
        <v>1182</v>
      </c>
    </row>
    <row r="1832" spans="1:2" ht="15" customHeight="1" x14ac:dyDescent="0.25">
      <c r="A1832" s="1" t="s">
        <v>1479</v>
      </c>
      <c r="B1832" t="s">
        <v>1182</v>
      </c>
    </row>
    <row r="1833" spans="1:2" ht="15" customHeight="1" x14ac:dyDescent="0.25">
      <c r="A1833" s="1" t="s">
        <v>1480</v>
      </c>
      <c r="B1833" t="s">
        <v>1182</v>
      </c>
    </row>
    <row r="1834" spans="1:2" ht="15" customHeight="1" x14ac:dyDescent="0.25">
      <c r="A1834" s="1" t="s">
        <v>1481</v>
      </c>
      <c r="B1834" t="s">
        <v>1182</v>
      </c>
    </row>
    <row r="1835" spans="1:2" ht="15" customHeight="1" x14ac:dyDescent="0.25">
      <c r="A1835" s="1" t="s">
        <v>1482</v>
      </c>
      <c r="B1835" t="s">
        <v>1182</v>
      </c>
    </row>
    <row r="1836" spans="1:2" ht="15" customHeight="1" x14ac:dyDescent="0.25">
      <c r="A1836" s="1" t="s">
        <v>1482</v>
      </c>
      <c r="B1836" t="s">
        <v>1182</v>
      </c>
    </row>
    <row r="1837" spans="1:2" ht="15" customHeight="1" x14ac:dyDescent="0.25">
      <c r="A1837" s="1" t="s">
        <v>1482</v>
      </c>
      <c r="B1837" t="s">
        <v>1182</v>
      </c>
    </row>
    <row r="1838" spans="1:2" ht="15" customHeight="1" x14ac:dyDescent="0.25">
      <c r="A1838" s="1" t="s">
        <v>1483</v>
      </c>
      <c r="B1838" t="s">
        <v>1182</v>
      </c>
    </row>
    <row r="1839" spans="1:2" ht="15" customHeight="1" x14ac:dyDescent="0.25">
      <c r="A1839" s="1" t="s">
        <v>1484</v>
      </c>
      <c r="B1839" t="s">
        <v>1182</v>
      </c>
    </row>
    <row r="1840" spans="1:2" ht="15" customHeight="1" x14ac:dyDescent="0.25">
      <c r="A1840" s="1" t="s">
        <v>1484</v>
      </c>
      <c r="B1840" t="s">
        <v>1182</v>
      </c>
    </row>
    <row r="1841" spans="1:2" ht="15" customHeight="1" x14ac:dyDescent="0.25">
      <c r="A1841" s="1" t="s">
        <v>1485</v>
      </c>
      <c r="B1841" t="s">
        <v>1182</v>
      </c>
    </row>
    <row r="1842" spans="1:2" ht="15" customHeight="1" x14ac:dyDescent="0.25">
      <c r="A1842" s="1" t="s">
        <v>1486</v>
      </c>
      <c r="B1842" t="s">
        <v>1182</v>
      </c>
    </row>
    <row r="1843" spans="1:2" ht="15" customHeight="1" x14ac:dyDescent="0.25">
      <c r="A1843" s="1" t="s">
        <v>1487</v>
      </c>
      <c r="B1843" t="s">
        <v>1182</v>
      </c>
    </row>
    <row r="1844" spans="1:2" ht="15" customHeight="1" x14ac:dyDescent="0.25">
      <c r="A1844" s="1" t="s">
        <v>1488</v>
      </c>
      <c r="B1844" t="s">
        <v>1182</v>
      </c>
    </row>
    <row r="1845" spans="1:2" ht="15" customHeight="1" x14ac:dyDescent="0.25">
      <c r="A1845" s="1" t="s">
        <v>1488</v>
      </c>
      <c r="B1845" t="s">
        <v>1182</v>
      </c>
    </row>
    <row r="1846" spans="1:2" ht="15" customHeight="1" x14ac:dyDescent="0.25">
      <c r="A1846" s="1" t="s">
        <v>1489</v>
      </c>
      <c r="B1846" t="s">
        <v>1182</v>
      </c>
    </row>
    <row r="1847" spans="1:2" ht="15" customHeight="1" x14ac:dyDescent="0.25">
      <c r="A1847" s="1" t="s">
        <v>1489</v>
      </c>
      <c r="B1847" t="s">
        <v>1182</v>
      </c>
    </row>
    <row r="1848" spans="1:2" ht="15" customHeight="1" x14ac:dyDescent="0.25">
      <c r="A1848" s="1" t="s">
        <v>1490</v>
      </c>
      <c r="B1848" t="s">
        <v>1182</v>
      </c>
    </row>
    <row r="1849" spans="1:2" ht="15" customHeight="1" x14ac:dyDescent="0.25">
      <c r="A1849" s="1" t="s">
        <v>1490</v>
      </c>
      <c r="B1849" t="s">
        <v>1182</v>
      </c>
    </row>
    <row r="1850" spans="1:2" ht="15" customHeight="1" x14ac:dyDescent="0.25">
      <c r="A1850" s="1" t="s">
        <v>1491</v>
      </c>
      <c r="B1850" t="s">
        <v>1182</v>
      </c>
    </row>
    <row r="1851" spans="1:2" ht="15" customHeight="1" x14ac:dyDescent="0.25">
      <c r="A1851" s="1" t="s">
        <v>1491</v>
      </c>
      <c r="B1851" t="s">
        <v>1182</v>
      </c>
    </row>
    <row r="1852" spans="1:2" ht="15" customHeight="1" x14ac:dyDescent="0.25">
      <c r="A1852" s="1" t="s">
        <v>1492</v>
      </c>
      <c r="B1852" t="s">
        <v>1182</v>
      </c>
    </row>
    <row r="1853" spans="1:2" ht="15" customHeight="1" x14ac:dyDescent="0.25">
      <c r="A1853" s="1" t="s">
        <v>1493</v>
      </c>
      <c r="B1853" t="s">
        <v>1182</v>
      </c>
    </row>
    <row r="1854" spans="1:2" ht="15" customHeight="1" x14ac:dyDescent="0.25">
      <c r="A1854" s="1" t="s">
        <v>1494</v>
      </c>
      <c r="B1854" t="s">
        <v>1182</v>
      </c>
    </row>
    <row r="1855" spans="1:2" ht="15" customHeight="1" x14ac:dyDescent="0.25">
      <c r="A1855" s="1" t="s">
        <v>1495</v>
      </c>
      <c r="B1855" t="s">
        <v>1182</v>
      </c>
    </row>
    <row r="1856" spans="1:2" ht="15" customHeight="1" x14ac:dyDescent="0.25">
      <c r="A1856" s="1" t="s">
        <v>1496</v>
      </c>
      <c r="B1856" t="s">
        <v>1182</v>
      </c>
    </row>
    <row r="1857" spans="1:2" ht="15" customHeight="1" x14ac:dyDescent="0.25">
      <c r="A1857" s="1" t="s">
        <v>1496</v>
      </c>
      <c r="B1857" t="s">
        <v>1182</v>
      </c>
    </row>
    <row r="1858" spans="1:2" ht="15" customHeight="1" x14ac:dyDescent="0.25">
      <c r="A1858" s="1" t="s">
        <v>1497</v>
      </c>
      <c r="B1858" t="s">
        <v>1182</v>
      </c>
    </row>
    <row r="1859" spans="1:2" ht="15" customHeight="1" x14ac:dyDescent="0.25">
      <c r="A1859" s="1" t="s">
        <v>1498</v>
      </c>
      <c r="B1859" t="s">
        <v>1182</v>
      </c>
    </row>
    <row r="1860" spans="1:2" ht="15" customHeight="1" x14ac:dyDescent="0.25">
      <c r="A1860" s="1" t="s">
        <v>1499</v>
      </c>
      <c r="B1860" t="s">
        <v>1182</v>
      </c>
    </row>
    <row r="1861" spans="1:2" ht="15" customHeight="1" x14ac:dyDescent="0.25">
      <c r="A1861" s="1" t="s">
        <v>1499</v>
      </c>
      <c r="B1861" t="s">
        <v>1182</v>
      </c>
    </row>
    <row r="1862" spans="1:2" ht="15" customHeight="1" x14ac:dyDescent="0.25">
      <c r="A1862" s="1" t="s">
        <v>1499</v>
      </c>
      <c r="B1862" t="s">
        <v>1182</v>
      </c>
    </row>
    <row r="1863" spans="1:2" ht="15" customHeight="1" x14ac:dyDescent="0.25">
      <c r="A1863" s="1" t="s">
        <v>1500</v>
      </c>
      <c r="B1863" t="s">
        <v>1182</v>
      </c>
    </row>
    <row r="1864" spans="1:2" ht="15" customHeight="1" x14ac:dyDescent="0.25">
      <c r="A1864" s="1" t="s">
        <v>1501</v>
      </c>
      <c r="B1864" t="s">
        <v>1182</v>
      </c>
    </row>
    <row r="1865" spans="1:2" ht="15" customHeight="1" x14ac:dyDescent="0.25">
      <c r="A1865" s="1" t="s">
        <v>1502</v>
      </c>
      <c r="B1865" t="s">
        <v>1182</v>
      </c>
    </row>
    <row r="1866" spans="1:2" ht="15" customHeight="1" x14ac:dyDescent="0.25">
      <c r="A1866" s="1" t="s">
        <v>1503</v>
      </c>
      <c r="B1866" t="s">
        <v>1182</v>
      </c>
    </row>
    <row r="1867" spans="1:2" ht="15" customHeight="1" x14ac:dyDescent="0.25">
      <c r="A1867" s="1" t="s">
        <v>1504</v>
      </c>
      <c r="B1867" t="s">
        <v>1182</v>
      </c>
    </row>
    <row r="1868" spans="1:2" ht="15" customHeight="1" x14ac:dyDescent="0.25">
      <c r="A1868" s="1" t="s">
        <v>1505</v>
      </c>
      <c r="B1868" t="s">
        <v>1182</v>
      </c>
    </row>
    <row r="1869" spans="1:2" ht="15" customHeight="1" x14ac:dyDescent="0.25">
      <c r="A1869" t="e">
        <f>- processing guest charges and payments accurately</f>
        <v>#NAME?</v>
      </c>
      <c r="B1869" t="s">
        <v>1182</v>
      </c>
    </row>
    <row r="1870" spans="1:2" ht="15" customHeight="1" x14ac:dyDescent="0.25">
      <c r="A1870" s="1" t="s">
        <v>1506</v>
      </c>
      <c r="B1870" t="s">
        <v>1182</v>
      </c>
    </row>
    <row r="1871" spans="1:2" ht="15" customHeight="1" x14ac:dyDescent="0.25">
      <c r="A1871" s="1" t="s">
        <v>174</v>
      </c>
      <c r="B1871" t="s">
        <v>1182</v>
      </c>
    </row>
    <row r="1872" spans="1:2" ht="15" customHeight="1" x14ac:dyDescent="0.25">
      <c r="A1872" s="1" t="s">
        <v>1507</v>
      </c>
      <c r="B1872" t="s">
        <v>1182</v>
      </c>
    </row>
    <row r="1873" spans="1:2" ht="15" customHeight="1" x14ac:dyDescent="0.25">
      <c r="A1873" s="1" t="s">
        <v>1507</v>
      </c>
      <c r="B1873" t="s">
        <v>1182</v>
      </c>
    </row>
    <row r="1874" spans="1:2" ht="15" customHeight="1" x14ac:dyDescent="0.25">
      <c r="A1874" s="1" t="s">
        <v>1508</v>
      </c>
      <c r="B1874" t="s">
        <v>1182</v>
      </c>
    </row>
    <row r="1875" spans="1:2" ht="15" customHeight="1" x14ac:dyDescent="0.25">
      <c r="A1875" s="1" t="s">
        <v>1509</v>
      </c>
      <c r="B1875" t="s">
        <v>1182</v>
      </c>
    </row>
    <row r="1876" spans="1:2" ht="15" customHeight="1" x14ac:dyDescent="0.25">
      <c r="A1876" s="1" t="s">
        <v>1510</v>
      </c>
      <c r="B1876" t="s">
        <v>1182</v>
      </c>
    </row>
    <row r="1877" spans="1:2" ht="15" customHeight="1" x14ac:dyDescent="0.25">
      <c r="A1877" s="1" t="s">
        <v>1510</v>
      </c>
      <c r="B1877" t="s">
        <v>1182</v>
      </c>
    </row>
    <row r="1878" spans="1:2" ht="15" customHeight="1" x14ac:dyDescent="0.25">
      <c r="A1878" s="1" t="s">
        <v>1510</v>
      </c>
      <c r="B1878" t="s">
        <v>1182</v>
      </c>
    </row>
    <row r="1879" spans="1:2" ht="15" customHeight="1" x14ac:dyDescent="0.25">
      <c r="A1879" s="1" t="s">
        <v>1511</v>
      </c>
      <c r="B1879" t="s">
        <v>1182</v>
      </c>
    </row>
    <row r="1880" spans="1:2" ht="15" customHeight="1" x14ac:dyDescent="0.25">
      <c r="A1880" s="1" t="s">
        <v>1512</v>
      </c>
      <c r="B1880" t="s">
        <v>1182</v>
      </c>
    </row>
    <row r="1881" spans="1:2" ht="15" customHeight="1" x14ac:dyDescent="0.25">
      <c r="A1881" s="1" t="s">
        <v>1512</v>
      </c>
      <c r="B1881" t="s">
        <v>1182</v>
      </c>
    </row>
    <row r="1882" spans="1:2" ht="15" customHeight="1" x14ac:dyDescent="0.25">
      <c r="A1882" s="1" t="s">
        <v>1513</v>
      </c>
      <c r="B1882" t="s">
        <v>1182</v>
      </c>
    </row>
    <row r="1883" spans="1:2" ht="15" customHeight="1" x14ac:dyDescent="0.25">
      <c r="A1883" s="1" t="s">
        <v>1513</v>
      </c>
      <c r="B1883" t="s">
        <v>1182</v>
      </c>
    </row>
    <row r="1884" spans="1:2" ht="15" customHeight="1" x14ac:dyDescent="0.25">
      <c r="A1884" s="1" t="s">
        <v>1514</v>
      </c>
      <c r="B1884" t="s">
        <v>1182</v>
      </c>
    </row>
    <row r="1885" spans="1:2" ht="15" customHeight="1" x14ac:dyDescent="0.25">
      <c r="A1885" s="1" t="s">
        <v>1514</v>
      </c>
      <c r="B1885" t="s">
        <v>1182</v>
      </c>
    </row>
    <row r="1886" spans="1:2" ht="15" customHeight="1" x14ac:dyDescent="0.25">
      <c r="A1886" s="1" t="s">
        <v>1515</v>
      </c>
      <c r="B1886" t="s">
        <v>1182</v>
      </c>
    </row>
    <row r="1887" spans="1:2" ht="15" customHeight="1" x14ac:dyDescent="0.25">
      <c r="A1887" s="1" t="s">
        <v>1516</v>
      </c>
      <c r="B1887" t="s">
        <v>1182</v>
      </c>
    </row>
    <row r="1888" spans="1:2" ht="15" customHeight="1" x14ac:dyDescent="0.25">
      <c r="A1888" s="1" t="s">
        <v>1517</v>
      </c>
      <c r="B1888" t="s">
        <v>1182</v>
      </c>
    </row>
    <row r="1889" spans="1:2" ht="15" customHeight="1" x14ac:dyDescent="0.25">
      <c r="A1889" s="1" t="s">
        <v>1517</v>
      </c>
      <c r="B1889" t="s">
        <v>1182</v>
      </c>
    </row>
    <row r="1890" spans="1:2" ht="15" customHeight="1" x14ac:dyDescent="0.25">
      <c r="A1890" s="1" t="s">
        <v>1518</v>
      </c>
      <c r="B1890" t="s">
        <v>1182</v>
      </c>
    </row>
    <row r="1891" spans="1:2" ht="15" customHeight="1" x14ac:dyDescent="0.25">
      <c r="A1891" s="1" t="s">
        <v>1519</v>
      </c>
      <c r="B1891" t="s">
        <v>1182</v>
      </c>
    </row>
    <row r="1892" spans="1:2" ht="15" customHeight="1" x14ac:dyDescent="0.25">
      <c r="A1892" s="1" t="s">
        <v>1519</v>
      </c>
      <c r="B1892" t="s">
        <v>1182</v>
      </c>
    </row>
    <row r="1893" spans="1:2" ht="15" customHeight="1" x14ac:dyDescent="0.25">
      <c r="A1893" s="1" t="s">
        <v>1520</v>
      </c>
      <c r="B1893" t="s">
        <v>1182</v>
      </c>
    </row>
    <row r="1894" spans="1:2" ht="15" customHeight="1" x14ac:dyDescent="0.25">
      <c r="A1894" s="1" t="s">
        <v>1520</v>
      </c>
      <c r="B1894" t="s">
        <v>1182</v>
      </c>
    </row>
    <row r="1895" spans="1:2" ht="15" customHeight="1" x14ac:dyDescent="0.25">
      <c r="A1895" s="1" t="s">
        <v>1520</v>
      </c>
      <c r="B1895" t="s">
        <v>1182</v>
      </c>
    </row>
    <row r="1896" spans="1:2" ht="15" customHeight="1" x14ac:dyDescent="0.25">
      <c r="A1896" s="1" t="s">
        <v>1521</v>
      </c>
      <c r="B1896" t="s">
        <v>1182</v>
      </c>
    </row>
    <row r="1897" spans="1:2" ht="15" customHeight="1" x14ac:dyDescent="0.25">
      <c r="A1897" s="1" t="s">
        <v>1522</v>
      </c>
      <c r="B1897" t="s">
        <v>1182</v>
      </c>
    </row>
    <row r="1898" spans="1:2" ht="15" customHeight="1" x14ac:dyDescent="0.25">
      <c r="A1898" s="1" t="s">
        <v>1523</v>
      </c>
      <c r="B1898" t="s">
        <v>1182</v>
      </c>
    </row>
    <row r="1899" spans="1:2" ht="15" customHeight="1" x14ac:dyDescent="0.25">
      <c r="A1899" s="1" t="s">
        <v>1524</v>
      </c>
      <c r="B1899" t="s">
        <v>1182</v>
      </c>
    </row>
    <row r="1900" spans="1:2" ht="15" customHeight="1" x14ac:dyDescent="0.25">
      <c r="A1900" s="1" t="s">
        <v>1525</v>
      </c>
      <c r="B1900" t="s">
        <v>1182</v>
      </c>
    </row>
    <row r="1901" spans="1:2" ht="15" customHeight="1" x14ac:dyDescent="0.25">
      <c r="A1901" t="e">
        <f>-Prior cash handling experience necessary</f>
        <v>#NAME?</v>
      </c>
      <c r="B1901" t="s">
        <v>1182</v>
      </c>
    </row>
    <row r="1902" spans="1:2" ht="15" customHeight="1" x14ac:dyDescent="0.25">
      <c r="A1902" s="1" t="s">
        <v>1526</v>
      </c>
      <c r="B1902" t="s">
        <v>1182</v>
      </c>
    </row>
    <row r="1903" spans="1:2" ht="15" customHeight="1" x14ac:dyDescent="0.25">
      <c r="A1903" s="1" t="s">
        <v>1527</v>
      </c>
      <c r="B1903" t="s">
        <v>1182</v>
      </c>
    </row>
    <row r="1904" spans="1:2" ht="15" customHeight="1" x14ac:dyDescent="0.25">
      <c r="A1904" s="1" t="s">
        <v>1527</v>
      </c>
      <c r="B1904" t="s">
        <v>1182</v>
      </c>
    </row>
    <row r="1905" spans="1:2" ht="15" customHeight="1" x14ac:dyDescent="0.25">
      <c r="A1905" s="1" t="s">
        <v>1528</v>
      </c>
      <c r="B1905" t="s">
        <v>1182</v>
      </c>
    </row>
    <row r="1906" spans="1:2" ht="15" customHeight="1" x14ac:dyDescent="0.25">
      <c r="A1906" s="1" t="s">
        <v>1529</v>
      </c>
      <c r="B1906" t="s">
        <v>1182</v>
      </c>
    </row>
    <row r="1907" spans="1:2" ht="15" customHeight="1" x14ac:dyDescent="0.25">
      <c r="A1907" s="1" t="s">
        <v>1530</v>
      </c>
      <c r="B1907" t="s">
        <v>1182</v>
      </c>
    </row>
    <row r="1908" spans="1:2" ht="15" customHeight="1" x14ac:dyDescent="0.25">
      <c r="A1908" s="1" t="s">
        <v>1531</v>
      </c>
      <c r="B1908" t="s">
        <v>1182</v>
      </c>
    </row>
    <row r="1909" spans="1:2" ht="15" customHeight="1" x14ac:dyDescent="0.25">
      <c r="A1909" s="1" t="s">
        <v>1531</v>
      </c>
      <c r="B1909" t="s">
        <v>1182</v>
      </c>
    </row>
    <row r="1910" spans="1:2" ht="15" customHeight="1" x14ac:dyDescent="0.25">
      <c r="A1910" s="1" t="s">
        <v>1532</v>
      </c>
      <c r="B1910" t="s">
        <v>1182</v>
      </c>
    </row>
    <row r="1911" spans="1:2" ht="15" customHeight="1" x14ac:dyDescent="0.25">
      <c r="A1911" s="1" t="s">
        <v>1532</v>
      </c>
      <c r="B1911" t="s">
        <v>1182</v>
      </c>
    </row>
    <row r="1912" spans="1:2" ht="15" customHeight="1" x14ac:dyDescent="0.25">
      <c r="A1912" s="1" t="s">
        <v>1533</v>
      </c>
      <c r="B1912" t="s">
        <v>1182</v>
      </c>
    </row>
    <row r="1913" spans="1:2" ht="15" customHeight="1" x14ac:dyDescent="0.25">
      <c r="A1913" s="1" t="s">
        <v>1534</v>
      </c>
      <c r="B1913" t="s">
        <v>1182</v>
      </c>
    </row>
    <row r="1914" spans="1:2" ht="15" customHeight="1" x14ac:dyDescent="0.25">
      <c r="A1914" s="1" t="s">
        <v>1534</v>
      </c>
      <c r="B1914" t="s">
        <v>1182</v>
      </c>
    </row>
    <row r="1915" spans="1:2" ht="15" customHeight="1" x14ac:dyDescent="0.25">
      <c r="A1915" s="1" t="s">
        <v>1535</v>
      </c>
      <c r="B1915" t="s">
        <v>1182</v>
      </c>
    </row>
    <row r="1916" spans="1:2" ht="15" customHeight="1" x14ac:dyDescent="0.25">
      <c r="A1916" s="1" t="s">
        <v>1535</v>
      </c>
      <c r="B1916" t="s">
        <v>1182</v>
      </c>
    </row>
    <row r="1917" spans="1:2" ht="15" customHeight="1" x14ac:dyDescent="0.25">
      <c r="A1917" s="1" t="s">
        <v>1536</v>
      </c>
      <c r="B1917" t="s">
        <v>1182</v>
      </c>
    </row>
    <row r="1918" spans="1:2" ht="15" customHeight="1" x14ac:dyDescent="0.25">
      <c r="A1918" s="1" t="s">
        <v>1536</v>
      </c>
      <c r="B1918" t="s">
        <v>1182</v>
      </c>
    </row>
    <row r="1919" spans="1:2" ht="15" customHeight="1" x14ac:dyDescent="0.25">
      <c r="A1919" s="1" t="s">
        <v>1537</v>
      </c>
      <c r="B1919" t="s">
        <v>1182</v>
      </c>
    </row>
    <row r="1920" spans="1:2" ht="15" customHeight="1" x14ac:dyDescent="0.25">
      <c r="A1920" s="1" t="s">
        <v>1537</v>
      </c>
      <c r="B1920" t="s">
        <v>1182</v>
      </c>
    </row>
    <row r="1921" spans="1:2" ht="15" customHeight="1" x14ac:dyDescent="0.25">
      <c r="A1921" s="1" t="s">
        <v>1537</v>
      </c>
      <c r="B1921" t="s">
        <v>1182</v>
      </c>
    </row>
    <row r="1922" spans="1:2" ht="15" customHeight="1" x14ac:dyDescent="0.25">
      <c r="A1922" s="1" t="s">
        <v>1538</v>
      </c>
      <c r="B1922" t="s">
        <v>1182</v>
      </c>
    </row>
    <row r="1923" spans="1:2" ht="15" customHeight="1" x14ac:dyDescent="0.25">
      <c r="A1923" s="1" t="s">
        <v>1539</v>
      </c>
      <c r="B1923" t="s">
        <v>1182</v>
      </c>
    </row>
    <row r="1924" spans="1:2" ht="15" customHeight="1" x14ac:dyDescent="0.25">
      <c r="A1924" s="1" t="s">
        <v>1539</v>
      </c>
      <c r="B1924" t="s">
        <v>1182</v>
      </c>
    </row>
    <row r="1925" spans="1:2" ht="15" customHeight="1" x14ac:dyDescent="0.25">
      <c r="A1925" s="1" t="s">
        <v>1539</v>
      </c>
      <c r="B1925" t="s">
        <v>1182</v>
      </c>
    </row>
    <row r="1926" spans="1:2" ht="15" customHeight="1" x14ac:dyDescent="0.25">
      <c r="A1926" s="1" t="s">
        <v>1539</v>
      </c>
      <c r="B1926" t="s">
        <v>1182</v>
      </c>
    </row>
    <row r="1927" spans="1:2" ht="15" customHeight="1" x14ac:dyDescent="0.25">
      <c r="A1927" s="1" t="s">
        <v>1540</v>
      </c>
      <c r="B1927" t="s">
        <v>1182</v>
      </c>
    </row>
    <row r="1928" spans="1:2" ht="15" customHeight="1" x14ac:dyDescent="0.25">
      <c r="A1928" s="1" t="s">
        <v>1541</v>
      </c>
      <c r="B1928" t="s">
        <v>1182</v>
      </c>
    </row>
    <row r="1929" spans="1:2" ht="15" customHeight="1" x14ac:dyDescent="0.25">
      <c r="A1929" s="1" t="s">
        <v>1542</v>
      </c>
      <c r="B1929" t="s">
        <v>1182</v>
      </c>
    </row>
    <row r="1930" spans="1:2" ht="15" customHeight="1" x14ac:dyDescent="0.25">
      <c r="A1930" s="1" t="s">
        <v>1542</v>
      </c>
      <c r="B1930" t="s">
        <v>1182</v>
      </c>
    </row>
    <row r="1931" spans="1:2" ht="15" customHeight="1" x14ac:dyDescent="0.25">
      <c r="A1931" s="1" t="s">
        <v>1543</v>
      </c>
      <c r="B1931" t="s">
        <v>1182</v>
      </c>
    </row>
    <row r="1932" spans="1:2" ht="15" customHeight="1" x14ac:dyDescent="0.25">
      <c r="A1932" s="1" t="s">
        <v>1544</v>
      </c>
      <c r="B1932" t="s">
        <v>1182</v>
      </c>
    </row>
    <row r="1933" spans="1:2" ht="15" customHeight="1" x14ac:dyDescent="0.25">
      <c r="A1933" s="1" t="s">
        <v>1545</v>
      </c>
      <c r="B1933" t="s">
        <v>1182</v>
      </c>
    </row>
    <row r="1934" spans="1:2" ht="15" customHeight="1" x14ac:dyDescent="0.25">
      <c r="A1934" s="1" t="s">
        <v>1545</v>
      </c>
      <c r="B1934" t="s">
        <v>1182</v>
      </c>
    </row>
    <row r="1935" spans="1:2" ht="15" customHeight="1" x14ac:dyDescent="0.25">
      <c r="A1935" s="1" t="s">
        <v>1546</v>
      </c>
      <c r="B1935" t="s">
        <v>1182</v>
      </c>
    </row>
    <row r="1936" spans="1:2" ht="15" customHeight="1" x14ac:dyDescent="0.25">
      <c r="A1936" s="1" t="s">
        <v>1547</v>
      </c>
      <c r="B1936" t="s">
        <v>1182</v>
      </c>
    </row>
    <row r="1937" spans="1:2" ht="15" customHeight="1" x14ac:dyDescent="0.25">
      <c r="A1937" s="1" t="s">
        <v>1547</v>
      </c>
      <c r="B1937" t="s">
        <v>1182</v>
      </c>
    </row>
    <row r="1938" spans="1:2" ht="15" customHeight="1" x14ac:dyDescent="0.25">
      <c r="A1938" s="1" t="s">
        <v>1547</v>
      </c>
      <c r="B1938" t="s">
        <v>1182</v>
      </c>
    </row>
    <row r="1939" spans="1:2" ht="15" customHeight="1" x14ac:dyDescent="0.25">
      <c r="A1939" s="1" t="s">
        <v>1548</v>
      </c>
      <c r="B1939" t="s">
        <v>1182</v>
      </c>
    </row>
    <row r="1940" spans="1:2" ht="15" customHeight="1" x14ac:dyDescent="0.25">
      <c r="A1940" s="1" t="s">
        <v>1549</v>
      </c>
      <c r="B1940" t="s">
        <v>1182</v>
      </c>
    </row>
    <row r="1941" spans="1:2" ht="15" customHeight="1" x14ac:dyDescent="0.25">
      <c r="A1941" s="1" t="s">
        <v>1550</v>
      </c>
      <c r="B1941" t="s">
        <v>1182</v>
      </c>
    </row>
    <row r="1942" spans="1:2" ht="15" customHeight="1" x14ac:dyDescent="0.25">
      <c r="A1942" s="1" t="s">
        <v>1551</v>
      </c>
      <c r="B1942" t="s">
        <v>1182</v>
      </c>
    </row>
    <row r="1943" spans="1:2" ht="15" customHeight="1" x14ac:dyDescent="0.25">
      <c r="A1943" s="1" t="s">
        <v>1551</v>
      </c>
      <c r="B1943" t="s">
        <v>1182</v>
      </c>
    </row>
    <row r="1944" spans="1:2" ht="15" customHeight="1" x14ac:dyDescent="0.25">
      <c r="A1944" s="1" t="s">
        <v>1552</v>
      </c>
      <c r="B1944" t="s">
        <v>1182</v>
      </c>
    </row>
    <row r="1945" spans="1:2" ht="15" customHeight="1" x14ac:dyDescent="0.25">
      <c r="A1945" s="1" t="s">
        <v>1552</v>
      </c>
      <c r="B1945" t="s">
        <v>1182</v>
      </c>
    </row>
    <row r="1946" spans="1:2" ht="15" customHeight="1" x14ac:dyDescent="0.25">
      <c r="A1946" s="1" t="s">
        <v>1553</v>
      </c>
      <c r="B1946" t="s">
        <v>1182</v>
      </c>
    </row>
    <row r="1947" spans="1:2" ht="15" customHeight="1" x14ac:dyDescent="0.25">
      <c r="A1947" s="1" t="s">
        <v>1554</v>
      </c>
      <c r="B1947" t="s">
        <v>1182</v>
      </c>
    </row>
    <row r="1948" spans="1:2" ht="15" customHeight="1" x14ac:dyDescent="0.25">
      <c r="A1948" s="1" t="s">
        <v>1554</v>
      </c>
      <c r="B1948" t="s">
        <v>1182</v>
      </c>
    </row>
    <row r="1949" spans="1:2" ht="15" customHeight="1" x14ac:dyDescent="0.25">
      <c r="A1949" s="1" t="s">
        <v>1555</v>
      </c>
      <c r="B1949" t="s">
        <v>1182</v>
      </c>
    </row>
    <row r="1950" spans="1:2" ht="15" customHeight="1" x14ac:dyDescent="0.25">
      <c r="A1950" s="1" t="s">
        <v>1555</v>
      </c>
      <c r="B1950" t="s">
        <v>1182</v>
      </c>
    </row>
    <row r="1951" spans="1:2" ht="15" customHeight="1" x14ac:dyDescent="0.25">
      <c r="A1951" s="1" t="s">
        <v>1555</v>
      </c>
      <c r="B1951" t="s">
        <v>1182</v>
      </c>
    </row>
    <row r="1952" spans="1:2" ht="15" customHeight="1" x14ac:dyDescent="0.25">
      <c r="A1952" s="1" t="s">
        <v>1556</v>
      </c>
      <c r="B1952" t="s">
        <v>1182</v>
      </c>
    </row>
    <row r="1953" spans="1:2" ht="15" customHeight="1" x14ac:dyDescent="0.25">
      <c r="A1953" s="1" t="s">
        <v>1557</v>
      </c>
      <c r="B1953" t="s">
        <v>1182</v>
      </c>
    </row>
    <row r="1954" spans="1:2" ht="15" customHeight="1" x14ac:dyDescent="0.25">
      <c r="A1954" s="1" t="s">
        <v>1558</v>
      </c>
      <c r="B1954" t="s">
        <v>1182</v>
      </c>
    </row>
    <row r="1955" spans="1:2" ht="15" customHeight="1" x14ac:dyDescent="0.25">
      <c r="A1955" s="1" t="s">
        <v>1558</v>
      </c>
      <c r="B1955" t="s">
        <v>1182</v>
      </c>
    </row>
    <row r="1956" spans="1:2" ht="15" customHeight="1" x14ac:dyDescent="0.25">
      <c r="A1956" s="1" t="s">
        <v>1559</v>
      </c>
      <c r="B1956" t="s">
        <v>1182</v>
      </c>
    </row>
    <row r="1957" spans="1:2" ht="15" customHeight="1" x14ac:dyDescent="0.25">
      <c r="A1957" s="1" t="s">
        <v>1560</v>
      </c>
      <c r="B1957" t="s">
        <v>1182</v>
      </c>
    </row>
    <row r="1958" spans="1:2" ht="15" customHeight="1" x14ac:dyDescent="0.25">
      <c r="A1958" s="1" t="s">
        <v>1561</v>
      </c>
      <c r="B1958" t="s">
        <v>1182</v>
      </c>
    </row>
    <row r="1959" spans="1:2" ht="15" customHeight="1" x14ac:dyDescent="0.25">
      <c r="A1959" s="1" t="s">
        <v>1562</v>
      </c>
      <c r="B1959" t="s">
        <v>1182</v>
      </c>
    </row>
    <row r="1960" spans="1:2" ht="15" customHeight="1" x14ac:dyDescent="0.25">
      <c r="A1960" s="1" t="s">
        <v>1562</v>
      </c>
      <c r="B1960" t="s">
        <v>1182</v>
      </c>
    </row>
    <row r="1961" spans="1:2" ht="15" customHeight="1" x14ac:dyDescent="0.25">
      <c r="A1961" s="1" t="s">
        <v>1563</v>
      </c>
      <c r="B1961" t="s">
        <v>1182</v>
      </c>
    </row>
    <row r="1962" spans="1:2" ht="15" customHeight="1" x14ac:dyDescent="0.25">
      <c r="A1962" s="1" t="s">
        <v>1564</v>
      </c>
      <c r="B1962" t="s">
        <v>1182</v>
      </c>
    </row>
    <row r="1963" spans="1:2" ht="15" customHeight="1" x14ac:dyDescent="0.25">
      <c r="A1963" s="1" t="s">
        <v>1565</v>
      </c>
      <c r="B1963" t="s">
        <v>1182</v>
      </c>
    </row>
    <row r="1964" spans="1:2" ht="15" customHeight="1" x14ac:dyDescent="0.25">
      <c r="A1964" s="1" t="s">
        <v>1566</v>
      </c>
      <c r="B1964" t="s">
        <v>1182</v>
      </c>
    </row>
    <row r="1965" spans="1:2" ht="15" customHeight="1" x14ac:dyDescent="0.25">
      <c r="A1965" s="1" t="s">
        <v>1567</v>
      </c>
      <c r="B1965" t="s">
        <v>1182</v>
      </c>
    </row>
    <row r="1966" spans="1:2" ht="15" customHeight="1" x14ac:dyDescent="0.25">
      <c r="A1966" s="1" t="s">
        <v>1568</v>
      </c>
      <c r="B1966" t="s">
        <v>1182</v>
      </c>
    </row>
    <row r="1967" spans="1:2" ht="15" customHeight="1" x14ac:dyDescent="0.25">
      <c r="A1967" s="1" t="s">
        <v>1568</v>
      </c>
      <c r="B1967" t="s">
        <v>1182</v>
      </c>
    </row>
    <row r="1968" spans="1:2" ht="15" customHeight="1" x14ac:dyDescent="0.25">
      <c r="A1968" s="1" t="s">
        <v>778</v>
      </c>
      <c r="B1968" t="s">
        <v>1182</v>
      </c>
    </row>
    <row r="1969" spans="1:2" ht="15" customHeight="1" x14ac:dyDescent="0.25">
      <c r="A1969" s="1" t="s">
        <v>1569</v>
      </c>
      <c r="B1969" t="s">
        <v>1182</v>
      </c>
    </row>
    <row r="1970" spans="1:2" ht="15" customHeight="1" x14ac:dyDescent="0.25">
      <c r="A1970" s="1" t="s">
        <v>1569</v>
      </c>
      <c r="B1970" t="s">
        <v>1182</v>
      </c>
    </row>
    <row r="1971" spans="1:2" ht="15" customHeight="1" x14ac:dyDescent="0.25">
      <c r="A1971" s="1" t="s">
        <v>1569</v>
      </c>
      <c r="B1971" t="s">
        <v>1182</v>
      </c>
    </row>
    <row r="1972" spans="1:2" ht="15" customHeight="1" x14ac:dyDescent="0.25">
      <c r="A1972" s="1" t="s">
        <v>1570</v>
      </c>
      <c r="B1972" t="s">
        <v>1182</v>
      </c>
    </row>
    <row r="1973" spans="1:2" ht="15" customHeight="1" x14ac:dyDescent="0.25">
      <c r="A1973" s="1" t="s">
        <v>1571</v>
      </c>
      <c r="B1973" t="s">
        <v>1182</v>
      </c>
    </row>
    <row r="1974" spans="1:2" ht="15" customHeight="1" x14ac:dyDescent="0.25">
      <c r="A1974" s="1" t="s">
        <v>1571</v>
      </c>
      <c r="B1974" t="s">
        <v>1182</v>
      </c>
    </row>
    <row r="1975" spans="1:2" ht="15" customHeight="1" x14ac:dyDescent="0.25">
      <c r="A1975" s="1" t="s">
        <v>1572</v>
      </c>
      <c r="B1975" t="s">
        <v>1182</v>
      </c>
    </row>
    <row r="1976" spans="1:2" ht="15" customHeight="1" x14ac:dyDescent="0.25">
      <c r="A1976" s="1" t="s">
        <v>1573</v>
      </c>
      <c r="B1976" t="s">
        <v>1182</v>
      </c>
    </row>
    <row r="1977" spans="1:2" ht="15" customHeight="1" x14ac:dyDescent="0.25">
      <c r="A1977" s="1" t="s">
        <v>1574</v>
      </c>
      <c r="B1977" t="s">
        <v>1182</v>
      </c>
    </row>
    <row r="1978" spans="1:2" ht="15" customHeight="1" x14ac:dyDescent="0.25">
      <c r="A1978" s="1" t="s">
        <v>1574</v>
      </c>
      <c r="B1978" t="s">
        <v>1182</v>
      </c>
    </row>
    <row r="1979" spans="1:2" ht="15" customHeight="1" x14ac:dyDescent="0.25">
      <c r="A1979" s="1" t="s">
        <v>1574</v>
      </c>
      <c r="B1979" t="s">
        <v>1182</v>
      </c>
    </row>
    <row r="1980" spans="1:2" ht="15" customHeight="1" x14ac:dyDescent="0.25">
      <c r="A1980" s="1" t="s">
        <v>1575</v>
      </c>
      <c r="B1980" t="s">
        <v>1182</v>
      </c>
    </row>
    <row r="1981" spans="1:2" ht="15" customHeight="1" x14ac:dyDescent="0.25">
      <c r="A1981" s="1" t="s">
        <v>1576</v>
      </c>
      <c r="B1981" t="s">
        <v>1182</v>
      </c>
    </row>
    <row r="1982" spans="1:2" ht="15" customHeight="1" x14ac:dyDescent="0.25">
      <c r="A1982" s="1" t="s">
        <v>1577</v>
      </c>
      <c r="B1982" t="s">
        <v>1182</v>
      </c>
    </row>
    <row r="1983" spans="1:2" ht="15" customHeight="1" x14ac:dyDescent="0.25">
      <c r="A1983" s="1" t="s">
        <v>1578</v>
      </c>
      <c r="B1983" t="s">
        <v>1182</v>
      </c>
    </row>
    <row r="1984" spans="1:2" ht="15" customHeight="1" x14ac:dyDescent="0.25">
      <c r="A1984" s="1" t="s">
        <v>1579</v>
      </c>
      <c r="B1984" t="s">
        <v>1182</v>
      </c>
    </row>
    <row r="1985" spans="1:2" ht="15" customHeight="1" x14ac:dyDescent="0.25">
      <c r="A1985" s="1" t="s">
        <v>1580</v>
      </c>
      <c r="B1985" t="s">
        <v>1182</v>
      </c>
    </row>
    <row r="1986" spans="1:2" ht="15" customHeight="1" x14ac:dyDescent="0.25">
      <c r="A1986" s="1" t="s">
        <v>1581</v>
      </c>
      <c r="B1986" t="s">
        <v>1182</v>
      </c>
    </row>
    <row r="1987" spans="1:2" ht="15" customHeight="1" x14ac:dyDescent="0.25">
      <c r="A1987" s="1" t="s">
        <v>1581</v>
      </c>
      <c r="B1987" t="s">
        <v>1182</v>
      </c>
    </row>
    <row r="1988" spans="1:2" ht="15" customHeight="1" x14ac:dyDescent="0.25">
      <c r="A1988" s="1" t="s">
        <v>1582</v>
      </c>
      <c r="B1988" t="s">
        <v>1182</v>
      </c>
    </row>
    <row r="1989" spans="1:2" ht="15" customHeight="1" x14ac:dyDescent="0.25">
      <c r="A1989" s="1" t="s">
        <v>1583</v>
      </c>
      <c r="B1989" t="s">
        <v>1182</v>
      </c>
    </row>
    <row r="1990" spans="1:2" ht="15" customHeight="1" x14ac:dyDescent="0.25">
      <c r="A1990" s="1" t="s">
        <v>1583</v>
      </c>
      <c r="B1990" t="s">
        <v>1182</v>
      </c>
    </row>
    <row r="1991" spans="1:2" ht="15" customHeight="1" x14ac:dyDescent="0.25">
      <c r="A1991" s="1" t="s">
        <v>1583</v>
      </c>
      <c r="B1991" t="s">
        <v>1182</v>
      </c>
    </row>
    <row r="1992" spans="1:2" ht="15" customHeight="1" x14ac:dyDescent="0.25">
      <c r="A1992" s="1" t="s">
        <v>1584</v>
      </c>
      <c r="B1992" t="s">
        <v>1182</v>
      </c>
    </row>
    <row r="1993" spans="1:2" ht="15" customHeight="1" x14ac:dyDescent="0.25">
      <c r="A1993" s="1" t="s">
        <v>1585</v>
      </c>
      <c r="B1993" t="s">
        <v>1182</v>
      </c>
    </row>
    <row r="1994" spans="1:2" ht="15" customHeight="1" x14ac:dyDescent="0.25">
      <c r="A1994" s="1" t="s">
        <v>1586</v>
      </c>
      <c r="B1994" t="s">
        <v>1182</v>
      </c>
    </row>
    <row r="1995" spans="1:2" ht="15" customHeight="1" x14ac:dyDescent="0.25">
      <c r="A1995" s="1" t="s">
        <v>794</v>
      </c>
      <c r="B1995" t="s">
        <v>1182</v>
      </c>
    </row>
    <row r="1996" spans="1:2" ht="15" customHeight="1" x14ac:dyDescent="0.25">
      <c r="A1996" s="1" t="s">
        <v>1587</v>
      </c>
      <c r="B1996" t="s">
        <v>1182</v>
      </c>
    </row>
    <row r="1997" spans="1:2" ht="15" customHeight="1" x14ac:dyDescent="0.25">
      <c r="A1997" s="1" t="s">
        <v>1587</v>
      </c>
      <c r="B1997" t="s">
        <v>1182</v>
      </c>
    </row>
    <row r="1998" spans="1:2" ht="15" customHeight="1" x14ac:dyDescent="0.25">
      <c r="A1998" t="e">
        <f>- Performing front desk supervisor duties handling cash making change and balancing an assigned house bank</f>
        <v>#NAME?</v>
      </c>
      <c r="B1998" t="s">
        <v>1182</v>
      </c>
    </row>
    <row r="1999" spans="1:2" ht="15" customHeight="1" x14ac:dyDescent="0.25">
      <c r="A1999" s="1" t="s">
        <v>1588</v>
      </c>
      <c r="B1999" t="s">
        <v>1182</v>
      </c>
    </row>
    <row r="2000" spans="1:2" ht="15" customHeight="1" x14ac:dyDescent="0.25">
      <c r="A2000" t="e">
        <f>- Remain calm and alert especially during emergency and/or heavy hotel activity and resolve complications such as location changes or credit issues</f>
        <v>#NAME?</v>
      </c>
      <c r="B2000" t="s">
        <v>1182</v>
      </c>
    </row>
    <row r="2001" spans="1:2" ht="15" customHeight="1" x14ac:dyDescent="0.25">
      <c r="A2001" s="1" t="s">
        <v>1589</v>
      </c>
      <c r="B2001" t="s">
        <v>1182</v>
      </c>
    </row>
    <row r="2002" spans="1:2" ht="15" customHeight="1" x14ac:dyDescent="0.25">
      <c r="A2002" s="1" t="s">
        <v>1590</v>
      </c>
      <c r="B2002" t="s">
        <v>1182</v>
      </c>
    </row>
    <row r="2003" spans="1:2" ht="15" customHeight="1" x14ac:dyDescent="0.25">
      <c r="A2003" s="1" t="s">
        <v>1591</v>
      </c>
      <c r="B2003" t="s">
        <v>1182</v>
      </c>
    </row>
    <row r="2004" spans="1:2" ht="15" customHeight="1" x14ac:dyDescent="0.25">
      <c r="A2004" s="1" t="s">
        <v>1591</v>
      </c>
      <c r="B2004" t="s">
        <v>1182</v>
      </c>
    </row>
    <row r="2005" spans="1:2" ht="15" customHeight="1" x14ac:dyDescent="0.25">
      <c r="A2005" s="1" t="s">
        <v>1591</v>
      </c>
      <c r="B2005" t="s">
        <v>1182</v>
      </c>
    </row>
    <row r="2006" spans="1:2" ht="15" customHeight="1" x14ac:dyDescent="0.25">
      <c r="A2006" s="1" t="s">
        <v>1592</v>
      </c>
      <c r="B2006" t="s">
        <v>1182</v>
      </c>
    </row>
    <row r="2007" spans="1:2" ht="15" customHeight="1" x14ac:dyDescent="0.25">
      <c r="A2007" s="1" t="s">
        <v>1593</v>
      </c>
      <c r="B2007" t="s">
        <v>1182</v>
      </c>
    </row>
    <row r="2008" spans="1:2" ht="15" customHeight="1" x14ac:dyDescent="0.25">
      <c r="A2008" s="1" t="s">
        <v>1594</v>
      </c>
      <c r="B2008" t="s">
        <v>1182</v>
      </c>
    </row>
    <row r="2009" spans="1:2" ht="15" customHeight="1" x14ac:dyDescent="0.25">
      <c r="A2009" s="1" t="s">
        <v>1595</v>
      </c>
      <c r="B2009" t="s">
        <v>1182</v>
      </c>
    </row>
    <row r="2010" spans="1:2" ht="15" customHeight="1" x14ac:dyDescent="0.25">
      <c r="A2010" s="1" t="s">
        <v>1595</v>
      </c>
      <c r="B2010" t="s">
        <v>1182</v>
      </c>
    </row>
    <row r="2011" spans="1:2" ht="15" customHeight="1" x14ac:dyDescent="0.25">
      <c r="A2011" s="1" t="s">
        <v>1596</v>
      </c>
      <c r="B2011" t="s">
        <v>1182</v>
      </c>
    </row>
    <row r="2012" spans="1:2" ht="15" customHeight="1" x14ac:dyDescent="0.25">
      <c r="A2012" s="1" t="s">
        <v>1597</v>
      </c>
      <c r="B2012" t="s">
        <v>1182</v>
      </c>
    </row>
    <row r="2013" spans="1:2" ht="15" customHeight="1" x14ac:dyDescent="0.25">
      <c r="A2013" s="1" t="s">
        <v>1598</v>
      </c>
      <c r="B2013" t="s">
        <v>1182</v>
      </c>
    </row>
    <row r="2014" spans="1:2" ht="15" customHeight="1" x14ac:dyDescent="0.25">
      <c r="A2014" s="1" t="s">
        <v>1599</v>
      </c>
      <c r="B2014" t="s">
        <v>1182</v>
      </c>
    </row>
    <row r="2015" spans="1:2" ht="15" customHeight="1" x14ac:dyDescent="0.25">
      <c r="A2015" s="1" t="s">
        <v>1600</v>
      </c>
      <c r="B2015" t="s">
        <v>1182</v>
      </c>
    </row>
    <row r="2016" spans="1:2" ht="15" customHeight="1" x14ac:dyDescent="0.25">
      <c r="A2016" s="1" t="s">
        <v>1601</v>
      </c>
      <c r="B2016" t="s">
        <v>1182</v>
      </c>
    </row>
    <row r="2017" spans="1:2" ht="15" customHeight="1" x14ac:dyDescent="0.25">
      <c r="A2017" s="1" t="s">
        <v>1601</v>
      </c>
      <c r="B2017" t="s">
        <v>1182</v>
      </c>
    </row>
    <row r="2018" spans="1:2" ht="15" customHeight="1" x14ac:dyDescent="0.25">
      <c r="A2018" s="1" t="s">
        <v>1602</v>
      </c>
      <c r="B2018" t="s">
        <v>1182</v>
      </c>
    </row>
    <row r="2019" spans="1:2" ht="15" customHeight="1" x14ac:dyDescent="0.25">
      <c r="A2019" s="1" t="s">
        <v>1314</v>
      </c>
      <c r="B2019" t="s">
        <v>1182</v>
      </c>
    </row>
    <row r="2020" spans="1:2" ht="15" customHeight="1" x14ac:dyDescent="0.25">
      <c r="A2020" s="1" t="s">
        <v>1603</v>
      </c>
      <c r="B2020" t="s">
        <v>1182</v>
      </c>
    </row>
    <row r="2021" spans="1:2" ht="15" customHeight="1" x14ac:dyDescent="0.25">
      <c r="A2021" s="1" t="s">
        <v>1603</v>
      </c>
      <c r="B2021" t="s">
        <v>1182</v>
      </c>
    </row>
    <row r="2022" spans="1:2" ht="15" customHeight="1" x14ac:dyDescent="0.25">
      <c r="A2022" s="1" t="s">
        <v>1603</v>
      </c>
      <c r="B2022" t="s">
        <v>1182</v>
      </c>
    </row>
    <row r="2023" spans="1:2" ht="15" customHeight="1" x14ac:dyDescent="0.25">
      <c r="A2023" s="1" t="s">
        <v>1604</v>
      </c>
      <c r="B2023" t="s">
        <v>1182</v>
      </c>
    </row>
    <row r="2024" spans="1:2" ht="15" customHeight="1" x14ac:dyDescent="0.25">
      <c r="A2024" s="1" t="s">
        <v>1605</v>
      </c>
      <c r="B2024" t="s">
        <v>1182</v>
      </c>
    </row>
    <row r="2025" spans="1:2" ht="15" customHeight="1" x14ac:dyDescent="0.25">
      <c r="A2025" s="1" t="s">
        <v>1606</v>
      </c>
      <c r="B2025" t="s">
        <v>1182</v>
      </c>
    </row>
    <row r="2026" spans="1:2" ht="15" customHeight="1" x14ac:dyDescent="0.25">
      <c r="A2026" s="1" t="s">
        <v>1607</v>
      </c>
      <c r="B2026" t="s">
        <v>1182</v>
      </c>
    </row>
    <row r="2027" spans="1:2" ht="15" customHeight="1" x14ac:dyDescent="0.25">
      <c r="A2027" s="1" t="s">
        <v>1607</v>
      </c>
      <c r="B2027" t="s">
        <v>1182</v>
      </c>
    </row>
    <row r="2028" spans="1:2" ht="15" customHeight="1" x14ac:dyDescent="0.25">
      <c r="A2028" s="1" t="s">
        <v>1608</v>
      </c>
      <c r="B2028" t="s">
        <v>1182</v>
      </c>
    </row>
    <row r="2029" spans="1:2" ht="15" customHeight="1" x14ac:dyDescent="0.25">
      <c r="A2029" s="1" t="s">
        <v>1609</v>
      </c>
      <c r="B2029" t="s">
        <v>1182</v>
      </c>
    </row>
    <row r="2030" spans="1:2" ht="15" customHeight="1" x14ac:dyDescent="0.25">
      <c r="A2030" s="1" t="s">
        <v>801</v>
      </c>
      <c r="B2030" t="s">
        <v>1182</v>
      </c>
    </row>
    <row r="2031" spans="1:2" ht="15" customHeight="1" x14ac:dyDescent="0.25">
      <c r="A2031" s="1" t="s">
        <v>1610</v>
      </c>
      <c r="B2031" t="s">
        <v>1182</v>
      </c>
    </row>
    <row r="2032" spans="1:2" ht="15" customHeight="1" x14ac:dyDescent="0.25">
      <c r="A2032" s="1" t="s">
        <v>1611</v>
      </c>
      <c r="B2032" t="s">
        <v>1182</v>
      </c>
    </row>
    <row r="2033" spans="1:2" ht="15" customHeight="1" x14ac:dyDescent="0.25">
      <c r="A2033" t="e">
        <f>- Stay informed of sales strategies packages promotions and discounts and Understand the impact on other departments</f>
        <v>#NAME?</v>
      </c>
      <c r="B2033" t="s">
        <v>1182</v>
      </c>
    </row>
    <row r="2034" spans="1:2" ht="15" customHeight="1" x14ac:dyDescent="0.25">
      <c r="A2034" s="1" t="s">
        <v>1612</v>
      </c>
      <c r="B2034" t="s">
        <v>1182</v>
      </c>
    </row>
    <row r="2035" spans="1:2" ht="15" customHeight="1" x14ac:dyDescent="0.25">
      <c r="A2035" s="1" t="s">
        <v>1613</v>
      </c>
      <c r="B2035" t="s">
        <v>1182</v>
      </c>
    </row>
    <row r="2036" spans="1:2" ht="15" customHeight="1" x14ac:dyDescent="0.25">
      <c r="A2036" s="1" t="s">
        <v>1614</v>
      </c>
      <c r="B2036" t="s">
        <v>1182</v>
      </c>
    </row>
    <row r="2037" spans="1:2" ht="15" customHeight="1" x14ac:dyDescent="0.25">
      <c r="A2037" s="1" t="s">
        <v>1615</v>
      </c>
      <c r="B2037" t="s">
        <v>1182</v>
      </c>
    </row>
    <row r="2038" spans="1:2" ht="15" customHeight="1" x14ac:dyDescent="0.25">
      <c r="A2038" s="1" t="s">
        <v>1616</v>
      </c>
      <c r="B2038" t="s">
        <v>1182</v>
      </c>
    </row>
    <row r="2039" spans="1:2" ht="15" customHeight="1" x14ac:dyDescent="0.25">
      <c r="A2039" s="1" t="s">
        <v>1617</v>
      </c>
      <c r="B2039" t="s">
        <v>1182</v>
      </c>
    </row>
    <row r="2040" spans="1:2" ht="15" customHeight="1" x14ac:dyDescent="0.25">
      <c r="A2040" s="1" t="s">
        <v>1618</v>
      </c>
      <c r="B2040" t="s">
        <v>1182</v>
      </c>
    </row>
    <row r="2041" spans="1:2" ht="15" customHeight="1" x14ac:dyDescent="0.25">
      <c r="A2041" s="1" t="s">
        <v>1619</v>
      </c>
      <c r="B2041" t="s">
        <v>1182</v>
      </c>
    </row>
    <row r="2042" spans="1:2" ht="15" customHeight="1" x14ac:dyDescent="0.25">
      <c r="A2042" s="1" t="s">
        <v>1619</v>
      </c>
      <c r="B2042" t="s">
        <v>1182</v>
      </c>
    </row>
    <row r="2043" spans="1:2" ht="15" customHeight="1" x14ac:dyDescent="0.25">
      <c r="A2043" s="1" t="s">
        <v>1620</v>
      </c>
      <c r="B2043" t="s">
        <v>1182</v>
      </c>
    </row>
    <row r="2044" spans="1:2" ht="15" customHeight="1" x14ac:dyDescent="0.25">
      <c r="A2044" s="1" t="s">
        <v>1621</v>
      </c>
      <c r="B2044" t="s">
        <v>1182</v>
      </c>
    </row>
    <row r="2045" spans="1:2" ht="15" customHeight="1" x14ac:dyDescent="0.25">
      <c r="A2045" s="1" t="s">
        <v>1622</v>
      </c>
      <c r="B2045" t="s">
        <v>1182</v>
      </c>
    </row>
    <row r="2046" spans="1:2" ht="15" customHeight="1" x14ac:dyDescent="0.25">
      <c r="A2046" s="1" t="s">
        <v>1623</v>
      </c>
      <c r="B2046" t="s">
        <v>1182</v>
      </c>
    </row>
    <row r="2047" spans="1:2" ht="15" customHeight="1" x14ac:dyDescent="0.25">
      <c r="A2047" s="1" t="s">
        <v>1624</v>
      </c>
      <c r="B2047" t="s">
        <v>1182</v>
      </c>
    </row>
    <row r="2048" spans="1:2" ht="15" customHeight="1" x14ac:dyDescent="0.25">
      <c r="A2048" s="1" t="s">
        <v>1625</v>
      </c>
      <c r="B2048" t="s">
        <v>1182</v>
      </c>
    </row>
    <row r="2049" spans="1:2" ht="15" customHeight="1" x14ac:dyDescent="0.25">
      <c r="A2049" s="1" t="s">
        <v>1626</v>
      </c>
      <c r="B2049" t="s">
        <v>1182</v>
      </c>
    </row>
    <row r="2050" spans="1:2" ht="15" customHeight="1" x14ac:dyDescent="0.25">
      <c r="A2050" s="1" t="s">
        <v>1627</v>
      </c>
      <c r="B2050" t="s">
        <v>1182</v>
      </c>
    </row>
    <row r="2051" spans="1:2" ht="15" customHeight="1" x14ac:dyDescent="0.25">
      <c r="A2051" s="1" t="s">
        <v>813</v>
      </c>
      <c r="B2051" t="s">
        <v>1182</v>
      </c>
    </row>
    <row r="2052" spans="1:2" ht="15" customHeight="1" x14ac:dyDescent="0.25">
      <c r="A2052" s="1" t="s">
        <v>222</v>
      </c>
      <c r="B2052" t="s">
        <v>1182</v>
      </c>
    </row>
    <row r="2053" spans="1:2" ht="15" customHeight="1" x14ac:dyDescent="0.25">
      <c r="A2053" s="1" t="s">
        <v>222</v>
      </c>
      <c r="B2053" t="s">
        <v>1182</v>
      </c>
    </row>
    <row r="2054" spans="1:2" ht="15" customHeight="1" x14ac:dyDescent="0.25">
      <c r="A2054" s="1" t="s">
        <v>1628</v>
      </c>
      <c r="B2054" t="s">
        <v>1182</v>
      </c>
    </row>
    <row r="2055" spans="1:2" ht="15" customHeight="1" x14ac:dyDescent="0.25">
      <c r="A2055" s="1" t="s">
        <v>819</v>
      </c>
      <c r="B2055" t="s">
        <v>1182</v>
      </c>
    </row>
    <row r="2056" spans="1:2" ht="15" customHeight="1" x14ac:dyDescent="0.25">
      <c r="A2056" s="1" t="s">
        <v>224</v>
      </c>
      <c r="B2056" t="s">
        <v>1182</v>
      </c>
    </row>
    <row r="2057" spans="1:2" ht="15" customHeight="1" x14ac:dyDescent="0.25">
      <c r="A2057" s="1" t="s">
        <v>224</v>
      </c>
      <c r="B2057" t="s">
        <v>1182</v>
      </c>
    </row>
    <row r="2058" spans="1:2" ht="15" customHeight="1" x14ac:dyDescent="0.25">
      <c r="A2058" s="1" t="s">
        <v>821</v>
      </c>
      <c r="B2058" t="s">
        <v>1182</v>
      </c>
    </row>
    <row r="2059" spans="1:2" ht="15" customHeight="1" x14ac:dyDescent="0.25">
      <c r="A2059" s="1" t="s">
        <v>1629</v>
      </c>
      <c r="B2059" t="s">
        <v>1182</v>
      </c>
    </row>
    <row r="2060" spans="1:2" ht="15" customHeight="1" x14ac:dyDescent="0.25">
      <c r="A2060" s="1" t="s">
        <v>1630</v>
      </c>
      <c r="B2060" t="s">
        <v>1182</v>
      </c>
    </row>
    <row r="2061" spans="1:2" ht="15" customHeight="1" x14ac:dyDescent="0.25">
      <c r="A2061" s="1" t="s">
        <v>1631</v>
      </c>
      <c r="B2061" t="s">
        <v>1182</v>
      </c>
    </row>
    <row r="2062" spans="1:2" ht="15" customHeight="1" x14ac:dyDescent="0.25">
      <c r="A2062" s="1" t="s">
        <v>1632</v>
      </c>
      <c r="B2062" t="s">
        <v>1182</v>
      </c>
    </row>
    <row r="2063" spans="1:2" ht="15" customHeight="1" x14ac:dyDescent="0.25">
      <c r="A2063" s="1" t="s">
        <v>1633</v>
      </c>
      <c r="B2063" t="s">
        <v>1182</v>
      </c>
    </row>
    <row r="2064" spans="1:2" ht="15" customHeight="1" x14ac:dyDescent="0.25">
      <c r="A2064" s="1" t="s">
        <v>1633</v>
      </c>
      <c r="B2064" t="s">
        <v>1182</v>
      </c>
    </row>
    <row r="2065" spans="1:2" ht="15" customHeight="1" x14ac:dyDescent="0.25">
      <c r="A2065" s="1" t="s">
        <v>1633</v>
      </c>
      <c r="B2065" t="s">
        <v>1182</v>
      </c>
    </row>
    <row r="2066" spans="1:2" ht="15" customHeight="1" x14ac:dyDescent="0.25">
      <c r="A2066" s="1" t="s">
        <v>1634</v>
      </c>
      <c r="B2066" t="s">
        <v>1182</v>
      </c>
    </row>
    <row r="2067" spans="1:2" ht="15" customHeight="1" x14ac:dyDescent="0.25">
      <c r="A2067" s="1" t="s">
        <v>1635</v>
      </c>
      <c r="B2067" t="s">
        <v>1182</v>
      </c>
    </row>
    <row r="2068" spans="1:2" ht="15" customHeight="1" x14ac:dyDescent="0.25">
      <c r="A2068" s="1" t="s">
        <v>1636</v>
      </c>
      <c r="B2068" t="s">
        <v>1182</v>
      </c>
    </row>
    <row r="2069" spans="1:2" ht="15" customHeight="1" x14ac:dyDescent="0.25">
      <c r="A2069" s="1" t="s">
        <v>1637</v>
      </c>
      <c r="B2069" t="s">
        <v>1182</v>
      </c>
    </row>
    <row r="2070" spans="1:2" ht="15" customHeight="1" x14ac:dyDescent="0.25">
      <c r="A2070" s="1" t="s">
        <v>1637</v>
      </c>
      <c r="B2070" t="s">
        <v>1182</v>
      </c>
    </row>
    <row r="2071" spans="1:2" ht="15" customHeight="1" x14ac:dyDescent="0.25">
      <c r="A2071" s="1" t="s">
        <v>1637</v>
      </c>
      <c r="B2071" t="s">
        <v>1182</v>
      </c>
    </row>
    <row r="2072" spans="1:2" ht="15" customHeight="1" x14ac:dyDescent="0.25">
      <c r="A2072" s="1" t="s">
        <v>1638</v>
      </c>
      <c r="B2072" t="s">
        <v>1182</v>
      </c>
    </row>
    <row r="2073" spans="1:2" ht="15" customHeight="1" x14ac:dyDescent="0.25">
      <c r="A2073" s="1" t="s">
        <v>1639</v>
      </c>
      <c r="B2073" t="s">
        <v>1182</v>
      </c>
    </row>
    <row r="2074" spans="1:2" ht="15" customHeight="1" x14ac:dyDescent="0.25">
      <c r="A2074" s="1" t="s">
        <v>1640</v>
      </c>
      <c r="B2074" t="s">
        <v>1182</v>
      </c>
    </row>
    <row r="2075" spans="1:2" ht="15" customHeight="1" x14ac:dyDescent="0.25">
      <c r="A2075" s="1" t="s">
        <v>235</v>
      </c>
      <c r="B2075" t="s">
        <v>1182</v>
      </c>
    </row>
    <row r="2076" spans="1:2" ht="15" customHeight="1" x14ac:dyDescent="0.25">
      <c r="A2076" s="1" t="s">
        <v>1641</v>
      </c>
      <c r="B2076" t="s">
        <v>1182</v>
      </c>
    </row>
    <row r="2077" spans="1:2" ht="15" customHeight="1" x14ac:dyDescent="0.25">
      <c r="A2077" s="1" t="s">
        <v>1641</v>
      </c>
      <c r="B2077" t="s">
        <v>1182</v>
      </c>
    </row>
    <row r="2078" spans="1:2" ht="15" customHeight="1" x14ac:dyDescent="0.25">
      <c r="A2078" s="1" t="s">
        <v>1641</v>
      </c>
      <c r="B2078" t="s">
        <v>1182</v>
      </c>
    </row>
    <row r="2079" spans="1:2" ht="15" customHeight="1" x14ac:dyDescent="0.25">
      <c r="A2079" s="1" t="s">
        <v>1642</v>
      </c>
      <c r="B2079" t="s">
        <v>1182</v>
      </c>
    </row>
    <row r="2080" spans="1:2" ht="15" customHeight="1" x14ac:dyDescent="0.25">
      <c r="A2080" s="1" t="s">
        <v>1642</v>
      </c>
      <c r="B2080" t="s">
        <v>1182</v>
      </c>
    </row>
    <row r="2081" spans="1:2" ht="15" customHeight="1" x14ac:dyDescent="0.25">
      <c r="A2081" s="1" t="s">
        <v>1643</v>
      </c>
      <c r="B2081" t="s">
        <v>1182</v>
      </c>
    </row>
    <row r="2082" spans="1:2" ht="15" customHeight="1" x14ac:dyDescent="0.25">
      <c r="A2082" s="1" t="s">
        <v>1644</v>
      </c>
      <c r="B2082" t="s">
        <v>1182</v>
      </c>
    </row>
    <row r="2083" spans="1:2" ht="15" customHeight="1" x14ac:dyDescent="0.25">
      <c r="A2083" s="1" t="s">
        <v>1645</v>
      </c>
      <c r="B2083" t="s">
        <v>1182</v>
      </c>
    </row>
    <row r="2084" spans="1:2" ht="15" customHeight="1" x14ac:dyDescent="0.25">
      <c r="A2084" s="1" t="s">
        <v>1646</v>
      </c>
      <c r="B2084" t="s">
        <v>1182</v>
      </c>
    </row>
    <row r="2085" spans="1:2" ht="15" customHeight="1" x14ac:dyDescent="0.25">
      <c r="A2085" s="1" t="s">
        <v>1647</v>
      </c>
      <c r="B2085" t="s">
        <v>1182</v>
      </c>
    </row>
    <row r="2086" spans="1:2" ht="15" customHeight="1" x14ac:dyDescent="0.25">
      <c r="A2086" s="1" t="s">
        <v>1648</v>
      </c>
      <c r="B2086" t="s">
        <v>1182</v>
      </c>
    </row>
    <row r="2087" spans="1:2" ht="15" customHeight="1" x14ac:dyDescent="0.25">
      <c r="A2087" s="1" t="s">
        <v>1649</v>
      </c>
      <c r="B2087" t="s">
        <v>1182</v>
      </c>
    </row>
    <row r="2088" spans="1:2" ht="15" customHeight="1" x14ac:dyDescent="0.25">
      <c r="A2088" s="1" t="s">
        <v>1650</v>
      </c>
      <c r="B2088" t="s">
        <v>1182</v>
      </c>
    </row>
    <row r="2089" spans="1:2" ht="15" customHeight="1" x14ac:dyDescent="0.25">
      <c r="A2089" s="1" t="s">
        <v>1651</v>
      </c>
      <c r="B2089" t="s">
        <v>1182</v>
      </c>
    </row>
    <row r="2090" spans="1:2" ht="15" customHeight="1" x14ac:dyDescent="0.25">
      <c r="A2090" s="1" t="s">
        <v>1652</v>
      </c>
      <c r="B2090" t="s">
        <v>1182</v>
      </c>
    </row>
    <row r="2091" spans="1:2" ht="15" customHeight="1" x14ac:dyDescent="0.25">
      <c r="A2091" s="1" t="s">
        <v>1652</v>
      </c>
      <c r="B2091" t="s">
        <v>1182</v>
      </c>
    </row>
    <row r="2092" spans="1:2" ht="15" customHeight="1" x14ac:dyDescent="0.25">
      <c r="A2092" s="1" t="s">
        <v>1652</v>
      </c>
      <c r="B2092" t="s">
        <v>1182</v>
      </c>
    </row>
    <row r="2093" spans="1:2" ht="15" customHeight="1" x14ac:dyDescent="0.25">
      <c r="A2093" s="1" t="s">
        <v>1653</v>
      </c>
      <c r="B2093" t="s">
        <v>1182</v>
      </c>
    </row>
    <row r="2094" spans="1:2" ht="15" customHeight="1" x14ac:dyDescent="0.25">
      <c r="A2094" s="1" t="s">
        <v>1654</v>
      </c>
      <c r="B2094" t="s">
        <v>1182</v>
      </c>
    </row>
    <row r="2095" spans="1:2" ht="15" customHeight="1" x14ac:dyDescent="0.25">
      <c r="A2095" s="1" t="s">
        <v>1654</v>
      </c>
      <c r="B2095" t="s">
        <v>1182</v>
      </c>
    </row>
    <row r="2096" spans="1:2" ht="15" customHeight="1" x14ac:dyDescent="0.25">
      <c r="A2096" s="1" t="s">
        <v>1655</v>
      </c>
      <c r="B2096" t="s">
        <v>1182</v>
      </c>
    </row>
    <row r="2097" spans="1:2" ht="15" customHeight="1" x14ac:dyDescent="0.25">
      <c r="A2097" s="1" t="s">
        <v>1656</v>
      </c>
      <c r="B2097" t="s">
        <v>1182</v>
      </c>
    </row>
    <row r="2098" spans="1:2" ht="15" customHeight="1" x14ac:dyDescent="0.25">
      <c r="A2098" s="1" t="s">
        <v>1657</v>
      </c>
      <c r="B2098" t="s">
        <v>1182</v>
      </c>
    </row>
    <row r="2099" spans="1:2" ht="15" customHeight="1" x14ac:dyDescent="0.25">
      <c r="A2099" s="1" t="s">
        <v>1657</v>
      </c>
      <c r="B2099" t="s">
        <v>1182</v>
      </c>
    </row>
    <row r="2100" spans="1:2" ht="15" customHeight="1" x14ac:dyDescent="0.25">
      <c r="A2100" s="1" t="s">
        <v>1658</v>
      </c>
      <c r="B2100" t="s">
        <v>1182</v>
      </c>
    </row>
    <row r="2101" spans="1:2" ht="15" customHeight="1" x14ac:dyDescent="0.25">
      <c r="A2101" s="1" t="s">
        <v>1659</v>
      </c>
      <c r="B2101" t="s">
        <v>1182</v>
      </c>
    </row>
    <row r="2102" spans="1:2" ht="15" customHeight="1" x14ac:dyDescent="0.25">
      <c r="A2102" s="1" t="s">
        <v>1660</v>
      </c>
      <c r="B2102" t="s">
        <v>1182</v>
      </c>
    </row>
    <row r="2103" spans="1:2" ht="15" customHeight="1" x14ac:dyDescent="0.25">
      <c r="A2103" s="1" t="s">
        <v>1661</v>
      </c>
      <c r="B2103" t="s">
        <v>1182</v>
      </c>
    </row>
    <row r="2104" spans="1:2" ht="15" customHeight="1" x14ac:dyDescent="0.25">
      <c r="A2104" s="1" t="s">
        <v>1661</v>
      </c>
      <c r="B2104" t="s">
        <v>1182</v>
      </c>
    </row>
    <row r="2105" spans="1:2" ht="15" customHeight="1" x14ac:dyDescent="0.25">
      <c r="A2105" s="1" t="s">
        <v>1662</v>
      </c>
      <c r="B2105" t="s">
        <v>1182</v>
      </c>
    </row>
    <row r="2106" spans="1:2" ht="15" customHeight="1" x14ac:dyDescent="0.25">
      <c r="A2106" s="1" t="s">
        <v>1663</v>
      </c>
      <c r="B2106" t="s">
        <v>1182</v>
      </c>
    </row>
    <row r="2107" spans="1:2" ht="15" customHeight="1" x14ac:dyDescent="0.25">
      <c r="A2107" s="1" t="s">
        <v>1664</v>
      </c>
      <c r="B2107" t="s">
        <v>1182</v>
      </c>
    </row>
    <row r="2108" spans="1:2" ht="15" customHeight="1" x14ac:dyDescent="0.25">
      <c r="A2108" s="1" t="s">
        <v>1664</v>
      </c>
      <c r="B2108" t="s">
        <v>1182</v>
      </c>
    </row>
    <row r="2109" spans="1:2" ht="15" customHeight="1" x14ac:dyDescent="0.25">
      <c r="A2109" s="1" t="s">
        <v>1664</v>
      </c>
      <c r="B2109" t="s">
        <v>1182</v>
      </c>
    </row>
    <row r="2110" spans="1:2" ht="15" customHeight="1" x14ac:dyDescent="0.25">
      <c r="A2110" s="1" t="s">
        <v>1665</v>
      </c>
      <c r="B2110" t="s">
        <v>1182</v>
      </c>
    </row>
    <row r="2111" spans="1:2" ht="15" customHeight="1" x14ac:dyDescent="0.25">
      <c r="A2111" s="1" t="s">
        <v>1666</v>
      </c>
      <c r="B2111" t="s">
        <v>1182</v>
      </c>
    </row>
    <row r="2112" spans="1:2" ht="15" customHeight="1" x14ac:dyDescent="0.25">
      <c r="A2112" s="1" t="s">
        <v>1666</v>
      </c>
      <c r="B2112" t="s">
        <v>1182</v>
      </c>
    </row>
    <row r="2113" spans="1:2" ht="15" customHeight="1" x14ac:dyDescent="0.25">
      <c r="A2113" s="1" t="s">
        <v>1667</v>
      </c>
      <c r="B2113" t="s">
        <v>1182</v>
      </c>
    </row>
    <row r="2114" spans="1:2" ht="15" customHeight="1" x14ac:dyDescent="0.25">
      <c r="A2114" s="1" t="s">
        <v>1668</v>
      </c>
      <c r="B2114" t="s">
        <v>1182</v>
      </c>
    </row>
    <row r="2115" spans="1:2" ht="15" customHeight="1" x14ac:dyDescent="0.25">
      <c r="A2115" s="1" t="s">
        <v>1669</v>
      </c>
      <c r="B2115" t="s">
        <v>1182</v>
      </c>
    </row>
    <row r="2116" spans="1:2" ht="15" customHeight="1" x14ac:dyDescent="0.25">
      <c r="A2116" s="1" t="s">
        <v>1669</v>
      </c>
      <c r="B2116" t="s">
        <v>1182</v>
      </c>
    </row>
    <row r="2117" spans="1:2" ht="15" customHeight="1" x14ac:dyDescent="0.25">
      <c r="A2117" s="1" t="s">
        <v>1670</v>
      </c>
      <c r="B2117" t="s">
        <v>1182</v>
      </c>
    </row>
    <row r="2118" spans="1:2" ht="15" customHeight="1" x14ac:dyDescent="0.25">
      <c r="A2118" s="1" t="s">
        <v>1670</v>
      </c>
      <c r="B2118" t="s">
        <v>1182</v>
      </c>
    </row>
    <row r="2119" spans="1:2" ht="15" customHeight="1" x14ac:dyDescent="0.25">
      <c r="A2119" s="1" t="s">
        <v>1671</v>
      </c>
      <c r="B2119" t="s">
        <v>1182</v>
      </c>
    </row>
    <row r="2120" spans="1:2" ht="15" customHeight="1" x14ac:dyDescent="0.25">
      <c r="A2120" s="1" t="s">
        <v>1672</v>
      </c>
      <c r="B2120" t="s">
        <v>1182</v>
      </c>
    </row>
    <row r="2121" spans="1:2" ht="15" customHeight="1" x14ac:dyDescent="0.25">
      <c r="A2121" s="1" t="s">
        <v>1673</v>
      </c>
      <c r="B2121" t="s">
        <v>1182</v>
      </c>
    </row>
    <row r="2122" spans="1:2" ht="15" customHeight="1" x14ac:dyDescent="0.25">
      <c r="A2122" s="1" t="s">
        <v>247</v>
      </c>
      <c r="B2122" t="s">
        <v>1182</v>
      </c>
    </row>
    <row r="2123" spans="1:2" ht="15" customHeight="1" x14ac:dyDescent="0.25">
      <c r="A2123" s="1" t="s">
        <v>1674</v>
      </c>
      <c r="B2123" t="s">
        <v>1182</v>
      </c>
    </row>
    <row r="2124" spans="1:2" ht="15" customHeight="1" x14ac:dyDescent="0.25">
      <c r="A2124" s="1" t="s">
        <v>844</v>
      </c>
      <c r="B2124" t="s">
        <v>1182</v>
      </c>
    </row>
    <row r="2125" spans="1:2" ht="15" customHeight="1" x14ac:dyDescent="0.25">
      <c r="A2125" s="1" t="s">
        <v>1675</v>
      </c>
      <c r="B2125" t="s">
        <v>1182</v>
      </c>
    </row>
    <row r="2126" spans="1:2" ht="15" customHeight="1" x14ac:dyDescent="0.25">
      <c r="A2126" s="1" t="s">
        <v>1676</v>
      </c>
      <c r="B2126" t="s">
        <v>1182</v>
      </c>
    </row>
    <row r="2127" spans="1:2" ht="15" customHeight="1" x14ac:dyDescent="0.25">
      <c r="A2127" s="1" t="s">
        <v>1677</v>
      </c>
      <c r="B2127" t="s">
        <v>1182</v>
      </c>
    </row>
    <row r="2128" spans="1:2" ht="15" customHeight="1" x14ac:dyDescent="0.25">
      <c r="A2128" s="1" t="s">
        <v>1677</v>
      </c>
      <c r="B2128" t="s">
        <v>1182</v>
      </c>
    </row>
    <row r="2129" spans="1:2" ht="15" customHeight="1" x14ac:dyDescent="0.25">
      <c r="A2129" s="1" t="s">
        <v>1678</v>
      </c>
      <c r="B2129" t="s">
        <v>1182</v>
      </c>
    </row>
    <row r="2130" spans="1:2" ht="15" customHeight="1" x14ac:dyDescent="0.25">
      <c r="A2130" s="1" t="s">
        <v>1678</v>
      </c>
      <c r="B2130" t="s">
        <v>1182</v>
      </c>
    </row>
    <row r="2131" spans="1:2" ht="15" customHeight="1" x14ac:dyDescent="0.25">
      <c r="A2131" s="1" t="s">
        <v>1678</v>
      </c>
      <c r="B2131" t="s">
        <v>1182</v>
      </c>
    </row>
    <row r="2132" spans="1:2" ht="15" customHeight="1" x14ac:dyDescent="0.25">
      <c r="A2132" s="1" t="s">
        <v>1679</v>
      </c>
      <c r="B2132" t="s">
        <v>1182</v>
      </c>
    </row>
    <row r="2133" spans="1:2" ht="15" customHeight="1" x14ac:dyDescent="0.25">
      <c r="A2133" s="1" t="s">
        <v>1679</v>
      </c>
      <c r="B2133" t="s">
        <v>1182</v>
      </c>
    </row>
    <row r="2134" spans="1:2" ht="15" customHeight="1" x14ac:dyDescent="0.25">
      <c r="A2134" s="1" t="s">
        <v>1679</v>
      </c>
      <c r="B2134" t="s">
        <v>1182</v>
      </c>
    </row>
    <row r="2135" spans="1:2" ht="15" customHeight="1" x14ac:dyDescent="0.25">
      <c r="A2135" s="1" t="s">
        <v>1680</v>
      </c>
      <c r="B2135" t="s">
        <v>1182</v>
      </c>
    </row>
    <row r="2136" spans="1:2" ht="15" customHeight="1" x14ac:dyDescent="0.25">
      <c r="A2136" s="1" t="s">
        <v>1681</v>
      </c>
      <c r="B2136" t="s">
        <v>1182</v>
      </c>
    </row>
    <row r="2137" spans="1:2" ht="15" customHeight="1" x14ac:dyDescent="0.25">
      <c r="A2137" s="1" t="s">
        <v>1681</v>
      </c>
      <c r="B2137" t="s">
        <v>1182</v>
      </c>
    </row>
    <row r="2138" spans="1:2" ht="15" customHeight="1" x14ac:dyDescent="0.25">
      <c r="A2138" s="1" t="s">
        <v>1682</v>
      </c>
      <c r="B2138" t="s">
        <v>1182</v>
      </c>
    </row>
    <row r="2139" spans="1:2" ht="15" customHeight="1" x14ac:dyDescent="0.25">
      <c r="A2139" s="1" t="s">
        <v>1682</v>
      </c>
      <c r="B2139" t="s">
        <v>1182</v>
      </c>
    </row>
    <row r="2140" spans="1:2" ht="15" customHeight="1" x14ac:dyDescent="0.25">
      <c r="A2140" s="1" t="s">
        <v>1683</v>
      </c>
      <c r="B2140" t="s">
        <v>1182</v>
      </c>
    </row>
    <row r="2141" spans="1:2" ht="15" customHeight="1" x14ac:dyDescent="0.25">
      <c r="A2141" s="1" t="s">
        <v>1683</v>
      </c>
      <c r="B2141" t="s">
        <v>1182</v>
      </c>
    </row>
    <row r="2142" spans="1:2" ht="15" customHeight="1" x14ac:dyDescent="0.25">
      <c r="A2142" s="1" t="s">
        <v>1683</v>
      </c>
      <c r="B2142" t="s">
        <v>1182</v>
      </c>
    </row>
    <row r="2143" spans="1:2" ht="15" customHeight="1" x14ac:dyDescent="0.25">
      <c r="A2143" s="1" t="s">
        <v>1684</v>
      </c>
      <c r="B2143" t="s">
        <v>1182</v>
      </c>
    </row>
    <row r="2144" spans="1:2" ht="15" customHeight="1" x14ac:dyDescent="0.25">
      <c r="A2144" s="1" t="s">
        <v>1685</v>
      </c>
      <c r="B2144" t="s">
        <v>1182</v>
      </c>
    </row>
    <row r="2145" spans="1:2" ht="15" customHeight="1" x14ac:dyDescent="0.25">
      <c r="A2145" s="1" t="s">
        <v>1685</v>
      </c>
      <c r="B2145" t="s">
        <v>1182</v>
      </c>
    </row>
    <row r="2146" spans="1:2" ht="15" customHeight="1" x14ac:dyDescent="0.25">
      <c r="A2146" s="1" t="s">
        <v>1686</v>
      </c>
      <c r="B2146" t="s">
        <v>1182</v>
      </c>
    </row>
    <row r="2147" spans="1:2" ht="15" customHeight="1" x14ac:dyDescent="0.25">
      <c r="A2147" s="1" t="s">
        <v>1687</v>
      </c>
      <c r="B2147" t="s">
        <v>1182</v>
      </c>
    </row>
    <row r="2148" spans="1:2" ht="15" customHeight="1" x14ac:dyDescent="0.25">
      <c r="A2148" s="1" t="s">
        <v>1688</v>
      </c>
      <c r="B2148" t="s">
        <v>1182</v>
      </c>
    </row>
    <row r="2149" spans="1:2" ht="15" customHeight="1" x14ac:dyDescent="0.25">
      <c r="A2149" s="1" t="s">
        <v>1688</v>
      </c>
      <c r="B2149" t="s">
        <v>1182</v>
      </c>
    </row>
    <row r="2150" spans="1:2" ht="15" customHeight="1" x14ac:dyDescent="0.25">
      <c r="A2150" s="1" t="s">
        <v>1689</v>
      </c>
      <c r="B2150" t="s">
        <v>1182</v>
      </c>
    </row>
    <row r="2151" spans="1:2" ht="15" customHeight="1" x14ac:dyDescent="0.25">
      <c r="A2151" s="1" t="s">
        <v>1689</v>
      </c>
      <c r="B2151" t="s">
        <v>1182</v>
      </c>
    </row>
    <row r="2152" spans="1:2" ht="15" customHeight="1" x14ac:dyDescent="0.25">
      <c r="A2152" s="1" t="s">
        <v>1690</v>
      </c>
      <c r="B2152" t="s">
        <v>1182</v>
      </c>
    </row>
    <row r="2153" spans="1:2" ht="15" customHeight="1" x14ac:dyDescent="0.25">
      <c r="A2153" s="1" t="s">
        <v>852</v>
      </c>
      <c r="B2153" t="s">
        <v>1182</v>
      </c>
    </row>
    <row r="2154" spans="1:2" ht="15" customHeight="1" x14ac:dyDescent="0.25">
      <c r="A2154" s="1" t="s">
        <v>1691</v>
      </c>
      <c r="B2154" t="s">
        <v>1182</v>
      </c>
    </row>
    <row r="2155" spans="1:2" ht="15" customHeight="1" x14ac:dyDescent="0.25">
      <c r="A2155" s="1" t="s">
        <v>1692</v>
      </c>
      <c r="B2155" t="s">
        <v>1182</v>
      </c>
    </row>
    <row r="2156" spans="1:2" ht="15" customHeight="1" x14ac:dyDescent="0.25">
      <c r="A2156" s="1" t="s">
        <v>1692</v>
      </c>
      <c r="B2156" t="s">
        <v>1182</v>
      </c>
    </row>
    <row r="2157" spans="1:2" ht="15" customHeight="1" x14ac:dyDescent="0.25">
      <c r="A2157" s="1" t="s">
        <v>1693</v>
      </c>
      <c r="B2157" t="s">
        <v>1182</v>
      </c>
    </row>
    <row r="2158" spans="1:2" ht="15" customHeight="1" x14ac:dyDescent="0.25">
      <c r="A2158" s="1" t="s">
        <v>1693</v>
      </c>
      <c r="B2158" t="s">
        <v>1182</v>
      </c>
    </row>
    <row r="2159" spans="1:2" ht="15" customHeight="1" x14ac:dyDescent="0.25">
      <c r="A2159" s="1" t="s">
        <v>1693</v>
      </c>
      <c r="B2159" t="s">
        <v>1182</v>
      </c>
    </row>
    <row r="2160" spans="1:2" ht="15" customHeight="1" x14ac:dyDescent="0.25">
      <c r="A2160" s="1" t="s">
        <v>1694</v>
      </c>
      <c r="B2160" t="s">
        <v>1182</v>
      </c>
    </row>
    <row r="2161" spans="1:2" ht="15" customHeight="1" x14ac:dyDescent="0.25">
      <c r="A2161" s="1" t="s">
        <v>1695</v>
      </c>
      <c r="B2161" t="s">
        <v>1182</v>
      </c>
    </row>
    <row r="2162" spans="1:2" ht="15" customHeight="1" x14ac:dyDescent="0.25">
      <c r="A2162" s="1" t="s">
        <v>1696</v>
      </c>
      <c r="B2162" t="s">
        <v>1182</v>
      </c>
    </row>
    <row r="2163" spans="1:2" ht="15" customHeight="1" x14ac:dyDescent="0.25">
      <c r="A2163" s="1" t="s">
        <v>1697</v>
      </c>
      <c r="B2163" t="s">
        <v>1182</v>
      </c>
    </row>
    <row r="2164" spans="1:2" ht="15" customHeight="1" x14ac:dyDescent="0.25">
      <c r="A2164" s="1" t="s">
        <v>1698</v>
      </c>
      <c r="B2164" t="s">
        <v>1182</v>
      </c>
    </row>
    <row r="2165" spans="1:2" ht="15" customHeight="1" x14ac:dyDescent="0.25">
      <c r="A2165" s="1" t="s">
        <v>1699</v>
      </c>
      <c r="B2165" t="s">
        <v>1182</v>
      </c>
    </row>
    <row r="2166" spans="1:2" ht="15" customHeight="1" x14ac:dyDescent="0.25">
      <c r="A2166" s="1" t="s">
        <v>1700</v>
      </c>
      <c r="B2166" t="s">
        <v>1182</v>
      </c>
    </row>
    <row r="2167" spans="1:2" ht="15" customHeight="1" x14ac:dyDescent="0.25">
      <c r="A2167" s="1" t="s">
        <v>856</v>
      </c>
      <c r="B2167" t="s">
        <v>1182</v>
      </c>
    </row>
    <row r="2168" spans="1:2" ht="15" customHeight="1" x14ac:dyDescent="0.25">
      <c r="A2168" s="1" t="s">
        <v>1701</v>
      </c>
      <c r="B2168" t="s">
        <v>1182</v>
      </c>
    </row>
    <row r="2169" spans="1:2" ht="15" customHeight="1" x14ac:dyDescent="0.25">
      <c r="A2169" s="1" t="s">
        <v>1701</v>
      </c>
      <c r="B2169" t="s">
        <v>1182</v>
      </c>
    </row>
    <row r="2170" spans="1:2" ht="15" customHeight="1" x14ac:dyDescent="0.25">
      <c r="A2170" s="1" t="s">
        <v>1702</v>
      </c>
      <c r="B2170" t="s">
        <v>1182</v>
      </c>
    </row>
    <row r="2171" spans="1:2" ht="15" customHeight="1" x14ac:dyDescent="0.25">
      <c r="A2171" s="1" t="s">
        <v>1703</v>
      </c>
      <c r="B2171" t="s">
        <v>1182</v>
      </c>
    </row>
    <row r="2172" spans="1:2" ht="15" customHeight="1" x14ac:dyDescent="0.25">
      <c r="A2172" s="1" t="s">
        <v>1703</v>
      </c>
      <c r="B2172" t="s">
        <v>1182</v>
      </c>
    </row>
    <row r="2173" spans="1:2" ht="15" customHeight="1" x14ac:dyDescent="0.25">
      <c r="A2173" s="1" t="s">
        <v>1704</v>
      </c>
      <c r="B2173" t="s">
        <v>1182</v>
      </c>
    </row>
    <row r="2174" spans="1:2" ht="15" customHeight="1" x14ac:dyDescent="0.25">
      <c r="A2174" s="1" t="s">
        <v>1704</v>
      </c>
      <c r="B2174" t="s">
        <v>1182</v>
      </c>
    </row>
    <row r="2175" spans="1:2" ht="15" customHeight="1" x14ac:dyDescent="0.25">
      <c r="A2175" s="1" t="s">
        <v>1704</v>
      </c>
      <c r="B2175" t="s">
        <v>1182</v>
      </c>
    </row>
    <row r="2176" spans="1:2" ht="15" customHeight="1" x14ac:dyDescent="0.25">
      <c r="A2176" s="1" t="s">
        <v>1705</v>
      </c>
      <c r="B2176" t="s">
        <v>1182</v>
      </c>
    </row>
    <row r="2177" spans="1:2" ht="15" customHeight="1" x14ac:dyDescent="0.25">
      <c r="A2177" s="1" t="s">
        <v>1705</v>
      </c>
      <c r="B2177" t="s">
        <v>1182</v>
      </c>
    </row>
    <row r="2178" spans="1:2" ht="15" customHeight="1" x14ac:dyDescent="0.25">
      <c r="A2178" s="1" t="s">
        <v>1706</v>
      </c>
      <c r="B2178" t="s">
        <v>1182</v>
      </c>
    </row>
    <row r="2179" spans="1:2" ht="15" customHeight="1" x14ac:dyDescent="0.25">
      <c r="A2179" s="1" t="s">
        <v>859</v>
      </c>
      <c r="B2179" t="s">
        <v>1182</v>
      </c>
    </row>
    <row r="2180" spans="1:2" ht="15" customHeight="1" x14ac:dyDescent="0.25">
      <c r="A2180" s="1" t="s">
        <v>859</v>
      </c>
      <c r="B2180" t="s">
        <v>1182</v>
      </c>
    </row>
    <row r="2181" spans="1:2" ht="15" customHeight="1" x14ac:dyDescent="0.25">
      <c r="A2181" s="1" t="s">
        <v>1707</v>
      </c>
      <c r="B2181" t="s">
        <v>1182</v>
      </c>
    </row>
    <row r="2182" spans="1:2" ht="15" customHeight="1" x14ac:dyDescent="0.25">
      <c r="A2182" s="1" t="s">
        <v>1707</v>
      </c>
      <c r="B2182" t="s">
        <v>1182</v>
      </c>
    </row>
    <row r="2183" spans="1:2" ht="15" customHeight="1" x14ac:dyDescent="0.25">
      <c r="A2183" s="1" t="s">
        <v>1708</v>
      </c>
      <c r="B2183" t="s">
        <v>1182</v>
      </c>
    </row>
    <row r="2184" spans="1:2" ht="15" customHeight="1" x14ac:dyDescent="0.25">
      <c r="A2184" s="1" t="s">
        <v>1709</v>
      </c>
      <c r="B2184" t="s">
        <v>1182</v>
      </c>
    </row>
    <row r="2185" spans="1:2" ht="15" customHeight="1" x14ac:dyDescent="0.25">
      <c r="A2185" s="1" t="s">
        <v>1710</v>
      </c>
      <c r="B2185" t="s">
        <v>1182</v>
      </c>
    </row>
    <row r="2186" spans="1:2" ht="15" customHeight="1" x14ac:dyDescent="0.25">
      <c r="A2186" s="1" t="s">
        <v>1711</v>
      </c>
      <c r="B2186" t="s">
        <v>1182</v>
      </c>
    </row>
    <row r="2187" spans="1:2" ht="15" customHeight="1" x14ac:dyDescent="0.25">
      <c r="A2187" s="1" t="s">
        <v>1712</v>
      </c>
      <c r="B2187" t="s">
        <v>1182</v>
      </c>
    </row>
    <row r="2188" spans="1:2" ht="15" customHeight="1" x14ac:dyDescent="0.25">
      <c r="A2188" s="1" t="s">
        <v>1713</v>
      </c>
      <c r="B2188" t="s">
        <v>1182</v>
      </c>
    </row>
    <row r="2189" spans="1:2" ht="15" customHeight="1" x14ac:dyDescent="0.25">
      <c r="A2189" s="1" t="s">
        <v>1714</v>
      </c>
      <c r="B2189" t="s">
        <v>1182</v>
      </c>
    </row>
    <row r="2190" spans="1:2" ht="15" customHeight="1" x14ac:dyDescent="0.25">
      <c r="A2190" s="1" t="s">
        <v>1715</v>
      </c>
      <c r="B2190" t="s">
        <v>1182</v>
      </c>
    </row>
    <row r="2191" spans="1:2" ht="15" customHeight="1" x14ac:dyDescent="0.25">
      <c r="A2191" s="1" t="s">
        <v>1716</v>
      </c>
      <c r="B2191" t="s">
        <v>1182</v>
      </c>
    </row>
    <row r="2192" spans="1:2" ht="15" customHeight="1" x14ac:dyDescent="0.25">
      <c r="A2192" s="1" t="s">
        <v>1716</v>
      </c>
      <c r="B2192" t="s">
        <v>1182</v>
      </c>
    </row>
    <row r="2193" spans="1:2" ht="15" customHeight="1" x14ac:dyDescent="0.25">
      <c r="A2193" s="1" t="s">
        <v>871</v>
      </c>
      <c r="B2193" t="s">
        <v>1182</v>
      </c>
    </row>
    <row r="2194" spans="1:2" ht="15" customHeight="1" x14ac:dyDescent="0.25">
      <c r="A2194" s="1" t="s">
        <v>1717</v>
      </c>
      <c r="B2194" t="s">
        <v>1182</v>
      </c>
    </row>
    <row r="2195" spans="1:2" ht="15" customHeight="1" x14ac:dyDescent="0.25">
      <c r="A2195" s="1" t="s">
        <v>1718</v>
      </c>
      <c r="B2195" t="s">
        <v>1182</v>
      </c>
    </row>
    <row r="2196" spans="1:2" ht="15" customHeight="1" x14ac:dyDescent="0.25">
      <c r="A2196" s="1" t="s">
        <v>1719</v>
      </c>
      <c r="B2196" t="s">
        <v>1182</v>
      </c>
    </row>
    <row r="2197" spans="1:2" ht="15" customHeight="1" x14ac:dyDescent="0.25">
      <c r="A2197" t="e">
        <f>- Professionally greets registers obtain pertinent information and establishes credit Prior to assigning rooms to guests</f>
        <v>#NAME?</v>
      </c>
      <c r="B2197" t="s">
        <v>1182</v>
      </c>
    </row>
    <row r="2198" spans="1:2" ht="15" customHeight="1" x14ac:dyDescent="0.25">
      <c r="A2198" t="e">
        <f>- compliance- Responsible for cash drawer content and transactions during the shifts</f>
        <v>#NAME?</v>
      </c>
      <c r="B2198" t="s">
        <v>1182</v>
      </c>
    </row>
    <row r="2199" spans="1:2" ht="15" customHeight="1" x14ac:dyDescent="0.25">
      <c r="A2199" t="e">
        <f>- compliance- Responsible for cash drawer content and transactions during the shifts</f>
        <v>#NAME?</v>
      </c>
      <c r="B2199" t="s">
        <v>1182</v>
      </c>
    </row>
    <row r="2200" spans="1:2" ht="15" customHeight="1" x14ac:dyDescent="0.25">
      <c r="A2200" s="1" t="s">
        <v>1720</v>
      </c>
      <c r="B2200" t="s">
        <v>1182</v>
      </c>
    </row>
    <row r="2201" spans="1:2" ht="15" customHeight="1" x14ac:dyDescent="0.25">
      <c r="A2201" s="1" t="s">
        <v>1721</v>
      </c>
      <c r="B2201" t="s">
        <v>1182</v>
      </c>
    </row>
    <row r="2202" spans="1:2" ht="15" customHeight="1" x14ac:dyDescent="0.25">
      <c r="A2202" s="1" t="s">
        <v>1722</v>
      </c>
      <c r="B2202" t="s">
        <v>1182</v>
      </c>
    </row>
    <row r="2203" spans="1:2" ht="15" customHeight="1" x14ac:dyDescent="0.25">
      <c r="A2203" s="1" t="s">
        <v>1723</v>
      </c>
      <c r="B2203" t="s">
        <v>1182</v>
      </c>
    </row>
    <row r="2204" spans="1:2" ht="15" customHeight="1" x14ac:dyDescent="0.25">
      <c r="A2204" s="1" t="s">
        <v>1723</v>
      </c>
      <c r="B2204" t="s">
        <v>1182</v>
      </c>
    </row>
    <row r="2205" spans="1:2" ht="15" customHeight="1" x14ac:dyDescent="0.25">
      <c r="A2205" s="1" t="s">
        <v>1724</v>
      </c>
      <c r="B2205" t="s">
        <v>1182</v>
      </c>
    </row>
    <row r="2206" spans="1:2" ht="15" customHeight="1" x14ac:dyDescent="0.25">
      <c r="A2206" s="1" t="s">
        <v>1725</v>
      </c>
      <c r="B2206" t="s">
        <v>1182</v>
      </c>
    </row>
    <row r="2207" spans="1:2" ht="15" customHeight="1" x14ac:dyDescent="0.25">
      <c r="A2207" s="1" t="s">
        <v>1726</v>
      </c>
      <c r="B2207" t="s">
        <v>1182</v>
      </c>
    </row>
    <row r="2208" spans="1:2" ht="15" customHeight="1" x14ac:dyDescent="0.25">
      <c r="A2208" s="1" t="s">
        <v>1726</v>
      </c>
      <c r="B2208" t="s">
        <v>1182</v>
      </c>
    </row>
    <row r="2209" spans="1:2" ht="15" customHeight="1" x14ac:dyDescent="0.25">
      <c r="A2209" s="1" t="s">
        <v>1726</v>
      </c>
      <c r="B2209" t="s">
        <v>1182</v>
      </c>
    </row>
    <row r="2210" spans="1:2" ht="15" customHeight="1" x14ac:dyDescent="0.25">
      <c r="A2210" s="1" t="s">
        <v>1726</v>
      </c>
      <c r="B2210" t="s">
        <v>1182</v>
      </c>
    </row>
    <row r="2211" spans="1:2" ht="15" customHeight="1" x14ac:dyDescent="0.25">
      <c r="A2211" s="1" t="s">
        <v>1726</v>
      </c>
      <c r="B2211" t="s">
        <v>1182</v>
      </c>
    </row>
    <row r="2212" spans="1:2" ht="15" customHeight="1" x14ac:dyDescent="0.25">
      <c r="A2212" s="1" t="s">
        <v>1727</v>
      </c>
      <c r="B2212" t="s">
        <v>1182</v>
      </c>
    </row>
    <row r="2213" spans="1:2" ht="15" customHeight="1" x14ac:dyDescent="0.25">
      <c r="A2213" s="1" t="s">
        <v>1727</v>
      </c>
      <c r="B2213" t="s">
        <v>1182</v>
      </c>
    </row>
    <row r="2214" spans="1:2" ht="15" customHeight="1" x14ac:dyDescent="0.25">
      <c r="A2214" s="1" t="s">
        <v>1728</v>
      </c>
      <c r="B2214" t="s">
        <v>1182</v>
      </c>
    </row>
    <row r="2215" spans="1:2" ht="15" customHeight="1" x14ac:dyDescent="0.25">
      <c r="A2215" s="1" t="s">
        <v>1729</v>
      </c>
      <c r="B2215" t="s">
        <v>1182</v>
      </c>
    </row>
    <row r="2216" spans="1:2" ht="15" customHeight="1" x14ac:dyDescent="0.25">
      <c r="A2216" s="1" t="s">
        <v>1729</v>
      </c>
      <c r="B2216" t="s">
        <v>1182</v>
      </c>
    </row>
    <row r="2217" spans="1:2" ht="15" customHeight="1" x14ac:dyDescent="0.25">
      <c r="A2217" s="1" t="s">
        <v>1730</v>
      </c>
      <c r="B2217" t="s">
        <v>1182</v>
      </c>
    </row>
    <row r="2218" spans="1:2" ht="15" customHeight="1" x14ac:dyDescent="0.25">
      <c r="A2218" s="1" t="s">
        <v>1731</v>
      </c>
      <c r="B2218" t="s">
        <v>1182</v>
      </c>
    </row>
    <row r="2219" spans="1:2" ht="15" customHeight="1" x14ac:dyDescent="0.25">
      <c r="A2219" s="1" t="s">
        <v>1732</v>
      </c>
      <c r="B2219" t="s">
        <v>1182</v>
      </c>
    </row>
    <row r="2220" spans="1:2" ht="15" customHeight="1" x14ac:dyDescent="0.25">
      <c r="A2220" s="1" t="s">
        <v>1733</v>
      </c>
      <c r="B2220" t="s">
        <v>1182</v>
      </c>
    </row>
    <row r="2221" spans="1:2" ht="15" customHeight="1" x14ac:dyDescent="0.25">
      <c r="A2221" s="1" t="s">
        <v>1733</v>
      </c>
      <c r="B2221" t="s">
        <v>1182</v>
      </c>
    </row>
    <row r="2222" spans="1:2" ht="15" customHeight="1" x14ac:dyDescent="0.25">
      <c r="A2222" s="1" t="s">
        <v>1734</v>
      </c>
      <c r="B2222" t="s">
        <v>1182</v>
      </c>
    </row>
    <row r="2223" spans="1:2" ht="15" customHeight="1" x14ac:dyDescent="0.25">
      <c r="A2223" s="1" t="s">
        <v>882</v>
      </c>
      <c r="B2223" t="s">
        <v>1182</v>
      </c>
    </row>
    <row r="2224" spans="1:2" ht="15" customHeight="1" x14ac:dyDescent="0.25">
      <c r="A2224" s="1" t="s">
        <v>1735</v>
      </c>
      <c r="B2224" t="s">
        <v>1182</v>
      </c>
    </row>
    <row r="2225" spans="1:2" ht="15" customHeight="1" x14ac:dyDescent="0.25">
      <c r="A2225" s="1" t="s">
        <v>1736</v>
      </c>
      <c r="B2225" t="s">
        <v>1182</v>
      </c>
    </row>
    <row r="2226" spans="1:2" ht="15" customHeight="1" x14ac:dyDescent="0.25">
      <c r="A2226" s="1" t="s">
        <v>1736</v>
      </c>
      <c r="B2226" t="s">
        <v>1182</v>
      </c>
    </row>
    <row r="2227" spans="1:2" ht="15" customHeight="1" x14ac:dyDescent="0.25">
      <c r="A2227" s="1" t="s">
        <v>1737</v>
      </c>
      <c r="B2227" t="s">
        <v>1182</v>
      </c>
    </row>
    <row r="2228" spans="1:2" ht="15" customHeight="1" x14ac:dyDescent="0.25">
      <c r="A2228" s="1" t="s">
        <v>1738</v>
      </c>
      <c r="B2228" t="s">
        <v>1182</v>
      </c>
    </row>
    <row r="2229" spans="1:2" ht="15" customHeight="1" x14ac:dyDescent="0.25">
      <c r="A2229" s="1" t="s">
        <v>1739</v>
      </c>
      <c r="B2229" t="s">
        <v>1182</v>
      </c>
    </row>
    <row r="2230" spans="1:2" ht="15" customHeight="1" x14ac:dyDescent="0.25">
      <c r="A2230" s="1" t="s">
        <v>1739</v>
      </c>
      <c r="B2230" t="s">
        <v>1182</v>
      </c>
    </row>
    <row r="2231" spans="1:2" ht="15" customHeight="1" x14ac:dyDescent="0.25">
      <c r="A2231" s="1" t="s">
        <v>271</v>
      </c>
      <c r="B2231" t="s">
        <v>1182</v>
      </c>
    </row>
    <row r="2232" spans="1:2" ht="15" customHeight="1" x14ac:dyDescent="0.25">
      <c r="A2232" s="1" t="s">
        <v>1740</v>
      </c>
      <c r="B2232" t="s">
        <v>1182</v>
      </c>
    </row>
    <row r="2233" spans="1:2" ht="15" customHeight="1" x14ac:dyDescent="0.25">
      <c r="A2233" s="1" t="s">
        <v>1741</v>
      </c>
      <c r="B2233" t="s">
        <v>1182</v>
      </c>
    </row>
    <row r="2234" spans="1:2" ht="15" customHeight="1" x14ac:dyDescent="0.25">
      <c r="A2234" s="1" t="s">
        <v>1742</v>
      </c>
      <c r="B2234" t="s">
        <v>1182</v>
      </c>
    </row>
    <row r="2235" spans="1:2" ht="15" customHeight="1" x14ac:dyDescent="0.25">
      <c r="A2235" s="1" t="s">
        <v>1743</v>
      </c>
      <c r="B2235" t="s">
        <v>1182</v>
      </c>
    </row>
    <row r="2236" spans="1:2" ht="15" customHeight="1" x14ac:dyDescent="0.25">
      <c r="A2236" s="1" t="s">
        <v>1744</v>
      </c>
      <c r="B2236" t="s">
        <v>1182</v>
      </c>
    </row>
    <row r="2237" spans="1:2" ht="15" customHeight="1" x14ac:dyDescent="0.25">
      <c r="A2237" s="1" t="s">
        <v>1745</v>
      </c>
      <c r="B2237" t="s">
        <v>1182</v>
      </c>
    </row>
    <row r="2238" spans="1:2" ht="15" customHeight="1" x14ac:dyDescent="0.25">
      <c r="A2238" s="1" t="s">
        <v>1746</v>
      </c>
      <c r="B2238" t="s">
        <v>1182</v>
      </c>
    </row>
    <row r="2239" spans="1:2" ht="15" customHeight="1" x14ac:dyDescent="0.25">
      <c r="A2239" s="1" t="s">
        <v>1747</v>
      </c>
      <c r="B2239" t="s">
        <v>1182</v>
      </c>
    </row>
    <row r="2240" spans="1:2" ht="15" customHeight="1" x14ac:dyDescent="0.25">
      <c r="A2240" s="1" t="s">
        <v>1747</v>
      </c>
      <c r="B2240" t="s">
        <v>1182</v>
      </c>
    </row>
    <row r="2241" spans="1:2" ht="15" customHeight="1" x14ac:dyDescent="0.25">
      <c r="A2241" s="1" t="s">
        <v>1747</v>
      </c>
      <c r="B2241" t="s">
        <v>1182</v>
      </c>
    </row>
    <row r="2242" spans="1:2" ht="15" customHeight="1" x14ac:dyDescent="0.25">
      <c r="A2242" s="1" t="s">
        <v>1748</v>
      </c>
      <c r="B2242" t="s">
        <v>1182</v>
      </c>
    </row>
    <row r="2243" spans="1:2" ht="15" customHeight="1" x14ac:dyDescent="0.25">
      <c r="A2243" s="1" t="s">
        <v>1749</v>
      </c>
      <c r="B2243" t="s">
        <v>1182</v>
      </c>
    </row>
    <row r="2244" spans="1:2" ht="15" customHeight="1" x14ac:dyDescent="0.25">
      <c r="A2244" s="1" t="s">
        <v>1750</v>
      </c>
      <c r="B2244" t="s">
        <v>1182</v>
      </c>
    </row>
    <row r="2245" spans="1:2" ht="15" customHeight="1" x14ac:dyDescent="0.25">
      <c r="A2245" s="1" t="s">
        <v>1751</v>
      </c>
      <c r="B2245" t="s">
        <v>1182</v>
      </c>
    </row>
    <row r="2246" spans="1:2" ht="15" customHeight="1" x14ac:dyDescent="0.25">
      <c r="A2246" s="1" t="s">
        <v>1752</v>
      </c>
      <c r="B2246" t="s">
        <v>1182</v>
      </c>
    </row>
    <row r="2247" spans="1:2" ht="15" customHeight="1" x14ac:dyDescent="0.25">
      <c r="A2247" s="1" t="s">
        <v>1752</v>
      </c>
      <c r="B2247" t="s">
        <v>1182</v>
      </c>
    </row>
    <row r="2248" spans="1:2" ht="15" customHeight="1" x14ac:dyDescent="0.25">
      <c r="A2248" s="1" t="s">
        <v>1753</v>
      </c>
      <c r="B2248" t="s">
        <v>1182</v>
      </c>
    </row>
    <row r="2249" spans="1:2" ht="15" customHeight="1" x14ac:dyDescent="0.25">
      <c r="A2249" s="1" t="s">
        <v>1754</v>
      </c>
      <c r="B2249" t="s">
        <v>1182</v>
      </c>
    </row>
    <row r="2250" spans="1:2" ht="15" customHeight="1" x14ac:dyDescent="0.25">
      <c r="A2250" s="1" t="s">
        <v>1755</v>
      </c>
      <c r="B2250" t="s">
        <v>1182</v>
      </c>
    </row>
    <row r="2251" spans="1:2" ht="15" customHeight="1" x14ac:dyDescent="0.25">
      <c r="A2251" s="1" t="s">
        <v>1756</v>
      </c>
      <c r="B2251" t="s">
        <v>1182</v>
      </c>
    </row>
    <row r="2252" spans="1:2" ht="15" customHeight="1" x14ac:dyDescent="0.25">
      <c r="A2252" s="1" t="s">
        <v>1757</v>
      </c>
      <c r="B2252" t="s">
        <v>1182</v>
      </c>
    </row>
    <row r="2253" spans="1:2" ht="15" customHeight="1" x14ac:dyDescent="0.25">
      <c r="A2253" s="1" t="s">
        <v>1758</v>
      </c>
      <c r="B2253" t="s">
        <v>1182</v>
      </c>
    </row>
    <row r="2254" spans="1:2" ht="15" customHeight="1" x14ac:dyDescent="0.25">
      <c r="A2254" s="1" t="s">
        <v>1759</v>
      </c>
      <c r="B2254" t="s">
        <v>1182</v>
      </c>
    </row>
    <row r="2255" spans="1:2" ht="15" customHeight="1" x14ac:dyDescent="0.25">
      <c r="A2255" s="1" t="s">
        <v>1760</v>
      </c>
      <c r="B2255" t="s">
        <v>1182</v>
      </c>
    </row>
    <row r="2256" spans="1:2" ht="15" customHeight="1" x14ac:dyDescent="0.25">
      <c r="A2256" s="1" t="s">
        <v>1761</v>
      </c>
      <c r="B2256" t="s">
        <v>1182</v>
      </c>
    </row>
    <row r="2257" spans="1:2" ht="15" customHeight="1" x14ac:dyDescent="0.25">
      <c r="A2257" s="1" t="s">
        <v>1761</v>
      </c>
      <c r="B2257" t="s">
        <v>1182</v>
      </c>
    </row>
    <row r="2258" spans="1:2" ht="15" customHeight="1" x14ac:dyDescent="0.25">
      <c r="A2258" s="1" t="s">
        <v>1762</v>
      </c>
      <c r="B2258" t="s">
        <v>1182</v>
      </c>
    </row>
    <row r="2259" spans="1:2" ht="15" customHeight="1" x14ac:dyDescent="0.25">
      <c r="A2259" s="1" t="s">
        <v>1763</v>
      </c>
      <c r="B2259" t="s">
        <v>1182</v>
      </c>
    </row>
    <row r="2260" spans="1:2" ht="15" customHeight="1" x14ac:dyDescent="0.25">
      <c r="A2260" s="1" t="s">
        <v>1764</v>
      </c>
      <c r="B2260" t="s">
        <v>1182</v>
      </c>
    </row>
    <row r="2261" spans="1:2" ht="15" customHeight="1" x14ac:dyDescent="0.25">
      <c r="A2261" s="1" t="s">
        <v>1764</v>
      </c>
      <c r="B2261" t="s">
        <v>1182</v>
      </c>
    </row>
    <row r="2262" spans="1:2" ht="15" customHeight="1" x14ac:dyDescent="0.25">
      <c r="A2262" s="1" t="s">
        <v>1765</v>
      </c>
      <c r="B2262" t="s">
        <v>1182</v>
      </c>
    </row>
    <row r="2263" spans="1:2" ht="15" customHeight="1" x14ac:dyDescent="0.25">
      <c r="A2263" s="1" t="s">
        <v>1766</v>
      </c>
      <c r="B2263" t="s">
        <v>1182</v>
      </c>
    </row>
    <row r="2264" spans="1:2" ht="15" customHeight="1" x14ac:dyDescent="0.25">
      <c r="A2264" s="1" t="s">
        <v>1766</v>
      </c>
      <c r="B2264" t="s">
        <v>1182</v>
      </c>
    </row>
    <row r="2265" spans="1:2" ht="15" customHeight="1" x14ac:dyDescent="0.25">
      <c r="A2265" s="1" t="s">
        <v>1767</v>
      </c>
      <c r="B2265" t="s">
        <v>1182</v>
      </c>
    </row>
    <row r="2266" spans="1:2" ht="15" customHeight="1" x14ac:dyDescent="0.25">
      <c r="A2266" s="1" t="s">
        <v>1767</v>
      </c>
      <c r="B2266" t="s">
        <v>1182</v>
      </c>
    </row>
    <row r="2267" spans="1:2" ht="15" customHeight="1" x14ac:dyDescent="0.25">
      <c r="A2267" s="1" t="s">
        <v>1768</v>
      </c>
      <c r="B2267" t="s">
        <v>1182</v>
      </c>
    </row>
    <row r="2268" spans="1:2" ht="15" customHeight="1" x14ac:dyDescent="0.25">
      <c r="A2268" s="1" t="s">
        <v>1769</v>
      </c>
      <c r="B2268" t="s">
        <v>1182</v>
      </c>
    </row>
    <row r="2269" spans="1:2" ht="15" customHeight="1" x14ac:dyDescent="0.25">
      <c r="A2269" s="1" t="s">
        <v>1770</v>
      </c>
      <c r="B2269" t="s">
        <v>1182</v>
      </c>
    </row>
    <row r="2270" spans="1:2" ht="15" customHeight="1" x14ac:dyDescent="0.25">
      <c r="A2270" s="1" t="s">
        <v>1771</v>
      </c>
      <c r="B2270" t="s">
        <v>1182</v>
      </c>
    </row>
    <row r="2271" spans="1:2" ht="15" customHeight="1" x14ac:dyDescent="0.25">
      <c r="A2271" s="1" t="s">
        <v>1772</v>
      </c>
      <c r="B2271" t="s">
        <v>1182</v>
      </c>
    </row>
    <row r="2272" spans="1:2" ht="15" customHeight="1" x14ac:dyDescent="0.25">
      <c r="A2272" s="1" t="s">
        <v>1773</v>
      </c>
      <c r="B2272" t="s">
        <v>1182</v>
      </c>
    </row>
    <row r="2273" spans="1:2" ht="15" customHeight="1" x14ac:dyDescent="0.25">
      <c r="A2273" s="1" t="s">
        <v>1774</v>
      </c>
      <c r="B2273" t="s">
        <v>1182</v>
      </c>
    </row>
    <row r="2274" spans="1:2" ht="15" customHeight="1" x14ac:dyDescent="0.25">
      <c r="A2274" s="1" t="s">
        <v>1775</v>
      </c>
      <c r="B2274" t="s">
        <v>1182</v>
      </c>
    </row>
    <row r="2275" spans="1:2" ht="15" customHeight="1" x14ac:dyDescent="0.25">
      <c r="A2275" s="1" t="s">
        <v>1776</v>
      </c>
      <c r="B2275" t="s">
        <v>1182</v>
      </c>
    </row>
    <row r="2276" spans="1:2" ht="15" customHeight="1" x14ac:dyDescent="0.25">
      <c r="A2276" s="1" t="s">
        <v>1777</v>
      </c>
      <c r="B2276" t="s">
        <v>1182</v>
      </c>
    </row>
    <row r="2277" spans="1:2" ht="15" customHeight="1" x14ac:dyDescent="0.25">
      <c r="A2277" s="1" t="s">
        <v>1778</v>
      </c>
      <c r="B2277" t="s">
        <v>1182</v>
      </c>
    </row>
    <row r="2278" spans="1:2" ht="15" customHeight="1" x14ac:dyDescent="0.25">
      <c r="A2278" s="1" t="s">
        <v>1779</v>
      </c>
      <c r="B2278" t="s">
        <v>1182</v>
      </c>
    </row>
    <row r="2279" spans="1:2" ht="15" customHeight="1" x14ac:dyDescent="0.25">
      <c r="A2279" s="1" t="s">
        <v>1779</v>
      </c>
      <c r="B2279" t="s">
        <v>1182</v>
      </c>
    </row>
    <row r="2280" spans="1:2" ht="15" customHeight="1" x14ac:dyDescent="0.25">
      <c r="A2280" s="1" t="s">
        <v>1780</v>
      </c>
      <c r="B2280" t="s">
        <v>1182</v>
      </c>
    </row>
    <row r="2281" spans="1:2" ht="15" customHeight="1" x14ac:dyDescent="0.25">
      <c r="A2281" s="1" t="s">
        <v>1781</v>
      </c>
      <c r="B2281" t="s">
        <v>1182</v>
      </c>
    </row>
    <row r="2282" spans="1:2" ht="15" customHeight="1" x14ac:dyDescent="0.25">
      <c r="A2282" s="1" t="s">
        <v>1781</v>
      </c>
      <c r="B2282" t="s">
        <v>1182</v>
      </c>
    </row>
    <row r="2283" spans="1:2" ht="15" customHeight="1" x14ac:dyDescent="0.25">
      <c r="A2283" s="1" t="s">
        <v>1782</v>
      </c>
      <c r="B2283" t="s">
        <v>1182</v>
      </c>
    </row>
    <row r="2284" spans="1:2" ht="15" customHeight="1" x14ac:dyDescent="0.25">
      <c r="A2284" s="1" t="s">
        <v>1782</v>
      </c>
      <c r="B2284" t="s">
        <v>1182</v>
      </c>
    </row>
    <row r="2285" spans="1:2" ht="15" customHeight="1" x14ac:dyDescent="0.25">
      <c r="A2285" s="1" t="s">
        <v>1783</v>
      </c>
      <c r="B2285" t="s">
        <v>1182</v>
      </c>
    </row>
    <row r="2286" spans="1:2" ht="15" customHeight="1" x14ac:dyDescent="0.25">
      <c r="A2286" s="1" t="s">
        <v>1783</v>
      </c>
      <c r="B2286" t="s">
        <v>1182</v>
      </c>
    </row>
    <row r="2287" spans="1:2" ht="15" customHeight="1" x14ac:dyDescent="0.25">
      <c r="A2287" s="1" t="s">
        <v>1784</v>
      </c>
      <c r="B2287" t="s">
        <v>1182</v>
      </c>
    </row>
    <row r="2288" spans="1:2" ht="15" customHeight="1" x14ac:dyDescent="0.25">
      <c r="A2288" s="1" t="s">
        <v>1785</v>
      </c>
      <c r="B2288" t="s">
        <v>1182</v>
      </c>
    </row>
    <row r="2289" spans="1:2" ht="15" customHeight="1" x14ac:dyDescent="0.25">
      <c r="A2289" s="1" t="s">
        <v>1786</v>
      </c>
      <c r="B2289" t="s">
        <v>1182</v>
      </c>
    </row>
    <row r="2290" spans="1:2" ht="15" customHeight="1" x14ac:dyDescent="0.25">
      <c r="A2290" s="1" t="s">
        <v>1787</v>
      </c>
      <c r="B2290" t="s">
        <v>1182</v>
      </c>
    </row>
    <row r="2291" spans="1:2" ht="15" customHeight="1" x14ac:dyDescent="0.25">
      <c r="A2291" s="1" t="s">
        <v>1788</v>
      </c>
      <c r="B2291" t="s">
        <v>1182</v>
      </c>
    </row>
    <row r="2292" spans="1:2" ht="15" customHeight="1" x14ac:dyDescent="0.25">
      <c r="A2292" s="1" t="s">
        <v>1789</v>
      </c>
      <c r="B2292" t="s">
        <v>1182</v>
      </c>
    </row>
    <row r="2293" spans="1:2" ht="15" customHeight="1" x14ac:dyDescent="0.25">
      <c r="A2293" s="1" t="s">
        <v>1790</v>
      </c>
      <c r="B2293" t="s">
        <v>1182</v>
      </c>
    </row>
    <row r="2294" spans="1:2" ht="15" customHeight="1" x14ac:dyDescent="0.25">
      <c r="A2294" s="1" t="s">
        <v>910</v>
      </c>
      <c r="B2294" t="s">
        <v>1182</v>
      </c>
    </row>
    <row r="2295" spans="1:2" ht="15" customHeight="1" x14ac:dyDescent="0.25">
      <c r="A2295" s="1" t="s">
        <v>910</v>
      </c>
      <c r="B2295" t="s">
        <v>1182</v>
      </c>
    </row>
    <row r="2296" spans="1:2" ht="15" customHeight="1" x14ac:dyDescent="0.25">
      <c r="A2296" s="1" t="s">
        <v>1791</v>
      </c>
      <c r="B2296" t="s">
        <v>1182</v>
      </c>
    </row>
    <row r="2297" spans="1:2" ht="15" customHeight="1" x14ac:dyDescent="0.25">
      <c r="A2297" s="1" t="s">
        <v>1792</v>
      </c>
      <c r="B2297" t="s">
        <v>1182</v>
      </c>
    </row>
    <row r="2298" spans="1:2" ht="15" customHeight="1" x14ac:dyDescent="0.25">
      <c r="A2298" s="1" t="s">
        <v>1793</v>
      </c>
      <c r="B2298" t="s">
        <v>1182</v>
      </c>
    </row>
    <row r="2299" spans="1:2" ht="15" customHeight="1" x14ac:dyDescent="0.25">
      <c r="A2299" s="1" t="s">
        <v>1794</v>
      </c>
      <c r="B2299" t="s">
        <v>1182</v>
      </c>
    </row>
    <row r="2300" spans="1:2" ht="15" customHeight="1" x14ac:dyDescent="0.25">
      <c r="A2300" s="1" t="s">
        <v>1795</v>
      </c>
      <c r="B2300" t="s">
        <v>1182</v>
      </c>
    </row>
    <row r="2301" spans="1:2" ht="15" customHeight="1" x14ac:dyDescent="0.25">
      <c r="A2301" s="1" t="s">
        <v>1795</v>
      </c>
      <c r="B2301" t="s">
        <v>1182</v>
      </c>
    </row>
    <row r="2302" spans="1:2" ht="15" customHeight="1" x14ac:dyDescent="0.25">
      <c r="A2302" s="1" t="s">
        <v>1796</v>
      </c>
      <c r="B2302" t="s">
        <v>1182</v>
      </c>
    </row>
    <row r="2303" spans="1:2" ht="15" customHeight="1" x14ac:dyDescent="0.25">
      <c r="A2303" s="1" t="s">
        <v>1797</v>
      </c>
      <c r="B2303" t="s">
        <v>1182</v>
      </c>
    </row>
    <row r="2304" spans="1:2" ht="15" customHeight="1" x14ac:dyDescent="0.25">
      <c r="A2304" s="1" t="s">
        <v>1798</v>
      </c>
      <c r="B2304" t="s">
        <v>1182</v>
      </c>
    </row>
    <row r="2305" spans="1:2" ht="15" customHeight="1" x14ac:dyDescent="0.25">
      <c r="A2305" s="1" t="s">
        <v>1799</v>
      </c>
      <c r="B2305" t="s">
        <v>1182</v>
      </c>
    </row>
    <row r="2306" spans="1:2" ht="15" customHeight="1" x14ac:dyDescent="0.25">
      <c r="A2306" s="1" t="s">
        <v>1800</v>
      </c>
      <c r="B2306" t="s">
        <v>1182</v>
      </c>
    </row>
    <row r="2307" spans="1:2" ht="15" customHeight="1" x14ac:dyDescent="0.25">
      <c r="A2307" s="1" t="s">
        <v>1800</v>
      </c>
      <c r="B2307" t="s">
        <v>1182</v>
      </c>
    </row>
    <row r="2308" spans="1:2" ht="15" customHeight="1" x14ac:dyDescent="0.25">
      <c r="A2308" s="1" t="s">
        <v>1801</v>
      </c>
      <c r="B2308" t="s">
        <v>1182</v>
      </c>
    </row>
    <row r="2309" spans="1:2" ht="15" customHeight="1" x14ac:dyDescent="0.25">
      <c r="A2309" s="1" t="s">
        <v>1801</v>
      </c>
      <c r="B2309" t="s">
        <v>1182</v>
      </c>
    </row>
    <row r="2310" spans="1:2" ht="15" customHeight="1" x14ac:dyDescent="0.25">
      <c r="A2310" s="1" t="s">
        <v>1802</v>
      </c>
      <c r="B2310" t="s">
        <v>1182</v>
      </c>
    </row>
    <row r="2311" spans="1:2" ht="15" customHeight="1" x14ac:dyDescent="0.25">
      <c r="A2311" s="1" t="s">
        <v>1803</v>
      </c>
      <c r="B2311" t="s">
        <v>1182</v>
      </c>
    </row>
    <row r="2312" spans="1:2" ht="15" customHeight="1" x14ac:dyDescent="0.25">
      <c r="A2312" s="1" t="s">
        <v>1804</v>
      </c>
      <c r="B2312" t="s">
        <v>1182</v>
      </c>
    </row>
    <row r="2313" spans="1:2" ht="15" customHeight="1" x14ac:dyDescent="0.25">
      <c r="A2313" s="1" t="s">
        <v>1805</v>
      </c>
      <c r="B2313" t="s">
        <v>1182</v>
      </c>
    </row>
    <row r="2314" spans="1:2" ht="15" customHeight="1" x14ac:dyDescent="0.25">
      <c r="A2314" s="1" t="s">
        <v>1806</v>
      </c>
      <c r="B2314" t="s">
        <v>1182</v>
      </c>
    </row>
    <row r="2315" spans="1:2" ht="15" customHeight="1" x14ac:dyDescent="0.25">
      <c r="A2315" s="1" t="s">
        <v>1807</v>
      </c>
      <c r="B2315" t="s">
        <v>1182</v>
      </c>
    </row>
    <row r="2316" spans="1:2" ht="15" customHeight="1" x14ac:dyDescent="0.25">
      <c r="A2316" s="1" t="s">
        <v>1808</v>
      </c>
      <c r="B2316" t="s">
        <v>1182</v>
      </c>
    </row>
    <row r="2317" spans="1:2" ht="15" customHeight="1" x14ac:dyDescent="0.25">
      <c r="A2317" s="1" t="s">
        <v>1809</v>
      </c>
      <c r="B2317" t="s">
        <v>1182</v>
      </c>
    </row>
    <row r="2318" spans="1:2" ht="15" customHeight="1" x14ac:dyDescent="0.25">
      <c r="A2318" s="1" t="s">
        <v>1810</v>
      </c>
      <c r="B2318" t="s">
        <v>1182</v>
      </c>
    </row>
    <row r="2319" spans="1:2" ht="15" customHeight="1" x14ac:dyDescent="0.25">
      <c r="A2319" s="1" t="s">
        <v>1811</v>
      </c>
      <c r="B2319" t="s">
        <v>1182</v>
      </c>
    </row>
    <row r="2320" spans="1:2" ht="15" customHeight="1" x14ac:dyDescent="0.25">
      <c r="A2320" s="1" t="s">
        <v>1812</v>
      </c>
      <c r="B2320" t="s">
        <v>1182</v>
      </c>
    </row>
    <row r="2321" spans="1:2" ht="15" customHeight="1" x14ac:dyDescent="0.25">
      <c r="A2321" s="1" t="s">
        <v>1813</v>
      </c>
      <c r="B2321" t="s">
        <v>1182</v>
      </c>
    </row>
    <row r="2322" spans="1:2" ht="15" customHeight="1" x14ac:dyDescent="0.25">
      <c r="A2322" s="1" t="s">
        <v>1814</v>
      </c>
      <c r="B2322" t="s">
        <v>1182</v>
      </c>
    </row>
    <row r="2323" spans="1:2" ht="15" customHeight="1" x14ac:dyDescent="0.25">
      <c r="A2323" s="1" t="s">
        <v>1815</v>
      </c>
      <c r="B2323" t="s">
        <v>1182</v>
      </c>
    </row>
    <row r="2324" spans="1:2" ht="15" customHeight="1" x14ac:dyDescent="0.25">
      <c r="A2324" s="1" t="s">
        <v>1816</v>
      </c>
      <c r="B2324" t="s">
        <v>1182</v>
      </c>
    </row>
    <row r="2325" spans="1:2" ht="15" customHeight="1" x14ac:dyDescent="0.25">
      <c r="A2325" s="1" t="s">
        <v>1817</v>
      </c>
      <c r="B2325" t="s">
        <v>1182</v>
      </c>
    </row>
    <row r="2326" spans="1:2" ht="15" customHeight="1" x14ac:dyDescent="0.25">
      <c r="A2326" s="1" t="s">
        <v>1818</v>
      </c>
      <c r="B2326" t="s">
        <v>1182</v>
      </c>
    </row>
    <row r="2327" spans="1:2" ht="15" customHeight="1" x14ac:dyDescent="0.25">
      <c r="A2327" s="1" t="s">
        <v>1818</v>
      </c>
      <c r="B2327" t="s">
        <v>1182</v>
      </c>
    </row>
    <row r="2328" spans="1:2" ht="15" customHeight="1" x14ac:dyDescent="0.25">
      <c r="A2328" s="1" t="s">
        <v>1819</v>
      </c>
      <c r="B2328" t="s">
        <v>1182</v>
      </c>
    </row>
    <row r="2329" spans="1:2" ht="15" customHeight="1" x14ac:dyDescent="0.25">
      <c r="A2329" s="1" t="s">
        <v>1820</v>
      </c>
      <c r="B2329" t="s">
        <v>1182</v>
      </c>
    </row>
    <row r="2330" spans="1:2" ht="15" customHeight="1" x14ac:dyDescent="0.25">
      <c r="A2330" s="1" t="s">
        <v>1821</v>
      </c>
      <c r="B2330" t="s">
        <v>1182</v>
      </c>
    </row>
    <row r="2331" spans="1:2" ht="15" customHeight="1" x14ac:dyDescent="0.25">
      <c r="A2331" s="1" t="s">
        <v>1822</v>
      </c>
      <c r="B2331" t="s">
        <v>1182</v>
      </c>
    </row>
    <row r="2332" spans="1:2" ht="15" customHeight="1" x14ac:dyDescent="0.25">
      <c r="A2332" s="1" t="s">
        <v>1823</v>
      </c>
      <c r="B2332" t="s">
        <v>1182</v>
      </c>
    </row>
    <row r="2333" spans="1:2" ht="15" customHeight="1" x14ac:dyDescent="0.25">
      <c r="A2333" s="1" t="s">
        <v>1824</v>
      </c>
      <c r="B2333" t="s">
        <v>1182</v>
      </c>
    </row>
    <row r="2334" spans="1:2" ht="15" customHeight="1" x14ac:dyDescent="0.25">
      <c r="A2334" s="1" t="s">
        <v>1825</v>
      </c>
      <c r="B2334" t="s">
        <v>1182</v>
      </c>
    </row>
    <row r="2335" spans="1:2" ht="15" customHeight="1" x14ac:dyDescent="0.25">
      <c r="A2335" s="1" t="s">
        <v>1826</v>
      </c>
      <c r="B2335" t="s">
        <v>1182</v>
      </c>
    </row>
    <row r="2336" spans="1:2" ht="15" customHeight="1" x14ac:dyDescent="0.25">
      <c r="A2336" s="1" t="s">
        <v>1827</v>
      </c>
      <c r="B2336" t="s">
        <v>1182</v>
      </c>
    </row>
    <row r="2337" spans="1:2" ht="15" customHeight="1" x14ac:dyDescent="0.25">
      <c r="A2337" s="1" t="s">
        <v>328</v>
      </c>
      <c r="B2337" t="s">
        <v>1182</v>
      </c>
    </row>
    <row r="2338" spans="1:2" ht="15" customHeight="1" x14ac:dyDescent="0.25">
      <c r="A2338" s="1" t="s">
        <v>1828</v>
      </c>
      <c r="B2338" t="s">
        <v>1182</v>
      </c>
    </row>
    <row r="2339" spans="1:2" ht="15" customHeight="1" x14ac:dyDescent="0.25">
      <c r="A2339" s="1" t="s">
        <v>1829</v>
      </c>
      <c r="B2339" t="s">
        <v>1182</v>
      </c>
    </row>
    <row r="2340" spans="1:2" ht="15" customHeight="1" x14ac:dyDescent="0.25">
      <c r="A2340" s="1" t="s">
        <v>1830</v>
      </c>
      <c r="B2340" t="s">
        <v>1182</v>
      </c>
    </row>
    <row r="2341" spans="1:2" ht="15" customHeight="1" x14ac:dyDescent="0.25">
      <c r="A2341" s="1" t="s">
        <v>1831</v>
      </c>
      <c r="B2341" t="s">
        <v>1182</v>
      </c>
    </row>
    <row r="2342" spans="1:2" ht="15" customHeight="1" x14ac:dyDescent="0.25">
      <c r="A2342" s="1" t="s">
        <v>1832</v>
      </c>
      <c r="B2342" t="s">
        <v>1182</v>
      </c>
    </row>
    <row r="2343" spans="1:2" ht="15" customHeight="1" x14ac:dyDescent="0.25">
      <c r="A2343" s="1" t="s">
        <v>1833</v>
      </c>
      <c r="B2343" t="s">
        <v>1182</v>
      </c>
    </row>
    <row r="2344" spans="1:2" ht="15" customHeight="1" x14ac:dyDescent="0.25">
      <c r="A2344" s="1" t="s">
        <v>1834</v>
      </c>
      <c r="B2344" t="s">
        <v>1182</v>
      </c>
    </row>
    <row r="2345" spans="1:2" ht="15" customHeight="1" x14ac:dyDescent="0.25">
      <c r="A2345" s="1" t="s">
        <v>1834</v>
      </c>
      <c r="B2345" t="s">
        <v>1182</v>
      </c>
    </row>
    <row r="2346" spans="1:2" ht="15" customHeight="1" x14ac:dyDescent="0.25">
      <c r="A2346" s="1" t="s">
        <v>1835</v>
      </c>
      <c r="B2346" t="s">
        <v>1182</v>
      </c>
    </row>
    <row r="2347" spans="1:2" ht="15" customHeight="1" x14ac:dyDescent="0.25">
      <c r="A2347" s="1" t="s">
        <v>1835</v>
      </c>
      <c r="B2347" t="s">
        <v>1182</v>
      </c>
    </row>
    <row r="2348" spans="1:2" ht="15" customHeight="1" x14ac:dyDescent="0.25">
      <c r="A2348" s="1" t="s">
        <v>1836</v>
      </c>
      <c r="B2348" t="s">
        <v>1182</v>
      </c>
    </row>
    <row r="2349" spans="1:2" ht="15" customHeight="1" x14ac:dyDescent="0.25">
      <c r="A2349" s="1" t="s">
        <v>1837</v>
      </c>
      <c r="B2349" t="s">
        <v>1182</v>
      </c>
    </row>
    <row r="2350" spans="1:2" ht="15" customHeight="1" x14ac:dyDescent="0.25">
      <c r="A2350" s="1" t="s">
        <v>1837</v>
      </c>
      <c r="B2350" t="s">
        <v>1182</v>
      </c>
    </row>
    <row r="2351" spans="1:2" ht="15" customHeight="1" x14ac:dyDescent="0.25">
      <c r="A2351" s="1" t="s">
        <v>990</v>
      </c>
      <c r="B2351" t="s">
        <v>1182</v>
      </c>
    </row>
    <row r="2352" spans="1:2" ht="15" customHeight="1" x14ac:dyDescent="0.25">
      <c r="A2352" s="1" t="s">
        <v>991</v>
      </c>
      <c r="B2352" t="s">
        <v>1182</v>
      </c>
    </row>
    <row r="2353" spans="1:2" ht="15" customHeight="1" x14ac:dyDescent="0.25">
      <c r="A2353" s="1" t="s">
        <v>1838</v>
      </c>
      <c r="B2353" t="s">
        <v>1182</v>
      </c>
    </row>
    <row r="2354" spans="1:2" ht="15" customHeight="1" x14ac:dyDescent="0.25">
      <c r="A2354" s="1" t="s">
        <v>1839</v>
      </c>
      <c r="B2354" t="s">
        <v>1182</v>
      </c>
    </row>
    <row r="2355" spans="1:2" ht="15" customHeight="1" x14ac:dyDescent="0.25">
      <c r="A2355" s="1" t="s">
        <v>1840</v>
      </c>
      <c r="B2355" t="s">
        <v>1182</v>
      </c>
    </row>
    <row r="2356" spans="1:2" ht="15" customHeight="1" x14ac:dyDescent="0.25">
      <c r="A2356" s="1" t="s">
        <v>1841</v>
      </c>
      <c r="B2356" t="s">
        <v>1182</v>
      </c>
    </row>
    <row r="2357" spans="1:2" ht="15" customHeight="1" x14ac:dyDescent="0.25">
      <c r="A2357" s="1" t="s">
        <v>1842</v>
      </c>
      <c r="B2357" t="s">
        <v>1182</v>
      </c>
    </row>
    <row r="2358" spans="1:2" ht="15" customHeight="1" x14ac:dyDescent="0.25">
      <c r="A2358" s="1" t="s">
        <v>1843</v>
      </c>
      <c r="B2358" t="s">
        <v>1182</v>
      </c>
    </row>
    <row r="2359" spans="1:2" ht="15" customHeight="1" x14ac:dyDescent="0.25">
      <c r="A2359" s="1" t="s">
        <v>1844</v>
      </c>
      <c r="B2359" t="s">
        <v>1182</v>
      </c>
    </row>
    <row r="2360" spans="1:2" ht="15" customHeight="1" x14ac:dyDescent="0.25">
      <c r="A2360" s="1" t="s">
        <v>1845</v>
      </c>
      <c r="B2360" t="s">
        <v>1182</v>
      </c>
    </row>
    <row r="2361" spans="1:2" ht="15" customHeight="1" x14ac:dyDescent="0.25">
      <c r="A2361" s="1" t="s">
        <v>1846</v>
      </c>
      <c r="B2361" t="s">
        <v>1182</v>
      </c>
    </row>
    <row r="2362" spans="1:2" ht="15" customHeight="1" x14ac:dyDescent="0.25">
      <c r="A2362" s="1" t="s">
        <v>1847</v>
      </c>
      <c r="B2362" t="s">
        <v>1182</v>
      </c>
    </row>
    <row r="2363" spans="1:2" ht="15" customHeight="1" x14ac:dyDescent="0.25">
      <c r="A2363" s="1" t="s">
        <v>1848</v>
      </c>
      <c r="B2363" t="s">
        <v>1182</v>
      </c>
    </row>
    <row r="2364" spans="1:2" ht="15" customHeight="1" x14ac:dyDescent="0.25">
      <c r="A2364" s="1" t="s">
        <v>1849</v>
      </c>
      <c r="B2364" t="s">
        <v>1182</v>
      </c>
    </row>
    <row r="2365" spans="1:2" ht="15" customHeight="1" x14ac:dyDescent="0.25">
      <c r="A2365" s="1" t="s">
        <v>1850</v>
      </c>
      <c r="B2365" t="s">
        <v>1182</v>
      </c>
    </row>
    <row r="2366" spans="1:2" ht="15" customHeight="1" x14ac:dyDescent="0.25">
      <c r="A2366" s="1" t="s">
        <v>1850</v>
      </c>
      <c r="B2366" t="s">
        <v>1182</v>
      </c>
    </row>
    <row r="2367" spans="1:2" ht="15" customHeight="1" x14ac:dyDescent="0.25">
      <c r="A2367" s="1" t="s">
        <v>993</v>
      </c>
      <c r="B2367" t="s">
        <v>1182</v>
      </c>
    </row>
    <row r="2368" spans="1:2" ht="15" customHeight="1" x14ac:dyDescent="0.25">
      <c r="A2368" s="1" t="s">
        <v>334</v>
      </c>
      <c r="B2368" t="s">
        <v>1182</v>
      </c>
    </row>
    <row r="2369" spans="1:2" ht="15" customHeight="1" x14ac:dyDescent="0.25">
      <c r="A2369" s="1" t="s">
        <v>1851</v>
      </c>
      <c r="B2369" t="s">
        <v>1182</v>
      </c>
    </row>
    <row r="2370" spans="1:2" ht="15" customHeight="1" x14ac:dyDescent="0.25">
      <c r="A2370" s="1" t="s">
        <v>1852</v>
      </c>
      <c r="B2370" t="s">
        <v>1182</v>
      </c>
    </row>
    <row r="2371" spans="1:2" ht="15" customHeight="1" x14ac:dyDescent="0.25">
      <c r="A2371" s="1" t="s">
        <v>1853</v>
      </c>
      <c r="B2371" t="s">
        <v>1182</v>
      </c>
    </row>
    <row r="2372" spans="1:2" ht="15" customHeight="1" x14ac:dyDescent="0.25">
      <c r="A2372" s="1" t="s">
        <v>1854</v>
      </c>
      <c r="B2372" t="s">
        <v>1182</v>
      </c>
    </row>
    <row r="2373" spans="1:2" ht="15" customHeight="1" x14ac:dyDescent="0.25">
      <c r="A2373" s="1" t="s">
        <v>1855</v>
      </c>
      <c r="B2373" t="s">
        <v>1182</v>
      </c>
    </row>
    <row r="2374" spans="1:2" ht="15" customHeight="1" x14ac:dyDescent="0.25">
      <c r="A2374" s="1" t="s">
        <v>1855</v>
      </c>
      <c r="B2374" t="s">
        <v>1182</v>
      </c>
    </row>
    <row r="2375" spans="1:2" ht="15" customHeight="1" x14ac:dyDescent="0.25">
      <c r="A2375" s="1" t="s">
        <v>1856</v>
      </c>
      <c r="B2375" t="s">
        <v>1182</v>
      </c>
    </row>
    <row r="2376" spans="1:2" ht="15" customHeight="1" x14ac:dyDescent="0.25">
      <c r="A2376" s="1" t="s">
        <v>1857</v>
      </c>
      <c r="B2376" t="s">
        <v>1182</v>
      </c>
    </row>
    <row r="2377" spans="1:2" ht="15" customHeight="1" x14ac:dyDescent="0.25">
      <c r="A2377" s="1" t="s">
        <v>1858</v>
      </c>
      <c r="B2377" t="s">
        <v>1182</v>
      </c>
    </row>
    <row r="2378" spans="1:2" ht="15" customHeight="1" x14ac:dyDescent="0.25">
      <c r="A2378" s="1" t="s">
        <v>1859</v>
      </c>
      <c r="B2378" t="s">
        <v>1182</v>
      </c>
    </row>
    <row r="2379" spans="1:2" ht="15" customHeight="1" x14ac:dyDescent="0.25">
      <c r="A2379" s="1" t="s">
        <v>1860</v>
      </c>
      <c r="B2379" t="s">
        <v>1182</v>
      </c>
    </row>
    <row r="2380" spans="1:2" ht="15" customHeight="1" x14ac:dyDescent="0.25">
      <c r="A2380" s="1" t="s">
        <v>1861</v>
      </c>
      <c r="B2380" t="s">
        <v>1182</v>
      </c>
    </row>
    <row r="2381" spans="1:2" ht="15" customHeight="1" x14ac:dyDescent="0.25">
      <c r="A2381" s="1" t="s">
        <v>1861</v>
      </c>
      <c r="B2381" t="s">
        <v>1182</v>
      </c>
    </row>
    <row r="2382" spans="1:2" ht="15" customHeight="1" x14ac:dyDescent="0.25">
      <c r="A2382" s="1" t="s">
        <v>1861</v>
      </c>
      <c r="B2382" t="s">
        <v>1182</v>
      </c>
    </row>
    <row r="2383" spans="1:2" ht="15" customHeight="1" x14ac:dyDescent="0.25">
      <c r="A2383" s="1" t="s">
        <v>1862</v>
      </c>
      <c r="B2383" t="s">
        <v>1182</v>
      </c>
    </row>
    <row r="2384" spans="1:2" ht="15" customHeight="1" x14ac:dyDescent="0.25">
      <c r="A2384" s="1" t="s">
        <v>1862</v>
      </c>
      <c r="B2384" t="s">
        <v>1182</v>
      </c>
    </row>
    <row r="2385" spans="1:2" ht="15" customHeight="1" x14ac:dyDescent="0.25">
      <c r="A2385" s="1" t="s">
        <v>1863</v>
      </c>
      <c r="B2385" t="s">
        <v>1182</v>
      </c>
    </row>
    <row r="2386" spans="1:2" ht="15" customHeight="1" x14ac:dyDescent="0.25">
      <c r="A2386" s="1" t="s">
        <v>1864</v>
      </c>
      <c r="B2386" t="s">
        <v>1182</v>
      </c>
    </row>
    <row r="2387" spans="1:2" ht="15" customHeight="1" x14ac:dyDescent="0.25">
      <c r="A2387" s="1" t="s">
        <v>1865</v>
      </c>
      <c r="B2387" t="s">
        <v>1182</v>
      </c>
    </row>
    <row r="2388" spans="1:2" ht="15" customHeight="1" x14ac:dyDescent="0.25">
      <c r="A2388" s="1" t="s">
        <v>1865</v>
      </c>
      <c r="B2388" t="s">
        <v>1182</v>
      </c>
    </row>
    <row r="2389" spans="1:2" ht="15" customHeight="1" x14ac:dyDescent="0.25">
      <c r="A2389" s="1" t="s">
        <v>1866</v>
      </c>
      <c r="B2389" t="s">
        <v>1182</v>
      </c>
    </row>
    <row r="2390" spans="1:2" ht="15" customHeight="1" x14ac:dyDescent="0.25">
      <c r="A2390" s="1" t="s">
        <v>1866</v>
      </c>
      <c r="B2390" t="s">
        <v>1182</v>
      </c>
    </row>
    <row r="2391" spans="1:2" ht="15" customHeight="1" x14ac:dyDescent="0.25">
      <c r="A2391" s="1" t="s">
        <v>1867</v>
      </c>
      <c r="B2391" t="s">
        <v>1182</v>
      </c>
    </row>
    <row r="2392" spans="1:2" ht="15" customHeight="1" x14ac:dyDescent="0.25">
      <c r="A2392" s="1" t="s">
        <v>1868</v>
      </c>
      <c r="B2392" t="s">
        <v>1182</v>
      </c>
    </row>
    <row r="2393" spans="1:2" ht="15" customHeight="1" x14ac:dyDescent="0.25">
      <c r="A2393" s="1" t="s">
        <v>1869</v>
      </c>
      <c r="B2393" t="s">
        <v>1182</v>
      </c>
    </row>
    <row r="2394" spans="1:2" ht="15" customHeight="1" x14ac:dyDescent="0.25">
      <c r="A2394" s="1" t="s">
        <v>1870</v>
      </c>
      <c r="B2394" t="s">
        <v>1182</v>
      </c>
    </row>
    <row r="2395" spans="1:2" ht="15" customHeight="1" x14ac:dyDescent="0.25">
      <c r="A2395" s="1" t="s">
        <v>1871</v>
      </c>
      <c r="B2395" t="s">
        <v>1182</v>
      </c>
    </row>
    <row r="2396" spans="1:2" ht="15" customHeight="1" x14ac:dyDescent="0.25">
      <c r="A2396" s="1" t="s">
        <v>1872</v>
      </c>
      <c r="B2396" t="s">
        <v>1182</v>
      </c>
    </row>
    <row r="2397" spans="1:2" ht="15" customHeight="1" x14ac:dyDescent="0.25">
      <c r="A2397" s="1" t="s">
        <v>1873</v>
      </c>
      <c r="B2397" t="s">
        <v>1182</v>
      </c>
    </row>
    <row r="2398" spans="1:2" ht="15" customHeight="1" x14ac:dyDescent="0.25">
      <c r="A2398" s="1" t="s">
        <v>1873</v>
      </c>
      <c r="B2398" t="s">
        <v>1182</v>
      </c>
    </row>
    <row r="2399" spans="1:2" ht="15" customHeight="1" x14ac:dyDescent="0.25">
      <c r="A2399" s="1" t="s">
        <v>1873</v>
      </c>
      <c r="B2399" t="s">
        <v>1182</v>
      </c>
    </row>
    <row r="2400" spans="1:2" ht="15" customHeight="1" x14ac:dyDescent="0.25">
      <c r="A2400" s="1" t="s">
        <v>1874</v>
      </c>
      <c r="B2400" t="s">
        <v>1182</v>
      </c>
    </row>
    <row r="2401" spans="1:2" ht="15" customHeight="1" x14ac:dyDescent="0.25">
      <c r="A2401" s="1" t="s">
        <v>1875</v>
      </c>
      <c r="B2401" t="s">
        <v>1182</v>
      </c>
    </row>
    <row r="2402" spans="1:2" ht="15" customHeight="1" x14ac:dyDescent="0.25">
      <c r="A2402" s="1" t="s">
        <v>1876</v>
      </c>
      <c r="B2402" t="s">
        <v>1182</v>
      </c>
    </row>
    <row r="2403" spans="1:2" ht="15" customHeight="1" x14ac:dyDescent="0.25">
      <c r="A2403" s="1" t="s">
        <v>1877</v>
      </c>
      <c r="B2403" t="s">
        <v>1182</v>
      </c>
    </row>
    <row r="2404" spans="1:2" ht="15" customHeight="1" x14ac:dyDescent="0.25">
      <c r="A2404" s="1" t="s">
        <v>1878</v>
      </c>
      <c r="B2404" t="s">
        <v>1182</v>
      </c>
    </row>
    <row r="2405" spans="1:2" ht="15" customHeight="1" x14ac:dyDescent="0.25">
      <c r="A2405" s="1" t="s">
        <v>1878</v>
      </c>
      <c r="B2405" t="s">
        <v>1182</v>
      </c>
    </row>
    <row r="2406" spans="1:2" ht="15" customHeight="1" x14ac:dyDescent="0.25">
      <c r="A2406" s="1" t="s">
        <v>1879</v>
      </c>
      <c r="B2406" t="s">
        <v>1182</v>
      </c>
    </row>
    <row r="2407" spans="1:2" ht="15" customHeight="1" x14ac:dyDescent="0.25">
      <c r="A2407" s="1" t="s">
        <v>1880</v>
      </c>
      <c r="B2407" t="s">
        <v>1182</v>
      </c>
    </row>
    <row r="2408" spans="1:2" ht="15" customHeight="1" x14ac:dyDescent="0.25">
      <c r="A2408" s="1" t="s">
        <v>1881</v>
      </c>
      <c r="B2408" t="s">
        <v>1182</v>
      </c>
    </row>
    <row r="2409" spans="1:2" ht="15" customHeight="1" x14ac:dyDescent="0.25">
      <c r="A2409" s="1" t="s">
        <v>1882</v>
      </c>
      <c r="B2409" t="s">
        <v>1182</v>
      </c>
    </row>
    <row r="2410" spans="1:2" ht="15" customHeight="1" x14ac:dyDescent="0.25">
      <c r="A2410" s="1" t="s">
        <v>1883</v>
      </c>
      <c r="B2410" t="s">
        <v>1182</v>
      </c>
    </row>
    <row r="2411" spans="1:2" ht="15" customHeight="1" x14ac:dyDescent="0.25">
      <c r="A2411" s="1" t="s">
        <v>1884</v>
      </c>
      <c r="B2411" t="s">
        <v>1182</v>
      </c>
    </row>
    <row r="2412" spans="1:2" ht="15" customHeight="1" x14ac:dyDescent="0.25">
      <c r="A2412" s="1" t="s">
        <v>1884</v>
      </c>
      <c r="B2412" t="s">
        <v>1182</v>
      </c>
    </row>
    <row r="2413" spans="1:2" ht="15" customHeight="1" x14ac:dyDescent="0.25">
      <c r="A2413" s="1" t="s">
        <v>1884</v>
      </c>
      <c r="B2413" t="s">
        <v>1182</v>
      </c>
    </row>
    <row r="2414" spans="1:2" ht="15" customHeight="1" x14ac:dyDescent="0.25">
      <c r="A2414" s="1" t="s">
        <v>1885</v>
      </c>
      <c r="B2414" t="s">
        <v>1182</v>
      </c>
    </row>
    <row r="2415" spans="1:2" ht="15" customHeight="1" x14ac:dyDescent="0.25">
      <c r="A2415" s="1" t="s">
        <v>1885</v>
      </c>
      <c r="B2415" t="s">
        <v>1182</v>
      </c>
    </row>
    <row r="2416" spans="1:2" ht="15" customHeight="1" x14ac:dyDescent="0.25">
      <c r="A2416" s="1" t="s">
        <v>1886</v>
      </c>
      <c r="B2416" t="s">
        <v>1182</v>
      </c>
    </row>
    <row r="2417" spans="1:2" ht="15" customHeight="1" x14ac:dyDescent="0.25">
      <c r="A2417" s="1" t="s">
        <v>1887</v>
      </c>
      <c r="B2417" t="s">
        <v>1182</v>
      </c>
    </row>
    <row r="2418" spans="1:2" ht="15" customHeight="1" x14ac:dyDescent="0.25">
      <c r="A2418" s="1" t="s">
        <v>1887</v>
      </c>
      <c r="B2418" t="s">
        <v>1182</v>
      </c>
    </row>
    <row r="2419" spans="1:2" ht="15" customHeight="1" x14ac:dyDescent="0.25">
      <c r="A2419" s="1" t="s">
        <v>1888</v>
      </c>
      <c r="B2419" t="s">
        <v>1182</v>
      </c>
    </row>
    <row r="2420" spans="1:2" ht="15" customHeight="1" x14ac:dyDescent="0.25">
      <c r="A2420" s="1" t="s">
        <v>1889</v>
      </c>
      <c r="B2420" t="s">
        <v>1182</v>
      </c>
    </row>
    <row r="2421" spans="1:2" ht="15" customHeight="1" x14ac:dyDescent="0.25">
      <c r="A2421" s="1" t="s">
        <v>1002</v>
      </c>
      <c r="B2421" t="s">
        <v>1182</v>
      </c>
    </row>
    <row r="2422" spans="1:2" ht="15" customHeight="1" x14ac:dyDescent="0.25">
      <c r="A2422" s="1" t="s">
        <v>1003</v>
      </c>
      <c r="B2422" t="s">
        <v>1182</v>
      </c>
    </row>
    <row r="2423" spans="1:2" ht="15" customHeight="1" x14ac:dyDescent="0.25">
      <c r="A2423" s="1" t="s">
        <v>1003</v>
      </c>
      <c r="B2423" t="s">
        <v>1182</v>
      </c>
    </row>
    <row r="2424" spans="1:2" ht="15" customHeight="1" x14ac:dyDescent="0.25">
      <c r="A2424" s="1" t="s">
        <v>1890</v>
      </c>
      <c r="B2424" t="s">
        <v>1182</v>
      </c>
    </row>
    <row r="2425" spans="1:2" ht="15" customHeight="1" x14ac:dyDescent="0.25">
      <c r="A2425" s="1" t="s">
        <v>1890</v>
      </c>
      <c r="B2425" t="s">
        <v>1182</v>
      </c>
    </row>
    <row r="2426" spans="1:2" ht="15" customHeight="1" x14ac:dyDescent="0.25">
      <c r="A2426" s="1" t="s">
        <v>1891</v>
      </c>
      <c r="B2426" t="s">
        <v>1182</v>
      </c>
    </row>
    <row r="2427" spans="1:2" ht="15" customHeight="1" x14ac:dyDescent="0.25">
      <c r="A2427" t="e">
        <f>- Organizes previous shifts paperwork closes and balances all room accounts and vouchers investigates and analyzes out of balance situations runs trial balance reports and night Audit</f>
        <v>#NAME?</v>
      </c>
      <c r="B2427" t="s">
        <v>1182</v>
      </c>
    </row>
    <row r="2428" spans="1:2" ht="15" customHeight="1" x14ac:dyDescent="0.25">
      <c r="A2428" t="e">
        <f>- Organizes previous shifts paperwork closes and balances all room accounts and vouchers investigates and analyzes out of balance situations runs trial balance reports and night Audit</f>
        <v>#NAME?</v>
      </c>
      <c r="B2428" t="s">
        <v>1182</v>
      </c>
    </row>
    <row r="2429" spans="1:2" ht="15" customHeight="1" x14ac:dyDescent="0.25">
      <c r="A2429" s="1" t="s">
        <v>1892</v>
      </c>
      <c r="B2429" t="s">
        <v>1182</v>
      </c>
    </row>
    <row r="2430" spans="1:2" ht="15" customHeight="1" x14ac:dyDescent="0.25">
      <c r="A2430" s="1" t="s">
        <v>1892</v>
      </c>
      <c r="B2430" t="s">
        <v>1182</v>
      </c>
    </row>
    <row r="2431" spans="1:2" ht="15" customHeight="1" x14ac:dyDescent="0.25">
      <c r="A2431" s="1" t="s">
        <v>1892</v>
      </c>
      <c r="B2431" t="s">
        <v>1182</v>
      </c>
    </row>
    <row r="2432" spans="1:2" ht="15" customHeight="1" x14ac:dyDescent="0.25">
      <c r="A2432" s="1" t="s">
        <v>1893</v>
      </c>
      <c r="B2432" t="s">
        <v>1182</v>
      </c>
    </row>
    <row r="2433" spans="1:2" ht="15" customHeight="1" x14ac:dyDescent="0.25">
      <c r="A2433" s="1" t="s">
        <v>1893</v>
      </c>
      <c r="B2433" t="s">
        <v>1182</v>
      </c>
    </row>
    <row r="2434" spans="1:2" ht="15" customHeight="1" x14ac:dyDescent="0.25">
      <c r="A2434" s="1" t="s">
        <v>1894</v>
      </c>
      <c r="B2434" t="s">
        <v>1182</v>
      </c>
    </row>
    <row r="2435" spans="1:2" ht="15" customHeight="1" x14ac:dyDescent="0.25">
      <c r="A2435" s="1" t="s">
        <v>1895</v>
      </c>
      <c r="B2435" t="s">
        <v>1182</v>
      </c>
    </row>
    <row r="2436" spans="1:2" ht="15" customHeight="1" x14ac:dyDescent="0.25">
      <c r="A2436" s="1" t="s">
        <v>1896</v>
      </c>
      <c r="B2436" t="s">
        <v>1182</v>
      </c>
    </row>
    <row r="2437" spans="1:2" ht="15" customHeight="1" x14ac:dyDescent="0.25">
      <c r="A2437" s="1" t="s">
        <v>1896</v>
      </c>
      <c r="B2437" t="s">
        <v>1182</v>
      </c>
    </row>
    <row r="2438" spans="1:2" ht="15" customHeight="1" x14ac:dyDescent="0.25">
      <c r="A2438" s="1" t="s">
        <v>1896</v>
      </c>
      <c r="B2438" t="s">
        <v>1182</v>
      </c>
    </row>
    <row r="2439" spans="1:2" ht="15" customHeight="1" x14ac:dyDescent="0.25">
      <c r="A2439" s="1" t="s">
        <v>1897</v>
      </c>
      <c r="B2439" t="s">
        <v>1182</v>
      </c>
    </row>
    <row r="2440" spans="1:2" ht="15" customHeight="1" x14ac:dyDescent="0.25">
      <c r="A2440" s="1" t="s">
        <v>1898</v>
      </c>
      <c r="B2440" t="s">
        <v>1182</v>
      </c>
    </row>
    <row r="2441" spans="1:2" ht="15" customHeight="1" x14ac:dyDescent="0.25">
      <c r="A2441" s="1" t="s">
        <v>1899</v>
      </c>
      <c r="B2441" t="s">
        <v>1182</v>
      </c>
    </row>
    <row r="2442" spans="1:2" ht="15" customHeight="1" x14ac:dyDescent="0.25">
      <c r="A2442" s="1" t="s">
        <v>1900</v>
      </c>
      <c r="B2442" t="s">
        <v>1182</v>
      </c>
    </row>
    <row r="2443" spans="1:2" ht="15" customHeight="1" x14ac:dyDescent="0.25">
      <c r="A2443" s="1" t="s">
        <v>1900</v>
      </c>
      <c r="B2443" t="s">
        <v>1182</v>
      </c>
    </row>
    <row r="2444" spans="1:2" ht="15" customHeight="1" x14ac:dyDescent="0.25">
      <c r="A2444" s="1" t="s">
        <v>1901</v>
      </c>
      <c r="B2444" t="s">
        <v>1182</v>
      </c>
    </row>
    <row r="2445" spans="1:2" ht="15" customHeight="1" x14ac:dyDescent="0.25">
      <c r="A2445" s="1" t="s">
        <v>1902</v>
      </c>
      <c r="B2445" t="s">
        <v>1182</v>
      </c>
    </row>
    <row r="2446" spans="1:2" ht="15" customHeight="1" x14ac:dyDescent="0.25">
      <c r="A2446" s="1" t="s">
        <v>1902</v>
      </c>
      <c r="B2446" t="s">
        <v>1182</v>
      </c>
    </row>
    <row r="2447" spans="1:2" ht="15" customHeight="1" x14ac:dyDescent="0.25">
      <c r="A2447" s="1" t="s">
        <v>1902</v>
      </c>
      <c r="B2447" t="s">
        <v>1182</v>
      </c>
    </row>
    <row r="2448" spans="1:2" ht="15" customHeight="1" x14ac:dyDescent="0.25">
      <c r="A2448" s="1" t="s">
        <v>1903</v>
      </c>
      <c r="B2448" t="s">
        <v>1182</v>
      </c>
    </row>
    <row r="2449" spans="1:2" ht="15" customHeight="1" x14ac:dyDescent="0.25">
      <c r="A2449" s="1" t="s">
        <v>1904</v>
      </c>
      <c r="B2449" t="s">
        <v>1182</v>
      </c>
    </row>
    <row r="2450" spans="1:2" ht="15" customHeight="1" x14ac:dyDescent="0.25">
      <c r="A2450" s="1" t="s">
        <v>1905</v>
      </c>
      <c r="B2450" t="s">
        <v>1182</v>
      </c>
    </row>
    <row r="2451" spans="1:2" ht="15" customHeight="1" x14ac:dyDescent="0.25">
      <c r="A2451" s="1" t="s">
        <v>1905</v>
      </c>
      <c r="B2451" t="s">
        <v>1182</v>
      </c>
    </row>
    <row r="2452" spans="1:2" ht="15" customHeight="1" x14ac:dyDescent="0.25">
      <c r="A2452" s="1" t="s">
        <v>1906</v>
      </c>
      <c r="B2452" t="s">
        <v>1182</v>
      </c>
    </row>
    <row r="2453" spans="1:2" ht="15" customHeight="1" x14ac:dyDescent="0.25">
      <c r="A2453" s="1" t="s">
        <v>1906</v>
      </c>
      <c r="B2453" t="s">
        <v>1182</v>
      </c>
    </row>
    <row r="2454" spans="1:2" ht="15" customHeight="1" x14ac:dyDescent="0.25">
      <c r="A2454" s="1" t="s">
        <v>1907</v>
      </c>
      <c r="B2454" t="s">
        <v>1182</v>
      </c>
    </row>
    <row r="2455" spans="1:2" ht="15" customHeight="1" x14ac:dyDescent="0.25">
      <c r="A2455" s="1" t="s">
        <v>1908</v>
      </c>
      <c r="B2455" t="s">
        <v>1182</v>
      </c>
    </row>
    <row r="2456" spans="1:2" ht="15" customHeight="1" x14ac:dyDescent="0.25">
      <c r="A2456" s="1" t="s">
        <v>1909</v>
      </c>
      <c r="B2456" t="s">
        <v>1182</v>
      </c>
    </row>
    <row r="2457" spans="1:2" ht="15" customHeight="1" x14ac:dyDescent="0.25">
      <c r="A2457" s="1" t="s">
        <v>1910</v>
      </c>
      <c r="B2457" t="s">
        <v>1182</v>
      </c>
    </row>
    <row r="2458" spans="1:2" ht="15" customHeight="1" x14ac:dyDescent="0.25">
      <c r="A2458" s="1" t="s">
        <v>1911</v>
      </c>
      <c r="B2458" t="s">
        <v>1182</v>
      </c>
    </row>
    <row r="2459" spans="1:2" ht="15" customHeight="1" x14ac:dyDescent="0.25">
      <c r="A2459" s="1" t="s">
        <v>1912</v>
      </c>
      <c r="B2459" t="s">
        <v>1182</v>
      </c>
    </row>
    <row r="2460" spans="1:2" ht="15" customHeight="1" x14ac:dyDescent="0.25">
      <c r="A2460" s="1" t="s">
        <v>1912</v>
      </c>
      <c r="B2460" t="s">
        <v>1182</v>
      </c>
    </row>
    <row r="2461" spans="1:2" ht="15" customHeight="1" x14ac:dyDescent="0.25">
      <c r="A2461" s="1" t="s">
        <v>1913</v>
      </c>
      <c r="B2461" t="s">
        <v>1182</v>
      </c>
    </row>
    <row r="2462" spans="1:2" ht="15" customHeight="1" x14ac:dyDescent="0.25">
      <c r="A2462" s="1" t="s">
        <v>1913</v>
      </c>
      <c r="B2462" t="s">
        <v>1182</v>
      </c>
    </row>
    <row r="2463" spans="1:2" ht="15" customHeight="1" x14ac:dyDescent="0.25">
      <c r="A2463" s="1" t="s">
        <v>1914</v>
      </c>
      <c r="B2463" t="s">
        <v>1182</v>
      </c>
    </row>
    <row r="2464" spans="1:2" ht="15" customHeight="1" x14ac:dyDescent="0.25">
      <c r="A2464" s="1" t="s">
        <v>1915</v>
      </c>
      <c r="B2464" t="s">
        <v>1182</v>
      </c>
    </row>
    <row r="2465" spans="1:2" ht="15" customHeight="1" x14ac:dyDescent="0.25">
      <c r="A2465" s="1" t="s">
        <v>1916</v>
      </c>
      <c r="B2465" t="s">
        <v>1182</v>
      </c>
    </row>
    <row r="2466" spans="1:2" ht="15" customHeight="1" x14ac:dyDescent="0.25">
      <c r="A2466" s="1" t="s">
        <v>1917</v>
      </c>
      <c r="B2466" t="s">
        <v>1182</v>
      </c>
    </row>
    <row r="2467" spans="1:2" ht="15" customHeight="1" x14ac:dyDescent="0.25">
      <c r="A2467" s="1" t="s">
        <v>1918</v>
      </c>
      <c r="B2467" t="s">
        <v>1182</v>
      </c>
    </row>
    <row r="2468" spans="1:2" ht="15" customHeight="1" x14ac:dyDescent="0.25">
      <c r="A2468" s="1" t="s">
        <v>1919</v>
      </c>
      <c r="B2468" t="s">
        <v>1182</v>
      </c>
    </row>
    <row r="2469" spans="1:2" ht="15" customHeight="1" x14ac:dyDescent="0.25">
      <c r="A2469" s="1" t="s">
        <v>1919</v>
      </c>
      <c r="B2469" t="s">
        <v>1182</v>
      </c>
    </row>
    <row r="2470" spans="1:2" ht="15" customHeight="1" x14ac:dyDescent="0.25">
      <c r="A2470" s="1" t="s">
        <v>1920</v>
      </c>
      <c r="B2470" t="s">
        <v>1182</v>
      </c>
    </row>
    <row r="2471" spans="1:2" ht="15" customHeight="1" x14ac:dyDescent="0.25">
      <c r="A2471" s="1" t="s">
        <v>1921</v>
      </c>
      <c r="B2471" t="s">
        <v>1182</v>
      </c>
    </row>
    <row r="2472" spans="1:2" ht="15" customHeight="1" x14ac:dyDescent="0.25">
      <c r="A2472" s="1" t="s">
        <v>1922</v>
      </c>
      <c r="B2472" t="s">
        <v>1182</v>
      </c>
    </row>
    <row r="2473" spans="1:2" ht="15" customHeight="1" x14ac:dyDescent="0.25">
      <c r="A2473" s="1" t="s">
        <v>1923</v>
      </c>
      <c r="B2473" t="s">
        <v>1182</v>
      </c>
    </row>
    <row r="2474" spans="1:2" ht="15" customHeight="1" x14ac:dyDescent="0.25">
      <c r="A2474" s="1" t="s">
        <v>1923</v>
      </c>
      <c r="B2474" t="s">
        <v>1182</v>
      </c>
    </row>
    <row r="2475" spans="1:2" ht="15" customHeight="1" x14ac:dyDescent="0.25">
      <c r="A2475" s="1" t="s">
        <v>1924</v>
      </c>
      <c r="B2475" t="s">
        <v>1182</v>
      </c>
    </row>
    <row r="2476" spans="1:2" ht="15" customHeight="1" x14ac:dyDescent="0.25">
      <c r="A2476" s="1" t="s">
        <v>1924</v>
      </c>
      <c r="B2476" t="s">
        <v>1182</v>
      </c>
    </row>
    <row r="2477" spans="1:2" ht="15" customHeight="1" x14ac:dyDescent="0.25">
      <c r="A2477" s="1" t="s">
        <v>1008</v>
      </c>
      <c r="B2477" t="s">
        <v>1182</v>
      </c>
    </row>
    <row r="2478" spans="1:2" ht="15" customHeight="1" x14ac:dyDescent="0.25">
      <c r="A2478" s="1" t="s">
        <v>1925</v>
      </c>
      <c r="B2478" t="s">
        <v>1182</v>
      </c>
    </row>
    <row r="2479" spans="1:2" ht="15" customHeight="1" x14ac:dyDescent="0.25">
      <c r="A2479" s="1" t="s">
        <v>1925</v>
      </c>
      <c r="B2479" t="s">
        <v>1182</v>
      </c>
    </row>
    <row r="2480" spans="1:2" ht="15" customHeight="1" x14ac:dyDescent="0.25">
      <c r="A2480" s="1" t="s">
        <v>1925</v>
      </c>
      <c r="B2480" t="s">
        <v>1182</v>
      </c>
    </row>
    <row r="2481" spans="1:2" ht="15" customHeight="1" x14ac:dyDescent="0.25">
      <c r="A2481" s="1" t="s">
        <v>1926</v>
      </c>
      <c r="B2481" t="s">
        <v>1182</v>
      </c>
    </row>
    <row r="2482" spans="1:2" ht="15" customHeight="1" x14ac:dyDescent="0.25">
      <c r="A2482" s="1" t="s">
        <v>1927</v>
      </c>
      <c r="B2482" t="s">
        <v>1182</v>
      </c>
    </row>
    <row r="2483" spans="1:2" ht="15" customHeight="1" x14ac:dyDescent="0.25">
      <c r="A2483" s="1" t="s">
        <v>1927</v>
      </c>
      <c r="B2483" t="s">
        <v>1182</v>
      </c>
    </row>
    <row r="2484" spans="1:2" ht="15" customHeight="1" x14ac:dyDescent="0.25">
      <c r="A2484" s="1" t="s">
        <v>1927</v>
      </c>
      <c r="B2484" t="s">
        <v>1182</v>
      </c>
    </row>
    <row r="2485" spans="1:2" ht="15" customHeight="1" x14ac:dyDescent="0.25">
      <c r="A2485" s="1" t="s">
        <v>1928</v>
      </c>
      <c r="B2485" t="s">
        <v>1182</v>
      </c>
    </row>
    <row r="2486" spans="1:2" ht="15" customHeight="1" x14ac:dyDescent="0.25">
      <c r="A2486" s="1" t="s">
        <v>1929</v>
      </c>
      <c r="B2486" t="s">
        <v>1182</v>
      </c>
    </row>
    <row r="2487" spans="1:2" ht="15" customHeight="1" x14ac:dyDescent="0.25">
      <c r="A2487" s="1" t="s">
        <v>1011</v>
      </c>
      <c r="B2487" t="s">
        <v>1182</v>
      </c>
    </row>
    <row r="2488" spans="1:2" ht="15" customHeight="1" x14ac:dyDescent="0.25">
      <c r="A2488" s="1" t="s">
        <v>1930</v>
      </c>
      <c r="B2488" t="s">
        <v>1182</v>
      </c>
    </row>
    <row r="2489" spans="1:2" ht="15" customHeight="1" x14ac:dyDescent="0.25">
      <c r="A2489" s="1" t="s">
        <v>1931</v>
      </c>
      <c r="B2489" t="s">
        <v>1182</v>
      </c>
    </row>
    <row r="2490" spans="1:2" ht="15" customHeight="1" x14ac:dyDescent="0.25">
      <c r="A2490" s="1" t="s">
        <v>1932</v>
      </c>
      <c r="B2490" t="s">
        <v>1182</v>
      </c>
    </row>
    <row r="2491" spans="1:2" ht="15" customHeight="1" x14ac:dyDescent="0.25">
      <c r="A2491" s="1" t="s">
        <v>1933</v>
      </c>
      <c r="B2491" t="s">
        <v>1182</v>
      </c>
    </row>
    <row r="2492" spans="1:2" ht="15" customHeight="1" x14ac:dyDescent="0.25">
      <c r="A2492" s="1" t="s">
        <v>1933</v>
      </c>
      <c r="B2492" t="s">
        <v>1182</v>
      </c>
    </row>
    <row r="2493" spans="1:2" ht="15" customHeight="1" x14ac:dyDescent="0.25">
      <c r="A2493" s="1" t="s">
        <v>1934</v>
      </c>
      <c r="B2493" t="s">
        <v>1182</v>
      </c>
    </row>
    <row r="2494" spans="1:2" ht="15" customHeight="1" x14ac:dyDescent="0.25">
      <c r="A2494" s="1" t="s">
        <v>1934</v>
      </c>
      <c r="B2494" t="s">
        <v>1182</v>
      </c>
    </row>
    <row r="2495" spans="1:2" ht="15" customHeight="1" x14ac:dyDescent="0.25">
      <c r="A2495" s="1" t="s">
        <v>1935</v>
      </c>
      <c r="B2495" t="s">
        <v>1182</v>
      </c>
    </row>
    <row r="2496" spans="1:2" ht="15" customHeight="1" x14ac:dyDescent="0.25">
      <c r="A2496" s="1" t="s">
        <v>1936</v>
      </c>
      <c r="B2496" t="s">
        <v>1182</v>
      </c>
    </row>
    <row r="2497" spans="1:2" ht="15" customHeight="1" x14ac:dyDescent="0.25">
      <c r="A2497" s="1" t="s">
        <v>1937</v>
      </c>
      <c r="B2497" t="s">
        <v>1182</v>
      </c>
    </row>
    <row r="2498" spans="1:2" ht="15" customHeight="1" x14ac:dyDescent="0.25">
      <c r="A2498" s="1" t="s">
        <v>1938</v>
      </c>
      <c r="B2498" t="s">
        <v>1182</v>
      </c>
    </row>
    <row r="2499" spans="1:2" ht="15" customHeight="1" x14ac:dyDescent="0.25">
      <c r="A2499" s="1" t="s">
        <v>1939</v>
      </c>
      <c r="B2499" t="s">
        <v>1182</v>
      </c>
    </row>
    <row r="2500" spans="1:2" ht="15" customHeight="1" x14ac:dyDescent="0.25">
      <c r="A2500" s="1" t="s">
        <v>1940</v>
      </c>
      <c r="B2500" t="s">
        <v>1182</v>
      </c>
    </row>
    <row r="2501" spans="1:2" ht="15" customHeight="1" x14ac:dyDescent="0.25">
      <c r="A2501" s="1" t="s">
        <v>1941</v>
      </c>
      <c r="B2501" t="s">
        <v>1182</v>
      </c>
    </row>
    <row r="2502" spans="1:2" ht="15" customHeight="1" x14ac:dyDescent="0.25">
      <c r="A2502" s="1" t="s">
        <v>1942</v>
      </c>
      <c r="B2502" t="s">
        <v>1182</v>
      </c>
    </row>
    <row r="2503" spans="1:2" ht="15" customHeight="1" x14ac:dyDescent="0.25">
      <c r="A2503" s="1" t="s">
        <v>1013</v>
      </c>
      <c r="B2503" t="s">
        <v>1182</v>
      </c>
    </row>
    <row r="2504" spans="1:2" ht="15" customHeight="1" x14ac:dyDescent="0.25">
      <c r="A2504" s="1" t="s">
        <v>1943</v>
      </c>
      <c r="B2504" t="s">
        <v>1182</v>
      </c>
    </row>
    <row r="2505" spans="1:2" ht="15" customHeight="1" x14ac:dyDescent="0.25">
      <c r="A2505" s="1" t="s">
        <v>1944</v>
      </c>
      <c r="B2505" t="s">
        <v>1182</v>
      </c>
    </row>
    <row r="2506" spans="1:2" ht="15" customHeight="1" x14ac:dyDescent="0.25">
      <c r="A2506" s="1" t="s">
        <v>1944</v>
      </c>
      <c r="B2506" t="s">
        <v>1182</v>
      </c>
    </row>
    <row r="2507" spans="1:2" ht="15" customHeight="1" x14ac:dyDescent="0.25">
      <c r="A2507" s="1" t="s">
        <v>1944</v>
      </c>
      <c r="B2507" t="s">
        <v>1182</v>
      </c>
    </row>
    <row r="2508" spans="1:2" ht="15" customHeight="1" x14ac:dyDescent="0.25">
      <c r="A2508" s="1" t="s">
        <v>1945</v>
      </c>
      <c r="B2508" t="s">
        <v>1182</v>
      </c>
    </row>
    <row r="2509" spans="1:2" ht="15" customHeight="1" x14ac:dyDescent="0.25">
      <c r="A2509" s="1" t="s">
        <v>1946</v>
      </c>
      <c r="B2509" t="s">
        <v>1182</v>
      </c>
    </row>
    <row r="2510" spans="1:2" ht="15" customHeight="1" x14ac:dyDescent="0.25">
      <c r="A2510" s="1" t="s">
        <v>1946</v>
      </c>
      <c r="B2510" t="s">
        <v>1182</v>
      </c>
    </row>
    <row r="2511" spans="1:2" ht="15" customHeight="1" x14ac:dyDescent="0.25">
      <c r="A2511" t="e">
        <f>- Audit balance post and report on the front desk to include but not limited to room charges phone calls zero balance folios corrections adjustments taxes disputed charges over/short figures deposits etc</f>
        <v>#NAME?</v>
      </c>
      <c r="B2511" t="s">
        <v>1182</v>
      </c>
    </row>
    <row r="2512" spans="1:2" ht="15" customHeight="1" x14ac:dyDescent="0.25">
      <c r="A2512" t="e">
        <f>- Audit balance post and report on the front desk to include but not limited to room charges phone calls zero balance folios corrections adjustments taxes disputed charges over/short figures deposits etc</f>
        <v>#NAME?</v>
      </c>
      <c r="B2512" t="s">
        <v>1182</v>
      </c>
    </row>
    <row r="2513" spans="1:2" ht="15" customHeight="1" x14ac:dyDescent="0.25">
      <c r="A2513" t="e">
        <f>- Audit balance and Prepare Verify and report on room information to provide rooms management feedback of how they are Performing prepares statistics and income journal sheets for preparation of daily reports and runs night Audit final after insuring all revenues are in balance nightly</f>
        <v>#NAME?</v>
      </c>
      <c r="B2513" t="s">
        <v>1182</v>
      </c>
    </row>
    <row r="2514" spans="1:2" ht="15" customHeight="1" x14ac:dyDescent="0.25">
      <c r="A2514" t="e">
        <f>- Audit balance and Prepare Verify and report on room information to provide rooms management feedback of how they are Performing prepares statistics and income journal sheets for preparation of daily reports and runs night Audit final after insuring all revenues are in balance nightly</f>
        <v>#NAME?</v>
      </c>
      <c r="B2514" t="s">
        <v>1182</v>
      </c>
    </row>
    <row r="2515" spans="1:2" ht="15" customHeight="1" x14ac:dyDescent="0.25">
      <c r="A2515" t="e">
        <f>- Handles noise complaints credit problems employee conflicts guest relocation and rejection of undesirables fields guest complaints and listens and extend assistance in conjunction with hotel security Staff to resolve any problems that may arise utilizing diplomacy and good judgement</f>
        <v>#NAME?</v>
      </c>
      <c r="B2515" t="s">
        <v>1182</v>
      </c>
    </row>
    <row r="2516" spans="1:2" ht="15" customHeight="1" x14ac:dyDescent="0.25">
      <c r="A2516" t="e">
        <f>- handle cash and balance house bank each shift</f>
        <v>#NAME?</v>
      </c>
      <c r="B2516" t="s">
        <v>1182</v>
      </c>
    </row>
    <row r="2517" spans="1:2" ht="15" customHeight="1" x14ac:dyDescent="0.25">
      <c r="A2517" t="e">
        <f>- handle cash and balance house bank each shift</f>
        <v>#NAME?</v>
      </c>
      <c r="B2517" t="s">
        <v>1182</v>
      </c>
    </row>
    <row r="2518" spans="1:2" ht="15" customHeight="1" x14ac:dyDescent="0.25">
      <c r="A2518" s="1" t="s">
        <v>1947</v>
      </c>
      <c r="B2518" t="s">
        <v>1182</v>
      </c>
    </row>
    <row r="2519" spans="1:2" ht="15" customHeight="1" x14ac:dyDescent="0.25">
      <c r="A2519" s="1" t="s">
        <v>1948</v>
      </c>
      <c r="B2519" t="s">
        <v>1182</v>
      </c>
    </row>
    <row r="2520" spans="1:2" ht="15" customHeight="1" x14ac:dyDescent="0.25">
      <c r="A2520" s="1" t="s">
        <v>1948</v>
      </c>
      <c r="B2520" t="s">
        <v>1182</v>
      </c>
    </row>
    <row r="2521" spans="1:2" ht="15" customHeight="1" x14ac:dyDescent="0.25">
      <c r="A2521" s="1" t="s">
        <v>1949</v>
      </c>
      <c r="B2521" t="s">
        <v>1182</v>
      </c>
    </row>
    <row r="2522" spans="1:2" ht="15" customHeight="1" x14ac:dyDescent="0.25">
      <c r="A2522" s="1" t="s">
        <v>1950</v>
      </c>
      <c r="B2522" t="s">
        <v>1182</v>
      </c>
    </row>
    <row r="2523" spans="1:2" ht="15" customHeight="1" x14ac:dyDescent="0.25">
      <c r="A2523" s="1" t="s">
        <v>1951</v>
      </c>
      <c r="B2523" t="s">
        <v>1182</v>
      </c>
    </row>
    <row r="2524" spans="1:2" ht="15" customHeight="1" x14ac:dyDescent="0.25">
      <c r="A2524" s="1" t="s">
        <v>1952</v>
      </c>
      <c r="B2524" t="s">
        <v>1182</v>
      </c>
    </row>
    <row r="2525" spans="1:2" ht="15" customHeight="1" x14ac:dyDescent="0.25">
      <c r="A2525" s="1" t="s">
        <v>1952</v>
      </c>
      <c r="B2525" t="s">
        <v>1182</v>
      </c>
    </row>
    <row r="2526" spans="1:2" ht="15" customHeight="1" x14ac:dyDescent="0.25">
      <c r="A2526" s="1" t="s">
        <v>1953</v>
      </c>
      <c r="B2526" t="s">
        <v>1182</v>
      </c>
    </row>
    <row r="2527" spans="1:2" ht="15" customHeight="1" x14ac:dyDescent="0.25">
      <c r="A2527" s="1" t="s">
        <v>1954</v>
      </c>
      <c r="B2527" t="s">
        <v>1182</v>
      </c>
    </row>
    <row r="2528" spans="1:2" ht="15" customHeight="1" x14ac:dyDescent="0.25">
      <c r="A2528" s="1" t="s">
        <v>1954</v>
      </c>
      <c r="B2528" t="s">
        <v>1182</v>
      </c>
    </row>
    <row r="2529" spans="1:2" ht="15" customHeight="1" x14ac:dyDescent="0.25">
      <c r="A2529" s="1" t="s">
        <v>1955</v>
      </c>
      <c r="B2529" t="s">
        <v>1182</v>
      </c>
    </row>
    <row r="2530" spans="1:2" ht="15" customHeight="1" x14ac:dyDescent="0.25">
      <c r="A2530" s="1" t="s">
        <v>1956</v>
      </c>
      <c r="B2530" t="s">
        <v>1182</v>
      </c>
    </row>
    <row r="2531" spans="1:2" ht="15" customHeight="1" x14ac:dyDescent="0.25">
      <c r="A2531" s="1" t="s">
        <v>1957</v>
      </c>
      <c r="B2531" t="s">
        <v>1182</v>
      </c>
    </row>
    <row r="2532" spans="1:2" ht="15" customHeight="1" x14ac:dyDescent="0.25">
      <c r="A2532" s="1" t="s">
        <v>1020</v>
      </c>
      <c r="B2532" t="s">
        <v>1182</v>
      </c>
    </row>
    <row r="2533" spans="1:2" ht="15" customHeight="1" x14ac:dyDescent="0.25">
      <c r="A2533" s="1" t="s">
        <v>1958</v>
      </c>
      <c r="B2533" t="s">
        <v>1182</v>
      </c>
    </row>
    <row r="2534" spans="1:2" ht="15" customHeight="1" x14ac:dyDescent="0.25">
      <c r="A2534" s="1" t="s">
        <v>1959</v>
      </c>
      <c r="B2534" t="s">
        <v>1182</v>
      </c>
    </row>
    <row r="2535" spans="1:2" ht="15" customHeight="1" x14ac:dyDescent="0.25">
      <c r="A2535" s="1" t="s">
        <v>1960</v>
      </c>
      <c r="B2535" t="s">
        <v>1182</v>
      </c>
    </row>
    <row r="2536" spans="1:2" ht="15" customHeight="1" x14ac:dyDescent="0.25">
      <c r="A2536" s="1" t="s">
        <v>1961</v>
      </c>
      <c r="B2536" t="s">
        <v>1182</v>
      </c>
    </row>
    <row r="2537" spans="1:2" ht="15" customHeight="1" x14ac:dyDescent="0.25">
      <c r="A2537" s="1" t="s">
        <v>1962</v>
      </c>
      <c r="B2537" t="s">
        <v>1182</v>
      </c>
    </row>
    <row r="2538" spans="1:2" ht="15" customHeight="1" x14ac:dyDescent="0.25">
      <c r="A2538" s="1" t="s">
        <v>1962</v>
      </c>
      <c r="B2538" t="s">
        <v>1182</v>
      </c>
    </row>
    <row r="2539" spans="1:2" ht="15" customHeight="1" x14ac:dyDescent="0.25">
      <c r="A2539" s="1" t="s">
        <v>1963</v>
      </c>
      <c r="B2539" t="s">
        <v>1182</v>
      </c>
    </row>
    <row r="2540" spans="1:2" ht="15" customHeight="1" x14ac:dyDescent="0.25">
      <c r="A2540" s="1" t="s">
        <v>1964</v>
      </c>
      <c r="B2540" t="s">
        <v>1182</v>
      </c>
    </row>
    <row r="2541" spans="1:2" ht="15" customHeight="1" x14ac:dyDescent="0.25">
      <c r="A2541" s="1" t="s">
        <v>1965</v>
      </c>
      <c r="B2541" t="s">
        <v>1182</v>
      </c>
    </row>
    <row r="2542" spans="1:2" ht="15" customHeight="1" x14ac:dyDescent="0.25">
      <c r="A2542" s="1" t="s">
        <v>1966</v>
      </c>
      <c r="B2542" t="s">
        <v>1182</v>
      </c>
    </row>
    <row r="2543" spans="1:2" ht="15" customHeight="1" x14ac:dyDescent="0.25">
      <c r="A2543" s="1" t="s">
        <v>1967</v>
      </c>
      <c r="B2543" t="s">
        <v>1182</v>
      </c>
    </row>
    <row r="2544" spans="1:2" ht="15" customHeight="1" x14ac:dyDescent="0.25">
      <c r="A2544" s="1" t="s">
        <v>1968</v>
      </c>
      <c r="B2544" t="s">
        <v>1182</v>
      </c>
    </row>
    <row r="2545" spans="1:2" ht="15" customHeight="1" x14ac:dyDescent="0.25">
      <c r="A2545" s="1" t="s">
        <v>1969</v>
      </c>
      <c r="B2545" t="s">
        <v>1182</v>
      </c>
    </row>
    <row r="2546" spans="1:2" ht="15" customHeight="1" x14ac:dyDescent="0.25">
      <c r="A2546" s="1" t="s">
        <v>1970</v>
      </c>
      <c r="B2546" t="s">
        <v>1182</v>
      </c>
    </row>
    <row r="2547" spans="1:2" ht="15" customHeight="1" x14ac:dyDescent="0.25">
      <c r="A2547" s="1" t="s">
        <v>1971</v>
      </c>
      <c r="B2547" t="s">
        <v>1182</v>
      </c>
    </row>
    <row r="2548" spans="1:2" ht="15" customHeight="1" x14ac:dyDescent="0.25">
      <c r="A2548" s="1" t="s">
        <v>1971</v>
      </c>
      <c r="B2548" t="s">
        <v>1182</v>
      </c>
    </row>
    <row r="2549" spans="1:2" ht="15" customHeight="1" x14ac:dyDescent="0.25">
      <c r="A2549" s="1" t="s">
        <v>1971</v>
      </c>
      <c r="B2549" t="s">
        <v>1182</v>
      </c>
    </row>
    <row r="2550" spans="1:2" ht="15" customHeight="1" x14ac:dyDescent="0.25">
      <c r="A2550" s="1" t="s">
        <v>1972</v>
      </c>
      <c r="B2550" t="s">
        <v>1182</v>
      </c>
    </row>
    <row r="2551" spans="1:2" ht="15" customHeight="1" x14ac:dyDescent="0.25">
      <c r="A2551" s="1" t="s">
        <v>1972</v>
      </c>
      <c r="B2551" t="s">
        <v>1182</v>
      </c>
    </row>
    <row r="2552" spans="1:2" ht="15" customHeight="1" x14ac:dyDescent="0.25">
      <c r="A2552" s="1" t="s">
        <v>1973</v>
      </c>
      <c r="B2552" t="s">
        <v>1182</v>
      </c>
    </row>
    <row r="2553" spans="1:2" ht="15" customHeight="1" x14ac:dyDescent="0.25">
      <c r="A2553" s="1" t="s">
        <v>1974</v>
      </c>
      <c r="B2553" t="s">
        <v>1182</v>
      </c>
    </row>
    <row r="2554" spans="1:2" ht="15" customHeight="1" x14ac:dyDescent="0.25">
      <c r="A2554" s="1" t="s">
        <v>1029</v>
      </c>
      <c r="B2554" t="s">
        <v>1182</v>
      </c>
    </row>
    <row r="2555" spans="1:2" ht="15" customHeight="1" x14ac:dyDescent="0.25">
      <c r="A2555" s="1" t="s">
        <v>1975</v>
      </c>
      <c r="B2555" t="s">
        <v>1182</v>
      </c>
    </row>
    <row r="2556" spans="1:2" ht="15" customHeight="1" x14ac:dyDescent="0.25">
      <c r="A2556" s="1" t="s">
        <v>1976</v>
      </c>
      <c r="B2556" t="s">
        <v>1182</v>
      </c>
    </row>
    <row r="2557" spans="1:2" ht="15" customHeight="1" x14ac:dyDescent="0.25">
      <c r="A2557" s="1" t="s">
        <v>1976</v>
      </c>
      <c r="B2557" t="s">
        <v>1182</v>
      </c>
    </row>
    <row r="2558" spans="1:2" ht="15" customHeight="1" x14ac:dyDescent="0.25">
      <c r="A2558" s="1" t="s">
        <v>1977</v>
      </c>
      <c r="B2558" t="s">
        <v>1182</v>
      </c>
    </row>
    <row r="2559" spans="1:2" ht="15" customHeight="1" x14ac:dyDescent="0.25">
      <c r="A2559" s="1" t="s">
        <v>1977</v>
      </c>
      <c r="B2559" t="s">
        <v>1182</v>
      </c>
    </row>
    <row r="2560" spans="1:2" ht="15" customHeight="1" x14ac:dyDescent="0.25">
      <c r="A2560" s="1" t="s">
        <v>1978</v>
      </c>
      <c r="B2560" t="s">
        <v>1182</v>
      </c>
    </row>
    <row r="2561" spans="1:2" ht="15" customHeight="1" x14ac:dyDescent="0.25">
      <c r="A2561" s="1" t="s">
        <v>1031</v>
      </c>
      <c r="B2561" t="s">
        <v>1182</v>
      </c>
    </row>
    <row r="2562" spans="1:2" ht="15" customHeight="1" x14ac:dyDescent="0.25">
      <c r="A2562" s="1" t="s">
        <v>1979</v>
      </c>
      <c r="B2562" t="s">
        <v>1182</v>
      </c>
    </row>
    <row r="2563" spans="1:2" ht="15" customHeight="1" x14ac:dyDescent="0.25">
      <c r="A2563" s="1" t="s">
        <v>1980</v>
      </c>
      <c r="B2563" t="s">
        <v>1182</v>
      </c>
    </row>
    <row r="2564" spans="1:2" ht="15" customHeight="1" x14ac:dyDescent="0.25">
      <c r="A2564" s="1" t="s">
        <v>1980</v>
      </c>
      <c r="B2564" t="s">
        <v>1182</v>
      </c>
    </row>
    <row r="2565" spans="1:2" ht="15" customHeight="1" x14ac:dyDescent="0.25">
      <c r="A2565" s="1" t="s">
        <v>1981</v>
      </c>
      <c r="B2565" t="s">
        <v>1182</v>
      </c>
    </row>
    <row r="2566" spans="1:2" ht="15" customHeight="1" x14ac:dyDescent="0.25">
      <c r="A2566" s="1" t="s">
        <v>1035</v>
      </c>
      <c r="B2566" t="s">
        <v>1182</v>
      </c>
    </row>
    <row r="2567" spans="1:2" ht="15" customHeight="1" x14ac:dyDescent="0.25">
      <c r="A2567" s="1" t="s">
        <v>1982</v>
      </c>
      <c r="B2567" t="s">
        <v>1182</v>
      </c>
    </row>
    <row r="2568" spans="1:2" ht="15" customHeight="1" x14ac:dyDescent="0.25">
      <c r="A2568" s="1" t="s">
        <v>1983</v>
      </c>
      <c r="B2568" t="s">
        <v>1182</v>
      </c>
    </row>
    <row r="2569" spans="1:2" ht="15" customHeight="1" x14ac:dyDescent="0.25">
      <c r="A2569" s="1" t="s">
        <v>1984</v>
      </c>
      <c r="B2569" t="s">
        <v>1182</v>
      </c>
    </row>
    <row r="2570" spans="1:2" ht="15" customHeight="1" x14ac:dyDescent="0.25">
      <c r="A2570" s="1" t="s">
        <v>1985</v>
      </c>
      <c r="B2570" t="s">
        <v>1182</v>
      </c>
    </row>
    <row r="2571" spans="1:2" ht="15" customHeight="1" x14ac:dyDescent="0.25">
      <c r="A2571" s="1" t="s">
        <v>1985</v>
      </c>
      <c r="B2571" t="s">
        <v>1182</v>
      </c>
    </row>
    <row r="2572" spans="1:2" ht="15" customHeight="1" x14ac:dyDescent="0.25">
      <c r="A2572" s="1" t="s">
        <v>1986</v>
      </c>
      <c r="B2572" t="s">
        <v>1182</v>
      </c>
    </row>
    <row r="2573" spans="1:2" ht="15" customHeight="1" x14ac:dyDescent="0.25">
      <c r="A2573" s="1" t="s">
        <v>350</v>
      </c>
      <c r="B2573" t="s">
        <v>1182</v>
      </c>
    </row>
    <row r="2574" spans="1:2" ht="15" customHeight="1" x14ac:dyDescent="0.25">
      <c r="A2574" s="1" t="s">
        <v>1987</v>
      </c>
      <c r="B2574" t="s">
        <v>1182</v>
      </c>
    </row>
    <row r="2575" spans="1:2" ht="15" customHeight="1" x14ac:dyDescent="0.25">
      <c r="A2575" s="1" t="s">
        <v>1988</v>
      </c>
      <c r="B2575" t="s">
        <v>1182</v>
      </c>
    </row>
    <row r="2576" spans="1:2" ht="15" customHeight="1" x14ac:dyDescent="0.25">
      <c r="A2576" s="1" t="s">
        <v>1989</v>
      </c>
      <c r="B2576" t="s">
        <v>1182</v>
      </c>
    </row>
    <row r="2577" spans="1:2" ht="15" customHeight="1" x14ac:dyDescent="0.25">
      <c r="A2577" s="1" t="s">
        <v>1989</v>
      </c>
      <c r="B2577" t="s">
        <v>1182</v>
      </c>
    </row>
    <row r="2578" spans="1:2" ht="15" customHeight="1" x14ac:dyDescent="0.25">
      <c r="A2578" s="1" t="s">
        <v>1989</v>
      </c>
      <c r="B2578" t="s">
        <v>1182</v>
      </c>
    </row>
    <row r="2579" spans="1:2" ht="15" customHeight="1" x14ac:dyDescent="0.25">
      <c r="A2579" s="1" t="s">
        <v>1990</v>
      </c>
      <c r="B2579" t="s">
        <v>1182</v>
      </c>
    </row>
    <row r="2580" spans="1:2" ht="15" customHeight="1" x14ac:dyDescent="0.25">
      <c r="A2580" s="1" t="s">
        <v>1991</v>
      </c>
      <c r="B2580" t="s">
        <v>1182</v>
      </c>
    </row>
    <row r="2581" spans="1:2" ht="15" customHeight="1" x14ac:dyDescent="0.25">
      <c r="A2581" s="1" t="s">
        <v>1992</v>
      </c>
      <c r="B2581" t="s">
        <v>1182</v>
      </c>
    </row>
    <row r="2582" spans="1:2" ht="15" customHeight="1" x14ac:dyDescent="0.25">
      <c r="A2582" s="1" t="s">
        <v>1993</v>
      </c>
      <c r="B2582" t="s">
        <v>1182</v>
      </c>
    </row>
    <row r="2583" spans="1:2" ht="15" customHeight="1" x14ac:dyDescent="0.25">
      <c r="A2583" s="1" t="s">
        <v>1994</v>
      </c>
      <c r="B2583" t="s">
        <v>1182</v>
      </c>
    </row>
    <row r="2584" spans="1:2" ht="15" customHeight="1" x14ac:dyDescent="0.25">
      <c r="A2584" s="1" t="s">
        <v>1995</v>
      </c>
      <c r="B2584" t="s">
        <v>1182</v>
      </c>
    </row>
    <row r="2585" spans="1:2" ht="15" customHeight="1" x14ac:dyDescent="0.25">
      <c r="A2585" s="1" t="s">
        <v>1996</v>
      </c>
      <c r="B2585" t="s">
        <v>1182</v>
      </c>
    </row>
    <row r="2586" spans="1:2" ht="15" customHeight="1" x14ac:dyDescent="0.25">
      <c r="A2586" s="1" t="s">
        <v>1997</v>
      </c>
      <c r="B2586" t="s">
        <v>1182</v>
      </c>
    </row>
    <row r="2587" spans="1:2" ht="15" customHeight="1" x14ac:dyDescent="0.25">
      <c r="A2587" s="1" t="s">
        <v>1998</v>
      </c>
      <c r="B2587" t="s">
        <v>1182</v>
      </c>
    </row>
    <row r="2588" spans="1:2" ht="15" customHeight="1" x14ac:dyDescent="0.25">
      <c r="A2588" s="1" t="s">
        <v>1998</v>
      </c>
      <c r="B2588" t="s">
        <v>1182</v>
      </c>
    </row>
    <row r="2589" spans="1:2" ht="15" customHeight="1" x14ac:dyDescent="0.25">
      <c r="A2589" s="1" t="s">
        <v>1998</v>
      </c>
      <c r="B2589" t="s">
        <v>1182</v>
      </c>
    </row>
    <row r="2590" spans="1:2" ht="15" customHeight="1" x14ac:dyDescent="0.25">
      <c r="A2590" s="1" t="s">
        <v>1999</v>
      </c>
      <c r="B2590" t="s">
        <v>1182</v>
      </c>
    </row>
    <row r="2591" spans="1:2" ht="15" customHeight="1" x14ac:dyDescent="0.25">
      <c r="A2591" s="1" t="s">
        <v>2000</v>
      </c>
      <c r="B2591" t="s">
        <v>1182</v>
      </c>
    </row>
    <row r="2592" spans="1:2" ht="15" customHeight="1" x14ac:dyDescent="0.25">
      <c r="A2592" s="1" t="s">
        <v>1047</v>
      </c>
      <c r="B2592" t="s">
        <v>1182</v>
      </c>
    </row>
    <row r="2593" spans="1:2" ht="15" customHeight="1" x14ac:dyDescent="0.25">
      <c r="A2593" s="1" t="s">
        <v>2001</v>
      </c>
      <c r="B2593" t="s">
        <v>1182</v>
      </c>
    </row>
    <row r="2594" spans="1:2" ht="15" customHeight="1" x14ac:dyDescent="0.25">
      <c r="A2594" s="1" t="s">
        <v>2002</v>
      </c>
      <c r="B2594" t="s">
        <v>1182</v>
      </c>
    </row>
    <row r="2595" spans="1:2" ht="15" customHeight="1" x14ac:dyDescent="0.25">
      <c r="A2595" s="1" t="s">
        <v>2003</v>
      </c>
      <c r="B2595" t="s">
        <v>1182</v>
      </c>
    </row>
    <row r="2596" spans="1:2" ht="15" customHeight="1" x14ac:dyDescent="0.25">
      <c r="A2596" s="1" t="s">
        <v>2003</v>
      </c>
      <c r="B2596" t="s">
        <v>1182</v>
      </c>
    </row>
    <row r="2597" spans="1:2" ht="15" customHeight="1" x14ac:dyDescent="0.25">
      <c r="A2597" s="1" t="s">
        <v>2003</v>
      </c>
      <c r="B2597" t="s">
        <v>1182</v>
      </c>
    </row>
    <row r="2598" spans="1:2" ht="15" customHeight="1" x14ac:dyDescent="0.25">
      <c r="A2598" s="1" t="s">
        <v>2004</v>
      </c>
      <c r="B2598" t="s">
        <v>1182</v>
      </c>
    </row>
    <row r="2599" spans="1:2" ht="15" customHeight="1" x14ac:dyDescent="0.25">
      <c r="A2599" s="1" t="s">
        <v>2005</v>
      </c>
      <c r="B2599" t="s">
        <v>1182</v>
      </c>
    </row>
    <row r="2600" spans="1:2" ht="15" customHeight="1" x14ac:dyDescent="0.25">
      <c r="A2600" s="1" t="s">
        <v>2006</v>
      </c>
      <c r="B2600" t="s">
        <v>1182</v>
      </c>
    </row>
    <row r="2601" spans="1:2" ht="15" customHeight="1" x14ac:dyDescent="0.25">
      <c r="A2601" s="1" t="s">
        <v>2007</v>
      </c>
      <c r="B2601" t="s">
        <v>1182</v>
      </c>
    </row>
    <row r="2602" spans="1:2" ht="15" customHeight="1" x14ac:dyDescent="0.25">
      <c r="A2602" s="1" t="s">
        <v>2008</v>
      </c>
      <c r="B2602" t="s">
        <v>1182</v>
      </c>
    </row>
    <row r="2603" spans="1:2" ht="15" customHeight="1" x14ac:dyDescent="0.25">
      <c r="A2603" s="1" t="s">
        <v>2009</v>
      </c>
      <c r="B2603" t="s">
        <v>1182</v>
      </c>
    </row>
    <row r="2604" spans="1:2" ht="15" customHeight="1" x14ac:dyDescent="0.25">
      <c r="A2604" s="1" t="s">
        <v>2010</v>
      </c>
      <c r="B2604" t="s">
        <v>1182</v>
      </c>
    </row>
    <row r="2605" spans="1:2" ht="15" customHeight="1" x14ac:dyDescent="0.25">
      <c r="A2605" s="1" t="s">
        <v>2011</v>
      </c>
      <c r="B2605" t="s">
        <v>1182</v>
      </c>
    </row>
    <row r="2606" spans="1:2" ht="15" customHeight="1" x14ac:dyDescent="0.25">
      <c r="A2606" s="1" t="s">
        <v>2012</v>
      </c>
      <c r="B2606" t="s">
        <v>1182</v>
      </c>
    </row>
    <row r="2607" spans="1:2" ht="15" customHeight="1" x14ac:dyDescent="0.25">
      <c r="A2607" s="1" t="s">
        <v>2013</v>
      </c>
      <c r="B2607" t="s">
        <v>1182</v>
      </c>
    </row>
    <row r="2608" spans="1:2" ht="15" customHeight="1" x14ac:dyDescent="0.25">
      <c r="A2608" s="1" t="s">
        <v>2014</v>
      </c>
      <c r="B2608" t="s">
        <v>1182</v>
      </c>
    </row>
    <row r="2609" spans="1:2" ht="15" customHeight="1" x14ac:dyDescent="0.25">
      <c r="A2609" s="1" t="s">
        <v>2015</v>
      </c>
      <c r="B2609" t="s">
        <v>1182</v>
      </c>
    </row>
    <row r="2610" spans="1:2" ht="15" customHeight="1" x14ac:dyDescent="0.25">
      <c r="A2610" s="1" t="s">
        <v>2016</v>
      </c>
      <c r="B2610" t="s">
        <v>1182</v>
      </c>
    </row>
    <row r="2611" spans="1:2" ht="15" customHeight="1" x14ac:dyDescent="0.25">
      <c r="A2611" s="1" t="s">
        <v>2017</v>
      </c>
      <c r="B2611" t="s">
        <v>1182</v>
      </c>
    </row>
    <row r="2612" spans="1:2" ht="15" customHeight="1" x14ac:dyDescent="0.25">
      <c r="A2612" s="1" t="s">
        <v>2018</v>
      </c>
      <c r="B2612" t="s">
        <v>1182</v>
      </c>
    </row>
    <row r="2613" spans="1:2" ht="15" customHeight="1" x14ac:dyDescent="0.25">
      <c r="A2613" s="1" t="s">
        <v>2019</v>
      </c>
      <c r="B2613" t="s">
        <v>1182</v>
      </c>
    </row>
    <row r="2614" spans="1:2" ht="15" customHeight="1" x14ac:dyDescent="0.25">
      <c r="A2614" s="1" t="s">
        <v>2020</v>
      </c>
      <c r="B2614" t="s">
        <v>1182</v>
      </c>
    </row>
    <row r="2615" spans="1:2" ht="15" customHeight="1" x14ac:dyDescent="0.25">
      <c r="A2615" s="1" t="s">
        <v>2021</v>
      </c>
      <c r="B2615" t="s">
        <v>1182</v>
      </c>
    </row>
    <row r="2616" spans="1:2" ht="15" customHeight="1" x14ac:dyDescent="0.25">
      <c r="A2616" s="1" t="s">
        <v>2022</v>
      </c>
      <c r="B2616" t="s">
        <v>1182</v>
      </c>
    </row>
    <row r="2617" spans="1:2" ht="15" customHeight="1" x14ac:dyDescent="0.25">
      <c r="A2617" s="1" t="s">
        <v>2023</v>
      </c>
      <c r="B2617" t="s">
        <v>1182</v>
      </c>
    </row>
    <row r="2618" spans="1:2" ht="15" customHeight="1" x14ac:dyDescent="0.25">
      <c r="A2618" s="1" t="s">
        <v>2023</v>
      </c>
      <c r="B2618" t="s">
        <v>1182</v>
      </c>
    </row>
    <row r="2619" spans="1:2" ht="15" customHeight="1" x14ac:dyDescent="0.25">
      <c r="A2619" s="1" t="s">
        <v>2024</v>
      </c>
      <c r="B2619" t="s">
        <v>1182</v>
      </c>
    </row>
    <row r="2620" spans="1:2" ht="15" customHeight="1" x14ac:dyDescent="0.25">
      <c r="A2620" s="1" t="s">
        <v>2025</v>
      </c>
      <c r="B2620" t="s">
        <v>1182</v>
      </c>
    </row>
    <row r="2621" spans="1:2" ht="15" customHeight="1" x14ac:dyDescent="0.25">
      <c r="A2621" s="1" t="s">
        <v>2026</v>
      </c>
      <c r="B2621" t="s">
        <v>1182</v>
      </c>
    </row>
    <row r="2622" spans="1:2" ht="15" customHeight="1" x14ac:dyDescent="0.25">
      <c r="A2622" s="1" t="s">
        <v>2027</v>
      </c>
      <c r="B2622" t="s">
        <v>1182</v>
      </c>
    </row>
    <row r="2623" spans="1:2" ht="15" customHeight="1" x14ac:dyDescent="0.25">
      <c r="A2623" s="1" t="s">
        <v>2027</v>
      </c>
      <c r="B2623" t="s">
        <v>1182</v>
      </c>
    </row>
    <row r="2624" spans="1:2" ht="15" customHeight="1" x14ac:dyDescent="0.25">
      <c r="A2624" s="1" t="s">
        <v>2028</v>
      </c>
      <c r="B2624" t="s">
        <v>1182</v>
      </c>
    </row>
    <row r="2625" spans="1:2" ht="15" customHeight="1" x14ac:dyDescent="0.25">
      <c r="A2625" s="1" t="s">
        <v>2028</v>
      </c>
      <c r="B2625" t="s">
        <v>1182</v>
      </c>
    </row>
    <row r="2626" spans="1:2" ht="15" customHeight="1" x14ac:dyDescent="0.25">
      <c r="A2626" s="1" t="s">
        <v>2029</v>
      </c>
      <c r="B2626" t="s">
        <v>1182</v>
      </c>
    </row>
    <row r="2627" spans="1:2" ht="15" customHeight="1" x14ac:dyDescent="0.25">
      <c r="A2627" s="1" t="s">
        <v>2030</v>
      </c>
      <c r="B2627" t="s">
        <v>1182</v>
      </c>
    </row>
    <row r="2628" spans="1:2" ht="15" customHeight="1" x14ac:dyDescent="0.25">
      <c r="A2628" s="1" t="s">
        <v>2031</v>
      </c>
      <c r="B2628" t="s">
        <v>1182</v>
      </c>
    </row>
    <row r="2629" spans="1:2" ht="15" customHeight="1" x14ac:dyDescent="0.25">
      <c r="A2629" s="1" t="s">
        <v>2032</v>
      </c>
      <c r="B2629" t="s">
        <v>1182</v>
      </c>
    </row>
    <row r="2630" spans="1:2" ht="15" customHeight="1" x14ac:dyDescent="0.25">
      <c r="A2630" s="1" t="s">
        <v>2033</v>
      </c>
      <c r="B2630" t="s">
        <v>1182</v>
      </c>
    </row>
    <row r="2631" spans="1:2" ht="15" customHeight="1" x14ac:dyDescent="0.25">
      <c r="A2631" s="1" t="s">
        <v>2034</v>
      </c>
      <c r="B2631" t="s">
        <v>1182</v>
      </c>
    </row>
    <row r="2632" spans="1:2" ht="15" customHeight="1" x14ac:dyDescent="0.25">
      <c r="A2632" s="1" t="s">
        <v>2035</v>
      </c>
      <c r="B2632" t="s">
        <v>1182</v>
      </c>
    </row>
    <row r="2633" spans="1:2" ht="15" customHeight="1" x14ac:dyDescent="0.25">
      <c r="A2633" s="1" t="s">
        <v>2036</v>
      </c>
      <c r="B2633" t="s">
        <v>1182</v>
      </c>
    </row>
    <row r="2634" spans="1:2" ht="15" customHeight="1" x14ac:dyDescent="0.25">
      <c r="A2634" s="1" t="s">
        <v>2037</v>
      </c>
      <c r="B2634" t="s">
        <v>1182</v>
      </c>
    </row>
    <row r="2635" spans="1:2" ht="15" customHeight="1" x14ac:dyDescent="0.25">
      <c r="A2635" s="1" t="s">
        <v>2038</v>
      </c>
      <c r="B2635" t="s">
        <v>1182</v>
      </c>
    </row>
    <row r="2636" spans="1:2" ht="15" customHeight="1" x14ac:dyDescent="0.25">
      <c r="A2636" s="1" t="s">
        <v>2039</v>
      </c>
      <c r="B2636" t="s">
        <v>1182</v>
      </c>
    </row>
    <row r="2637" spans="1:2" ht="15" customHeight="1" x14ac:dyDescent="0.25">
      <c r="A2637" s="1" t="s">
        <v>2040</v>
      </c>
      <c r="B2637" t="s">
        <v>1182</v>
      </c>
    </row>
    <row r="2638" spans="1:2" ht="15" customHeight="1" x14ac:dyDescent="0.25">
      <c r="A2638" s="1" t="s">
        <v>2041</v>
      </c>
      <c r="B2638" t="s">
        <v>1182</v>
      </c>
    </row>
    <row r="2639" spans="1:2" ht="15" customHeight="1" x14ac:dyDescent="0.25">
      <c r="A2639" s="1" t="s">
        <v>2041</v>
      </c>
      <c r="B2639" t="s">
        <v>1182</v>
      </c>
    </row>
    <row r="2640" spans="1:2" ht="15" customHeight="1" x14ac:dyDescent="0.25">
      <c r="A2640" s="1" t="s">
        <v>2042</v>
      </c>
      <c r="B2640" t="s">
        <v>1182</v>
      </c>
    </row>
    <row r="2641" spans="1:2" ht="15" customHeight="1" x14ac:dyDescent="0.25">
      <c r="A2641" s="1" t="s">
        <v>2043</v>
      </c>
      <c r="B2641" t="s">
        <v>1182</v>
      </c>
    </row>
    <row r="2642" spans="1:2" ht="15" customHeight="1" x14ac:dyDescent="0.25">
      <c r="A2642" s="1" t="s">
        <v>2044</v>
      </c>
      <c r="B2642" t="s">
        <v>1182</v>
      </c>
    </row>
    <row r="2643" spans="1:2" ht="15" customHeight="1" x14ac:dyDescent="0.25">
      <c r="A2643" s="1" t="s">
        <v>2045</v>
      </c>
      <c r="B2643" t="s">
        <v>1182</v>
      </c>
    </row>
    <row r="2644" spans="1:2" ht="15" customHeight="1" x14ac:dyDescent="0.25">
      <c r="A2644" s="1" t="s">
        <v>2046</v>
      </c>
      <c r="B2644" t="s">
        <v>1182</v>
      </c>
    </row>
    <row r="2645" spans="1:2" ht="15" customHeight="1" x14ac:dyDescent="0.25">
      <c r="A2645" s="1" t="s">
        <v>2047</v>
      </c>
      <c r="B2645" t="s">
        <v>1182</v>
      </c>
    </row>
    <row r="2646" spans="1:2" ht="15" customHeight="1" x14ac:dyDescent="0.25">
      <c r="A2646" s="1" t="s">
        <v>2048</v>
      </c>
      <c r="B2646" t="s">
        <v>1182</v>
      </c>
    </row>
    <row r="2647" spans="1:2" ht="15" customHeight="1" x14ac:dyDescent="0.25">
      <c r="A2647" s="1" t="s">
        <v>2048</v>
      </c>
      <c r="B2647" t="s">
        <v>1182</v>
      </c>
    </row>
    <row r="2648" spans="1:2" ht="15" customHeight="1" x14ac:dyDescent="0.25">
      <c r="A2648" s="1" t="s">
        <v>2048</v>
      </c>
      <c r="B2648" t="s">
        <v>1182</v>
      </c>
    </row>
    <row r="2649" spans="1:2" ht="15" customHeight="1" x14ac:dyDescent="0.25">
      <c r="A2649" s="1" t="s">
        <v>2049</v>
      </c>
      <c r="B2649" t="s">
        <v>1182</v>
      </c>
    </row>
    <row r="2650" spans="1:2" ht="15" customHeight="1" x14ac:dyDescent="0.25">
      <c r="A2650" s="1" t="s">
        <v>2050</v>
      </c>
      <c r="B2650" t="s">
        <v>1182</v>
      </c>
    </row>
    <row r="2651" spans="1:2" ht="15" customHeight="1" x14ac:dyDescent="0.25">
      <c r="A2651" s="1" t="s">
        <v>2050</v>
      </c>
      <c r="B2651" t="s">
        <v>1182</v>
      </c>
    </row>
    <row r="2652" spans="1:2" ht="15" customHeight="1" x14ac:dyDescent="0.25">
      <c r="A2652" s="1" t="s">
        <v>2051</v>
      </c>
      <c r="B2652" t="s">
        <v>1182</v>
      </c>
    </row>
    <row r="2653" spans="1:2" ht="15" customHeight="1" x14ac:dyDescent="0.25">
      <c r="A2653" s="1" t="s">
        <v>2052</v>
      </c>
      <c r="B2653" t="s">
        <v>1182</v>
      </c>
    </row>
    <row r="2654" spans="1:2" ht="15" customHeight="1" x14ac:dyDescent="0.25">
      <c r="A2654" s="1" t="s">
        <v>2053</v>
      </c>
      <c r="B2654" t="s">
        <v>1182</v>
      </c>
    </row>
    <row r="2655" spans="1:2" ht="15" customHeight="1" x14ac:dyDescent="0.25">
      <c r="A2655" s="1" t="s">
        <v>2054</v>
      </c>
      <c r="B2655" t="s">
        <v>1182</v>
      </c>
    </row>
    <row r="2656" spans="1:2" ht="15" customHeight="1" x14ac:dyDescent="0.25">
      <c r="A2656" s="1" t="s">
        <v>2055</v>
      </c>
      <c r="B2656" t="s">
        <v>1182</v>
      </c>
    </row>
    <row r="2657" spans="1:2" ht="15" customHeight="1" x14ac:dyDescent="0.25">
      <c r="A2657" s="1" t="s">
        <v>2055</v>
      </c>
      <c r="B2657" t="s">
        <v>1182</v>
      </c>
    </row>
    <row r="2658" spans="1:2" ht="15" customHeight="1" x14ac:dyDescent="0.25">
      <c r="A2658" t="e">
        <f>- the Ability to ensure adherence to all credit procedures in the front Office review High balance report and follow up on credit problems with credit Manager and front Office Manager</f>
        <v>#NAME?</v>
      </c>
      <c r="B2658" t="s">
        <v>1182</v>
      </c>
    </row>
    <row r="2659" spans="1:2" ht="15" customHeight="1" x14ac:dyDescent="0.25">
      <c r="A2659" t="e">
        <f>- the Ability to ensure adherence to all credit procedures in the front Office review High balance report and follow up on credit problems with credit Manager and front Office Manager</f>
        <v>#NAME?</v>
      </c>
      <c r="B2659" t="s">
        <v>1182</v>
      </c>
    </row>
    <row r="2660" spans="1:2" ht="15" customHeight="1" x14ac:dyDescent="0.25">
      <c r="A2660" t="e">
        <f>- Ability to calculate figures and amounts such as discounts interest commissions proportions percentages area circumference and volume</f>
        <v>#NAME?</v>
      </c>
      <c r="B2660" t="s">
        <v>1182</v>
      </c>
    </row>
    <row r="2661" spans="1:2" ht="15" customHeight="1" x14ac:dyDescent="0.25">
      <c r="A2661" s="1" t="s">
        <v>2056</v>
      </c>
      <c r="B2661" t="s">
        <v>1182</v>
      </c>
    </row>
    <row r="2662" spans="1:2" ht="15" customHeight="1" x14ac:dyDescent="0.25">
      <c r="A2662" s="1" t="s">
        <v>2057</v>
      </c>
      <c r="B2662" t="s">
        <v>1182</v>
      </c>
    </row>
    <row r="2663" spans="1:2" ht="15" customHeight="1" x14ac:dyDescent="0.25">
      <c r="A2663" s="1" t="s">
        <v>2058</v>
      </c>
      <c r="B2663" t="s">
        <v>1182</v>
      </c>
    </row>
    <row r="2664" spans="1:2" ht="15" customHeight="1" x14ac:dyDescent="0.25">
      <c r="A2664" s="1" t="s">
        <v>2059</v>
      </c>
      <c r="B2664" t="s">
        <v>1182</v>
      </c>
    </row>
    <row r="2665" spans="1:2" ht="15" customHeight="1" x14ac:dyDescent="0.25">
      <c r="A2665" s="1" t="s">
        <v>1158</v>
      </c>
      <c r="B2665" t="s">
        <v>1182</v>
      </c>
    </row>
    <row r="2666" spans="1:2" ht="15" customHeight="1" x14ac:dyDescent="0.25">
      <c r="A2666" s="1" t="s">
        <v>2060</v>
      </c>
      <c r="B2666" t="s">
        <v>1182</v>
      </c>
    </row>
    <row r="2667" spans="1:2" ht="15" customHeight="1" x14ac:dyDescent="0.25">
      <c r="A2667" s="1" t="s">
        <v>2061</v>
      </c>
      <c r="B2667" t="s">
        <v>1182</v>
      </c>
    </row>
    <row r="2668" spans="1:2" ht="15" customHeight="1" x14ac:dyDescent="0.25">
      <c r="A2668" s="1" t="s">
        <v>2062</v>
      </c>
      <c r="B2668" t="s">
        <v>1182</v>
      </c>
    </row>
    <row r="2669" spans="1:2" ht="15" customHeight="1" x14ac:dyDescent="0.25">
      <c r="A2669" s="1" t="s">
        <v>2063</v>
      </c>
      <c r="B2669" t="s">
        <v>1182</v>
      </c>
    </row>
    <row r="2670" spans="1:2" ht="15" customHeight="1" x14ac:dyDescent="0.25">
      <c r="A2670" s="1" t="s">
        <v>2063</v>
      </c>
      <c r="B2670" t="s">
        <v>1182</v>
      </c>
    </row>
    <row r="2671" spans="1:2" ht="15" customHeight="1" x14ac:dyDescent="0.25">
      <c r="A2671" s="1" t="s">
        <v>2064</v>
      </c>
      <c r="B2671" t="s">
        <v>1182</v>
      </c>
    </row>
    <row r="2672" spans="1:2" ht="15" customHeight="1" x14ac:dyDescent="0.25">
      <c r="A2672" s="1" t="s">
        <v>2064</v>
      </c>
      <c r="B2672" t="s">
        <v>1182</v>
      </c>
    </row>
    <row r="2673" spans="1:2" ht="15" customHeight="1" x14ac:dyDescent="0.25">
      <c r="A2673" s="1" t="s">
        <v>2065</v>
      </c>
      <c r="B2673" t="s">
        <v>1182</v>
      </c>
    </row>
    <row r="2674" spans="1:2" ht="15" customHeight="1" x14ac:dyDescent="0.25">
      <c r="A2674" s="1" t="s">
        <v>2066</v>
      </c>
      <c r="B2674" t="s">
        <v>1182</v>
      </c>
    </row>
    <row r="2675" spans="1:2" ht="15" customHeight="1" x14ac:dyDescent="0.25">
      <c r="A2675" s="1" t="s">
        <v>2067</v>
      </c>
      <c r="B2675" t="s">
        <v>1182</v>
      </c>
    </row>
    <row r="2676" spans="1:2" ht="15" customHeight="1" x14ac:dyDescent="0.25">
      <c r="A2676" s="1" t="s">
        <v>2068</v>
      </c>
      <c r="B2676" t="s">
        <v>1182</v>
      </c>
    </row>
    <row r="2677" spans="1:2" ht="15" customHeight="1" x14ac:dyDescent="0.25">
      <c r="A2677" s="1" t="s">
        <v>2068</v>
      </c>
      <c r="B2677" t="s">
        <v>1182</v>
      </c>
    </row>
    <row r="2678" spans="1:2" ht="15" customHeight="1" x14ac:dyDescent="0.25">
      <c r="A2678" s="1" t="s">
        <v>2069</v>
      </c>
      <c r="B2678" t="s">
        <v>1182</v>
      </c>
    </row>
    <row r="2679" spans="1:2" ht="15" customHeight="1" x14ac:dyDescent="0.25">
      <c r="A2679" s="1" t="s">
        <v>2070</v>
      </c>
      <c r="B2679" t="s">
        <v>2071</v>
      </c>
    </row>
    <row r="2680" spans="1:2" ht="15" customHeight="1" x14ac:dyDescent="0.25">
      <c r="A2680" s="1" t="s">
        <v>2070</v>
      </c>
      <c r="B2680" t="s">
        <v>2071</v>
      </c>
    </row>
    <row r="2681" spans="1:2" ht="15" customHeight="1" x14ac:dyDescent="0.25">
      <c r="A2681" s="1" t="s">
        <v>2072</v>
      </c>
      <c r="B2681" t="s">
        <v>2071</v>
      </c>
    </row>
    <row r="2682" spans="1:2" ht="15" customHeight="1" x14ac:dyDescent="0.25">
      <c r="A2682" s="1" t="s">
        <v>2073</v>
      </c>
      <c r="B2682" t="s">
        <v>2071</v>
      </c>
    </row>
    <row r="2683" spans="1:2" ht="15" customHeight="1" x14ac:dyDescent="0.25">
      <c r="A2683" s="1" t="s">
        <v>2074</v>
      </c>
      <c r="B2683" t="s">
        <v>2071</v>
      </c>
    </row>
    <row r="2684" spans="1:2" ht="15" customHeight="1" x14ac:dyDescent="0.25">
      <c r="A2684" s="1" t="s">
        <v>2075</v>
      </c>
      <c r="B2684" t="s">
        <v>2071</v>
      </c>
    </row>
    <row r="2685" spans="1:2" ht="15" customHeight="1" x14ac:dyDescent="0.25">
      <c r="A2685" s="1" t="s">
        <v>2076</v>
      </c>
      <c r="B2685" t="s">
        <v>2071</v>
      </c>
    </row>
    <row r="2686" spans="1:2" ht="15" customHeight="1" x14ac:dyDescent="0.25">
      <c r="A2686" s="1" t="s">
        <v>2077</v>
      </c>
      <c r="B2686" t="s">
        <v>2071</v>
      </c>
    </row>
    <row r="2687" spans="1:2" ht="15" customHeight="1" x14ac:dyDescent="0.25">
      <c r="A2687" s="1" t="s">
        <v>2078</v>
      </c>
      <c r="B2687" t="s">
        <v>2071</v>
      </c>
    </row>
    <row r="2688" spans="1:2" ht="15" customHeight="1" x14ac:dyDescent="0.25">
      <c r="A2688" s="1" t="s">
        <v>2079</v>
      </c>
      <c r="B2688" t="s">
        <v>2071</v>
      </c>
    </row>
    <row r="2689" spans="1:2" ht="15" customHeight="1" x14ac:dyDescent="0.25">
      <c r="A2689" s="1" t="s">
        <v>2079</v>
      </c>
      <c r="B2689" t="s">
        <v>2071</v>
      </c>
    </row>
    <row r="2690" spans="1:2" ht="15" customHeight="1" x14ac:dyDescent="0.25">
      <c r="A2690" s="1" t="s">
        <v>2080</v>
      </c>
      <c r="B2690" t="s">
        <v>2071</v>
      </c>
    </row>
    <row r="2691" spans="1:2" ht="15" customHeight="1" x14ac:dyDescent="0.25">
      <c r="A2691" s="1" t="s">
        <v>2081</v>
      </c>
      <c r="B2691" t="s">
        <v>2071</v>
      </c>
    </row>
    <row r="2692" spans="1:2" ht="15" customHeight="1" x14ac:dyDescent="0.25">
      <c r="A2692" s="1" t="s">
        <v>1188</v>
      </c>
      <c r="B2692" t="s">
        <v>2071</v>
      </c>
    </row>
    <row r="2693" spans="1:2" ht="15" customHeight="1" x14ac:dyDescent="0.25">
      <c r="A2693" s="1" t="s">
        <v>2082</v>
      </c>
      <c r="B2693" t="s">
        <v>2071</v>
      </c>
    </row>
    <row r="2694" spans="1:2" ht="15" customHeight="1" x14ac:dyDescent="0.25">
      <c r="A2694" s="1" t="s">
        <v>2083</v>
      </c>
      <c r="B2694" t="s">
        <v>2071</v>
      </c>
    </row>
    <row r="2695" spans="1:2" ht="15" customHeight="1" x14ac:dyDescent="0.25">
      <c r="A2695" s="1" t="s">
        <v>2084</v>
      </c>
      <c r="B2695" t="s">
        <v>2071</v>
      </c>
    </row>
    <row r="2696" spans="1:2" ht="15" customHeight="1" x14ac:dyDescent="0.25">
      <c r="A2696" s="1" t="s">
        <v>2085</v>
      </c>
      <c r="B2696" t="s">
        <v>2071</v>
      </c>
    </row>
    <row r="2697" spans="1:2" ht="15" customHeight="1" x14ac:dyDescent="0.25">
      <c r="A2697" s="1" t="s">
        <v>2086</v>
      </c>
      <c r="B2697" t="s">
        <v>2071</v>
      </c>
    </row>
    <row r="2698" spans="1:2" ht="15" customHeight="1" x14ac:dyDescent="0.25">
      <c r="A2698" s="1" t="s">
        <v>2087</v>
      </c>
      <c r="B2698" t="s">
        <v>2071</v>
      </c>
    </row>
    <row r="2699" spans="1:2" ht="15" customHeight="1" x14ac:dyDescent="0.25">
      <c r="A2699" s="1" t="s">
        <v>2088</v>
      </c>
      <c r="B2699" t="s">
        <v>2071</v>
      </c>
    </row>
    <row r="2700" spans="1:2" ht="15" customHeight="1" x14ac:dyDescent="0.25">
      <c r="A2700" s="1" t="s">
        <v>2089</v>
      </c>
      <c r="B2700" t="s">
        <v>2071</v>
      </c>
    </row>
    <row r="2701" spans="1:2" ht="15" customHeight="1" x14ac:dyDescent="0.25">
      <c r="A2701" s="1" t="s">
        <v>2090</v>
      </c>
      <c r="B2701" t="s">
        <v>2071</v>
      </c>
    </row>
    <row r="2702" spans="1:2" ht="15" customHeight="1" x14ac:dyDescent="0.25">
      <c r="A2702" s="1" t="s">
        <v>2090</v>
      </c>
      <c r="B2702" t="s">
        <v>2071</v>
      </c>
    </row>
    <row r="2703" spans="1:2" ht="15" customHeight="1" x14ac:dyDescent="0.25">
      <c r="A2703" s="1" t="s">
        <v>8</v>
      </c>
      <c r="B2703" t="s">
        <v>2071</v>
      </c>
    </row>
    <row r="2704" spans="1:2" ht="15" customHeight="1" x14ac:dyDescent="0.25">
      <c r="A2704" s="1" t="s">
        <v>2091</v>
      </c>
      <c r="B2704" t="s">
        <v>2071</v>
      </c>
    </row>
    <row r="2705" spans="1:2" ht="15" customHeight="1" x14ac:dyDescent="0.25">
      <c r="A2705" s="1" t="s">
        <v>2092</v>
      </c>
      <c r="B2705" t="s">
        <v>2071</v>
      </c>
    </row>
    <row r="2706" spans="1:2" ht="15" customHeight="1" x14ac:dyDescent="0.25">
      <c r="A2706" s="1" t="s">
        <v>2093</v>
      </c>
      <c r="B2706" t="s">
        <v>2071</v>
      </c>
    </row>
    <row r="2707" spans="1:2" ht="15" customHeight="1" x14ac:dyDescent="0.25">
      <c r="A2707" s="1" t="s">
        <v>2094</v>
      </c>
      <c r="B2707" t="s">
        <v>2071</v>
      </c>
    </row>
    <row r="2708" spans="1:2" ht="15" customHeight="1" x14ac:dyDescent="0.25">
      <c r="A2708" s="1" t="s">
        <v>2095</v>
      </c>
      <c r="B2708" t="s">
        <v>2071</v>
      </c>
    </row>
    <row r="2709" spans="1:2" ht="15" customHeight="1" x14ac:dyDescent="0.25">
      <c r="A2709" s="1" t="s">
        <v>2096</v>
      </c>
      <c r="B2709" t="s">
        <v>2071</v>
      </c>
    </row>
    <row r="2710" spans="1:2" ht="15" customHeight="1" x14ac:dyDescent="0.25">
      <c r="A2710" s="1" t="s">
        <v>2097</v>
      </c>
      <c r="B2710" t="s">
        <v>2071</v>
      </c>
    </row>
    <row r="2711" spans="1:2" ht="15" customHeight="1" x14ac:dyDescent="0.25">
      <c r="A2711" s="1" t="s">
        <v>2098</v>
      </c>
      <c r="B2711" t="s">
        <v>2071</v>
      </c>
    </row>
    <row r="2712" spans="1:2" ht="15" customHeight="1" x14ac:dyDescent="0.25">
      <c r="A2712" s="1" t="s">
        <v>2099</v>
      </c>
      <c r="B2712" t="s">
        <v>2071</v>
      </c>
    </row>
    <row r="2713" spans="1:2" ht="15" customHeight="1" x14ac:dyDescent="0.25">
      <c r="A2713" s="1" t="s">
        <v>2099</v>
      </c>
      <c r="B2713" t="s">
        <v>2071</v>
      </c>
    </row>
    <row r="2714" spans="1:2" ht="15" customHeight="1" x14ac:dyDescent="0.25">
      <c r="A2714" s="1" t="s">
        <v>2100</v>
      </c>
      <c r="B2714" t="s">
        <v>2071</v>
      </c>
    </row>
    <row r="2715" spans="1:2" ht="15" customHeight="1" x14ac:dyDescent="0.25">
      <c r="A2715" s="1" t="s">
        <v>2101</v>
      </c>
      <c r="B2715" t="s">
        <v>2071</v>
      </c>
    </row>
    <row r="2716" spans="1:2" ht="15" customHeight="1" x14ac:dyDescent="0.25">
      <c r="A2716" s="1" t="s">
        <v>2102</v>
      </c>
      <c r="B2716" t="s">
        <v>2071</v>
      </c>
    </row>
    <row r="2717" spans="1:2" ht="15" customHeight="1" x14ac:dyDescent="0.25">
      <c r="A2717" s="1" t="s">
        <v>2103</v>
      </c>
      <c r="B2717" t="s">
        <v>2071</v>
      </c>
    </row>
    <row r="2718" spans="1:2" ht="15" customHeight="1" x14ac:dyDescent="0.25">
      <c r="A2718" s="1" t="s">
        <v>2104</v>
      </c>
      <c r="B2718" t="s">
        <v>2071</v>
      </c>
    </row>
    <row r="2719" spans="1:2" ht="15" customHeight="1" x14ac:dyDescent="0.25">
      <c r="A2719" s="1" t="s">
        <v>2105</v>
      </c>
      <c r="B2719" t="s">
        <v>2071</v>
      </c>
    </row>
    <row r="2720" spans="1:2" ht="15" customHeight="1" x14ac:dyDescent="0.25">
      <c r="A2720" s="1" t="s">
        <v>22</v>
      </c>
      <c r="B2720" t="s">
        <v>2071</v>
      </c>
    </row>
    <row r="2721" spans="1:2" ht="15" customHeight="1" x14ac:dyDescent="0.25">
      <c r="A2721" s="1" t="s">
        <v>2106</v>
      </c>
      <c r="B2721" t="s">
        <v>2071</v>
      </c>
    </row>
    <row r="2722" spans="1:2" ht="15" customHeight="1" x14ac:dyDescent="0.25">
      <c r="A2722" s="1" t="s">
        <v>2107</v>
      </c>
      <c r="B2722" t="s">
        <v>2071</v>
      </c>
    </row>
    <row r="2723" spans="1:2" ht="15" customHeight="1" x14ac:dyDescent="0.25">
      <c r="A2723" s="1" t="s">
        <v>2108</v>
      </c>
      <c r="B2723" t="s">
        <v>2071</v>
      </c>
    </row>
    <row r="2724" spans="1:2" ht="15" customHeight="1" x14ac:dyDescent="0.25">
      <c r="A2724" s="1" t="s">
        <v>2109</v>
      </c>
      <c r="B2724" t="s">
        <v>2071</v>
      </c>
    </row>
    <row r="2725" spans="1:2" ht="15" customHeight="1" x14ac:dyDescent="0.25">
      <c r="A2725" s="1" t="s">
        <v>2109</v>
      </c>
      <c r="B2725" t="s">
        <v>2071</v>
      </c>
    </row>
    <row r="2726" spans="1:2" ht="15" customHeight="1" x14ac:dyDescent="0.25">
      <c r="A2726" s="1" t="s">
        <v>2110</v>
      </c>
      <c r="B2726" t="s">
        <v>2071</v>
      </c>
    </row>
    <row r="2727" spans="1:2" ht="15" customHeight="1" x14ac:dyDescent="0.25">
      <c r="A2727" s="1" t="s">
        <v>2111</v>
      </c>
      <c r="B2727" t="s">
        <v>2071</v>
      </c>
    </row>
    <row r="2728" spans="1:2" ht="15" customHeight="1" x14ac:dyDescent="0.25">
      <c r="A2728" s="1" t="s">
        <v>2112</v>
      </c>
      <c r="B2728" t="s">
        <v>2071</v>
      </c>
    </row>
    <row r="2729" spans="1:2" ht="15" customHeight="1" x14ac:dyDescent="0.25">
      <c r="A2729" s="1" t="s">
        <v>2113</v>
      </c>
      <c r="B2729" t="s">
        <v>2071</v>
      </c>
    </row>
    <row r="2730" spans="1:2" ht="15" customHeight="1" x14ac:dyDescent="0.25">
      <c r="A2730" s="1" t="s">
        <v>2114</v>
      </c>
      <c r="B2730" t="s">
        <v>2071</v>
      </c>
    </row>
    <row r="2731" spans="1:2" ht="15" customHeight="1" x14ac:dyDescent="0.25">
      <c r="A2731" s="1" t="s">
        <v>2115</v>
      </c>
      <c r="B2731" t="s">
        <v>2071</v>
      </c>
    </row>
    <row r="2732" spans="1:2" ht="15" customHeight="1" x14ac:dyDescent="0.25">
      <c r="A2732" s="1" t="s">
        <v>2116</v>
      </c>
      <c r="B2732" t="s">
        <v>2071</v>
      </c>
    </row>
    <row r="2733" spans="1:2" ht="15" customHeight="1" x14ac:dyDescent="0.25">
      <c r="A2733" s="1" t="s">
        <v>2117</v>
      </c>
      <c r="B2733" t="s">
        <v>2071</v>
      </c>
    </row>
    <row r="2734" spans="1:2" ht="15" customHeight="1" x14ac:dyDescent="0.25">
      <c r="A2734" s="1" t="s">
        <v>2118</v>
      </c>
      <c r="B2734" t="s">
        <v>2071</v>
      </c>
    </row>
    <row r="2735" spans="1:2" ht="15" customHeight="1" x14ac:dyDescent="0.25">
      <c r="A2735" s="1" t="s">
        <v>2119</v>
      </c>
      <c r="B2735" t="s">
        <v>2071</v>
      </c>
    </row>
    <row r="2736" spans="1:2" ht="15" customHeight="1" x14ac:dyDescent="0.25">
      <c r="A2736" s="1" t="s">
        <v>2120</v>
      </c>
      <c r="B2736" t="s">
        <v>2071</v>
      </c>
    </row>
    <row r="2737" spans="1:2" ht="15" customHeight="1" x14ac:dyDescent="0.25">
      <c r="A2737" s="1" t="s">
        <v>2121</v>
      </c>
      <c r="B2737" t="s">
        <v>2071</v>
      </c>
    </row>
    <row r="2738" spans="1:2" ht="15" customHeight="1" x14ac:dyDescent="0.25">
      <c r="A2738" s="1" t="s">
        <v>2122</v>
      </c>
      <c r="B2738" t="s">
        <v>2071</v>
      </c>
    </row>
    <row r="2739" spans="1:2" ht="15" customHeight="1" x14ac:dyDescent="0.25">
      <c r="A2739" s="1" t="s">
        <v>2123</v>
      </c>
      <c r="B2739" t="s">
        <v>2071</v>
      </c>
    </row>
    <row r="2740" spans="1:2" ht="15" customHeight="1" x14ac:dyDescent="0.25">
      <c r="A2740" s="1" t="s">
        <v>2124</v>
      </c>
      <c r="B2740" t="s">
        <v>2071</v>
      </c>
    </row>
    <row r="2741" spans="1:2" ht="15" customHeight="1" x14ac:dyDescent="0.25">
      <c r="A2741" s="1" t="s">
        <v>2125</v>
      </c>
      <c r="B2741" t="s">
        <v>2071</v>
      </c>
    </row>
    <row r="2742" spans="1:2" ht="15" customHeight="1" x14ac:dyDescent="0.25">
      <c r="A2742" s="1" t="s">
        <v>2126</v>
      </c>
      <c r="B2742" t="s">
        <v>2071</v>
      </c>
    </row>
    <row r="2743" spans="1:2" ht="15" customHeight="1" x14ac:dyDescent="0.25">
      <c r="A2743" s="1" t="s">
        <v>2127</v>
      </c>
      <c r="B2743" t="s">
        <v>2071</v>
      </c>
    </row>
    <row r="2744" spans="1:2" ht="15" customHeight="1" x14ac:dyDescent="0.25">
      <c r="A2744" s="1" t="s">
        <v>2128</v>
      </c>
      <c r="B2744" t="s">
        <v>2071</v>
      </c>
    </row>
    <row r="2745" spans="1:2" ht="15" customHeight="1" x14ac:dyDescent="0.25">
      <c r="A2745" s="1" t="s">
        <v>2129</v>
      </c>
      <c r="B2745" t="s">
        <v>2071</v>
      </c>
    </row>
    <row r="2746" spans="1:2" ht="15" customHeight="1" x14ac:dyDescent="0.25">
      <c r="A2746" s="1" t="s">
        <v>2130</v>
      </c>
      <c r="B2746" t="s">
        <v>2071</v>
      </c>
    </row>
    <row r="2747" spans="1:2" ht="15" customHeight="1" x14ac:dyDescent="0.25">
      <c r="A2747" s="1" t="s">
        <v>2131</v>
      </c>
      <c r="B2747" t="s">
        <v>2071</v>
      </c>
    </row>
    <row r="2748" spans="1:2" ht="15" customHeight="1" x14ac:dyDescent="0.25">
      <c r="A2748" s="1" t="s">
        <v>2132</v>
      </c>
      <c r="B2748" t="s">
        <v>2071</v>
      </c>
    </row>
    <row r="2749" spans="1:2" ht="15" customHeight="1" x14ac:dyDescent="0.25">
      <c r="A2749" s="1" t="s">
        <v>2133</v>
      </c>
      <c r="B2749" t="s">
        <v>2071</v>
      </c>
    </row>
    <row r="2750" spans="1:2" ht="15" customHeight="1" x14ac:dyDescent="0.25">
      <c r="A2750" s="1" t="s">
        <v>2134</v>
      </c>
      <c r="B2750" t="s">
        <v>2071</v>
      </c>
    </row>
    <row r="2751" spans="1:2" ht="15" customHeight="1" x14ac:dyDescent="0.25">
      <c r="A2751" s="1" t="s">
        <v>2135</v>
      </c>
      <c r="B2751" t="s">
        <v>2071</v>
      </c>
    </row>
    <row r="2752" spans="1:2" ht="15" customHeight="1" x14ac:dyDescent="0.25">
      <c r="A2752" s="1" t="s">
        <v>2136</v>
      </c>
      <c r="B2752" t="s">
        <v>2071</v>
      </c>
    </row>
    <row r="2753" spans="1:2" ht="15" customHeight="1" x14ac:dyDescent="0.25">
      <c r="A2753" s="1" t="s">
        <v>2137</v>
      </c>
      <c r="B2753" t="s">
        <v>2071</v>
      </c>
    </row>
    <row r="2754" spans="1:2" ht="15" customHeight="1" x14ac:dyDescent="0.25">
      <c r="A2754" s="1" t="s">
        <v>2138</v>
      </c>
      <c r="B2754" t="s">
        <v>2071</v>
      </c>
    </row>
    <row r="2755" spans="1:2" ht="15" customHeight="1" x14ac:dyDescent="0.25">
      <c r="A2755" s="1" t="s">
        <v>2138</v>
      </c>
      <c r="B2755" t="s">
        <v>2071</v>
      </c>
    </row>
    <row r="2756" spans="1:2" ht="15" customHeight="1" x14ac:dyDescent="0.25">
      <c r="A2756" s="1" t="s">
        <v>2139</v>
      </c>
      <c r="B2756" t="s">
        <v>2071</v>
      </c>
    </row>
    <row r="2757" spans="1:2" ht="15" customHeight="1" x14ac:dyDescent="0.25">
      <c r="A2757" s="1" t="s">
        <v>2140</v>
      </c>
      <c r="B2757" t="s">
        <v>2071</v>
      </c>
    </row>
    <row r="2758" spans="1:2" ht="15" customHeight="1" x14ac:dyDescent="0.25">
      <c r="A2758" s="1" t="s">
        <v>2141</v>
      </c>
      <c r="B2758" t="s">
        <v>2071</v>
      </c>
    </row>
    <row r="2759" spans="1:2" ht="15" customHeight="1" x14ac:dyDescent="0.25">
      <c r="A2759" s="1" t="s">
        <v>2142</v>
      </c>
      <c r="B2759" t="s">
        <v>2071</v>
      </c>
    </row>
    <row r="2760" spans="1:2" ht="15" customHeight="1" x14ac:dyDescent="0.25">
      <c r="A2760" s="1" t="s">
        <v>2142</v>
      </c>
      <c r="B2760" t="s">
        <v>2071</v>
      </c>
    </row>
    <row r="2761" spans="1:2" ht="15" customHeight="1" x14ac:dyDescent="0.25">
      <c r="A2761" s="1" t="s">
        <v>2143</v>
      </c>
      <c r="B2761" t="s">
        <v>2071</v>
      </c>
    </row>
    <row r="2762" spans="1:2" ht="15" customHeight="1" x14ac:dyDescent="0.25">
      <c r="A2762" s="1" t="s">
        <v>2143</v>
      </c>
      <c r="B2762" t="s">
        <v>2071</v>
      </c>
    </row>
    <row r="2763" spans="1:2" ht="15" customHeight="1" x14ac:dyDescent="0.25">
      <c r="A2763" s="1" t="s">
        <v>2144</v>
      </c>
      <c r="B2763" t="s">
        <v>2071</v>
      </c>
    </row>
    <row r="2764" spans="1:2" ht="15" customHeight="1" x14ac:dyDescent="0.25">
      <c r="A2764" s="1" t="s">
        <v>2145</v>
      </c>
      <c r="B2764" t="s">
        <v>2071</v>
      </c>
    </row>
    <row r="2765" spans="1:2" ht="15" customHeight="1" x14ac:dyDescent="0.25">
      <c r="A2765" s="1" t="s">
        <v>2145</v>
      </c>
      <c r="B2765" t="s">
        <v>2071</v>
      </c>
    </row>
    <row r="2766" spans="1:2" ht="15" customHeight="1" x14ac:dyDescent="0.25">
      <c r="A2766" s="1" t="s">
        <v>2146</v>
      </c>
      <c r="B2766" t="s">
        <v>2071</v>
      </c>
    </row>
    <row r="2767" spans="1:2" ht="15" customHeight="1" x14ac:dyDescent="0.25">
      <c r="A2767" s="1" t="s">
        <v>2147</v>
      </c>
      <c r="B2767" t="s">
        <v>2071</v>
      </c>
    </row>
    <row r="2768" spans="1:2" ht="15" customHeight="1" x14ac:dyDescent="0.25">
      <c r="A2768" s="1" t="s">
        <v>2147</v>
      </c>
      <c r="B2768" t="s">
        <v>2071</v>
      </c>
    </row>
    <row r="2769" spans="1:2" ht="15" customHeight="1" x14ac:dyDescent="0.25">
      <c r="A2769" s="1" t="s">
        <v>2148</v>
      </c>
      <c r="B2769" t="s">
        <v>2071</v>
      </c>
    </row>
    <row r="2770" spans="1:2" ht="15" customHeight="1" x14ac:dyDescent="0.25">
      <c r="A2770" s="1" t="s">
        <v>2149</v>
      </c>
      <c r="B2770" t="s">
        <v>2071</v>
      </c>
    </row>
    <row r="2771" spans="1:2" ht="15" customHeight="1" x14ac:dyDescent="0.25">
      <c r="A2771" s="1" t="s">
        <v>2150</v>
      </c>
      <c r="B2771" t="s">
        <v>2071</v>
      </c>
    </row>
    <row r="2772" spans="1:2" ht="15" customHeight="1" x14ac:dyDescent="0.25">
      <c r="A2772" s="1" t="s">
        <v>2150</v>
      </c>
      <c r="B2772" t="s">
        <v>2071</v>
      </c>
    </row>
    <row r="2773" spans="1:2" ht="15" customHeight="1" x14ac:dyDescent="0.25">
      <c r="A2773" s="1" t="s">
        <v>2151</v>
      </c>
      <c r="B2773" t="s">
        <v>2071</v>
      </c>
    </row>
    <row r="2774" spans="1:2" ht="15" customHeight="1" x14ac:dyDescent="0.25">
      <c r="A2774" s="1" t="s">
        <v>2151</v>
      </c>
      <c r="B2774" t="s">
        <v>2071</v>
      </c>
    </row>
    <row r="2775" spans="1:2" ht="15" customHeight="1" x14ac:dyDescent="0.25">
      <c r="A2775" s="1" t="s">
        <v>2152</v>
      </c>
      <c r="B2775" t="s">
        <v>2071</v>
      </c>
    </row>
    <row r="2776" spans="1:2" ht="15" customHeight="1" x14ac:dyDescent="0.25">
      <c r="A2776" s="1" t="s">
        <v>2152</v>
      </c>
      <c r="B2776" t="s">
        <v>2071</v>
      </c>
    </row>
    <row r="2777" spans="1:2" ht="15" customHeight="1" x14ac:dyDescent="0.25">
      <c r="A2777" s="1" t="s">
        <v>2153</v>
      </c>
      <c r="B2777" t="s">
        <v>2071</v>
      </c>
    </row>
    <row r="2778" spans="1:2" ht="15" customHeight="1" x14ac:dyDescent="0.25">
      <c r="A2778" s="1" t="s">
        <v>2154</v>
      </c>
      <c r="B2778" t="s">
        <v>2071</v>
      </c>
    </row>
    <row r="2779" spans="1:2" ht="15" customHeight="1" x14ac:dyDescent="0.25">
      <c r="A2779" s="1" t="s">
        <v>2154</v>
      </c>
      <c r="B2779" t="s">
        <v>2071</v>
      </c>
    </row>
    <row r="2780" spans="1:2" ht="15" customHeight="1" x14ac:dyDescent="0.25">
      <c r="A2780" s="1" t="s">
        <v>2154</v>
      </c>
      <c r="B2780" t="s">
        <v>2071</v>
      </c>
    </row>
    <row r="2781" spans="1:2" ht="15" customHeight="1" x14ac:dyDescent="0.25">
      <c r="A2781" s="1" t="s">
        <v>2154</v>
      </c>
      <c r="B2781" t="s">
        <v>2071</v>
      </c>
    </row>
    <row r="2782" spans="1:2" ht="15" customHeight="1" x14ac:dyDescent="0.25">
      <c r="A2782" s="1" t="s">
        <v>2155</v>
      </c>
      <c r="B2782" t="s">
        <v>2071</v>
      </c>
    </row>
    <row r="2783" spans="1:2" ht="15" customHeight="1" x14ac:dyDescent="0.25">
      <c r="A2783" s="1" t="s">
        <v>2155</v>
      </c>
      <c r="B2783" t="s">
        <v>2071</v>
      </c>
    </row>
    <row r="2784" spans="1:2" ht="15" customHeight="1" x14ac:dyDescent="0.25">
      <c r="A2784" s="1" t="s">
        <v>2156</v>
      </c>
      <c r="B2784" t="s">
        <v>2071</v>
      </c>
    </row>
    <row r="2785" spans="1:2" ht="15" customHeight="1" x14ac:dyDescent="0.25">
      <c r="A2785" s="1" t="s">
        <v>2157</v>
      </c>
      <c r="B2785" t="s">
        <v>2071</v>
      </c>
    </row>
    <row r="2786" spans="1:2" ht="15" customHeight="1" x14ac:dyDescent="0.25">
      <c r="A2786" s="1" t="s">
        <v>2158</v>
      </c>
      <c r="B2786" t="s">
        <v>2071</v>
      </c>
    </row>
    <row r="2787" spans="1:2" ht="15" customHeight="1" x14ac:dyDescent="0.25">
      <c r="A2787" s="1" t="s">
        <v>2159</v>
      </c>
      <c r="B2787" t="s">
        <v>2071</v>
      </c>
    </row>
    <row r="2788" spans="1:2" ht="15" customHeight="1" x14ac:dyDescent="0.25">
      <c r="A2788" s="1" t="s">
        <v>2160</v>
      </c>
      <c r="B2788" t="s">
        <v>2071</v>
      </c>
    </row>
    <row r="2789" spans="1:2" ht="15" customHeight="1" x14ac:dyDescent="0.25">
      <c r="A2789" s="1" t="s">
        <v>2161</v>
      </c>
      <c r="B2789" t="s">
        <v>2071</v>
      </c>
    </row>
    <row r="2790" spans="1:2" ht="15" customHeight="1" x14ac:dyDescent="0.25">
      <c r="A2790" s="1" t="s">
        <v>2162</v>
      </c>
      <c r="B2790" t="s">
        <v>2071</v>
      </c>
    </row>
    <row r="2791" spans="1:2" ht="15" customHeight="1" x14ac:dyDescent="0.25">
      <c r="A2791" s="1" t="s">
        <v>2163</v>
      </c>
      <c r="B2791" t="s">
        <v>2071</v>
      </c>
    </row>
    <row r="2792" spans="1:2" ht="15" customHeight="1" x14ac:dyDescent="0.25">
      <c r="A2792" s="1" t="s">
        <v>2164</v>
      </c>
      <c r="B2792" t="s">
        <v>2071</v>
      </c>
    </row>
    <row r="2793" spans="1:2" ht="15" customHeight="1" x14ac:dyDescent="0.25">
      <c r="A2793" s="1" t="s">
        <v>2165</v>
      </c>
      <c r="B2793" t="s">
        <v>2071</v>
      </c>
    </row>
    <row r="2794" spans="1:2" ht="15" customHeight="1" x14ac:dyDescent="0.25">
      <c r="A2794" s="1" t="s">
        <v>2166</v>
      </c>
      <c r="B2794" t="s">
        <v>2071</v>
      </c>
    </row>
    <row r="2795" spans="1:2" ht="15" customHeight="1" x14ac:dyDescent="0.25">
      <c r="A2795" s="1" t="s">
        <v>2167</v>
      </c>
      <c r="B2795" t="s">
        <v>2071</v>
      </c>
    </row>
    <row r="2796" spans="1:2" ht="15" customHeight="1" x14ac:dyDescent="0.25">
      <c r="A2796" s="1" t="s">
        <v>2168</v>
      </c>
      <c r="B2796" t="s">
        <v>2071</v>
      </c>
    </row>
    <row r="2797" spans="1:2" ht="15" customHeight="1" x14ac:dyDescent="0.25">
      <c r="A2797" s="1" t="s">
        <v>2169</v>
      </c>
      <c r="B2797" t="s">
        <v>2071</v>
      </c>
    </row>
    <row r="2798" spans="1:2" ht="15" customHeight="1" x14ac:dyDescent="0.25">
      <c r="A2798" s="1" t="s">
        <v>2170</v>
      </c>
      <c r="B2798" t="s">
        <v>2071</v>
      </c>
    </row>
    <row r="2799" spans="1:2" ht="15" customHeight="1" x14ac:dyDescent="0.25">
      <c r="A2799" s="1" t="s">
        <v>1298</v>
      </c>
      <c r="B2799" t="s">
        <v>2071</v>
      </c>
    </row>
    <row r="2800" spans="1:2" ht="15" customHeight="1" x14ac:dyDescent="0.25">
      <c r="A2800" s="1" t="s">
        <v>2171</v>
      </c>
      <c r="B2800" t="s">
        <v>2071</v>
      </c>
    </row>
    <row r="2801" spans="1:2" ht="15" customHeight="1" x14ac:dyDescent="0.25">
      <c r="A2801" s="1" t="s">
        <v>2172</v>
      </c>
      <c r="B2801" t="s">
        <v>2071</v>
      </c>
    </row>
    <row r="2802" spans="1:2" ht="15" customHeight="1" x14ac:dyDescent="0.25">
      <c r="A2802" s="1" t="s">
        <v>2173</v>
      </c>
      <c r="B2802" t="s">
        <v>2071</v>
      </c>
    </row>
    <row r="2803" spans="1:2" ht="15" customHeight="1" x14ac:dyDescent="0.25">
      <c r="A2803" s="1" t="s">
        <v>2174</v>
      </c>
      <c r="B2803" t="s">
        <v>2071</v>
      </c>
    </row>
    <row r="2804" spans="1:2" ht="15" customHeight="1" x14ac:dyDescent="0.25">
      <c r="A2804" s="1" t="s">
        <v>2175</v>
      </c>
      <c r="B2804" t="s">
        <v>2071</v>
      </c>
    </row>
    <row r="2805" spans="1:2" ht="15" customHeight="1" x14ac:dyDescent="0.25">
      <c r="A2805" s="1" t="s">
        <v>2176</v>
      </c>
      <c r="B2805" t="s">
        <v>2071</v>
      </c>
    </row>
    <row r="2806" spans="1:2" ht="15" customHeight="1" x14ac:dyDescent="0.25">
      <c r="A2806" s="1" t="s">
        <v>2177</v>
      </c>
      <c r="B2806" t="s">
        <v>2071</v>
      </c>
    </row>
    <row r="2807" spans="1:2" ht="15" customHeight="1" x14ac:dyDescent="0.25">
      <c r="A2807" s="1" t="s">
        <v>2178</v>
      </c>
      <c r="B2807" t="s">
        <v>2071</v>
      </c>
    </row>
    <row r="2808" spans="1:2" ht="15" customHeight="1" x14ac:dyDescent="0.25">
      <c r="A2808" s="1" t="s">
        <v>2179</v>
      </c>
      <c r="B2808" t="s">
        <v>2071</v>
      </c>
    </row>
    <row r="2809" spans="1:2" ht="15" customHeight="1" x14ac:dyDescent="0.25">
      <c r="A2809" s="1" t="s">
        <v>2180</v>
      </c>
      <c r="B2809" t="s">
        <v>2071</v>
      </c>
    </row>
    <row r="2810" spans="1:2" ht="15" customHeight="1" x14ac:dyDescent="0.25">
      <c r="A2810" s="1" t="s">
        <v>2181</v>
      </c>
      <c r="B2810" t="s">
        <v>2071</v>
      </c>
    </row>
    <row r="2811" spans="1:2" ht="15" customHeight="1" x14ac:dyDescent="0.25">
      <c r="A2811" s="1" t="s">
        <v>2182</v>
      </c>
      <c r="B2811" t="s">
        <v>2071</v>
      </c>
    </row>
    <row r="2812" spans="1:2" ht="15" customHeight="1" x14ac:dyDescent="0.25">
      <c r="A2812" s="1" t="s">
        <v>2183</v>
      </c>
      <c r="B2812" t="s">
        <v>2071</v>
      </c>
    </row>
    <row r="2813" spans="1:2" ht="15" customHeight="1" x14ac:dyDescent="0.25">
      <c r="A2813" s="1" t="s">
        <v>1308</v>
      </c>
      <c r="B2813" t="s">
        <v>2071</v>
      </c>
    </row>
    <row r="2814" spans="1:2" ht="15" customHeight="1" x14ac:dyDescent="0.25">
      <c r="A2814" s="1" t="s">
        <v>2184</v>
      </c>
      <c r="B2814" t="s">
        <v>2071</v>
      </c>
    </row>
    <row r="2815" spans="1:2" ht="15" customHeight="1" x14ac:dyDescent="0.25">
      <c r="A2815" s="1" t="s">
        <v>2185</v>
      </c>
      <c r="B2815" t="s">
        <v>2071</v>
      </c>
    </row>
    <row r="2816" spans="1:2" ht="15" customHeight="1" x14ac:dyDescent="0.25">
      <c r="A2816" s="1" t="s">
        <v>2186</v>
      </c>
      <c r="B2816" t="s">
        <v>2071</v>
      </c>
    </row>
    <row r="2817" spans="1:2" ht="15" customHeight="1" x14ac:dyDescent="0.25">
      <c r="A2817" s="1" t="s">
        <v>2187</v>
      </c>
      <c r="B2817" t="s">
        <v>2071</v>
      </c>
    </row>
    <row r="2818" spans="1:2" ht="15" customHeight="1" x14ac:dyDescent="0.25">
      <c r="A2818" s="1" t="s">
        <v>2188</v>
      </c>
      <c r="B2818" t="s">
        <v>2071</v>
      </c>
    </row>
    <row r="2819" spans="1:2" ht="15" customHeight="1" x14ac:dyDescent="0.25">
      <c r="A2819" s="1" t="s">
        <v>2188</v>
      </c>
      <c r="B2819" t="s">
        <v>2071</v>
      </c>
    </row>
    <row r="2820" spans="1:2" ht="15" customHeight="1" x14ac:dyDescent="0.25">
      <c r="A2820" s="1" t="s">
        <v>2189</v>
      </c>
      <c r="B2820" t="s">
        <v>2071</v>
      </c>
    </row>
    <row r="2821" spans="1:2" ht="15" customHeight="1" x14ac:dyDescent="0.25">
      <c r="A2821" t="e">
        <f>- Problem Solving- Identifies and resolves problems in a timely manner</f>
        <v>#NAME?</v>
      </c>
      <c r="B2821" t="s">
        <v>2071</v>
      </c>
    </row>
    <row r="2822" spans="1:2" ht="15" customHeight="1" x14ac:dyDescent="0.25">
      <c r="A2822" s="1" t="s">
        <v>2190</v>
      </c>
      <c r="B2822" t="s">
        <v>2071</v>
      </c>
    </row>
    <row r="2823" spans="1:2" ht="15" customHeight="1" x14ac:dyDescent="0.25">
      <c r="A2823" s="1" t="s">
        <v>2191</v>
      </c>
      <c r="B2823" t="s">
        <v>2071</v>
      </c>
    </row>
    <row r="2824" spans="1:2" ht="15" customHeight="1" x14ac:dyDescent="0.25">
      <c r="A2824" s="1" t="s">
        <v>2192</v>
      </c>
      <c r="B2824" t="s">
        <v>2071</v>
      </c>
    </row>
    <row r="2825" spans="1:2" ht="15" customHeight="1" x14ac:dyDescent="0.25">
      <c r="A2825" s="1" t="s">
        <v>2193</v>
      </c>
      <c r="B2825" t="s">
        <v>2071</v>
      </c>
    </row>
    <row r="2826" spans="1:2" ht="15" customHeight="1" x14ac:dyDescent="0.25">
      <c r="A2826" s="1" t="s">
        <v>2194</v>
      </c>
      <c r="B2826" t="s">
        <v>2071</v>
      </c>
    </row>
    <row r="2827" spans="1:2" ht="15" customHeight="1" x14ac:dyDescent="0.25">
      <c r="A2827" s="1" t="s">
        <v>2195</v>
      </c>
      <c r="B2827" t="s">
        <v>2071</v>
      </c>
    </row>
    <row r="2828" spans="1:2" ht="15" customHeight="1" x14ac:dyDescent="0.25">
      <c r="A2828" s="1" t="s">
        <v>2196</v>
      </c>
      <c r="B2828" t="s">
        <v>2071</v>
      </c>
    </row>
    <row r="2829" spans="1:2" ht="15" customHeight="1" x14ac:dyDescent="0.25">
      <c r="A2829" s="1" t="s">
        <v>2197</v>
      </c>
      <c r="B2829" t="s">
        <v>2071</v>
      </c>
    </row>
    <row r="2830" spans="1:2" ht="15" customHeight="1" x14ac:dyDescent="0.25">
      <c r="A2830" s="1" t="s">
        <v>2198</v>
      </c>
      <c r="B2830" t="s">
        <v>2071</v>
      </c>
    </row>
    <row r="2831" spans="1:2" ht="15" customHeight="1" x14ac:dyDescent="0.25">
      <c r="A2831" s="1" t="s">
        <v>2199</v>
      </c>
      <c r="B2831" t="s">
        <v>2071</v>
      </c>
    </row>
    <row r="2832" spans="1:2" ht="15" customHeight="1" x14ac:dyDescent="0.25">
      <c r="A2832" s="1" t="s">
        <v>2200</v>
      </c>
      <c r="B2832" t="s">
        <v>2071</v>
      </c>
    </row>
    <row r="2833" spans="1:2" ht="15" customHeight="1" x14ac:dyDescent="0.25">
      <c r="A2833" s="1" t="s">
        <v>2201</v>
      </c>
      <c r="B2833" t="s">
        <v>2071</v>
      </c>
    </row>
    <row r="2834" spans="1:2" ht="15" customHeight="1" x14ac:dyDescent="0.25">
      <c r="A2834" s="1" t="s">
        <v>2202</v>
      </c>
      <c r="B2834" t="s">
        <v>2071</v>
      </c>
    </row>
    <row r="2835" spans="1:2" ht="15" customHeight="1" x14ac:dyDescent="0.25">
      <c r="A2835" s="1" t="s">
        <v>2203</v>
      </c>
      <c r="B2835" t="s">
        <v>2071</v>
      </c>
    </row>
    <row r="2836" spans="1:2" ht="15" customHeight="1" x14ac:dyDescent="0.25">
      <c r="A2836" s="1" t="s">
        <v>2204</v>
      </c>
      <c r="B2836" t="s">
        <v>2071</v>
      </c>
    </row>
    <row r="2837" spans="1:2" ht="15" customHeight="1" x14ac:dyDescent="0.25">
      <c r="A2837" s="1" t="s">
        <v>2205</v>
      </c>
      <c r="B2837" t="s">
        <v>2071</v>
      </c>
    </row>
    <row r="2838" spans="1:2" ht="15" customHeight="1" x14ac:dyDescent="0.25">
      <c r="A2838" s="1" t="s">
        <v>2206</v>
      </c>
      <c r="B2838" t="s">
        <v>2071</v>
      </c>
    </row>
    <row r="2839" spans="1:2" ht="15" customHeight="1" x14ac:dyDescent="0.25">
      <c r="A2839" s="1" t="s">
        <v>2207</v>
      </c>
      <c r="B2839" t="s">
        <v>2071</v>
      </c>
    </row>
    <row r="2840" spans="1:2" ht="15" customHeight="1" x14ac:dyDescent="0.25">
      <c r="A2840" s="1" t="s">
        <v>2208</v>
      </c>
      <c r="B2840" t="s">
        <v>2071</v>
      </c>
    </row>
    <row r="2841" spans="1:2" ht="15" customHeight="1" x14ac:dyDescent="0.25">
      <c r="A2841" s="1" t="s">
        <v>2209</v>
      </c>
      <c r="B2841" t="s">
        <v>2071</v>
      </c>
    </row>
    <row r="2842" spans="1:2" ht="15" customHeight="1" x14ac:dyDescent="0.25">
      <c r="A2842" s="1" t="s">
        <v>2210</v>
      </c>
      <c r="B2842" t="s">
        <v>2071</v>
      </c>
    </row>
    <row r="2843" spans="1:2" ht="15" customHeight="1" x14ac:dyDescent="0.25">
      <c r="A2843" s="1" t="s">
        <v>2211</v>
      </c>
      <c r="B2843" t="s">
        <v>2071</v>
      </c>
    </row>
    <row r="2844" spans="1:2" ht="15" customHeight="1" x14ac:dyDescent="0.25">
      <c r="A2844" s="1" t="s">
        <v>2212</v>
      </c>
      <c r="B2844" t="s">
        <v>2071</v>
      </c>
    </row>
    <row r="2845" spans="1:2" ht="15" customHeight="1" x14ac:dyDescent="0.25">
      <c r="A2845" s="1" t="s">
        <v>2213</v>
      </c>
      <c r="B2845" t="s">
        <v>2071</v>
      </c>
    </row>
    <row r="2846" spans="1:2" ht="15" customHeight="1" x14ac:dyDescent="0.25">
      <c r="A2846" s="1" t="s">
        <v>2214</v>
      </c>
      <c r="B2846" t="s">
        <v>2071</v>
      </c>
    </row>
    <row r="2847" spans="1:2" ht="15" customHeight="1" x14ac:dyDescent="0.25">
      <c r="A2847" s="1" t="s">
        <v>2215</v>
      </c>
      <c r="B2847" t="s">
        <v>2071</v>
      </c>
    </row>
    <row r="2848" spans="1:2" ht="15" customHeight="1" x14ac:dyDescent="0.25">
      <c r="A2848" s="1" t="s">
        <v>2216</v>
      </c>
      <c r="B2848" t="s">
        <v>2071</v>
      </c>
    </row>
    <row r="2849" spans="1:2" ht="15" customHeight="1" x14ac:dyDescent="0.25">
      <c r="A2849" s="1" t="s">
        <v>2217</v>
      </c>
      <c r="B2849" t="s">
        <v>2071</v>
      </c>
    </row>
    <row r="2850" spans="1:2" ht="15" customHeight="1" x14ac:dyDescent="0.25">
      <c r="A2850" s="1" t="s">
        <v>2218</v>
      </c>
      <c r="B2850" t="s">
        <v>2071</v>
      </c>
    </row>
    <row r="2851" spans="1:2" ht="15" customHeight="1" x14ac:dyDescent="0.25">
      <c r="A2851" s="1" t="s">
        <v>2219</v>
      </c>
      <c r="B2851" t="s">
        <v>2071</v>
      </c>
    </row>
    <row r="2852" spans="1:2" ht="15" customHeight="1" x14ac:dyDescent="0.25">
      <c r="A2852" s="1" t="s">
        <v>2220</v>
      </c>
      <c r="B2852" t="s">
        <v>2071</v>
      </c>
    </row>
    <row r="2853" spans="1:2" ht="15" customHeight="1" x14ac:dyDescent="0.25">
      <c r="A2853" s="1" t="s">
        <v>2221</v>
      </c>
      <c r="B2853" t="s">
        <v>2071</v>
      </c>
    </row>
    <row r="2854" spans="1:2" ht="15" customHeight="1" x14ac:dyDescent="0.25">
      <c r="A2854" s="1" t="s">
        <v>2222</v>
      </c>
      <c r="B2854" t="s">
        <v>2071</v>
      </c>
    </row>
    <row r="2855" spans="1:2" ht="15" customHeight="1" x14ac:dyDescent="0.25">
      <c r="A2855" s="1" t="s">
        <v>2222</v>
      </c>
      <c r="B2855" t="s">
        <v>2071</v>
      </c>
    </row>
    <row r="2856" spans="1:2" ht="15" customHeight="1" x14ac:dyDescent="0.25">
      <c r="A2856" s="1" t="s">
        <v>2223</v>
      </c>
      <c r="B2856" t="s">
        <v>2071</v>
      </c>
    </row>
    <row r="2857" spans="1:2" ht="15" customHeight="1" x14ac:dyDescent="0.25">
      <c r="A2857" s="1" t="s">
        <v>2224</v>
      </c>
      <c r="B2857" t="s">
        <v>2071</v>
      </c>
    </row>
    <row r="2858" spans="1:2" ht="15" customHeight="1" x14ac:dyDescent="0.25">
      <c r="A2858" s="1" t="s">
        <v>2225</v>
      </c>
      <c r="B2858" t="s">
        <v>2071</v>
      </c>
    </row>
    <row r="2859" spans="1:2" ht="15" customHeight="1" x14ac:dyDescent="0.25">
      <c r="A2859" s="1" t="s">
        <v>2226</v>
      </c>
      <c r="B2859" t="s">
        <v>2071</v>
      </c>
    </row>
    <row r="2860" spans="1:2" ht="15" customHeight="1" x14ac:dyDescent="0.25">
      <c r="A2860" s="1" t="s">
        <v>2227</v>
      </c>
      <c r="B2860" t="s">
        <v>2071</v>
      </c>
    </row>
    <row r="2861" spans="1:2" ht="15" customHeight="1" x14ac:dyDescent="0.25">
      <c r="A2861" s="1" t="s">
        <v>2228</v>
      </c>
      <c r="B2861" t="s">
        <v>2071</v>
      </c>
    </row>
    <row r="2862" spans="1:2" ht="15" customHeight="1" x14ac:dyDescent="0.25">
      <c r="A2862" s="1" t="s">
        <v>2229</v>
      </c>
      <c r="B2862" t="s">
        <v>2071</v>
      </c>
    </row>
    <row r="2863" spans="1:2" ht="15" customHeight="1" x14ac:dyDescent="0.25">
      <c r="A2863" s="1" t="s">
        <v>2230</v>
      </c>
      <c r="B2863" t="s">
        <v>2071</v>
      </c>
    </row>
    <row r="2864" spans="1:2" ht="15" customHeight="1" x14ac:dyDescent="0.25">
      <c r="A2864" s="1" t="s">
        <v>2231</v>
      </c>
      <c r="B2864" t="s">
        <v>2071</v>
      </c>
    </row>
    <row r="2865" spans="1:2" ht="15" customHeight="1" x14ac:dyDescent="0.25">
      <c r="A2865" s="1" t="s">
        <v>2232</v>
      </c>
      <c r="B2865" t="s">
        <v>2071</v>
      </c>
    </row>
    <row r="2866" spans="1:2" ht="15" customHeight="1" x14ac:dyDescent="0.25">
      <c r="A2866" s="1" t="s">
        <v>2233</v>
      </c>
      <c r="B2866" t="s">
        <v>2071</v>
      </c>
    </row>
    <row r="2867" spans="1:2" ht="15" customHeight="1" x14ac:dyDescent="0.25">
      <c r="A2867" s="1" t="s">
        <v>2234</v>
      </c>
      <c r="B2867" t="s">
        <v>2071</v>
      </c>
    </row>
    <row r="2868" spans="1:2" ht="15" customHeight="1" x14ac:dyDescent="0.25">
      <c r="A2868" s="1" t="s">
        <v>2235</v>
      </c>
      <c r="B2868" t="s">
        <v>2071</v>
      </c>
    </row>
    <row r="2869" spans="1:2" ht="15" customHeight="1" x14ac:dyDescent="0.25">
      <c r="A2869" s="1" t="s">
        <v>2236</v>
      </c>
      <c r="B2869" t="s">
        <v>2071</v>
      </c>
    </row>
    <row r="2870" spans="1:2" ht="15" customHeight="1" x14ac:dyDescent="0.25">
      <c r="A2870" s="1" t="s">
        <v>2237</v>
      </c>
      <c r="B2870" t="s">
        <v>2071</v>
      </c>
    </row>
    <row r="2871" spans="1:2" ht="15" customHeight="1" x14ac:dyDescent="0.25">
      <c r="A2871" s="1" t="s">
        <v>2238</v>
      </c>
      <c r="B2871" t="s">
        <v>2071</v>
      </c>
    </row>
    <row r="2872" spans="1:2" ht="15" customHeight="1" x14ac:dyDescent="0.25">
      <c r="A2872" s="1" t="s">
        <v>1336</v>
      </c>
      <c r="B2872" t="s">
        <v>2071</v>
      </c>
    </row>
    <row r="2873" spans="1:2" ht="15" customHeight="1" x14ac:dyDescent="0.25">
      <c r="A2873" t="e">
        <f>- guest rooms: plunging toilets unclogging drains repairing all types of hardware plumbing electrical equipment including lamps air conditioners cosmetic items replacing electrical switches and outlets assisting with High speed internet problems HVAC problems and programming TVâ€™s</f>
        <v>#NAME?</v>
      </c>
      <c r="B2873" t="s">
        <v>2071</v>
      </c>
    </row>
    <row r="2874" spans="1:2" ht="15" customHeight="1" x14ac:dyDescent="0.25">
      <c r="A2874" t="e">
        <f>- guest rooms: plunging toilets unclogging drains repairing all types of hardware plumbing electrical equipment including lamps air conditioners cosmetic items replacing electrical switches and outlets assisting with High speed internet problems HVAC problems and programming TVâ€™s</f>
        <v>#NAME?</v>
      </c>
      <c r="B2874" t="s">
        <v>2071</v>
      </c>
    </row>
    <row r="2875" spans="1:2" ht="15" customHeight="1" x14ac:dyDescent="0.25">
      <c r="A2875" s="1" t="s">
        <v>2239</v>
      </c>
      <c r="B2875" t="s">
        <v>2071</v>
      </c>
    </row>
    <row r="2876" spans="1:2" ht="15" customHeight="1" x14ac:dyDescent="0.25">
      <c r="A2876" t="e">
        <f>- Ability to analyze reports and numbers</f>
        <v>#NAME?</v>
      </c>
      <c r="B2876" t="s">
        <v>2071</v>
      </c>
    </row>
    <row r="2877" spans="1:2" ht="15" customHeight="1" x14ac:dyDescent="0.25">
      <c r="A2877" s="1" t="s">
        <v>2240</v>
      </c>
      <c r="B2877" t="s">
        <v>2071</v>
      </c>
    </row>
    <row r="2878" spans="1:2" ht="15" customHeight="1" x14ac:dyDescent="0.25">
      <c r="A2878" s="1" t="s">
        <v>2240</v>
      </c>
      <c r="B2878" t="s">
        <v>2071</v>
      </c>
    </row>
    <row r="2879" spans="1:2" ht="15" customHeight="1" x14ac:dyDescent="0.25">
      <c r="A2879" s="1" t="s">
        <v>2241</v>
      </c>
      <c r="B2879" t="s">
        <v>2071</v>
      </c>
    </row>
    <row r="2880" spans="1:2" ht="15" customHeight="1" x14ac:dyDescent="0.25">
      <c r="A2880" s="1" t="s">
        <v>2242</v>
      </c>
      <c r="B2880" t="s">
        <v>2071</v>
      </c>
    </row>
    <row r="2881" spans="1:2" ht="15" customHeight="1" x14ac:dyDescent="0.25">
      <c r="A2881" s="1" t="s">
        <v>2243</v>
      </c>
      <c r="B2881" t="s">
        <v>2071</v>
      </c>
    </row>
    <row r="2882" spans="1:2" ht="15" customHeight="1" x14ac:dyDescent="0.25">
      <c r="A2882" t="e">
        <f>- Supervisory responsibilities include interviewing hiring training employees appraising performance rewarding and disciplining employees planning assigning directing work addressing complaints and resolving problems</f>
        <v>#NAME?</v>
      </c>
      <c r="B2882" t="s">
        <v>2071</v>
      </c>
    </row>
    <row r="2883" spans="1:2" ht="15" customHeight="1" x14ac:dyDescent="0.25">
      <c r="A2883" s="1" t="s">
        <v>2244</v>
      </c>
      <c r="B2883" t="s">
        <v>2071</v>
      </c>
    </row>
    <row r="2884" spans="1:2" ht="15" customHeight="1" x14ac:dyDescent="0.25">
      <c r="A2884" s="1" t="s">
        <v>1340</v>
      </c>
      <c r="B2884" t="s">
        <v>2071</v>
      </c>
    </row>
    <row r="2885" spans="1:2" ht="15" customHeight="1" x14ac:dyDescent="0.25">
      <c r="A2885" s="1" t="s">
        <v>2245</v>
      </c>
      <c r="B2885" t="s">
        <v>2071</v>
      </c>
    </row>
    <row r="2886" spans="1:2" ht="15" customHeight="1" x14ac:dyDescent="0.25">
      <c r="A2886" t="e">
        <f>- Record store access and/or analyze computerized financial information</f>
        <v>#NAME?</v>
      </c>
      <c r="B2886" t="s">
        <v>2071</v>
      </c>
    </row>
    <row r="2887" spans="1:2" ht="15" customHeight="1" x14ac:dyDescent="0.25">
      <c r="A2887" s="1" t="s">
        <v>2246</v>
      </c>
      <c r="B2887" t="s">
        <v>2071</v>
      </c>
    </row>
    <row r="2888" spans="1:2" ht="15" customHeight="1" x14ac:dyDescent="0.25">
      <c r="A2888" s="1" t="s">
        <v>2247</v>
      </c>
      <c r="B2888" t="s">
        <v>2071</v>
      </c>
    </row>
    <row r="2889" spans="1:2" ht="15" customHeight="1" x14ac:dyDescent="0.25">
      <c r="A2889" s="1" t="s">
        <v>2247</v>
      </c>
      <c r="B2889" t="s">
        <v>2071</v>
      </c>
    </row>
    <row r="2890" spans="1:2" ht="15" customHeight="1" x14ac:dyDescent="0.25">
      <c r="A2890" s="1" t="s">
        <v>2248</v>
      </c>
      <c r="B2890" t="s">
        <v>2071</v>
      </c>
    </row>
    <row r="2891" spans="1:2" ht="15" customHeight="1" x14ac:dyDescent="0.25">
      <c r="A2891" s="1" t="s">
        <v>2249</v>
      </c>
      <c r="B2891" t="s">
        <v>2071</v>
      </c>
    </row>
    <row r="2892" spans="1:2" ht="15" customHeight="1" x14ac:dyDescent="0.25">
      <c r="A2892" s="1" t="s">
        <v>2250</v>
      </c>
      <c r="B2892" t="s">
        <v>2071</v>
      </c>
    </row>
    <row r="2893" spans="1:2" ht="15" customHeight="1" x14ac:dyDescent="0.25">
      <c r="A2893" s="1" t="s">
        <v>2251</v>
      </c>
      <c r="B2893" t="s">
        <v>2071</v>
      </c>
    </row>
    <row r="2894" spans="1:2" ht="15" customHeight="1" x14ac:dyDescent="0.25">
      <c r="A2894" s="1" t="s">
        <v>2252</v>
      </c>
      <c r="B2894" t="s">
        <v>2071</v>
      </c>
    </row>
    <row r="2895" spans="1:2" ht="15" customHeight="1" x14ac:dyDescent="0.25">
      <c r="A2895" s="1" t="s">
        <v>2253</v>
      </c>
      <c r="B2895" t="s">
        <v>2071</v>
      </c>
    </row>
    <row r="2896" spans="1:2" ht="15" customHeight="1" x14ac:dyDescent="0.25">
      <c r="A2896" s="1" t="s">
        <v>2254</v>
      </c>
      <c r="B2896" t="s">
        <v>2071</v>
      </c>
    </row>
    <row r="2897" spans="1:2" ht="15" customHeight="1" x14ac:dyDescent="0.25">
      <c r="A2897" s="1" t="s">
        <v>2255</v>
      </c>
      <c r="B2897" t="s">
        <v>2071</v>
      </c>
    </row>
    <row r="2898" spans="1:2" ht="15" customHeight="1" x14ac:dyDescent="0.25">
      <c r="A2898" s="1" t="s">
        <v>2256</v>
      </c>
      <c r="B2898" t="s">
        <v>2071</v>
      </c>
    </row>
    <row r="2899" spans="1:2" ht="15" customHeight="1" x14ac:dyDescent="0.25">
      <c r="A2899" s="1" t="s">
        <v>2257</v>
      </c>
      <c r="B2899" t="s">
        <v>2071</v>
      </c>
    </row>
    <row r="2900" spans="1:2" ht="15" customHeight="1" x14ac:dyDescent="0.25">
      <c r="A2900" s="1" t="s">
        <v>2258</v>
      </c>
      <c r="B2900" t="s">
        <v>2071</v>
      </c>
    </row>
    <row r="2901" spans="1:2" ht="15" customHeight="1" x14ac:dyDescent="0.25">
      <c r="A2901" s="1" t="s">
        <v>2259</v>
      </c>
      <c r="B2901" t="s">
        <v>2071</v>
      </c>
    </row>
    <row r="2902" spans="1:2" ht="15" customHeight="1" x14ac:dyDescent="0.25">
      <c r="A2902" s="1" t="s">
        <v>2260</v>
      </c>
      <c r="B2902" t="s">
        <v>2071</v>
      </c>
    </row>
    <row r="2903" spans="1:2" ht="15" customHeight="1" x14ac:dyDescent="0.25">
      <c r="A2903" s="1" t="s">
        <v>2261</v>
      </c>
      <c r="B2903" t="s">
        <v>2071</v>
      </c>
    </row>
    <row r="2904" spans="1:2" ht="15" customHeight="1" x14ac:dyDescent="0.25">
      <c r="A2904" s="1" t="s">
        <v>2262</v>
      </c>
      <c r="B2904" t="s">
        <v>2071</v>
      </c>
    </row>
    <row r="2905" spans="1:2" ht="15" customHeight="1" x14ac:dyDescent="0.25">
      <c r="A2905" s="1" t="s">
        <v>2263</v>
      </c>
      <c r="B2905" t="s">
        <v>2071</v>
      </c>
    </row>
    <row r="2906" spans="1:2" ht="15" customHeight="1" x14ac:dyDescent="0.25">
      <c r="A2906" s="1" t="s">
        <v>2264</v>
      </c>
      <c r="B2906" t="s">
        <v>2071</v>
      </c>
    </row>
    <row r="2907" spans="1:2" ht="15" customHeight="1" x14ac:dyDescent="0.25">
      <c r="A2907" s="1" t="s">
        <v>2265</v>
      </c>
      <c r="B2907" t="s">
        <v>2071</v>
      </c>
    </row>
    <row r="2908" spans="1:2" ht="15" customHeight="1" x14ac:dyDescent="0.25">
      <c r="A2908" t="e">
        <f>-Attention to detail and Problem Solving skills that will help find solutions to unexpected situations</f>
        <v>#NAME?</v>
      </c>
      <c r="B2908" t="s">
        <v>2071</v>
      </c>
    </row>
    <row r="2909" spans="1:2" ht="15" customHeight="1" x14ac:dyDescent="0.25">
      <c r="A2909" s="1" t="s">
        <v>2266</v>
      </c>
      <c r="B2909" t="s">
        <v>2071</v>
      </c>
    </row>
    <row r="2910" spans="1:2" ht="15" customHeight="1" x14ac:dyDescent="0.25">
      <c r="A2910" s="1" t="s">
        <v>2267</v>
      </c>
      <c r="B2910" t="s">
        <v>2071</v>
      </c>
    </row>
    <row r="2911" spans="1:2" ht="15" customHeight="1" x14ac:dyDescent="0.25">
      <c r="A2911" s="1" t="s">
        <v>2267</v>
      </c>
      <c r="B2911" t="s">
        <v>2071</v>
      </c>
    </row>
    <row r="2912" spans="1:2" ht="15" customHeight="1" x14ac:dyDescent="0.25">
      <c r="A2912" s="1" t="s">
        <v>2268</v>
      </c>
      <c r="B2912" t="s">
        <v>2071</v>
      </c>
    </row>
    <row r="2913" spans="1:2" ht="15" customHeight="1" x14ac:dyDescent="0.25">
      <c r="A2913" s="1" t="s">
        <v>2269</v>
      </c>
      <c r="B2913" t="s">
        <v>2071</v>
      </c>
    </row>
    <row r="2914" spans="1:2" ht="15" customHeight="1" x14ac:dyDescent="0.25">
      <c r="A2914" s="1" t="s">
        <v>2270</v>
      </c>
      <c r="B2914" t="s">
        <v>2071</v>
      </c>
    </row>
    <row r="2915" spans="1:2" ht="15" customHeight="1" x14ac:dyDescent="0.25">
      <c r="A2915" s="1" t="s">
        <v>2271</v>
      </c>
      <c r="B2915" t="s">
        <v>2071</v>
      </c>
    </row>
    <row r="2916" spans="1:2" ht="15" customHeight="1" x14ac:dyDescent="0.25">
      <c r="A2916" s="1" t="s">
        <v>2272</v>
      </c>
      <c r="B2916" t="s">
        <v>2071</v>
      </c>
    </row>
    <row r="2917" spans="1:2" ht="15" customHeight="1" x14ac:dyDescent="0.25">
      <c r="A2917" s="1" t="s">
        <v>2273</v>
      </c>
      <c r="B2917" t="s">
        <v>2071</v>
      </c>
    </row>
    <row r="2918" spans="1:2" ht="15" customHeight="1" x14ac:dyDescent="0.25">
      <c r="A2918" s="1" t="s">
        <v>2274</v>
      </c>
      <c r="B2918" t="s">
        <v>2071</v>
      </c>
    </row>
    <row r="2919" spans="1:2" ht="15" customHeight="1" x14ac:dyDescent="0.25">
      <c r="A2919" s="1" t="s">
        <v>1395</v>
      </c>
      <c r="B2919" t="s">
        <v>2071</v>
      </c>
    </row>
    <row r="2920" spans="1:2" ht="15" customHeight="1" x14ac:dyDescent="0.25">
      <c r="A2920" s="1" t="s">
        <v>2275</v>
      </c>
      <c r="B2920" t="s">
        <v>2071</v>
      </c>
    </row>
    <row r="2921" spans="1:2" ht="15" customHeight="1" x14ac:dyDescent="0.25">
      <c r="A2921" s="1" t="s">
        <v>2276</v>
      </c>
      <c r="B2921" t="s">
        <v>2071</v>
      </c>
    </row>
    <row r="2922" spans="1:2" ht="15" customHeight="1" x14ac:dyDescent="0.25">
      <c r="A2922" s="1" t="s">
        <v>2277</v>
      </c>
      <c r="B2922" t="s">
        <v>2071</v>
      </c>
    </row>
    <row r="2923" spans="1:2" ht="15" customHeight="1" x14ac:dyDescent="0.25">
      <c r="A2923" s="1" t="s">
        <v>2278</v>
      </c>
      <c r="B2923" t="s">
        <v>2071</v>
      </c>
    </row>
    <row r="2924" spans="1:2" ht="15" customHeight="1" x14ac:dyDescent="0.25">
      <c r="A2924" s="1" t="s">
        <v>2279</v>
      </c>
      <c r="B2924" t="s">
        <v>2071</v>
      </c>
    </row>
    <row r="2925" spans="1:2" ht="15" customHeight="1" x14ac:dyDescent="0.25">
      <c r="A2925" s="1" t="s">
        <v>2280</v>
      </c>
      <c r="B2925" t="s">
        <v>2071</v>
      </c>
    </row>
    <row r="2926" spans="1:2" ht="15" customHeight="1" x14ac:dyDescent="0.25">
      <c r="A2926" s="1" t="s">
        <v>2281</v>
      </c>
      <c r="B2926" t="s">
        <v>2071</v>
      </c>
    </row>
    <row r="2927" spans="1:2" ht="15" customHeight="1" x14ac:dyDescent="0.25">
      <c r="A2927" s="1" t="s">
        <v>2282</v>
      </c>
      <c r="B2927" t="s">
        <v>2071</v>
      </c>
    </row>
    <row r="2928" spans="1:2" ht="15" customHeight="1" x14ac:dyDescent="0.25">
      <c r="A2928" s="1" t="s">
        <v>2283</v>
      </c>
      <c r="B2928" t="s">
        <v>2071</v>
      </c>
    </row>
    <row r="2929" spans="1:2" ht="15" customHeight="1" x14ac:dyDescent="0.25">
      <c r="A2929" t="e">
        <f>- Ability to compile facts and figures with the Ability to analyze moderately complex mathematical calculations</f>
        <v>#NAME?</v>
      </c>
      <c r="B2929" t="s">
        <v>2071</v>
      </c>
    </row>
    <row r="2930" spans="1:2" ht="15" customHeight="1" x14ac:dyDescent="0.25">
      <c r="A2930" s="1" t="s">
        <v>2284</v>
      </c>
      <c r="B2930" t="s">
        <v>2071</v>
      </c>
    </row>
    <row r="2931" spans="1:2" ht="15" customHeight="1" x14ac:dyDescent="0.25">
      <c r="A2931" s="1" t="s">
        <v>2285</v>
      </c>
      <c r="B2931" t="s">
        <v>2071</v>
      </c>
    </row>
    <row r="2932" spans="1:2" ht="15" customHeight="1" x14ac:dyDescent="0.25">
      <c r="A2932" s="1" t="s">
        <v>2286</v>
      </c>
      <c r="B2932" t="s">
        <v>2071</v>
      </c>
    </row>
    <row r="2933" spans="1:2" ht="15" customHeight="1" x14ac:dyDescent="0.25">
      <c r="A2933" s="1" t="s">
        <v>2287</v>
      </c>
      <c r="B2933" t="s">
        <v>2071</v>
      </c>
    </row>
    <row r="2934" spans="1:2" ht="15" customHeight="1" x14ac:dyDescent="0.25">
      <c r="A2934" s="1" t="s">
        <v>2288</v>
      </c>
      <c r="B2934" t="s">
        <v>2071</v>
      </c>
    </row>
    <row r="2935" spans="1:2" ht="15" customHeight="1" x14ac:dyDescent="0.25">
      <c r="A2935" s="1" t="s">
        <v>2289</v>
      </c>
      <c r="B2935" t="s">
        <v>2071</v>
      </c>
    </row>
    <row r="2936" spans="1:2" ht="15" customHeight="1" x14ac:dyDescent="0.25">
      <c r="A2936" s="1" t="s">
        <v>2290</v>
      </c>
      <c r="B2936" t="s">
        <v>2071</v>
      </c>
    </row>
    <row r="2937" spans="1:2" ht="15" customHeight="1" x14ac:dyDescent="0.25">
      <c r="A2937" s="1" t="s">
        <v>2291</v>
      </c>
      <c r="B2937" t="s">
        <v>2071</v>
      </c>
    </row>
    <row r="2938" spans="1:2" ht="15" customHeight="1" x14ac:dyDescent="0.25">
      <c r="A2938" s="1" t="s">
        <v>2292</v>
      </c>
      <c r="B2938" t="s">
        <v>2071</v>
      </c>
    </row>
    <row r="2939" spans="1:2" ht="15" customHeight="1" x14ac:dyDescent="0.25">
      <c r="A2939" s="1" t="s">
        <v>2293</v>
      </c>
      <c r="B2939" t="s">
        <v>2071</v>
      </c>
    </row>
    <row r="2940" spans="1:2" ht="15" customHeight="1" x14ac:dyDescent="0.25">
      <c r="A2940" s="1" t="s">
        <v>2294</v>
      </c>
      <c r="B2940" t="s">
        <v>2071</v>
      </c>
    </row>
    <row r="2941" spans="1:2" ht="15" customHeight="1" x14ac:dyDescent="0.25">
      <c r="A2941" s="1" t="s">
        <v>2295</v>
      </c>
      <c r="B2941" t="s">
        <v>2071</v>
      </c>
    </row>
    <row r="2942" spans="1:2" ht="15" customHeight="1" x14ac:dyDescent="0.25">
      <c r="A2942" s="1" t="s">
        <v>2296</v>
      </c>
      <c r="B2942" t="s">
        <v>2071</v>
      </c>
    </row>
    <row r="2943" spans="1:2" ht="15" customHeight="1" x14ac:dyDescent="0.25">
      <c r="A2943" s="1" t="s">
        <v>2297</v>
      </c>
      <c r="B2943" t="s">
        <v>2071</v>
      </c>
    </row>
    <row r="2944" spans="1:2" ht="15" customHeight="1" x14ac:dyDescent="0.25">
      <c r="A2944" s="1" t="s">
        <v>2298</v>
      </c>
      <c r="B2944" t="s">
        <v>2071</v>
      </c>
    </row>
    <row r="2945" spans="1:2" ht="15" customHeight="1" x14ac:dyDescent="0.25">
      <c r="A2945" s="1" t="s">
        <v>2299</v>
      </c>
      <c r="B2945" t="s">
        <v>2071</v>
      </c>
    </row>
    <row r="2946" spans="1:2" ht="15" customHeight="1" x14ac:dyDescent="0.25">
      <c r="A2946" s="1" t="s">
        <v>2300</v>
      </c>
      <c r="B2946" t="s">
        <v>2071</v>
      </c>
    </row>
    <row r="2947" spans="1:2" ht="15" customHeight="1" x14ac:dyDescent="0.25">
      <c r="A2947" s="1" t="s">
        <v>2301</v>
      </c>
      <c r="B2947" t="s">
        <v>2071</v>
      </c>
    </row>
    <row r="2948" spans="1:2" ht="15" customHeight="1" x14ac:dyDescent="0.25">
      <c r="A2948" s="1" t="s">
        <v>2302</v>
      </c>
      <c r="B2948" t="s">
        <v>2071</v>
      </c>
    </row>
    <row r="2949" spans="1:2" ht="15" customHeight="1" x14ac:dyDescent="0.25">
      <c r="A2949" s="1" t="s">
        <v>2303</v>
      </c>
      <c r="B2949" t="s">
        <v>2071</v>
      </c>
    </row>
    <row r="2950" spans="1:2" ht="15" customHeight="1" x14ac:dyDescent="0.25">
      <c r="A2950" s="1" t="s">
        <v>2303</v>
      </c>
      <c r="B2950" t="s">
        <v>2071</v>
      </c>
    </row>
    <row r="2951" spans="1:2" ht="15" customHeight="1" x14ac:dyDescent="0.25">
      <c r="A2951" s="1" t="s">
        <v>2304</v>
      </c>
      <c r="B2951" t="s">
        <v>2071</v>
      </c>
    </row>
    <row r="2952" spans="1:2" ht="15" customHeight="1" x14ac:dyDescent="0.25">
      <c r="A2952" s="1" t="s">
        <v>1449</v>
      </c>
      <c r="B2952" t="s">
        <v>2071</v>
      </c>
    </row>
    <row r="2953" spans="1:2" ht="15" customHeight="1" x14ac:dyDescent="0.25">
      <c r="A2953" s="1" t="s">
        <v>2305</v>
      </c>
      <c r="B2953" t="s">
        <v>2071</v>
      </c>
    </row>
    <row r="2954" spans="1:2" ht="15" customHeight="1" x14ac:dyDescent="0.25">
      <c r="A2954" s="1" t="s">
        <v>2306</v>
      </c>
      <c r="B2954" t="s">
        <v>2071</v>
      </c>
    </row>
    <row r="2955" spans="1:2" ht="15" customHeight="1" x14ac:dyDescent="0.25">
      <c r="A2955" s="1" t="s">
        <v>2307</v>
      </c>
      <c r="B2955" t="s">
        <v>2071</v>
      </c>
    </row>
    <row r="2956" spans="1:2" ht="15" customHeight="1" x14ac:dyDescent="0.25">
      <c r="A2956" s="1" t="s">
        <v>2308</v>
      </c>
      <c r="B2956" t="s">
        <v>2071</v>
      </c>
    </row>
    <row r="2957" spans="1:2" ht="15" customHeight="1" x14ac:dyDescent="0.25">
      <c r="A2957" s="1" t="s">
        <v>2309</v>
      </c>
      <c r="B2957" t="s">
        <v>2071</v>
      </c>
    </row>
    <row r="2958" spans="1:2" ht="15" customHeight="1" x14ac:dyDescent="0.25">
      <c r="A2958" s="1" t="s">
        <v>2310</v>
      </c>
      <c r="B2958" t="s">
        <v>2071</v>
      </c>
    </row>
    <row r="2959" spans="1:2" ht="15" customHeight="1" x14ac:dyDescent="0.25">
      <c r="A2959" s="1" t="s">
        <v>2311</v>
      </c>
      <c r="B2959" t="s">
        <v>2071</v>
      </c>
    </row>
    <row r="2960" spans="1:2" ht="15" customHeight="1" x14ac:dyDescent="0.25">
      <c r="A2960" s="1" t="s">
        <v>2312</v>
      </c>
      <c r="B2960" t="s">
        <v>2071</v>
      </c>
    </row>
    <row r="2961" spans="1:2" ht="15" customHeight="1" x14ac:dyDescent="0.25">
      <c r="A2961" s="1" t="s">
        <v>2313</v>
      </c>
      <c r="B2961" t="s">
        <v>2071</v>
      </c>
    </row>
    <row r="2962" spans="1:2" ht="15" customHeight="1" x14ac:dyDescent="0.25">
      <c r="A2962" s="1" t="s">
        <v>2314</v>
      </c>
      <c r="B2962" t="s">
        <v>2071</v>
      </c>
    </row>
    <row r="2963" spans="1:2" ht="15" customHeight="1" x14ac:dyDescent="0.25">
      <c r="A2963" s="1" t="s">
        <v>2315</v>
      </c>
      <c r="B2963" t="s">
        <v>2071</v>
      </c>
    </row>
    <row r="2964" spans="1:2" ht="15" customHeight="1" x14ac:dyDescent="0.25">
      <c r="A2964" s="1" t="s">
        <v>2316</v>
      </c>
      <c r="B2964" t="s">
        <v>2071</v>
      </c>
    </row>
    <row r="2965" spans="1:2" ht="15" customHeight="1" x14ac:dyDescent="0.25">
      <c r="A2965" t="e">
        <f>-You partner with the Assistant Manager to address resident inquiries in a timely and professional manner demonstrating the Ability to solve problems and address conflict in a positive manner by exhibiting patience and concern</f>
        <v>#NAME?</v>
      </c>
      <c r="B2965" t="s">
        <v>2071</v>
      </c>
    </row>
    <row r="2966" spans="1:2" ht="15" customHeight="1" x14ac:dyDescent="0.25">
      <c r="A2966" t="e">
        <f>-You possess basic reading writing and math skills</f>
        <v>#NAME?</v>
      </c>
      <c r="B2966" t="s">
        <v>2071</v>
      </c>
    </row>
    <row r="2967" spans="1:2" ht="15" customHeight="1" x14ac:dyDescent="0.25">
      <c r="A2967" s="1" t="s">
        <v>2317</v>
      </c>
      <c r="B2967" t="s">
        <v>2071</v>
      </c>
    </row>
    <row r="2968" spans="1:2" ht="15" customHeight="1" x14ac:dyDescent="0.25">
      <c r="A2968" s="1" t="s">
        <v>2318</v>
      </c>
      <c r="B2968" t="s">
        <v>2071</v>
      </c>
    </row>
    <row r="2969" spans="1:2" ht="15" customHeight="1" x14ac:dyDescent="0.25">
      <c r="A2969" s="1" t="s">
        <v>2319</v>
      </c>
      <c r="B2969" t="s">
        <v>2071</v>
      </c>
    </row>
    <row r="2970" spans="1:2" ht="15" customHeight="1" x14ac:dyDescent="0.25">
      <c r="A2970" s="1" t="s">
        <v>2320</v>
      </c>
      <c r="B2970" t="s">
        <v>2071</v>
      </c>
    </row>
    <row r="2971" spans="1:2" ht="15" customHeight="1" x14ac:dyDescent="0.25">
      <c r="A2971" s="1" t="s">
        <v>2321</v>
      </c>
      <c r="B2971" t="s">
        <v>2071</v>
      </c>
    </row>
    <row r="2972" spans="1:2" ht="15" customHeight="1" x14ac:dyDescent="0.25">
      <c r="A2972" s="1" t="s">
        <v>2322</v>
      </c>
      <c r="B2972" t="s">
        <v>2071</v>
      </c>
    </row>
    <row r="2973" spans="1:2" ht="15" customHeight="1" x14ac:dyDescent="0.25">
      <c r="A2973" s="1" t="s">
        <v>2323</v>
      </c>
      <c r="B2973" t="s">
        <v>2071</v>
      </c>
    </row>
    <row r="2974" spans="1:2" ht="15" customHeight="1" x14ac:dyDescent="0.25">
      <c r="A2974" s="1" t="s">
        <v>2323</v>
      </c>
      <c r="B2974" t="s">
        <v>2071</v>
      </c>
    </row>
    <row r="2975" spans="1:2" ht="15" customHeight="1" x14ac:dyDescent="0.25">
      <c r="A2975" s="1" t="s">
        <v>2324</v>
      </c>
      <c r="B2975" t="s">
        <v>2071</v>
      </c>
    </row>
    <row r="2976" spans="1:2" ht="15" customHeight="1" x14ac:dyDescent="0.25">
      <c r="A2976" s="1" t="s">
        <v>2325</v>
      </c>
      <c r="B2976" t="s">
        <v>2071</v>
      </c>
    </row>
    <row r="2977" spans="1:2" ht="15" customHeight="1" x14ac:dyDescent="0.25">
      <c r="A2977" s="1" t="s">
        <v>2326</v>
      </c>
      <c r="B2977" t="s">
        <v>2071</v>
      </c>
    </row>
    <row r="2978" spans="1:2" ht="15" customHeight="1" x14ac:dyDescent="0.25">
      <c r="A2978" s="1" t="s">
        <v>2327</v>
      </c>
      <c r="B2978" t="s">
        <v>2071</v>
      </c>
    </row>
    <row r="2979" spans="1:2" ht="15" customHeight="1" x14ac:dyDescent="0.25">
      <c r="A2979" s="1" t="s">
        <v>2328</v>
      </c>
      <c r="B2979" t="s">
        <v>2071</v>
      </c>
    </row>
    <row r="2980" spans="1:2" ht="15" customHeight="1" x14ac:dyDescent="0.25">
      <c r="A2980" s="1" t="s">
        <v>2329</v>
      </c>
      <c r="B2980" t="s">
        <v>2071</v>
      </c>
    </row>
    <row r="2981" spans="1:2" ht="15" customHeight="1" x14ac:dyDescent="0.25">
      <c r="A2981" s="1" t="s">
        <v>2330</v>
      </c>
      <c r="B2981" t="s">
        <v>2071</v>
      </c>
    </row>
    <row r="2982" spans="1:2" ht="15" customHeight="1" x14ac:dyDescent="0.25">
      <c r="A2982" s="1" t="s">
        <v>2331</v>
      </c>
      <c r="B2982" t="s">
        <v>2071</v>
      </c>
    </row>
    <row r="2983" spans="1:2" ht="15" customHeight="1" x14ac:dyDescent="0.25">
      <c r="A2983" s="1" t="s">
        <v>2332</v>
      </c>
      <c r="B2983" t="s">
        <v>2071</v>
      </c>
    </row>
    <row r="2984" spans="1:2" ht="15" customHeight="1" x14ac:dyDescent="0.25">
      <c r="A2984" s="1" t="s">
        <v>2333</v>
      </c>
      <c r="B2984" t="s">
        <v>2071</v>
      </c>
    </row>
    <row r="2985" spans="1:2" ht="15" customHeight="1" x14ac:dyDescent="0.25">
      <c r="A2985" s="1" t="s">
        <v>2334</v>
      </c>
      <c r="B2985" t="s">
        <v>2071</v>
      </c>
    </row>
    <row r="2986" spans="1:2" ht="15" customHeight="1" x14ac:dyDescent="0.25">
      <c r="A2986" s="1" t="s">
        <v>2335</v>
      </c>
      <c r="B2986" t="s">
        <v>2071</v>
      </c>
    </row>
    <row r="2987" spans="1:2" ht="15" customHeight="1" x14ac:dyDescent="0.25">
      <c r="A2987" s="1" t="s">
        <v>2336</v>
      </c>
      <c r="B2987" t="s">
        <v>2071</v>
      </c>
    </row>
    <row r="2988" spans="1:2" ht="15" customHeight="1" x14ac:dyDescent="0.25">
      <c r="A2988" s="1" t="s">
        <v>2337</v>
      </c>
      <c r="B2988" t="s">
        <v>2071</v>
      </c>
    </row>
    <row r="2989" spans="1:2" ht="15" customHeight="1" x14ac:dyDescent="0.25">
      <c r="A2989" s="1" t="s">
        <v>2338</v>
      </c>
      <c r="B2989" t="s">
        <v>2071</v>
      </c>
    </row>
    <row r="2990" spans="1:2" ht="15" customHeight="1" x14ac:dyDescent="0.25">
      <c r="A2990" s="1" t="s">
        <v>2339</v>
      </c>
      <c r="B2990" t="s">
        <v>2071</v>
      </c>
    </row>
    <row r="2991" spans="1:2" ht="15" customHeight="1" x14ac:dyDescent="0.25">
      <c r="A2991" s="1" t="s">
        <v>2340</v>
      </c>
      <c r="B2991" t="s">
        <v>2071</v>
      </c>
    </row>
    <row r="2992" spans="1:2" ht="15" customHeight="1" x14ac:dyDescent="0.25">
      <c r="A2992" s="1" t="s">
        <v>2341</v>
      </c>
      <c r="B2992" t="s">
        <v>2071</v>
      </c>
    </row>
    <row r="2993" spans="1:2" ht="15" customHeight="1" x14ac:dyDescent="0.25">
      <c r="A2993" s="1" t="s">
        <v>2341</v>
      </c>
      <c r="B2993" t="s">
        <v>2071</v>
      </c>
    </row>
    <row r="2994" spans="1:2" ht="15" customHeight="1" x14ac:dyDescent="0.25">
      <c r="A2994" s="1" t="s">
        <v>2341</v>
      </c>
      <c r="B2994" t="s">
        <v>2071</v>
      </c>
    </row>
    <row r="2995" spans="1:2" ht="15" customHeight="1" x14ac:dyDescent="0.25">
      <c r="A2995" s="1" t="s">
        <v>2342</v>
      </c>
      <c r="B2995" t="s">
        <v>2071</v>
      </c>
    </row>
    <row r="2996" spans="1:2" ht="15" customHeight="1" x14ac:dyDescent="0.25">
      <c r="A2996" s="1" t="s">
        <v>2343</v>
      </c>
      <c r="B2996" t="s">
        <v>2071</v>
      </c>
    </row>
    <row r="2997" spans="1:2" ht="15" customHeight="1" x14ac:dyDescent="0.25">
      <c r="A2997" s="1" t="s">
        <v>2344</v>
      </c>
      <c r="B2997" t="s">
        <v>2071</v>
      </c>
    </row>
    <row r="2998" spans="1:2" ht="15" customHeight="1" x14ac:dyDescent="0.25">
      <c r="A2998" s="1" t="s">
        <v>2344</v>
      </c>
      <c r="B2998" t="s">
        <v>2071</v>
      </c>
    </row>
    <row r="2999" spans="1:2" ht="15" customHeight="1" x14ac:dyDescent="0.25">
      <c r="A2999" s="1" t="s">
        <v>2345</v>
      </c>
      <c r="B2999" t="s">
        <v>2071</v>
      </c>
    </row>
    <row r="3000" spans="1:2" ht="15" customHeight="1" x14ac:dyDescent="0.25">
      <c r="A3000" s="1" t="s">
        <v>2346</v>
      </c>
      <c r="B3000" t="s">
        <v>2071</v>
      </c>
    </row>
    <row r="3001" spans="1:2" ht="15" customHeight="1" x14ac:dyDescent="0.25">
      <c r="A3001" s="1" t="s">
        <v>2347</v>
      </c>
      <c r="B3001" t="s">
        <v>2071</v>
      </c>
    </row>
    <row r="3002" spans="1:2" ht="15" customHeight="1" x14ac:dyDescent="0.25">
      <c r="A3002" s="1" t="s">
        <v>2348</v>
      </c>
      <c r="B3002" t="s">
        <v>2071</v>
      </c>
    </row>
    <row r="3003" spans="1:2" ht="15" customHeight="1" x14ac:dyDescent="0.25">
      <c r="A3003" s="1" t="s">
        <v>2349</v>
      </c>
      <c r="B3003" t="s">
        <v>2071</v>
      </c>
    </row>
    <row r="3004" spans="1:2" ht="15" customHeight="1" x14ac:dyDescent="0.25">
      <c r="A3004" s="1" t="s">
        <v>1529</v>
      </c>
      <c r="B3004" t="s">
        <v>2071</v>
      </c>
    </row>
    <row r="3005" spans="1:2" ht="15" customHeight="1" x14ac:dyDescent="0.25">
      <c r="A3005" s="1" t="s">
        <v>2350</v>
      </c>
      <c r="B3005" t="s">
        <v>2071</v>
      </c>
    </row>
    <row r="3006" spans="1:2" ht="15" customHeight="1" x14ac:dyDescent="0.25">
      <c r="A3006" s="1" t="s">
        <v>2350</v>
      </c>
      <c r="B3006" t="s">
        <v>2071</v>
      </c>
    </row>
    <row r="3007" spans="1:2" ht="15" customHeight="1" x14ac:dyDescent="0.25">
      <c r="A3007" s="1" t="s">
        <v>2351</v>
      </c>
      <c r="B3007" t="s">
        <v>2071</v>
      </c>
    </row>
    <row r="3008" spans="1:2" ht="15" customHeight="1" x14ac:dyDescent="0.25">
      <c r="A3008" s="1" t="s">
        <v>2352</v>
      </c>
      <c r="B3008" t="s">
        <v>2071</v>
      </c>
    </row>
    <row r="3009" spans="1:2" ht="15" customHeight="1" x14ac:dyDescent="0.25">
      <c r="A3009" s="1" t="s">
        <v>2352</v>
      </c>
      <c r="B3009" t="s">
        <v>2071</v>
      </c>
    </row>
    <row r="3010" spans="1:2" ht="15" customHeight="1" x14ac:dyDescent="0.25">
      <c r="A3010" s="1" t="s">
        <v>2353</v>
      </c>
      <c r="B3010" t="s">
        <v>2071</v>
      </c>
    </row>
    <row r="3011" spans="1:2" ht="15" customHeight="1" x14ac:dyDescent="0.25">
      <c r="A3011" s="1" t="s">
        <v>2354</v>
      </c>
      <c r="B3011" t="s">
        <v>2071</v>
      </c>
    </row>
    <row r="3012" spans="1:2" ht="15" customHeight="1" x14ac:dyDescent="0.25">
      <c r="A3012" s="1" t="s">
        <v>2355</v>
      </c>
      <c r="B3012" t="s">
        <v>2071</v>
      </c>
    </row>
    <row r="3013" spans="1:2" ht="15" customHeight="1" x14ac:dyDescent="0.25">
      <c r="A3013" s="1" t="s">
        <v>2356</v>
      </c>
      <c r="B3013" t="s">
        <v>2071</v>
      </c>
    </row>
    <row r="3014" spans="1:2" ht="15" customHeight="1" x14ac:dyDescent="0.25">
      <c r="A3014" s="1" t="s">
        <v>2357</v>
      </c>
      <c r="B3014" t="s">
        <v>2071</v>
      </c>
    </row>
    <row r="3015" spans="1:2" ht="15" customHeight="1" x14ac:dyDescent="0.25">
      <c r="A3015" s="1" t="s">
        <v>2358</v>
      </c>
      <c r="B3015" t="s">
        <v>2071</v>
      </c>
    </row>
    <row r="3016" spans="1:2" ht="15" customHeight="1" x14ac:dyDescent="0.25">
      <c r="A3016" s="1" t="s">
        <v>2359</v>
      </c>
      <c r="B3016" t="s">
        <v>2071</v>
      </c>
    </row>
    <row r="3017" spans="1:2" ht="15" customHeight="1" x14ac:dyDescent="0.25">
      <c r="A3017" s="1" t="s">
        <v>2360</v>
      </c>
      <c r="B3017" t="s">
        <v>2071</v>
      </c>
    </row>
    <row r="3018" spans="1:2" ht="15" customHeight="1" x14ac:dyDescent="0.25">
      <c r="A3018" s="1" t="s">
        <v>2361</v>
      </c>
      <c r="B3018" t="s">
        <v>2071</v>
      </c>
    </row>
    <row r="3019" spans="1:2" ht="15" customHeight="1" x14ac:dyDescent="0.25">
      <c r="A3019" s="1" t="s">
        <v>2362</v>
      </c>
      <c r="B3019" t="s">
        <v>2071</v>
      </c>
    </row>
    <row r="3020" spans="1:2" ht="15" customHeight="1" x14ac:dyDescent="0.25">
      <c r="A3020" s="1" t="s">
        <v>2363</v>
      </c>
      <c r="B3020" t="s">
        <v>2071</v>
      </c>
    </row>
    <row r="3021" spans="1:2" ht="15" customHeight="1" x14ac:dyDescent="0.25">
      <c r="A3021" t="e">
        <f>- Supervisory responsibilities include interviewing hiring training employees scheduling appraising performance rewarding and disciplining employees planning assigning directing work addressing complaints and resolving problems</f>
        <v>#NAME?</v>
      </c>
      <c r="B3021" t="s">
        <v>2071</v>
      </c>
    </row>
    <row r="3022" spans="1:2" ht="15" customHeight="1" x14ac:dyDescent="0.25">
      <c r="A3022" s="1" t="s">
        <v>2364</v>
      </c>
      <c r="B3022" t="s">
        <v>2071</v>
      </c>
    </row>
    <row r="3023" spans="1:2" ht="15" customHeight="1" x14ac:dyDescent="0.25">
      <c r="A3023" s="1" t="s">
        <v>2365</v>
      </c>
      <c r="B3023" t="s">
        <v>2071</v>
      </c>
    </row>
    <row r="3024" spans="1:2" ht="15" customHeight="1" x14ac:dyDescent="0.25">
      <c r="A3024" s="1" t="s">
        <v>2366</v>
      </c>
      <c r="B3024" t="s">
        <v>2071</v>
      </c>
    </row>
    <row r="3025" spans="1:2" ht="15" customHeight="1" x14ac:dyDescent="0.25">
      <c r="A3025" s="1" t="s">
        <v>2367</v>
      </c>
      <c r="B3025" t="s">
        <v>2071</v>
      </c>
    </row>
    <row r="3026" spans="1:2" ht="15" customHeight="1" x14ac:dyDescent="0.25">
      <c r="A3026" s="1" t="s">
        <v>2368</v>
      </c>
      <c r="B3026" t="s">
        <v>2071</v>
      </c>
    </row>
    <row r="3027" spans="1:2" ht="15" customHeight="1" x14ac:dyDescent="0.25">
      <c r="A3027" s="1" t="s">
        <v>2369</v>
      </c>
      <c r="B3027" t="s">
        <v>2071</v>
      </c>
    </row>
    <row r="3028" spans="1:2" ht="15" customHeight="1" x14ac:dyDescent="0.25">
      <c r="A3028" s="1" t="s">
        <v>2370</v>
      </c>
      <c r="B3028" t="s">
        <v>2071</v>
      </c>
    </row>
    <row r="3029" spans="1:2" ht="15" customHeight="1" x14ac:dyDescent="0.25">
      <c r="A3029" s="1" t="s">
        <v>2370</v>
      </c>
      <c r="B3029" t="s">
        <v>2071</v>
      </c>
    </row>
    <row r="3030" spans="1:2" ht="15" customHeight="1" x14ac:dyDescent="0.25">
      <c r="A3030" s="1" t="s">
        <v>1565</v>
      </c>
      <c r="B3030" t="s">
        <v>2071</v>
      </c>
    </row>
    <row r="3031" spans="1:2" ht="15" customHeight="1" x14ac:dyDescent="0.25">
      <c r="A3031" s="1" t="s">
        <v>2371</v>
      </c>
      <c r="B3031" t="s">
        <v>2071</v>
      </c>
    </row>
    <row r="3032" spans="1:2" ht="15" customHeight="1" x14ac:dyDescent="0.25">
      <c r="A3032" s="1" t="s">
        <v>2372</v>
      </c>
      <c r="B3032" t="s">
        <v>2071</v>
      </c>
    </row>
    <row r="3033" spans="1:2" ht="15" customHeight="1" x14ac:dyDescent="0.25">
      <c r="A3033" s="1" t="s">
        <v>2373</v>
      </c>
      <c r="B3033" t="s">
        <v>2071</v>
      </c>
    </row>
    <row r="3034" spans="1:2" ht="15" customHeight="1" x14ac:dyDescent="0.25">
      <c r="A3034" s="1" t="s">
        <v>2374</v>
      </c>
      <c r="B3034" t="s">
        <v>2071</v>
      </c>
    </row>
    <row r="3035" spans="1:2" ht="15" customHeight="1" x14ac:dyDescent="0.25">
      <c r="A3035" s="1" t="s">
        <v>2375</v>
      </c>
      <c r="B3035" t="s">
        <v>2071</v>
      </c>
    </row>
    <row r="3036" spans="1:2" ht="15" customHeight="1" x14ac:dyDescent="0.25">
      <c r="A3036" s="1" t="s">
        <v>2376</v>
      </c>
      <c r="B3036" t="s">
        <v>2071</v>
      </c>
    </row>
    <row r="3037" spans="1:2" ht="15" customHeight="1" x14ac:dyDescent="0.25">
      <c r="A3037" s="1" t="s">
        <v>1571</v>
      </c>
      <c r="B3037" t="s">
        <v>2071</v>
      </c>
    </row>
    <row r="3038" spans="1:2" ht="15" customHeight="1" x14ac:dyDescent="0.25">
      <c r="A3038" s="1" t="s">
        <v>2377</v>
      </c>
      <c r="B3038" t="s">
        <v>2071</v>
      </c>
    </row>
    <row r="3039" spans="1:2" ht="15" customHeight="1" x14ac:dyDescent="0.25">
      <c r="A3039" s="1" t="s">
        <v>2378</v>
      </c>
      <c r="B3039" t="s">
        <v>2071</v>
      </c>
    </row>
    <row r="3040" spans="1:2" ht="15" customHeight="1" x14ac:dyDescent="0.25">
      <c r="A3040" s="1" t="s">
        <v>2379</v>
      </c>
      <c r="B3040" t="s">
        <v>2071</v>
      </c>
    </row>
    <row r="3041" spans="1:2" ht="15" customHeight="1" x14ac:dyDescent="0.25">
      <c r="A3041" s="1" t="s">
        <v>2380</v>
      </c>
      <c r="B3041" t="s">
        <v>2071</v>
      </c>
    </row>
    <row r="3042" spans="1:2" ht="15" customHeight="1" x14ac:dyDescent="0.25">
      <c r="A3042" s="1" t="s">
        <v>2381</v>
      </c>
      <c r="B3042" t="s">
        <v>2071</v>
      </c>
    </row>
    <row r="3043" spans="1:2" ht="15" customHeight="1" x14ac:dyDescent="0.25">
      <c r="A3043" s="1" t="s">
        <v>2382</v>
      </c>
      <c r="B3043" t="s">
        <v>2071</v>
      </c>
    </row>
    <row r="3044" spans="1:2" ht="15" customHeight="1" x14ac:dyDescent="0.25">
      <c r="A3044" s="1" t="s">
        <v>2383</v>
      </c>
      <c r="B3044" t="s">
        <v>2071</v>
      </c>
    </row>
    <row r="3045" spans="1:2" ht="15" customHeight="1" x14ac:dyDescent="0.25">
      <c r="A3045" s="1" t="s">
        <v>2384</v>
      </c>
      <c r="B3045" t="s">
        <v>2071</v>
      </c>
    </row>
    <row r="3046" spans="1:2" ht="15" customHeight="1" x14ac:dyDescent="0.25">
      <c r="A3046" s="1" t="s">
        <v>2385</v>
      </c>
      <c r="B3046" t="s">
        <v>2071</v>
      </c>
    </row>
    <row r="3047" spans="1:2" ht="15" customHeight="1" x14ac:dyDescent="0.25">
      <c r="A3047" s="1" t="s">
        <v>2386</v>
      </c>
      <c r="B3047" t="s">
        <v>2071</v>
      </c>
    </row>
    <row r="3048" spans="1:2" ht="15" customHeight="1" x14ac:dyDescent="0.25">
      <c r="A3048" s="1" t="s">
        <v>2386</v>
      </c>
      <c r="B3048" t="s">
        <v>2071</v>
      </c>
    </row>
    <row r="3049" spans="1:2" ht="15" customHeight="1" x14ac:dyDescent="0.25">
      <c r="A3049" s="1" t="s">
        <v>2387</v>
      </c>
      <c r="B3049" t="s">
        <v>2071</v>
      </c>
    </row>
    <row r="3050" spans="1:2" ht="15" customHeight="1" x14ac:dyDescent="0.25">
      <c r="A3050" s="1" t="s">
        <v>2387</v>
      </c>
      <c r="B3050" t="s">
        <v>2071</v>
      </c>
    </row>
    <row r="3051" spans="1:2" ht="15" customHeight="1" x14ac:dyDescent="0.25">
      <c r="A3051" s="1" t="s">
        <v>2388</v>
      </c>
      <c r="B3051" t="s">
        <v>2071</v>
      </c>
    </row>
    <row r="3052" spans="1:2" ht="15" customHeight="1" x14ac:dyDescent="0.25">
      <c r="A3052" s="1" t="s">
        <v>2389</v>
      </c>
      <c r="B3052" t="s">
        <v>2071</v>
      </c>
    </row>
    <row r="3053" spans="1:2" ht="15" customHeight="1" x14ac:dyDescent="0.25">
      <c r="A3053" s="1" t="s">
        <v>2390</v>
      </c>
      <c r="B3053" t="s">
        <v>2071</v>
      </c>
    </row>
    <row r="3054" spans="1:2" ht="15" customHeight="1" x14ac:dyDescent="0.25">
      <c r="A3054" s="1" t="s">
        <v>2391</v>
      </c>
      <c r="B3054" t="s">
        <v>2071</v>
      </c>
    </row>
    <row r="3055" spans="1:2" ht="15" customHeight="1" x14ac:dyDescent="0.25">
      <c r="A3055" s="1" t="s">
        <v>2392</v>
      </c>
      <c r="B3055" t="s">
        <v>2071</v>
      </c>
    </row>
    <row r="3056" spans="1:2" ht="15" customHeight="1" x14ac:dyDescent="0.25">
      <c r="A3056" s="1" t="s">
        <v>2393</v>
      </c>
      <c r="B3056" t="s">
        <v>2071</v>
      </c>
    </row>
    <row r="3057" spans="1:2" ht="15" customHeight="1" x14ac:dyDescent="0.25">
      <c r="A3057" s="1" t="s">
        <v>2394</v>
      </c>
      <c r="B3057" t="s">
        <v>2071</v>
      </c>
    </row>
    <row r="3058" spans="1:2" ht="15" customHeight="1" x14ac:dyDescent="0.25">
      <c r="A3058" s="1" t="s">
        <v>2395</v>
      </c>
      <c r="B3058" t="s">
        <v>2071</v>
      </c>
    </row>
    <row r="3059" spans="1:2" ht="15" customHeight="1" x14ac:dyDescent="0.25">
      <c r="A3059" s="1" t="s">
        <v>2395</v>
      </c>
      <c r="B3059" t="s">
        <v>2071</v>
      </c>
    </row>
    <row r="3060" spans="1:2" ht="15" customHeight="1" x14ac:dyDescent="0.25">
      <c r="A3060" s="1" t="s">
        <v>2396</v>
      </c>
      <c r="B3060" t="s">
        <v>2071</v>
      </c>
    </row>
    <row r="3061" spans="1:2" ht="15" customHeight="1" x14ac:dyDescent="0.25">
      <c r="A3061" s="1" t="s">
        <v>2397</v>
      </c>
      <c r="B3061" t="s">
        <v>2071</v>
      </c>
    </row>
    <row r="3062" spans="1:2" ht="15" customHeight="1" x14ac:dyDescent="0.25">
      <c r="A3062" s="1" t="s">
        <v>2398</v>
      </c>
      <c r="B3062" t="s">
        <v>2071</v>
      </c>
    </row>
    <row r="3063" spans="1:2" ht="15" customHeight="1" x14ac:dyDescent="0.25">
      <c r="A3063" s="1" t="s">
        <v>2399</v>
      </c>
      <c r="B3063" t="s">
        <v>2071</v>
      </c>
    </row>
    <row r="3064" spans="1:2" ht="15" customHeight="1" x14ac:dyDescent="0.25">
      <c r="A3064" s="1" t="s">
        <v>2400</v>
      </c>
      <c r="B3064" t="s">
        <v>2071</v>
      </c>
    </row>
    <row r="3065" spans="1:2" ht="15" customHeight="1" x14ac:dyDescent="0.25">
      <c r="A3065" s="1" t="s">
        <v>2401</v>
      </c>
      <c r="B3065" t="s">
        <v>2071</v>
      </c>
    </row>
    <row r="3066" spans="1:2" ht="15" customHeight="1" x14ac:dyDescent="0.25">
      <c r="A3066" s="1" t="s">
        <v>2402</v>
      </c>
      <c r="B3066" t="s">
        <v>2071</v>
      </c>
    </row>
    <row r="3067" spans="1:2" ht="15" customHeight="1" x14ac:dyDescent="0.25">
      <c r="A3067" s="1" t="s">
        <v>2403</v>
      </c>
      <c r="B3067" t="s">
        <v>2071</v>
      </c>
    </row>
    <row r="3068" spans="1:2" ht="15" customHeight="1" x14ac:dyDescent="0.25">
      <c r="A3068" s="1" t="s">
        <v>2404</v>
      </c>
      <c r="B3068" t="s">
        <v>2071</v>
      </c>
    </row>
    <row r="3069" spans="1:2" ht="15" customHeight="1" x14ac:dyDescent="0.25">
      <c r="A3069" s="1" t="s">
        <v>2405</v>
      </c>
      <c r="B3069" t="s">
        <v>2071</v>
      </c>
    </row>
    <row r="3070" spans="1:2" ht="15" customHeight="1" x14ac:dyDescent="0.25">
      <c r="A3070" t="e">
        <f>- Ability to compile facts and figures to analyze moderately complex mathematical calculations</f>
        <v>#NAME?</v>
      </c>
      <c r="B3070" t="s">
        <v>2071</v>
      </c>
    </row>
    <row r="3071" spans="1:2" ht="15" customHeight="1" x14ac:dyDescent="0.25">
      <c r="A3071" s="1" t="s">
        <v>2406</v>
      </c>
      <c r="B3071" t="s">
        <v>2071</v>
      </c>
    </row>
    <row r="3072" spans="1:2" ht="15" customHeight="1" x14ac:dyDescent="0.25">
      <c r="A3072" s="1" t="s">
        <v>2407</v>
      </c>
      <c r="B3072" t="s">
        <v>2071</v>
      </c>
    </row>
    <row r="3073" spans="1:2" ht="15" customHeight="1" x14ac:dyDescent="0.25">
      <c r="A3073" s="1" t="s">
        <v>207</v>
      </c>
      <c r="B3073" t="s">
        <v>2071</v>
      </c>
    </row>
    <row r="3074" spans="1:2" ht="15" customHeight="1" x14ac:dyDescent="0.25">
      <c r="A3074" s="1" t="s">
        <v>2408</v>
      </c>
      <c r="B3074" t="s">
        <v>2071</v>
      </c>
    </row>
    <row r="3075" spans="1:2" ht="15" customHeight="1" x14ac:dyDescent="0.25">
      <c r="A3075" s="1" t="s">
        <v>2409</v>
      </c>
      <c r="B3075" t="s">
        <v>2071</v>
      </c>
    </row>
    <row r="3076" spans="1:2" ht="15" customHeight="1" x14ac:dyDescent="0.25">
      <c r="A3076" s="1" t="s">
        <v>2410</v>
      </c>
      <c r="B3076" t="s">
        <v>2071</v>
      </c>
    </row>
    <row r="3077" spans="1:2" ht="15" customHeight="1" x14ac:dyDescent="0.25">
      <c r="A3077" s="1" t="s">
        <v>2411</v>
      </c>
      <c r="B3077" t="s">
        <v>2071</v>
      </c>
    </row>
    <row r="3078" spans="1:2" ht="15" customHeight="1" x14ac:dyDescent="0.25">
      <c r="A3078" s="1" t="s">
        <v>2412</v>
      </c>
      <c r="B3078" t="s">
        <v>2071</v>
      </c>
    </row>
    <row r="3079" spans="1:2" ht="15" customHeight="1" x14ac:dyDescent="0.25">
      <c r="A3079" s="1" t="s">
        <v>2413</v>
      </c>
      <c r="B3079" t="s">
        <v>2071</v>
      </c>
    </row>
    <row r="3080" spans="1:2" ht="15" customHeight="1" x14ac:dyDescent="0.25">
      <c r="A3080" s="1" t="s">
        <v>2414</v>
      </c>
      <c r="B3080" t="s">
        <v>2071</v>
      </c>
    </row>
    <row r="3081" spans="1:2" ht="15" customHeight="1" x14ac:dyDescent="0.25">
      <c r="A3081" s="1" t="s">
        <v>2415</v>
      </c>
      <c r="B3081" t="s">
        <v>2071</v>
      </c>
    </row>
    <row r="3082" spans="1:2" ht="15" customHeight="1" x14ac:dyDescent="0.25">
      <c r="A3082" s="1" t="s">
        <v>2415</v>
      </c>
      <c r="B3082" t="s">
        <v>2071</v>
      </c>
    </row>
    <row r="3083" spans="1:2" ht="15" customHeight="1" x14ac:dyDescent="0.25">
      <c r="A3083" s="1" t="s">
        <v>2416</v>
      </c>
      <c r="B3083" t="s">
        <v>2071</v>
      </c>
    </row>
    <row r="3084" spans="1:2" ht="15" customHeight="1" x14ac:dyDescent="0.25">
      <c r="A3084" s="1" t="s">
        <v>2417</v>
      </c>
      <c r="B3084" t="s">
        <v>2071</v>
      </c>
    </row>
    <row r="3085" spans="1:2" ht="15" customHeight="1" x14ac:dyDescent="0.25">
      <c r="A3085" s="1" t="s">
        <v>2418</v>
      </c>
      <c r="B3085" t="s">
        <v>2071</v>
      </c>
    </row>
    <row r="3086" spans="1:2" ht="15" customHeight="1" x14ac:dyDescent="0.25">
      <c r="A3086" s="1" t="s">
        <v>2419</v>
      </c>
      <c r="B3086" t="s">
        <v>2071</v>
      </c>
    </row>
    <row r="3087" spans="1:2" ht="15" customHeight="1" x14ac:dyDescent="0.25">
      <c r="A3087" s="1" t="s">
        <v>2420</v>
      </c>
      <c r="B3087" t="s">
        <v>2071</v>
      </c>
    </row>
    <row r="3088" spans="1:2" ht="15" customHeight="1" x14ac:dyDescent="0.25">
      <c r="A3088" s="1" t="s">
        <v>2421</v>
      </c>
      <c r="B3088" t="s">
        <v>2071</v>
      </c>
    </row>
    <row r="3089" spans="1:2" ht="15" customHeight="1" x14ac:dyDescent="0.25">
      <c r="A3089" s="1" t="s">
        <v>2422</v>
      </c>
      <c r="B3089" t="s">
        <v>2071</v>
      </c>
    </row>
    <row r="3090" spans="1:2" ht="15" customHeight="1" x14ac:dyDescent="0.25">
      <c r="A3090" s="1" t="s">
        <v>2423</v>
      </c>
      <c r="B3090" t="s">
        <v>2071</v>
      </c>
    </row>
    <row r="3091" spans="1:2" ht="15" customHeight="1" x14ac:dyDescent="0.25">
      <c r="A3091" s="1" t="s">
        <v>2424</v>
      </c>
      <c r="B3091" t="s">
        <v>2071</v>
      </c>
    </row>
    <row r="3092" spans="1:2" ht="15" customHeight="1" x14ac:dyDescent="0.25">
      <c r="A3092" s="1" t="s">
        <v>2425</v>
      </c>
      <c r="B3092" t="s">
        <v>2071</v>
      </c>
    </row>
    <row r="3093" spans="1:2" ht="15" customHeight="1" x14ac:dyDescent="0.25">
      <c r="A3093" s="1" t="s">
        <v>1614</v>
      </c>
      <c r="B3093" t="s">
        <v>2071</v>
      </c>
    </row>
    <row r="3094" spans="1:2" ht="15" customHeight="1" x14ac:dyDescent="0.25">
      <c r="A3094" s="1" t="s">
        <v>2426</v>
      </c>
      <c r="B3094" t="s">
        <v>2071</v>
      </c>
    </row>
    <row r="3095" spans="1:2" ht="15" customHeight="1" x14ac:dyDescent="0.25">
      <c r="A3095" s="1" t="s">
        <v>2426</v>
      </c>
      <c r="B3095" t="s">
        <v>2071</v>
      </c>
    </row>
    <row r="3096" spans="1:2" ht="15" customHeight="1" x14ac:dyDescent="0.25">
      <c r="A3096" s="1" t="s">
        <v>2427</v>
      </c>
      <c r="B3096" t="s">
        <v>2071</v>
      </c>
    </row>
    <row r="3097" spans="1:2" ht="15" customHeight="1" x14ac:dyDescent="0.25">
      <c r="A3097" s="1" t="s">
        <v>212</v>
      </c>
      <c r="B3097" t="s">
        <v>2071</v>
      </c>
    </row>
    <row r="3098" spans="1:2" ht="15" customHeight="1" x14ac:dyDescent="0.25">
      <c r="A3098" s="1" t="s">
        <v>2428</v>
      </c>
      <c r="B3098" t="s">
        <v>2071</v>
      </c>
    </row>
    <row r="3099" spans="1:2" ht="15" customHeight="1" x14ac:dyDescent="0.25">
      <c r="A3099" s="1" t="s">
        <v>2429</v>
      </c>
      <c r="B3099" t="s">
        <v>2071</v>
      </c>
    </row>
    <row r="3100" spans="1:2" ht="15" customHeight="1" x14ac:dyDescent="0.25">
      <c r="A3100" s="1" t="s">
        <v>2430</v>
      </c>
      <c r="B3100" t="s">
        <v>2071</v>
      </c>
    </row>
    <row r="3101" spans="1:2" ht="15" customHeight="1" x14ac:dyDescent="0.25">
      <c r="A3101" s="1" t="s">
        <v>2431</v>
      </c>
      <c r="B3101" t="s">
        <v>2071</v>
      </c>
    </row>
    <row r="3102" spans="1:2" ht="15" customHeight="1" x14ac:dyDescent="0.25">
      <c r="A3102" s="1" t="s">
        <v>2431</v>
      </c>
      <c r="B3102" t="s">
        <v>2071</v>
      </c>
    </row>
    <row r="3103" spans="1:2" ht="15" customHeight="1" x14ac:dyDescent="0.25">
      <c r="A3103" s="1" t="s">
        <v>2432</v>
      </c>
      <c r="B3103" t="s">
        <v>2071</v>
      </c>
    </row>
    <row r="3104" spans="1:2" ht="15" customHeight="1" x14ac:dyDescent="0.25">
      <c r="A3104" s="1" t="s">
        <v>2433</v>
      </c>
      <c r="B3104" t="s">
        <v>2071</v>
      </c>
    </row>
    <row r="3105" spans="1:2" ht="15" customHeight="1" x14ac:dyDescent="0.25">
      <c r="A3105" s="1" t="s">
        <v>1625</v>
      </c>
      <c r="B3105" t="s">
        <v>2071</v>
      </c>
    </row>
    <row r="3106" spans="1:2" ht="15" customHeight="1" x14ac:dyDescent="0.25">
      <c r="A3106" s="1" t="s">
        <v>2434</v>
      </c>
      <c r="B3106" t="s">
        <v>2071</v>
      </c>
    </row>
    <row r="3107" spans="1:2" ht="15" customHeight="1" x14ac:dyDescent="0.25">
      <c r="A3107" s="1" t="s">
        <v>2435</v>
      </c>
      <c r="B3107" t="s">
        <v>2071</v>
      </c>
    </row>
    <row r="3108" spans="1:2" ht="15" customHeight="1" x14ac:dyDescent="0.25">
      <c r="A3108" s="1" t="s">
        <v>2436</v>
      </c>
      <c r="B3108" t="s">
        <v>2071</v>
      </c>
    </row>
    <row r="3109" spans="1:2" ht="15" customHeight="1" x14ac:dyDescent="0.25">
      <c r="A3109" s="1" t="s">
        <v>2437</v>
      </c>
      <c r="B3109" t="s">
        <v>2071</v>
      </c>
    </row>
    <row r="3110" spans="1:2" ht="15" customHeight="1" x14ac:dyDescent="0.25">
      <c r="A3110" s="1" t="s">
        <v>2438</v>
      </c>
      <c r="B3110" t="s">
        <v>2071</v>
      </c>
    </row>
    <row r="3111" spans="1:2" ht="15" customHeight="1" x14ac:dyDescent="0.25">
      <c r="A3111" s="1" t="s">
        <v>2439</v>
      </c>
      <c r="B3111" t="s">
        <v>2071</v>
      </c>
    </row>
    <row r="3112" spans="1:2" ht="15" customHeight="1" x14ac:dyDescent="0.25">
      <c r="A3112" s="1" t="s">
        <v>2440</v>
      </c>
      <c r="B3112" t="s">
        <v>2071</v>
      </c>
    </row>
    <row r="3113" spans="1:2" ht="15" customHeight="1" x14ac:dyDescent="0.25">
      <c r="A3113" s="1" t="s">
        <v>2441</v>
      </c>
      <c r="B3113" t="s">
        <v>2071</v>
      </c>
    </row>
    <row r="3114" spans="1:2" ht="15" customHeight="1" x14ac:dyDescent="0.25">
      <c r="A3114" s="1" t="s">
        <v>2442</v>
      </c>
      <c r="B3114" t="s">
        <v>2071</v>
      </c>
    </row>
    <row r="3115" spans="1:2" ht="15" customHeight="1" x14ac:dyDescent="0.25">
      <c r="A3115" s="1" t="s">
        <v>2443</v>
      </c>
      <c r="B3115" t="s">
        <v>2071</v>
      </c>
    </row>
    <row r="3116" spans="1:2" ht="15" customHeight="1" x14ac:dyDescent="0.25">
      <c r="A3116" s="1" t="s">
        <v>2443</v>
      </c>
      <c r="B3116" t="s">
        <v>2071</v>
      </c>
    </row>
    <row r="3117" spans="1:2" ht="15" customHeight="1" x14ac:dyDescent="0.25">
      <c r="A3117" s="1" t="s">
        <v>2444</v>
      </c>
      <c r="B3117" t="s">
        <v>2071</v>
      </c>
    </row>
    <row r="3118" spans="1:2" ht="15" customHeight="1" x14ac:dyDescent="0.25">
      <c r="A3118" s="1" t="s">
        <v>2445</v>
      </c>
      <c r="B3118" t="s">
        <v>2071</v>
      </c>
    </row>
    <row r="3119" spans="1:2" ht="15" customHeight="1" x14ac:dyDescent="0.25">
      <c r="A3119" s="1" t="s">
        <v>2446</v>
      </c>
      <c r="B3119" t="s">
        <v>2071</v>
      </c>
    </row>
    <row r="3120" spans="1:2" ht="15" customHeight="1" x14ac:dyDescent="0.25">
      <c r="A3120" s="1" t="s">
        <v>2447</v>
      </c>
      <c r="B3120" t="s">
        <v>2071</v>
      </c>
    </row>
    <row r="3121" spans="1:2" ht="15" customHeight="1" x14ac:dyDescent="0.25">
      <c r="A3121" s="1" t="s">
        <v>2447</v>
      </c>
      <c r="B3121" t="s">
        <v>2071</v>
      </c>
    </row>
    <row r="3122" spans="1:2" ht="15" customHeight="1" x14ac:dyDescent="0.25">
      <c r="A3122" s="1" t="s">
        <v>2447</v>
      </c>
      <c r="B3122" t="s">
        <v>2071</v>
      </c>
    </row>
    <row r="3123" spans="1:2" ht="15" customHeight="1" x14ac:dyDescent="0.25">
      <c r="A3123" s="1" t="s">
        <v>2447</v>
      </c>
      <c r="B3123" t="s">
        <v>2071</v>
      </c>
    </row>
    <row r="3124" spans="1:2" ht="15" customHeight="1" x14ac:dyDescent="0.25">
      <c r="A3124" s="1" t="s">
        <v>2448</v>
      </c>
      <c r="B3124" t="s">
        <v>2071</v>
      </c>
    </row>
    <row r="3125" spans="1:2" ht="15" customHeight="1" x14ac:dyDescent="0.25">
      <c r="A3125" s="1" t="s">
        <v>2449</v>
      </c>
      <c r="B3125" t="s">
        <v>2071</v>
      </c>
    </row>
    <row r="3126" spans="1:2" ht="15" customHeight="1" x14ac:dyDescent="0.25">
      <c r="A3126" s="1" t="s">
        <v>2449</v>
      </c>
      <c r="B3126" t="s">
        <v>2071</v>
      </c>
    </row>
    <row r="3127" spans="1:2" ht="15" customHeight="1" x14ac:dyDescent="0.25">
      <c r="A3127" s="1" t="s">
        <v>2450</v>
      </c>
      <c r="B3127" t="s">
        <v>2071</v>
      </c>
    </row>
    <row r="3128" spans="1:2" ht="15" customHeight="1" x14ac:dyDescent="0.25">
      <c r="A3128" s="1" t="s">
        <v>2451</v>
      </c>
      <c r="B3128" t="s">
        <v>2071</v>
      </c>
    </row>
    <row r="3129" spans="1:2" ht="15" customHeight="1" x14ac:dyDescent="0.25">
      <c r="A3129" s="1" t="s">
        <v>2452</v>
      </c>
      <c r="B3129" t="s">
        <v>2071</v>
      </c>
    </row>
    <row r="3130" spans="1:2" ht="15" customHeight="1" x14ac:dyDescent="0.25">
      <c r="A3130" s="1" t="s">
        <v>2453</v>
      </c>
      <c r="B3130" t="s">
        <v>2071</v>
      </c>
    </row>
    <row r="3131" spans="1:2" ht="15" customHeight="1" x14ac:dyDescent="0.25">
      <c r="A3131" s="1" t="s">
        <v>2454</v>
      </c>
      <c r="B3131" t="s">
        <v>2071</v>
      </c>
    </row>
    <row r="3132" spans="1:2" ht="15" customHeight="1" x14ac:dyDescent="0.25">
      <c r="A3132" s="1" t="s">
        <v>2455</v>
      </c>
      <c r="B3132" t="s">
        <v>2071</v>
      </c>
    </row>
    <row r="3133" spans="1:2" ht="15" customHeight="1" x14ac:dyDescent="0.25">
      <c r="A3133" s="1" t="s">
        <v>2456</v>
      </c>
      <c r="B3133" t="s">
        <v>2071</v>
      </c>
    </row>
    <row r="3134" spans="1:2" ht="15" customHeight="1" x14ac:dyDescent="0.25">
      <c r="A3134" s="1" t="s">
        <v>2457</v>
      </c>
      <c r="B3134" t="s">
        <v>2071</v>
      </c>
    </row>
    <row r="3135" spans="1:2" ht="15" customHeight="1" x14ac:dyDescent="0.25">
      <c r="A3135" s="1" t="s">
        <v>2458</v>
      </c>
      <c r="B3135" t="s">
        <v>2071</v>
      </c>
    </row>
    <row r="3136" spans="1:2" ht="15" customHeight="1" x14ac:dyDescent="0.25">
      <c r="A3136" s="1" t="s">
        <v>2459</v>
      </c>
      <c r="B3136" t="s">
        <v>2071</v>
      </c>
    </row>
    <row r="3137" spans="1:2" ht="15" customHeight="1" x14ac:dyDescent="0.25">
      <c r="A3137" s="1" t="s">
        <v>2460</v>
      </c>
      <c r="B3137" t="s">
        <v>2071</v>
      </c>
    </row>
    <row r="3138" spans="1:2" ht="15" customHeight="1" x14ac:dyDescent="0.25">
      <c r="A3138" s="1" t="s">
        <v>2461</v>
      </c>
      <c r="B3138" t="s">
        <v>2071</v>
      </c>
    </row>
    <row r="3139" spans="1:2" ht="15" customHeight="1" x14ac:dyDescent="0.25">
      <c r="A3139" s="1" t="s">
        <v>2462</v>
      </c>
      <c r="B3139" t="s">
        <v>2071</v>
      </c>
    </row>
    <row r="3140" spans="1:2" ht="15" customHeight="1" x14ac:dyDescent="0.25">
      <c r="A3140" s="1" t="s">
        <v>2463</v>
      </c>
      <c r="B3140" t="s">
        <v>2071</v>
      </c>
    </row>
    <row r="3141" spans="1:2" ht="15" customHeight="1" x14ac:dyDescent="0.25">
      <c r="A3141" s="1" t="s">
        <v>2464</v>
      </c>
      <c r="B3141" t="s">
        <v>2071</v>
      </c>
    </row>
    <row r="3142" spans="1:2" ht="15" customHeight="1" x14ac:dyDescent="0.25">
      <c r="A3142" s="1" t="s">
        <v>2465</v>
      </c>
      <c r="B3142" t="s">
        <v>2071</v>
      </c>
    </row>
    <row r="3143" spans="1:2" ht="15" customHeight="1" x14ac:dyDescent="0.25">
      <c r="A3143" s="1" t="s">
        <v>2466</v>
      </c>
      <c r="B3143" t="s">
        <v>2071</v>
      </c>
    </row>
    <row r="3144" spans="1:2" ht="15" customHeight="1" x14ac:dyDescent="0.25">
      <c r="A3144" s="1" t="s">
        <v>2467</v>
      </c>
      <c r="B3144" t="s">
        <v>2071</v>
      </c>
    </row>
    <row r="3145" spans="1:2" ht="15" customHeight="1" x14ac:dyDescent="0.25">
      <c r="A3145" s="1" t="s">
        <v>2468</v>
      </c>
      <c r="B3145" t="s">
        <v>2071</v>
      </c>
    </row>
    <row r="3146" spans="1:2" ht="15" customHeight="1" x14ac:dyDescent="0.25">
      <c r="A3146" s="1" t="s">
        <v>2469</v>
      </c>
      <c r="B3146" t="s">
        <v>2071</v>
      </c>
    </row>
    <row r="3147" spans="1:2" ht="15" customHeight="1" x14ac:dyDescent="0.25">
      <c r="A3147" s="1" t="s">
        <v>2470</v>
      </c>
      <c r="B3147" t="s">
        <v>2071</v>
      </c>
    </row>
    <row r="3148" spans="1:2" ht="15" customHeight="1" x14ac:dyDescent="0.25">
      <c r="A3148" s="1" t="s">
        <v>2471</v>
      </c>
      <c r="B3148" t="s">
        <v>2071</v>
      </c>
    </row>
    <row r="3149" spans="1:2" ht="15" customHeight="1" x14ac:dyDescent="0.25">
      <c r="A3149" s="1" t="s">
        <v>2472</v>
      </c>
      <c r="B3149" t="s">
        <v>2071</v>
      </c>
    </row>
    <row r="3150" spans="1:2" ht="15" customHeight="1" x14ac:dyDescent="0.25">
      <c r="A3150" s="1" t="s">
        <v>2472</v>
      </c>
      <c r="B3150" t="s">
        <v>2071</v>
      </c>
    </row>
    <row r="3151" spans="1:2" ht="15" customHeight="1" x14ac:dyDescent="0.25">
      <c r="A3151" s="1" t="s">
        <v>2473</v>
      </c>
      <c r="B3151" t="s">
        <v>2071</v>
      </c>
    </row>
    <row r="3152" spans="1:2" ht="15" customHeight="1" x14ac:dyDescent="0.25">
      <c r="A3152" s="1" t="s">
        <v>2474</v>
      </c>
      <c r="B3152" t="s">
        <v>2071</v>
      </c>
    </row>
    <row r="3153" spans="1:2" ht="15" customHeight="1" x14ac:dyDescent="0.25">
      <c r="A3153" s="1" t="s">
        <v>2475</v>
      </c>
      <c r="B3153" t="s">
        <v>2071</v>
      </c>
    </row>
    <row r="3154" spans="1:2" ht="15" customHeight="1" x14ac:dyDescent="0.25">
      <c r="A3154" s="1" t="s">
        <v>2475</v>
      </c>
      <c r="B3154" t="s">
        <v>2071</v>
      </c>
    </row>
    <row r="3155" spans="1:2" ht="15" customHeight="1" x14ac:dyDescent="0.25">
      <c r="A3155" s="1" t="s">
        <v>2476</v>
      </c>
      <c r="B3155" t="s">
        <v>2071</v>
      </c>
    </row>
    <row r="3156" spans="1:2" ht="15" customHeight="1" x14ac:dyDescent="0.25">
      <c r="A3156" s="1" t="s">
        <v>2476</v>
      </c>
      <c r="B3156" t="s">
        <v>2071</v>
      </c>
    </row>
    <row r="3157" spans="1:2" ht="15" customHeight="1" x14ac:dyDescent="0.25">
      <c r="A3157" s="1" t="s">
        <v>2477</v>
      </c>
      <c r="B3157" t="s">
        <v>2071</v>
      </c>
    </row>
    <row r="3158" spans="1:2" ht="15" customHeight="1" x14ac:dyDescent="0.25">
      <c r="A3158" s="1" t="s">
        <v>2478</v>
      </c>
      <c r="B3158" t="s">
        <v>2071</v>
      </c>
    </row>
    <row r="3159" spans="1:2" ht="15" customHeight="1" x14ac:dyDescent="0.25">
      <c r="A3159" s="1" t="s">
        <v>276</v>
      </c>
      <c r="B3159" t="s">
        <v>2071</v>
      </c>
    </row>
    <row r="3160" spans="1:2" ht="15" customHeight="1" x14ac:dyDescent="0.25">
      <c r="A3160" s="1" t="s">
        <v>2479</v>
      </c>
      <c r="B3160" t="s">
        <v>2071</v>
      </c>
    </row>
    <row r="3161" spans="1:2" ht="15" customHeight="1" x14ac:dyDescent="0.25">
      <c r="A3161" s="1" t="s">
        <v>2480</v>
      </c>
      <c r="B3161" t="s">
        <v>2071</v>
      </c>
    </row>
    <row r="3162" spans="1:2" ht="15" customHeight="1" x14ac:dyDescent="0.25">
      <c r="A3162" s="1" t="s">
        <v>2481</v>
      </c>
      <c r="B3162" t="s">
        <v>2071</v>
      </c>
    </row>
    <row r="3163" spans="1:2" ht="15" customHeight="1" x14ac:dyDescent="0.25">
      <c r="A3163" s="1" t="s">
        <v>2482</v>
      </c>
      <c r="B3163" t="s">
        <v>2071</v>
      </c>
    </row>
    <row r="3164" spans="1:2" ht="15" customHeight="1" x14ac:dyDescent="0.25">
      <c r="A3164" s="1" t="s">
        <v>2483</v>
      </c>
      <c r="B3164" t="s">
        <v>2071</v>
      </c>
    </row>
    <row r="3165" spans="1:2" ht="15" customHeight="1" x14ac:dyDescent="0.25">
      <c r="A3165" s="1" t="s">
        <v>2484</v>
      </c>
      <c r="B3165" t="s">
        <v>2071</v>
      </c>
    </row>
    <row r="3166" spans="1:2" ht="15" customHeight="1" x14ac:dyDescent="0.25">
      <c r="A3166" s="1" t="s">
        <v>2485</v>
      </c>
      <c r="B3166" t="s">
        <v>2071</v>
      </c>
    </row>
    <row r="3167" spans="1:2" ht="15" customHeight="1" x14ac:dyDescent="0.25">
      <c r="A3167" s="1" t="s">
        <v>2486</v>
      </c>
      <c r="B3167" t="s">
        <v>2071</v>
      </c>
    </row>
    <row r="3168" spans="1:2" ht="15" customHeight="1" x14ac:dyDescent="0.25">
      <c r="A3168" s="1" t="s">
        <v>2487</v>
      </c>
      <c r="B3168" t="s">
        <v>2071</v>
      </c>
    </row>
    <row r="3169" spans="1:2" ht="15" customHeight="1" x14ac:dyDescent="0.25">
      <c r="A3169" s="1" t="s">
        <v>2488</v>
      </c>
      <c r="B3169" t="s">
        <v>2071</v>
      </c>
    </row>
    <row r="3170" spans="1:2" ht="15" customHeight="1" x14ac:dyDescent="0.25">
      <c r="A3170" s="1" t="s">
        <v>2488</v>
      </c>
      <c r="B3170" t="s">
        <v>2071</v>
      </c>
    </row>
    <row r="3171" spans="1:2" ht="15" customHeight="1" x14ac:dyDescent="0.25">
      <c r="A3171" s="1" t="s">
        <v>2489</v>
      </c>
      <c r="B3171" t="s">
        <v>2071</v>
      </c>
    </row>
    <row r="3172" spans="1:2" ht="15" customHeight="1" x14ac:dyDescent="0.25">
      <c r="A3172" s="1" t="s">
        <v>2490</v>
      </c>
      <c r="B3172" t="s">
        <v>2071</v>
      </c>
    </row>
    <row r="3173" spans="1:2" ht="15" customHeight="1" x14ac:dyDescent="0.25">
      <c r="A3173" s="1" t="s">
        <v>2491</v>
      </c>
      <c r="B3173" t="s">
        <v>2071</v>
      </c>
    </row>
    <row r="3174" spans="1:2" ht="15" customHeight="1" x14ac:dyDescent="0.25">
      <c r="A3174" s="1" t="s">
        <v>2492</v>
      </c>
      <c r="B3174" t="s">
        <v>2071</v>
      </c>
    </row>
    <row r="3175" spans="1:2" ht="15" customHeight="1" x14ac:dyDescent="0.25">
      <c r="A3175" s="1" t="s">
        <v>2493</v>
      </c>
      <c r="B3175" t="s">
        <v>2071</v>
      </c>
    </row>
    <row r="3176" spans="1:2" ht="15" customHeight="1" x14ac:dyDescent="0.25">
      <c r="A3176" s="1" t="s">
        <v>2494</v>
      </c>
      <c r="B3176" t="s">
        <v>2071</v>
      </c>
    </row>
    <row r="3177" spans="1:2" ht="15" customHeight="1" x14ac:dyDescent="0.25">
      <c r="A3177" s="1" t="s">
        <v>2495</v>
      </c>
      <c r="B3177" t="s">
        <v>2071</v>
      </c>
    </row>
    <row r="3178" spans="1:2" ht="15" customHeight="1" x14ac:dyDescent="0.25">
      <c r="A3178" s="1" t="s">
        <v>2496</v>
      </c>
      <c r="B3178" t="s">
        <v>2071</v>
      </c>
    </row>
    <row r="3179" spans="1:2" ht="15" customHeight="1" x14ac:dyDescent="0.25">
      <c r="A3179" s="1" t="s">
        <v>2497</v>
      </c>
      <c r="B3179" t="s">
        <v>2071</v>
      </c>
    </row>
    <row r="3180" spans="1:2" ht="15" customHeight="1" x14ac:dyDescent="0.25">
      <c r="A3180" s="1" t="s">
        <v>2498</v>
      </c>
      <c r="B3180" t="s">
        <v>2071</v>
      </c>
    </row>
    <row r="3181" spans="1:2" ht="15" customHeight="1" x14ac:dyDescent="0.25">
      <c r="A3181" s="1" t="s">
        <v>2498</v>
      </c>
      <c r="B3181" t="s">
        <v>2071</v>
      </c>
    </row>
    <row r="3182" spans="1:2" ht="15" customHeight="1" x14ac:dyDescent="0.25">
      <c r="A3182" s="1" t="s">
        <v>2499</v>
      </c>
      <c r="B3182" t="s">
        <v>2071</v>
      </c>
    </row>
    <row r="3183" spans="1:2" ht="15" customHeight="1" x14ac:dyDescent="0.25">
      <c r="A3183" s="1" t="s">
        <v>2500</v>
      </c>
      <c r="B3183" t="s">
        <v>2071</v>
      </c>
    </row>
    <row r="3184" spans="1:2" ht="15" customHeight="1" x14ac:dyDescent="0.25">
      <c r="A3184" s="1" t="s">
        <v>2501</v>
      </c>
      <c r="B3184" t="s">
        <v>2071</v>
      </c>
    </row>
    <row r="3185" spans="1:2" ht="15" customHeight="1" x14ac:dyDescent="0.25">
      <c r="A3185" s="1" t="s">
        <v>2502</v>
      </c>
      <c r="B3185" t="s">
        <v>2071</v>
      </c>
    </row>
    <row r="3186" spans="1:2" ht="15" customHeight="1" x14ac:dyDescent="0.25">
      <c r="A3186" s="1" t="s">
        <v>2503</v>
      </c>
      <c r="B3186" t="s">
        <v>2071</v>
      </c>
    </row>
    <row r="3187" spans="1:2" ht="15" customHeight="1" x14ac:dyDescent="0.25">
      <c r="A3187" s="1" t="s">
        <v>2504</v>
      </c>
      <c r="B3187" t="s">
        <v>2071</v>
      </c>
    </row>
    <row r="3188" spans="1:2" ht="15" customHeight="1" x14ac:dyDescent="0.25">
      <c r="A3188" s="1" t="s">
        <v>2504</v>
      </c>
      <c r="B3188" t="s">
        <v>2071</v>
      </c>
    </row>
    <row r="3189" spans="1:2" ht="15" customHeight="1" x14ac:dyDescent="0.25">
      <c r="A3189" s="1" t="s">
        <v>2504</v>
      </c>
      <c r="B3189" t="s">
        <v>2071</v>
      </c>
    </row>
    <row r="3190" spans="1:2" ht="15" customHeight="1" x14ac:dyDescent="0.25">
      <c r="A3190" s="1" t="s">
        <v>2505</v>
      </c>
      <c r="B3190" t="s">
        <v>2071</v>
      </c>
    </row>
    <row r="3191" spans="1:2" ht="15" customHeight="1" x14ac:dyDescent="0.25">
      <c r="A3191" s="1" t="s">
        <v>2505</v>
      </c>
      <c r="B3191" t="s">
        <v>2071</v>
      </c>
    </row>
    <row r="3192" spans="1:2" ht="15" customHeight="1" x14ac:dyDescent="0.25">
      <c r="A3192" s="1" t="s">
        <v>2506</v>
      </c>
      <c r="B3192" t="s">
        <v>2071</v>
      </c>
    </row>
    <row r="3193" spans="1:2" ht="15" customHeight="1" x14ac:dyDescent="0.25">
      <c r="A3193" s="1" t="s">
        <v>2507</v>
      </c>
      <c r="B3193" t="s">
        <v>2071</v>
      </c>
    </row>
    <row r="3194" spans="1:2" ht="15" customHeight="1" x14ac:dyDescent="0.25">
      <c r="A3194" s="1" t="s">
        <v>2508</v>
      </c>
      <c r="B3194" t="s">
        <v>2071</v>
      </c>
    </row>
    <row r="3195" spans="1:2" ht="15" customHeight="1" x14ac:dyDescent="0.25">
      <c r="A3195" s="1" t="s">
        <v>2509</v>
      </c>
      <c r="B3195" t="s">
        <v>2071</v>
      </c>
    </row>
    <row r="3196" spans="1:2" ht="15" customHeight="1" x14ac:dyDescent="0.25">
      <c r="A3196" s="1" t="s">
        <v>2510</v>
      </c>
      <c r="B3196" t="s">
        <v>2071</v>
      </c>
    </row>
    <row r="3197" spans="1:2" ht="15" customHeight="1" x14ac:dyDescent="0.25">
      <c r="A3197" s="1" t="s">
        <v>2511</v>
      </c>
      <c r="B3197" t="s">
        <v>2071</v>
      </c>
    </row>
    <row r="3198" spans="1:2" ht="15" customHeight="1" x14ac:dyDescent="0.25">
      <c r="A3198" s="1" t="s">
        <v>2512</v>
      </c>
      <c r="B3198" t="s">
        <v>2071</v>
      </c>
    </row>
    <row r="3199" spans="1:2" ht="15" customHeight="1" x14ac:dyDescent="0.25">
      <c r="A3199" s="1" t="s">
        <v>1813</v>
      </c>
      <c r="B3199" t="s">
        <v>2071</v>
      </c>
    </row>
    <row r="3200" spans="1:2" ht="15" customHeight="1" x14ac:dyDescent="0.25">
      <c r="A3200" s="1" t="s">
        <v>2513</v>
      </c>
      <c r="B3200" t="s">
        <v>2071</v>
      </c>
    </row>
    <row r="3201" spans="1:2" ht="15" customHeight="1" x14ac:dyDescent="0.25">
      <c r="A3201" s="1" t="s">
        <v>2514</v>
      </c>
      <c r="B3201" t="s">
        <v>2071</v>
      </c>
    </row>
    <row r="3202" spans="1:2" ht="15" customHeight="1" x14ac:dyDescent="0.25">
      <c r="A3202" s="1" t="s">
        <v>2514</v>
      </c>
      <c r="B3202" t="s">
        <v>2071</v>
      </c>
    </row>
    <row r="3203" spans="1:2" ht="15" customHeight="1" x14ac:dyDescent="0.25">
      <c r="A3203" s="1" t="s">
        <v>2515</v>
      </c>
      <c r="B3203" t="s">
        <v>2071</v>
      </c>
    </row>
    <row r="3204" spans="1:2" ht="15" customHeight="1" x14ac:dyDescent="0.25">
      <c r="A3204" s="1" t="s">
        <v>2516</v>
      </c>
      <c r="B3204" t="s">
        <v>2071</v>
      </c>
    </row>
    <row r="3205" spans="1:2" ht="15" customHeight="1" x14ac:dyDescent="0.25">
      <c r="A3205" s="1" t="s">
        <v>2517</v>
      </c>
      <c r="B3205" t="s">
        <v>2071</v>
      </c>
    </row>
    <row r="3206" spans="1:2" ht="15" customHeight="1" x14ac:dyDescent="0.25">
      <c r="A3206" s="1" t="s">
        <v>300</v>
      </c>
      <c r="B3206" t="s">
        <v>2071</v>
      </c>
    </row>
    <row r="3207" spans="1:2" ht="15" customHeight="1" x14ac:dyDescent="0.25">
      <c r="A3207" s="1" t="s">
        <v>2518</v>
      </c>
      <c r="B3207" t="s">
        <v>2071</v>
      </c>
    </row>
    <row r="3208" spans="1:2" ht="15" customHeight="1" x14ac:dyDescent="0.25">
      <c r="A3208" s="1" t="s">
        <v>2519</v>
      </c>
      <c r="B3208" t="s">
        <v>2071</v>
      </c>
    </row>
    <row r="3209" spans="1:2" ht="15" customHeight="1" x14ac:dyDescent="0.25">
      <c r="A3209" s="1" t="s">
        <v>2520</v>
      </c>
      <c r="B3209" t="s">
        <v>2071</v>
      </c>
    </row>
    <row r="3210" spans="1:2" ht="15" customHeight="1" x14ac:dyDescent="0.25">
      <c r="A3210" s="1" t="s">
        <v>2521</v>
      </c>
      <c r="B3210" t="s">
        <v>2071</v>
      </c>
    </row>
    <row r="3211" spans="1:2" ht="15" customHeight="1" x14ac:dyDescent="0.25">
      <c r="A3211" s="1" t="s">
        <v>2522</v>
      </c>
      <c r="B3211" t="s">
        <v>2071</v>
      </c>
    </row>
    <row r="3212" spans="1:2" ht="15" customHeight="1" x14ac:dyDescent="0.25">
      <c r="A3212" s="1" t="s">
        <v>2523</v>
      </c>
      <c r="B3212" t="s">
        <v>2071</v>
      </c>
    </row>
    <row r="3213" spans="1:2" ht="15" customHeight="1" x14ac:dyDescent="0.25">
      <c r="A3213" s="1" t="s">
        <v>2524</v>
      </c>
      <c r="B3213" t="s">
        <v>2071</v>
      </c>
    </row>
    <row r="3214" spans="1:2" ht="15" customHeight="1" x14ac:dyDescent="0.25">
      <c r="A3214" s="1" t="s">
        <v>308</v>
      </c>
      <c r="B3214" t="s">
        <v>2071</v>
      </c>
    </row>
    <row r="3215" spans="1:2" ht="15" customHeight="1" x14ac:dyDescent="0.25">
      <c r="A3215" s="1" t="s">
        <v>2525</v>
      </c>
      <c r="B3215" t="s">
        <v>2071</v>
      </c>
    </row>
    <row r="3216" spans="1:2" ht="15" customHeight="1" x14ac:dyDescent="0.25">
      <c r="A3216" s="1" t="s">
        <v>2526</v>
      </c>
      <c r="B3216" t="s">
        <v>2071</v>
      </c>
    </row>
    <row r="3217" spans="1:2" ht="15" customHeight="1" x14ac:dyDescent="0.25">
      <c r="A3217" s="1" t="s">
        <v>2527</v>
      </c>
      <c r="B3217" t="s">
        <v>2071</v>
      </c>
    </row>
    <row r="3218" spans="1:2" ht="15" customHeight="1" x14ac:dyDescent="0.25">
      <c r="A3218" s="1" t="s">
        <v>2528</v>
      </c>
      <c r="B3218" t="s">
        <v>2071</v>
      </c>
    </row>
    <row r="3219" spans="1:2" ht="15" customHeight="1" x14ac:dyDescent="0.25">
      <c r="A3219" s="1" t="s">
        <v>2529</v>
      </c>
      <c r="B3219" t="s">
        <v>2071</v>
      </c>
    </row>
    <row r="3220" spans="1:2" ht="15" customHeight="1" x14ac:dyDescent="0.25">
      <c r="A3220" t="e">
        <f>- Respond to guest requests concerns and problems to ensure guest satisfaction</f>
        <v>#NAME?</v>
      </c>
      <c r="B3220" t="s">
        <v>2071</v>
      </c>
    </row>
    <row r="3221" spans="1:2" ht="15" customHeight="1" x14ac:dyDescent="0.25">
      <c r="A3221" t="e">
        <f>- review guest Request log daily to ensure that all requests have been met taking proactive steps to address problems before they occur</f>
        <v>#NAME?</v>
      </c>
      <c r="B3221" t="s">
        <v>2071</v>
      </c>
    </row>
    <row r="3222" spans="1:2" ht="15" customHeight="1" x14ac:dyDescent="0.25">
      <c r="A3222" s="1" t="s">
        <v>2530</v>
      </c>
      <c r="B3222" t="s">
        <v>2071</v>
      </c>
    </row>
    <row r="3223" spans="1:2" ht="15" customHeight="1" x14ac:dyDescent="0.25">
      <c r="A3223" s="1" t="s">
        <v>2531</v>
      </c>
      <c r="B3223" t="s">
        <v>2071</v>
      </c>
    </row>
    <row r="3224" spans="1:2" ht="15" customHeight="1" x14ac:dyDescent="0.25">
      <c r="A3224" s="1" t="s">
        <v>2532</v>
      </c>
      <c r="B3224" t="s">
        <v>2071</v>
      </c>
    </row>
    <row r="3225" spans="1:2" ht="15" customHeight="1" x14ac:dyDescent="0.25">
      <c r="A3225" t="e">
        <f>- Supervisory responsibilities include training employees assigning directing work addressing complaints and resolving problems</f>
        <v>#NAME?</v>
      </c>
      <c r="B3225" t="s">
        <v>2071</v>
      </c>
    </row>
    <row r="3226" spans="1:2" ht="15" customHeight="1" x14ac:dyDescent="0.25">
      <c r="A3226" s="1" t="s">
        <v>2533</v>
      </c>
      <c r="B3226" t="s">
        <v>2071</v>
      </c>
    </row>
    <row r="3227" spans="1:2" ht="15" customHeight="1" x14ac:dyDescent="0.25">
      <c r="A3227" s="1" t="s">
        <v>2534</v>
      </c>
      <c r="B3227" t="s">
        <v>2071</v>
      </c>
    </row>
    <row r="3228" spans="1:2" ht="15" customHeight="1" x14ac:dyDescent="0.25">
      <c r="A3228" s="1" t="s">
        <v>318</v>
      </c>
      <c r="B3228" t="s">
        <v>2071</v>
      </c>
    </row>
    <row r="3229" spans="1:2" ht="15" customHeight="1" x14ac:dyDescent="0.25">
      <c r="A3229" s="1" t="s">
        <v>2535</v>
      </c>
      <c r="B3229" t="s">
        <v>2071</v>
      </c>
    </row>
    <row r="3230" spans="1:2" ht="15" customHeight="1" x14ac:dyDescent="0.25">
      <c r="A3230" s="1" t="s">
        <v>2536</v>
      </c>
      <c r="B3230" t="s">
        <v>2071</v>
      </c>
    </row>
    <row r="3231" spans="1:2" ht="15" customHeight="1" x14ac:dyDescent="0.25">
      <c r="A3231" s="1" t="s">
        <v>2537</v>
      </c>
      <c r="B3231" t="s">
        <v>2071</v>
      </c>
    </row>
    <row r="3232" spans="1:2" ht="15" customHeight="1" x14ac:dyDescent="0.25">
      <c r="A3232" s="1" t="s">
        <v>2538</v>
      </c>
      <c r="B3232" t="s">
        <v>2071</v>
      </c>
    </row>
    <row r="3233" spans="1:2" ht="15" customHeight="1" x14ac:dyDescent="0.25">
      <c r="A3233" s="1" t="s">
        <v>2539</v>
      </c>
      <c r="B3233" t="s">
        <v>2071</v>
      </c>
    </row>
    <row r="3234" spans="1:2" ht="15" customHeight="1" x14ac:dyDescent="0.25">
      <c r="A3234" s="1" t="s">
        <v>2540</v>
      </c>
      <c r="B3234" t="s">
        <v>2071</v>
      </c>
    </row>
    <row r="3235" spans="1:2" ht="15" customHeight="1" x14ac:dyDescent="0.25">
      <c r="A3235" s="1" t="s">
        <v>2541</v>
      </c>
      <c r="B3235" t="s">
        <v>2071</v>
      </c>
    </row>
    <row r="3236" spans="1:2" ht="15" customHeight="1" x14ac:dyDescent="0.25">
      <c r="A3236" s="1" t="s">
        <v>2542</v>
      </c>
      <c r="B3236" t="s">
        <v>2071</v>
      </c>
    </row>
    <row r="3237" spans="1:2" ht="15" customHeight="1" x14ac:dyDescent="0.25">
      <c r="A3237" s="1" t="s">
        <v>2543</v>
      </c>
      <c r="B3237" t="s">
        <v>2071</v>
      </c>
    </row>
    <row r="3238" spans="1:2" ht="15" customHeight="1" x14ac:dyDescent="0.25">
      <c r="A3238" s="1" t="s">
        <v>2544</v>
      </c>
      <c r="B3238" t="s">
        <v>2071</v>
      </c>
    </row>
    <row r="3239" spans="1:2" ht="15" customHeight="1" x14ac:dyDescent="0.25">
      <c r="A3239" s="1" t="s">
        <v>2545</v>
      </c>
      <c r="B3239" t="s">
        <v>2071</v>
      </c>
    </row>
    <row r="3240" spans="1:2" ht="15" customHeight="1" x14ac:dyDescent="0.25">
      <c r="A3240" t="e">
        <f>- Hands-on project management for transitioning our beloved ranch into a Five Star super High-end luxury ranch resort</f>
        <v>#NAME?</v>
      </c>
      <c r="B3240" t="s">
        <v>2071</v>
      </c>
    </row>
    <row r="3241" spans="1:2" ht="15" customHeight="1" x14ac:dyDescent="0.25">
      <c r="A3241" s="1" t="s">
        <v>2546</v>
      </c>
      <c r="B3241" t="s">
        <v>2071</v>
      </c>
    </row>
    <row r="3242" spans="1:2" ht="15" customHeight="1" x14ac:dyDescent="0.25">
      <c r="A3242" s="1" t="s">
        <v>2547</v>
      </c>
      <c r="B3242" t="s">
        <v>2071</v>
      </c>
    </row>
    <row r="3243" spans="1:2" ht="15" customHeight="1" x14ac:dyDescent="0.25">
      <c r="A3243" s="1" t="s">
        <v>2548</v>
      </c>
      <c r="B3243" t="s">
        <v>2071</v>
      </c>
    </row>
    <row r="3244" spans="1:2" ht="15" customHeight="1" x14ac:dyDescent="0.25">
      <c r="A3244" s="1" t="s">
        <v>2549</v>
      </c>
      <c r="B3244" t="s">
        <v>2071</v>
      </c>
    </row>
    <row r="3245" spans="1:2" ht="15" customHeight="1" x14ac:dyDescent="0.25">
      <c r="A3245" s="1" t="s">
        <v>2550</v>
      </c>
      <c r="B3245" t="s">
        <v>2071</v>
      </c>
    </row>
    <row r="3246" spans="1:2" ht="15" customHeight="1" x14ac:dyDescent="0.25">
      <c r="A3246" s="1" t="s">
        <v>2551</v>
      </c>
      <c r="B3246" t="s">
        <v>2071</v>
      </c>
    </row>
    <row r="3247" spans="1:2" ht="15" customHeight="1" x14ac:dyDescent="0.25">
      <c r="A3247" s="1" t="s">
        <v>2552</v>
      </c>
      <c r="B3247" t="s">
        <v>2071</v>
      </c>
    </row>
    <row r="3248" spans="1:2" ht="15" customHeight="1" x14ac:dyDescent="0.25">
      <c r="A3248" s="1" t="s">
        <v>2553</v>
      </c>
      <c r="B3248" t="s">
        <v>2071</v>
      </c>
    </row>
    <row r="3249" spans="1:2" ht="15" customHeight="1" x14ac:dyDescent="0.25">
      <c r="A3249" s="1" t="s">
        <v>2554</v>
      </c>
      <c r="B3249" t="s">
        <v>2071</v>
      </c>
    </row>
    <row r="3250" spans="1:2" ht="15" customHeight="1" x14ac:dyDescent="0.25">
      <c r="A3250" s="1" t="s">
        <v>2555</v>
      </c>
      <c r="B3250" t="s">
        <v>2071</v>
      </c>
    </row>
    <row r="3251" spans="1:2" ht="15" customHeight="1" x14ac:dyDescent="0.25">
      <c r="A3251" s="1" t="s">
        <v>2555</v>
      </c>
      <c r="B3251" t="s">
        <v>2071</v>
      </c>
    </row>
    <row r="3252" spans="1:2" ht="15" customHeight="1" x14ac:dyDescent="0.25">
      <c r="A3252" s="1" t="s">
        <v>2556</v>
      </c>
      <c r="B3252" t="s">
        <v>2071</v>
      </c>
    </row>
    <row r="3253" spans="1:2" ht="15" customHeight="1" x14ac:dyDescent="0.25">
      <c r="A3253" s="1" t="s">
        <v>2557</v>
      </c>
      <c r="B3253" t="s">
        <v>2071</v>
      </c>
    </row>
    <row r="3254" spans="1:2" ht="15" customHeight="1" x14ac:dyDescent="0.25">
      <c r="A3254" s="1" t="s">
        <v>2558</v>
      </c>
      <c r="B3254" t="s">
        <v>2071</v>
      </c>
    </row>
    <row r="3255" spans="1:2" ht="15" customHeight="1" x14ac:dyDescent="0.25">
      <c r="A3255" s="1" t="s">
        <v>2559</v>
      </c>
      <c r="B3255" t="s">
        <v>2071</v>
      </c>
    </row>
    <row r="3256" spans="1:2" ht="15" customHeight="1" x14ac:dyDescent="0.25">
      <c r="A3256" s="1" t="s">
        <v>2560</v>
      </c>
      <c r="B3256" t="s">
        <v>2071</v>
      </c>
    </row>
    <row r="3257" spans="1:2" ht="15" customHeight="1" x14ac:dyDescent="0.25">
      <c r="A3257" s="1" t="s">
        <v>2561</v>
      </c>
      <c r="B3257" t="s">
        <v>2071</v>
      </c>
    </row>
    <row r="3258" spans="1:2" ht="15" customHeight="1" x14ac:dyDescent="0.25">
      <c r="A3258" s="1" t="s">
        <v>2562</v>
      </c>
      <c r="B3258" t="s">
        <v>2071</v>
      </c>
    </row>
    <row r="3259" spans="1:2" ht="15" customHeight="1" x14ac:dyDescent="0.25">
      <c r="A3259" s="1" t="s">
        <v>2563</v>
      </c>
      <c r="B3259" t="s">
        <v>2071</v>
      </c>
    </row>
    <row r="3260" spans="1:2" ht="15" customHeight="1" x14ac:dyDescent="0.25">
      <c r="A3260" s="1" t="s">
        <v>2564</v>
      </c>
      <c r="B3260" t="s">
        <v>2071</v>
      </c>
    </row>
    <row r="3261" spans="1:2" ht="15" customHeight="1" x14ac:dyDescent="0.25">
      <c r="A3261" s="1" t="s">
        <v>2565</v>
      </c>
      <c r="B3261" t="s">
        <v>2071</v>
      </c>
    </row>
    <row r="3262" spans="1:2" ht="15" customHeight="1" x14ac:dyDescent="0.25">
      <c r="A3262" s="1" t="s">
        <v>2566</v>
      </c>
      <c r="B3262" t="s">
        <v>2071</v>
      </c>
    </row>
    <row r="3263" spans="1:2" ht="15" customHeight="1" x14ac:dyDescent="0.25">
      <c r="A3263" s="1" t="s">
        <v>2567</v>
      </c>
      <c r="B3263" t="s">
        <v>2071</v>
      </c>
    </row>
    <row r="3264" spans="1:2" ht="15" customHeight="1" x14ac:dyDescent="0.25">
      <c r="A3264" s="1" t="s">
        <v>2568</v>
      </c>
      <c r="B3264" t="s">
        <v>2071</v>
      </c>
    </row>
    <row r="3265" spans="1:2" ht="15" customHeight="1" x14ac:dyDescent="0.25">
      <c r="A3265" s="1" t="s">
        <v>2569</v>
      </c>
      <c r="B3265" t="s">
        <v>2071</v>
      </c>
    </row>
    <row r="3266" spans="1:2" ht="15" customHeight="1" x14ac:dyDescent="0.25">
      <c r="A3266" s="1" t="s">
        <v>2570</v>
      </c>
      <c r="B3266" t="s">
        <v>2071</v>
      </c>
    </row>
    <row r="3267" spans="1:2" ht="15" customHeight="1" x14ac:dyDescent="0.25">
      <c r="A3267" s="1" t="s">
        <v>2571</v>
      </c>
      <c r="B3267" t="s">
        <v>2071</v>
      </c>
    </row>
    <row r="3268" spans="1:2" ht="15" customHeight="1" x14ac:dyDescent="0.25">
      <c r="A3268" s="1" t="s">
        <v>2571</v>
      </c>
      <c r="B3268" t="s">
        <v>2071</v>
      </c>
    </row>
    <row r="3269" spans="1:2" ht="15" customHeight="1" x14ac:dyDescent="0.25">
      <c r="A3269" s="1" t="s">
        <v>2572</v>
      </c>
      <c r="B3269" t="s">
        <v>2071</v>
      </c>
    </row>
    <row r="3270" spans="1:2" ht="15" customHeight="1" x14ac:dyDescent="0.25">
      <c r="A3270" s="1" t="s">
        <v>2573</v>
      </c>
      <c r="B3270" t="s">
        <v>2071</v>
      </c>
    </row>
    <row r="3271" spans="1:2" ht="15" customHeight="1" x14ac:dyDescent="0.25">
      <c r="A3271" s="1" t="s">
        <v>2574</v>
      </c>
      <c r="B3271" t="s">
        <v>2071</v>
      </c>
    </row>
    <row r="3272" spans="1:2" ht="15" customHeight="1" x14ac:dyDescent="0.25">
      <c r="A3272" s="1" t="s">
        <v>2575</v>
      </c>
      <c r="B3272" t="s">
        <v>2071</v>
      </c>
    </row>
    <row r="3273" spans="1:2" ht="15" customHeight="1" x14ac:dyDescent="0.25">
      <c r="A3273" s="1" t="s">
        <v>2575</v>
      </c>
      <c r="B3273" t="s">
        <v>2071</v>
      </c>
    </row>
    <row r="3274" spans="1:2" ht="15" customHeight="1" x14ac:dyDescent="0.25">
      <c r="A3274" s="1" t="s">
        <v>2576</v>
      </c>
      <c r="B3274" t="s">
        <v>2071</v>
      </c>
    </row>
    <row r="3275" spans="1:2" ht="15" customHeight="1" x14ac:dyDescent="0.25">
      <c r="A3275" s="1" t="s">
        <v>2577</v>
      </c>
      <c r="B3275" t="s">
        <v>2071</v>
      </c>
    </row>
    <row r="3276" spans="1:2" ht="15" customHeight="1" x14ac:dyDescent="0.25">
      <c r="A3276" s="1" t="s">
        <v>2578</v>
      </c>
      <c r="B3276" t="s">
        <v>2071</v>
      </c>
    </row>
    <row r="3277" spans="1:2" ht="15" customHeight="1" x14ac:dyDescent="0.25">
      <c r="A3277" s="1" t="s">
        <v>2578</v>
      </c>
      <c r="B3277" t="s">
        <v>2071</v>
      </c>
    </row>
    <row r="3278" spans="1:2" ht="15" customHeight="1" x14ac:dyDescent="0.25">
      <c r="A3278" s="1" t="s">
        <v>2579</v>
      </c>
      <c r="B3278" t="s">
        <v>2071</v>
      </c>
    </row>
    <row r="3279" spans="1:2" ht="15" customHeight="1" x14ac:dyDescent="0.25">
      <c r="A3279" s="1" t="s">
        <v>2579</v>
      </c>
      <c r="B3279" t="s">
        <v>2071</v>
      </c>
    </row>
    <row r="3280" spans="1:2" ht="15" customHeight="1" x14ac:dyDescent="0.25">
      <c r="A3280" s="1" t="s">
        <v>1878</v>
      </c>
      <c r="B3280" t="s">
        <v>2071</v>
      </c>
    </row>
    <row r="3281" spans="1:2" ht="15" customHeight="1" x14ac:dyDescent="0.25">
      <c r="A3281" s="1" t="s">
        <v>2580</v>
      </c>
      <c r="B3281" t="s">
        <v>2071</v>
      </c>
    </row>
    <row r="3282" spans="1:2" ht="15" customHeight="1" x14ac:dyDescent="0.25">
      <c r="A3282" s="1" t="s">
        <v>2581</v>
      </c>
      <c r="B3282" t="s">
        <v>2071</v>
      </c>
    </row>
    <row r="3283" spans="1:2" ht="15" customHeight="1" x14ac:dyDescent="0.25">
      <c r="A3283" s="1" t="s">
        <v>2581</v>
      </c>
      <c r="B3283" t="s">
        <v>2071</v>
      </c>
    </row>
    <row r="3284" spans="1:2" ht="15" customHeight="1" x14ac:dyDescent="0.25">
      <c r="A3284" s="1" t="s">
        <v>2582</v>
      </c>
      <c r="B3284" t="s">
        <v>2071</v>
      </c>
    </row>
    <row r="3285" spans="1:2" ht="15" customHeight="1" x14ac:dyDescent="0.25">
      <c r="A3285" s="1" t="s">
        <v>2320</v>
      </c>
      <c r="B3285" t="s">
        <v>2071</v>
      </c>
    </row>
    <row r="3286" spans="1:2" ht="15" customHeight="1" x14ac:dyDescent="0.25">
      <c r="A3286" s="1" t="s">
        <v>1922</v>
      </c>
      <c r="B3286" t="s">
        <v>2071</v>
      </c>
    </row>
    <row r="3287" spans="1:2" ht="15" customHeight="1" x14ac:dyDescent="0.25">
      <c r="A3287" s="1" t="s">
        <v>2583</v>
      </c>
      <c r="B3287" t="s">
        <v>2071</v>
      </c>
    </row>
    <row r="3288" spans="1:2" ht="15" customHeight="1" x14ac:dyDescent="0.25">
      <c r="A3288" s="1" t="s">
        <v>2584</v>
      </c>
      <c r="B3288" t="s">
        <v>2071</v>
      </c>
    </row>
    <row r="3289" spans="1:2" ht="15" customHeight="1" x14ac:dyDescent="0.25">
      <c r="A3289" s="1" t="s">
        <v>2585</v>
      </c>
      <c r="B3289" t="s">
        <v>2071</v>
      </c>
    </row>
    <row r="3290" spans="1:2" ht="15" customHeight="1" x14ac:dyDescent="0.25">
      <c r="A3290" s="1" t="s">
        <v>2586</v>
      </c>
      <c r="B3290" t="s">
        <v>2071</v>
      </c>
    </row>
    <row r="3291" spans="1:2" ht="15" customHeight="1" x14ac:dyDescent="0.25">
      <c r="A3291" s="1" t="s">
        <v>2587</v>
      </c>
      <c r="B3291" t="s">
        <v>2071</v>
      </c>
    </row>
    <row r="3292" spans="1:2" ht="15" customHeight="1" x14ac:dyDescent="0.25">
      <c r="A3292" t="e">
        <f>- Handles noise complaints credit problems employee conflicts guest relocation and rejection of undesirables fields guest complaints and listens and extend assistance in conjunction with hotel security Staff to resolve any problems that may arise utilizing diplomacy and good judgement</f>
        <v>#NAME?</v>
      </c>
      <c r="B3292" t="s">
        <v>2071</v>
      </c>
    </row>
    <row r="3293" spans="1:2" ht="15" customHeight="1" x14ac:dyDescent="0.25">
      <c r="A3293" t="e">
        <f>- Handles noise complaints credit problems employee conflicts guest relocation and rejection of undesirables fields guest complaints and listens and extend assistance in conjunction with hotel security Staff to resolve any problems that may arise utilizing diplomacy and good judgement</f>
        <v>#NAME?</v>
      </c>
      <c r="B3293" t="s">
        <v>2071</v>
      </c>
    </row>
    <row r="3294" spans="1:2" ht="15" customHeight="1" x14ac:dyDescent="0.25">
      <c r="A3294" s="1" t="s">
        <v>2588</v>
      </c>
      <c r="B3294" t="s">
        <v>2071</v>
      </c>
    </row>
    <row r="3295" spans="1:2" ht="15" customHeight="1" x14ac:dyDescent="0.25">
      <c r="A3295" s="1" t="s">
        <v>2589</v>
      </c>
      <c r="B3295" t="s">
        <v>2071</v>
      </c>
    </row>
    <row r="3296" spans="1:2" ht="15" customHeight="1" x14ac:dyDescent="0.25">
      <c r="A3296" s="1" t="s">
        <v>2590</v>
      </c>
      <c r="B3296" t="s">
        <v>2071</v>
      </c>
    </row>
    <row r="3297" spans="1:2" ht="15" customHeight="1" x14ac:dyDescent="0.25">
      <c r="A3297" s="1" t="s">
        <v>2591</v>
      </c>
      <c r="B3297" t="s">
        <v>2071</v>
      </c>
    </row>
    <row r="3298" spans="1:2" ht="15" customHeight="1" x14ac:dyDescent="0.25">
      <c r="A3298" s="1" t="s">
        <v>2592</v>
      </c>
      <c r="B3298" t="s">
        <v>2071</v>
      </c>
    </row>
    <row r="3299" spans="1:2" ht="15" customHeight="1" x14ac:dyDescent="0.25">
      <c r="A3299" s="1" t="s">
        <v>2593</v>
      </c>
      <c r="B3299" t="s">
        <v>2071</v>
      </c>
    </row>
    <row r="3300" spans="1:2" ht="15" customHeight="1" x14ac:dyDescent="0.25">
      <c r="A3300" s="1" t="s">
        <v>2594</v>
      </c>
      <c r="B3300" t="s">
        <v>2071</v>
      </c>
    </row>
    <row r="3301" spans="1:2" ht="15" customHeight="1" x14ac:dyDescent="0.25">
      <c r="A3301" s="1" t="s">
        <v>2595</v>
      </c>
      <c r="B3301" t="s">
        <v>2071</v>
      </c>
    </row>
    <row r="3302" spans="1:2" ht="15" customHeight="1" x14ac:dyDescent="0.25">
      <c r="A3302" s="1" t="s">
        <v>2596</v>
      </c>
      <c r="B3302" t="s">
        <v>2071</v>
      </c>
    </row>
    <row r="3303" spans="1:2" ht="15" customHeight="1" x14ac:dyDescent="0.25">
      <c r="A3303" s="1" t="s">
        <v>2597</v>
      </c>
      <c r="B3303" t="s">
        <v>2071</v>
      </c>
    </row>
    <row r="3304" spans="1:2" ht="15" customHeight="1" x14ac:dyDescent="0.25">
      <c r="A3304" s="1" t="s">
        <v>2598</v>
      </c>
      <c r="B3304" t="s">
        <v>2071</v>
      </c>
    </row>
    <row r="3305" spans="1:2" ht="15" customHeight="1" x14ac:dyDescent="0.25">
      <c r="A3305" s="1" t="s">
        <v>2598</v>
      </c>
      <c r="B3305" t="s">
        <v>2071</v>
      </c>
    </row>
    <row r="3306" spans="1:2" ht="15" customHeight="1" x14ac:dyDescent="0.25">
      <c r="A3306" s="1" t="s">
        <v>2599</v>
      </c>
      <c r="B3306" t="s">
        <v>2071</v>
      </c>
    </row>
    <row r="3307" spans="1:2" ht="15" customHeight="1" x14ac:dyDescent="0.25">
      <c r="A3307" s="1" t="s">
        <v>2600</v>
      </c>
      <c r="B3307" t="s">
        <v>2071</v>
      </c>
    </row>
    <row r="3308" spans="1:2" ht="15" customHeight="1" x14ac:dyDescent="0.25">
      <c r="A3308" s="1" t="s">
        <v>2601</v>
      </c>
      <c r="B3308" t="s">
        <v>2071</v>
      </c>
    </row>
    <row r="3309" spans="1:2" ht="15" customHeight="1" x14ac:dyDescent="0.25">
      <c r="A3309" s="1" t="s">
        <v>2601</v>
      </c>
      <c r="B3309" t="s">
        <v>2071</v>
      </c>
    </row>
    <row r="3310" spans="1:2" ht="15" customHeight="1" x14ac:dyDescent="0.25">
      <c r="A3310" t="e">
        <f>- Must be effective in handling problems in the workplace including anticipating preventing identifying and Solving problems as necessary</f>
        <v>#NAME?</v>
      </c>
      <c r="B3310" t="s">
        <v>2071</v>
      </c>
    </row>
    <row r="3311" spans="1:2" ht="15" customHeight="1" x14ac:dyDescent="0.25">
      <c r="A3311" t="s">
        <v>2602</v>
      </c>
      <c r="B3311" t="s">
        <v>2071</v>
      </c>
    </row>
    <row r="3312" spans="1:2" ht="15" customHeight="1" x14ac:dyDescent="0.25">
      <c r="A3312" t="e">
        <f>- Must be able to work with and Understand financial information and data and basic arithmetic functions</f>
        <v>#NAME?</v>
      </c>
      <c r="B3312" t="s">
        <v>2071</v>
      </c>
    </row>
    <row r="3313" spans="1:2" ht="15" customHeight="1" x14ac:dyDescent="0.25">
      <c r="A3313" s="1" t="s">
        <v>2603</v>
      </c>
      <c r="B3313" t="s">
        <v>2071</v>
      </c>
    </row>
    <row r="3314" spans="1:2" ht="15" customHeight="1" x14ac:dyDescent="0.25">
      <c r="A3314" s="1" t="s">
        <v>2604</v>
      </c>
      <c r="B3314" t="s">
        <v>2071</v>
      </c>
    </row>
    <row r="3315" spans="1:2" ht="15" customHeight="1" x14ac:dyDescent="0.25">
      <c r="A3315" s="1" t="s">
        <v>2605</v>
      </c>
      <c r="B3315" t="s">
        <v>2071</v>
      </c>
    </row>
    <row r="3316" spans="1:2" ht="15" customHeight="1" x14ac:dyDescent="0.25">
      <c r="A3316" s="1" t="s">
        <v>2606</v>
      </c>
      <c r="B3316" t="s">
        <v>2071</v>
      </c>
    </row>
    <row r="3317" spans="1:2" ht="15" customHeight="1" x14ac:dyDescent="0.25">
      <c r="A3317" s="1" t="s">
        <v>2607</v>
      </c>
      <c r="B3317" t="s">
        <v>2071</v>
      </c>
    </row>
    <row r="3318" spans="1:2" ht="15" customHeight="1" x14ac:dyDescent="0.25">
      <c r="A3318" s="1" t="s">
        <v>2608</v>
      </c>
      <c r="B3318" t="s">
        <v>2071</v>
      </c>
    </row>
    <row r="3319" spans="1:2" ht="15" customHeight="1" x14ac:dyDescent="0.25">
      <c r="A3319" s="1" t="s">
        <v>2609</v>
      </c>
      <c r="B3319" t="s">
        <v>2071</v>
      </c>
    </row>
    <row r="3320" spans="1:2" ht="15" customHeight="1" x14ac:dyDescent="0.25">
      <c r="A3320" s="1" t="s">
        <v>2609</v>
      </c>
      <c r="B3320" t="s">
        <v>2071</v>
      </c>
    </row>
    <row r="3321" spans="1:2" ht="15" customHeight="1" x14ac:dyDescent="0.25">
      <c r="A3321" s="1" t="s">
        <v>2610</v>
      </c>
      <c r="B3321" t="s">
        <v>2071</v>
      </c>
    </row>
    <row r="3322" spans="1:2" ht="15" customHeight="1" x14ac:dyDescent="0.25">
      <c r="A3322" s="1" t="s">
        <v>2611</v>
      </c>
      <c r="B3322" t="s">
        <v>2071</v>
      </c>
    </row>
    <row r="3323" spans="1:2" ht="15" customHeight="1" x14ac:dyDescent="0.25">
      <c r="A3323" s="1" t="s">
        <v>2611</v>
      </c>
      <c r="B3323" t="s">
        <v>2071</v>
      </c>
    </row>
    <row r="3324" spans="1:2" ht="15" customHeight="1" x14ac:dyDescent="0.25">
      <c r="A3324" s="1" t="s">
        <v>2612</v>
      </c>
      <c r="B3324" t="s">
        <v>2071</v>
      </c>
    </row>
    <row r="3325" spans="1:2" ht="15" customHeight="1" x14ac:dyDescent="0.25">
      <c r="A3325" s="1" t="s">
        <v>2613</v>
      </c>
      <c r="B3325" t="s">
        <v>2071</v>
      </c>
    </row>
    <row r="3326" spans="1:2" ht="15" customHeight="1" x14ac:dyDescent="0.25">
      <c r="A3326" s="1" t="s">
        <v>2614</v>
      </c>
      <c r="B3326" t="s">
        <v>2071</v>
      </c>
    </row>
    <row r="3327" spans="1:2" ht="15" customHeight="1" x14ac:dyDescent="0.25">
      <c r="A3327" s="1" t="s">
        <v>2615</v>
      </c>
      <c r="B3327" t="s">
        <v>2071</v>
      </c>
    </row>
    <row r="3328" spans="1:2" ht="15" customHeight="1" x14ac:dyDescent="0.25">
      <c r="A3328" s="1" t="s">
        <v>2616</v>
      </c>
      <c r="B3328" t="s">
        <v>2071</v>
      </c>
    </row>
    <row r="3329" spans="1:2" ht="15" customHeight="1" x14ac:dyDescent="0.25">
      <c r="A3329" s="1" t="s">
        <v>2617</v>
      </c>
      <c r="B3329" t="s">
        <v>2071</v>
      </c>
    </row>
    <row r="3330" spans="1:2" ht="15" customHeight="1" x14ac:dyDescent="0.25">
      <c r="A3330" s="1" t="s">
        <v>2618</v>
      </c>
      <c r="B3330" t="s">
        <v>2071</v>
      </c>
    </row>
    <row r="3331" spans="1:2" ht="15" customHeight="1" x14ac:dyDescent="0.25">
      <c r="A3331" s="1" t="s">
        <v>2619</v>
      </c>
      <c r="B3331" t="s">
        <v>2071</v>
      </c>
    </row>
    <row r="3332" spans="1:2" ht="15" customHeight="1" x14ac:dyDescent="0.25">
      <c r="A3332" s="1" t="s">
        <v>2620</v>
      </c>
      <c r="B3332" t="s">
        <v>2071</v>
      </c>
    </row>
    <row r="3333" spans="1:2" ht="15" customHeight="1" x14ac:dyDescent="0.25">
      <c r="A3333" s="1" t="s">
        <v>2621</v>
      </c>
      <c r="B3333" t="s">
        <v>2071</v>
      </c>
    </row>
    <row r="3334" spans="1:2" ht="15" customHeight="1" x14ac:dyDescent="0.25">
      <c r="A3334" s="1" t="s">
        <v>364</v>
      </c>
      <c r="B3334" t="s">
        <v>2071</v>
      </c>
    </row>
    <row r="3335" spans="1:2" ht="15" customHeight="1" x14ac:dyDescent="0.25">
      <c r="A3335" s="1" t="s">
        <v>2622</v>
      </c>
      <c r="B3335" t="s">
        <v>2071</v>
      </c>
    </row>
    <row r="3336" spans="1:2" ht="15" customHeight="1" x14ac:dyDescent="0.25">
      <c r="A3336" s="1" t="s">
        <v>2623</v>
      </c>
      <c r="B3336" t="s">
        <v>2071</v>
      </c>
    </row>
    <row r="3337" spans="1:2" ht="15" customHeight="1" x14ac:dyDescent="0.25">
      <c r="A3337" s="1" t="s">
        <v>2624</v>
      </c>
      <c r="B3337" t="s">
        <v>2071</v>
      </c>
    </row>
    <row r="3338" spans="1:2" ht="15" customHeight="1" x14ac:dyDescent="0.25">
      <c r="A3338" s="1" t="s">
        <v>2625</v>
      </c>
      <c r="B3338" t="s">
        <v>2071</v>
      </c>
    </row>
    <row r="3339" spans="1:2" ht="15" customHeight="1" x14ac:dyDescent="0.25">
      <c r="A3339" s="1" t="s">
        <v>2626</v>
      </c>
      <c r="B3339" t="s">
        <v>2071</v>
      </c>
    </row>
    <row r="3340" spans="1:2" ht="15" customHeight="1" x14ac:dyDescent="0.25">
      <c r="A3340" s="1" t="s">
        <v>2627</v>
      </c>
      <c r="B3340" t="s">
        <v>2071</v>
      </c>
    </row>
    <row r="3341" spans="1:2" ht="15" customHeight="1" x14ac:dyDescent="0.25">
      <c r="A3341" s="1" t="s">
        <v>2628</v>
      </c>
      <c r="B3341" t="s">
        <v>2071</v>
      </c>
    </row>
    <row r="3342" spans="1:2" ht="15" customHeight="1" x14ac:dyDescent="0.25">
      <c r="A3342" s="1" t="s">
        <v>2629</v>
      </c>
      <c r="B3342" t="s">
        <v>2071</v>
      </c>
    </row>
    <row r="3343" spans="1:2" ht="15" customHeight="1" x14ac:dyDescent="0.25">
      <c r="A3343" s="1" t="s">
        <v>2630</v>
      </c>
      <c r="B3343" t="s">
        <v>2071</v>
      </c>
    </row>
    <row r="3344" spans="1:2" ht="15" customHeight="1" x14ac:dyDescent="0.25">
      <c r="A3344" s="1" t="s">
        <v>2631</v>
      </c>
      <c r="B3344" t="s">
        <v>2071</v>
      </c>
    </row>
    <row r="3345" spans="1:2" ht="15" customHeight="1" x14ac:dyDescent="0.25">
      <c r="A3345" s="1" t="s">
        <v>2632</v>
      </c>
      <c r="B3345" t="s">
        <v>2071</v>
      </c>
    </row>
    <row r="3346" spans="1:2" ht="15" customHeight="1" x14ac:dyDescent="0.25">
      <c r="A3346" s="1" t="s">
        <v>2633</v>
      </c>
      <c r="B3346" t="s">
        <v>2071</v>
      </c>
    </row>
    <row r="3347" spans="1:2" ht="15" customHeight="1" x14ac:dyDescent="0.25">
      <c r="A3347" s="1" t="s">
        <v>2634</v>
      </c>
      <c r="B3347" t="s">
        <v>2071</v>
      </c>
    </row>
    <row r="3348" spans="1:2" ht="15" customHeight="1" x14ac:dyDescent="0.25">
      <c r="A3348" s="1" t="s">
        <v>2635</v>
      </c>
      <c r="B3348" t="s">
        <v>2071</v>
      </c>
    </row>
    <row r="3349" spans="1:2" ht="15" customHeight="1" x14ac:dyDescent="0.25">
      <c r="A3349" s="1" t="s">
        <v>2636</v>
      </c>
      <c r="B3349" t="s">
        <v>2071</v>
      </c>
    </row>
    <row r="3350" spans="1:2" ht="15" customHeight="1" x14ac:dyDescent="0.25">
      <c r="A3350" s="1" t="s">
        <v>2637</v>
      </c>
      <c r="B3350" t="s">
        <v>2071</v>
      </c>
    </row>
    <row r="3351" spans="1:2" ht="15" customHeight="1" x14ac:dyDescent="0.25">
      <c r="A3351" s="1" t="s">
        <v>2638</v>
      </c>
      <c r="B3351" t="s">
        <v>2071</v>
      </c>
    </row>
    <row r="3352" spans="1:2" ht="15" customHeight="1" x14ac:dyDescent="0.25">
      <c r="A3352" s="1" t="s">
        <v>2639</v>
      </c>
      <c r="B3352" t="s">
        <v>2071</v>
      </c>
    </row>
    <row r="3353" spans="1:2" ht="15" customHeight="1" x14ac:dyDescent="0.25">
      <c r="A3353" s="1" t="s">
        <v>2640</v>
      </c>
      <c r="B3353" t="s">
        <v>2071</v>
      </c>
    </row>
    <row r="3354" spans="1:2" ht="15" customHeight="1" x14ac:dyDescent="0.25">
      <c r="A3354" s="1" t="s">
        <v>2641</v>
      </c>
      <c r="B3354" t="s">
        <v>2071</v>
      </c>
    </row>
    <row r="3355" spans="1:2" ht="15" customHeight="1" x14ac:dyDescent="0.25">
      <c r="A3355" s="1" t="s">
        <v>2642</v>
      </c>
      <c r="B3355" t="s">
        <v>2071</v>
      </c>
    </row>
    <row r="3356" spans="1:2" ht="15" customHeight="1" x14ac:dyDescent="0.25">
      <c r="A3356" s="1" t="s">
        <v>2643</v>
      </c>
      <c r="B3356" t="s">
        <v>2071</v>
      </c>
    </row>
    <row r="3357" spans="1:2" ht="15" customHeight="1" x14ac:dyDescent="0.25">
      <c r="A3357" s="1" t="s">
        <v>2644</v>
      </c>
      <c r="B3357" t="s">
        <v>2071</v>
      </c>
    </row>
    <row r="3358" spans="1:2" ht="15" customHeight="1" x14ac:dyDescent="0.25">
      <c r="A3358" s="1" t="s">
        <v>2645</v>
      </c>
      <c r="B3358" t="s">
        <v>2071</v>
      </c>
    </row>
    <row r="3359" spans="1:2" ht="15" customHeight="1" x14ac:dyDescent="0.25">
      <c r="A3359" s="1" t="s">
        <v>2646</v>
      </c>
      <c r="B3359" t="s">
        <v>2071</v>
      </c>
    </row>
    <row r="3360" spans="1:2" ht="15" customHeight="1" x14ac:dyDescent="0.25">
      <c r="A3360" s="1" t="s">
        <v>2647</v>
      </c>
      <c r="B3360" t="s">
        <v>2071</v>
      </c>
    </row>
    <row r="3361" spans="1:2" ht="15" customHeight="1" x14ac:dyDescent="0.25">
      <c r="A3361" s="1" t="s">
        <v>2648</v>
      </c>
      <c r="B3361" t="s">
        <v>2071</v>
      </c>
    </row>
    <row r="3362" spans="1:2" ht="15" customHeight="1" x14ac:dyDescent="0.25">
      <c r="A3362" s="1" t="s">
        <v>2649</v>
      </c>
      <c r="B3362" t="s">
        <v>2071</v>
      </c>
    </row>
    <row r="3363" spans="1:2" ht="15" customHeight="1" x14ac:dyDescent="0.25">
      <c r="A3363" s="1" t="s">
        <v>2650</v>
      </c>
      <c r="B3363" t="s">
        <v>2071</v>
      </c>
    </row>
    <row r="3364" spans="1:2" ht="15" customHeight="1" x14ac:dyDescent="0.25">
      <c r="A3364" s="1" t="s">
        <v>2651</v>
      </c>
      <c r="B3364" t="s">
        <v>2071</v>
      </c>
    </row>
    <row r="3365" spans="1:2" ht="15" customHeight="1" x14ac:dyDescent="0.25">
      <c r="A3365" s="1" t="s">
        <v>2652</v>
      </c>
      <c r="B3365" t="s">
        <v>2071</v>
      </c>
    </row>
    <row r="3366" spans="1:2" ht="15" customHeight="1" x14ac:dyDescent="0.25">
      <c r="A3366" s="1" t="s">
        <v>2652</v>
      </c>
      <c r="B3366" t="s">
        <v>2071</v>
      </c>
    </row>
    <row r="3367" spans="1:2" ht="15" customHeight="1" x14ac:dyDescent="0.25">
      <c r="A3367" s="1" t="s">
        <v>2653</v>
      </c>
      <c r="B3367" t="s">
        <v>2071</v>
      </c>
    </row>
    <row r="3368" spans="1:2" ht="15" customHeight="1" x14ac:dyDescent="0.25">
      <c r="A3368" s="1" t="s">
        <v>2654</v>
      </c>
      <c r="B3368" t="s">
        <v>2071</v>
      </c>
    </row>
    <row r="3369" spans="1:2" ht="15" customHeight="1" x14ac:dyDescent="0.25">
      <c r="A3369" s="1" t="s">
        <v>2655</v>
      </c>
      <c r="B3369" t="s">
        <v>2071</v>
      </c>
    </row>
    <row r="3370" spans="1:2" ht="15" customHeight="1" x14ac:dyDescent="0.25">
      <c r="A3370" s="1" t="s">
        <v>2656</v>
      </c>
      <c r="B3370" t="s">
        <v>2071</v>
      </c>
    </row>
    <row r="3371" spans="1:2" ht="15" customHeight="1" x14ac:dyDescent="0.25">
      <c r="A3371" s="1" t="s">
        <v>2657</v>
      </c>
      <c r="B3371" t="s">
        <v>2071</v>
      </c>
    </row>
    <row r="3372" spans="1:2" ht="15" customHeight="1" x14ac:dyDescent="0.25">
      <c r="A3372" s="1" t="s">
        <v>2658</v>
      </c>
      <c r="B3372" t="s">
        <v>2071</v>
      </c>
    </row>
    <row r="3373" spans="1:2" ht="15" customHeight="1" x14ac:dyDescent="0.25">
      <c r="A3373" s="1" t="s">
        <v>2659</v>
      </c>
      <c r="B3373" t="s">
        <v>2071</v>
      </c>
    </row>
    <row r="3374" spans="1:2" ht="15" customHeight="1" x14ac:dyDescent="0.25">
      <c r="A3374" s="1" t="s">
        <v>2660</v>
      </c>
      <c r="B3374" t="s">
        <v>2071</v>
      </c>
    </row>
    <row r="3375" spans="1:2" ht="15" customHeight="1" x14ac:dyDescent="0.25">
      <c r="A3375" s="1" t="s">
        <v>2661</v>
      </c>
      <c r="B3375" t="s">
        <v>2071</v>
      </c>
    </row>
    <row r="3376" spans="1:2" ht="15" customHeight="1" x14ac:dyDescent="0.25">
      <c r="A3376" s="1" t="s">
        <v>2662</v>
      </c>
      <c r="B3376" t="s">
        <v>2071</v>
      </c>
    </row>
    <row r="3377" spans="1:2" ht="15" customHeight="1" x14ac:dyDescent="0.25">
      <c r="A3377" s="1" t="s">
        <v>2663</v>
      </c>
      <c r="B3377" t="s">
        <v>2071</v>
      </c>
    </row>
    <row r="3378" spans="1:2" ht="15" customHeight="1" x14ac:dyDescent="0.25">
      <c r="A3378" t="e">
        <f>- Ability to be a clear thinker analyze and resolve problems pertaining to hotel standards</f>
        <v>#NAME?</v>
      </c>
      <c r="B3378" t="s">
        <v>2071</v>
      </c>
    </row>
    <row r="3379" spans="1:2" ht="15" customHeight="1" x14ac:dyDescent="0.25">
      <c r="A3379" t="e">
        <f>- Ability to be a clear thinker analyze and resolve problems pertaining to hotel standards</f>
        <v>#NAME?</v>
      </c>
      <c r="B3379" t="s">
        <v>2071</v>
      </c>
    </row>
    <row r="3380" spans="1:2" ht="15" customHeight="1" x14ac:dyDescent="0.25">
      <c r="A3380" t="e">
        <f>- the Ability to ensure adherence to all credit procedures in the front Office review High balance report and follow up on credit problems with credit Manager and front Office Manager</f>
        <v>#NAME?</v>
      </c>
      <c r="B3380" t="s">
        <v>2071</v>
      </c>
    </row>
    <row r="3381" spans="1:2" ht="15" customHeight="1" x14ac:dyDescent="0.25">
      <c r="A3381" t="e">
        <f>- Ability to read analyze and interpret general business periodicals professional journals technical procedures or government regulations</f>
        <v>#NAME?</v>
      </c>
      <c r="B3381" t="s">
        <v>2071</v>
      </c>
    </row>
    <row r="3382" spans="1:2" ht="15" customHeight="1" x14ac:dyDescent="0.25">
      <c r="A3382" t="s">
        <v>2664</v>
      </c>
      <c r="B3382" t="s">
        <v>2071</v>
      </c>
    </row>
    <row r="3383" spans="1:2" ht="15" customHeight="1" x14ac:dyDescent="0.25">
      <c r="A3383" s="1" t="s">
        <v>2665</v>
      </c>
      <c r="B3383" t="s">
        <v>2071</v>
      </c>
    </row>
    <row r="3384" spans="1:2" ht="15" customHeight="1" x14ac:dyDescent="0.25">
      <c r="A3384" s="1" t="s">
        <v>2666</v>
      </c>
      <c r="B3384" t="s">
        <v>2071</v>
      </c>
    </row>
    <row r="3385" spans="1:2" ht="15" customHeight="1" x14ac:dyDescent="0.25">
      <c r="A3385" s="1" t="s">
        <v>2667</v>
      </c>
      <c r="B3385" t="s">
        <v>2071</v>
      </c>
    </row>
    <row r="3386" spans="1:2" ht="15" customHeight="1" x14ac:dyDescent="0.25">
      <c r="A3386" s="1" t="s">
        <v>2668</v>
      </c>
      <c r="B3386" t="s">
        <v>2071</v>
      </c>
    </row>
    <row r="3387" spans="1:2" ht="15" customHeight="1" x14ac:dyDescent="0.25">
      <c r="A3387" s="1" t="s">
        <v>2668</v>
      </c>
      <c r="B3387" t="s">
        <v>2071</v>
      </c>
    </row>
    <row r="3388" spans="1:2" ht="15" customHeight="1" x14ac:dyDescent="0.25">
      <c r="A3388" s="1" t="s">
        <v>2669</v>
      </c>
      <c r="B3388" t="s">
        <v>2071</v>
      </c>
    </row>
    <row r="3389" spans="1:2" ht="15" customHeight="1" x14ac:dyDescent="0.25">
      <c r="A3389" s="1" t="s">
        <v>2670</v>
      </c>
      <c r="B3389" t="s">
        <v>2071</v>
      </c>
    </row>
    <row r="3390" spans="1:2" ht="15" customHeight="1" x14ac:dyDescent="0.25">
      <c r="A3390" s="1" t="s">
        <v>2671</v>
      </c>
      <c r="B3390" t="s">
        <v>2071</v>
      </c>
    </row>
    <row r="3391" spans="1:2" ht="15" customHeight="1" x14ac:dyDescent="0.25">
      <c r="A3391" s="1" t="s">
        <v>2672</v>
      </c>
      <c r="B3391" t="s">
        <v>2071</v>
      </c>
    </row>
    <row r="3392" spans="1:2" ht="15" customHeight="1" x14ac:dyDescent="0.25">
      <c r="A3392" s="1" t="s">
        <v>2673</v>
      </c>
      <c r="B3392" t="s">
        <v>2071</v>
      </c>
    </row>
    <row r="3393" spans="1:2" ht="15" customHeight="1" x14ac:dyDescent="0.25">
      <c r="A3393" s="1" t="s">
        <v>2674</v>
      </c>
      <c r="B3393" t="s">
        <v>2071</v>
      </c>
    </row>
    <row r="3394" spans="1:2" ht="15" customHeight="1" x14ac:dyDescent="0.25">
      <c r="A3394" s="1" t="s">
        <v>2675</v>
      </c>
      <c r="B3394" t="s">
        <v>2071</v>
      </c>
    </row>
    <row r="3395" spans="1:2" ht="15" customHeight="1" x14ac:dyDescent="0.25">
      <c r="A3395" s="1" t="s">
        <v>2676</v>
      </c>
      <c r="B3395" t="s">
        <v>2071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CEF3B3B0FDA043B9490B7DBB13D5CC" ma:contentTypeVersion="13" ma:contentTypeDescription="Create a new document." ma:contentTypeScope="" ma:versionID="68255e9e84414bf91706e951b8d14740">
  <xsd:schema xmlns:xsd="http://www.w3.org/2001/XMLSchema" xmlns:xs="http://www.w3.org/2001/XMLSchema" xmlns:p="http://schemas.microsoft.com/office/2006/metadata/properties" xmlns:ns3="4ed5929a-9cb7-43e2-a73a-410c0b3c0334" xmlns:ns4="cbe09bd3-3055-4c5b-a9cc-6a049a123b93" targetNamespace="http://schemas.microsoft.com/office/2006/metadata/properties" ma:root="true" ma:fieldsID="dd39344257935b8229994025e4fc3360" ns3:_="" ns4:_="">
    <xsd:import namespace="4ed5929a-9cb7-43e2-a73a-410c0b3c0334"/>
    <xsd:import namespace="cbe09bd3-3055-4c5b-a9cc-6a049a123b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d5929a-9cb7-43e2-a73a-410c0b3c03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e09bd3-3055-4c5b-a9cc-6a049a123b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EDCE74-BE65-4432-AC81-9F73E1064B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d5929a-9cb7-43e2-a73a-410c0b3c0334"/>
    <ds:schemaRef ds:uri="cbe09bd3-3055-4c5b-a9cc-6a049a123b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C3BAA2-8833-4252-A051-C90930F3EC73}">
  <ds:schemaRefs>
    <ds:schemaRef ds:uri="http://schemas.microsoft.com/sharepoint/v3/contenttype/forms"/>
  </ds:schemaRefs>
</ds:datastoreItem>
</file>

<file path=customXml/itemProps3.xml><?xml version="1.0" encoding="utf-8"?>
<ds:datastoreItem xmlns:ds="http://schemas.openxmlformats.org/officeDocument/2006/customXml" ds:itemID="{D868C7DB-EC6D-4BB8-A78D-5A202A248C97}">
  <ds:schemaRefs>
    <ds:schemaRef ds:uri="http://purl.org/dc/dcmitype/"/>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terms/"/>
    <ds:schemaRef ds:uri="http://purl.org/dc/elements/1.1/"/>
    <ds:schemaRef ds:uri="4ed5929a-9cb7-43e2-a73a-410c0b3c0334"/>
    <ds:schemaRef ds:uri="http://schemas.openxmlformats.org/package/2006/metadata/core-properties"/>
    <ds:schemaRef ds:uri="cbe09bd3-3055-4c5b-a9cc-6a049a123b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Ashkan Farhangi</dc:creator>
  <cp:lastModifiedBy>Ashkan Farhangi</cp:lastModifiedBy>
  <dcterms:created xsi:type="dcterms:W3CDTF">2019-12-02T19:41:32Z</dcterms:created>
  <dcterms:modified xsi:type="dcterms:W3CDTF">2019-12-02T19:47:11Z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0x01010067CEF3B3B0FDA043B9490B7DBB13D5CC</vt:lpwstr>
  </property>
</Properties>
</file>