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heckCompatibility="1" autoCompressPictures="0"/>
  <bookViews>
    <workbookView xWindow="0" yWindow="0" windowWidth="25600" windowHeight="1606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L3" i="1"/>
  <c r="M3" i="1"/>
  <c r="J3" i="1"/>
  <c r="K3" i="1"/>
  <c r="B15" i="1"/>
  <c r="C15" i="1"/>
  <c r="B16" i="1"/>
  <c r="C16" i="1"/>
  <c r="B17" i="1"/>
  <c r="C17" i="1"/>
  <c r="B18" i="1"/>
  <c r="C18" i="1"/>
  <c r="B19" i="1"/>
  <c r="C19" i="1"/>
  <c r="D19" i="1"/>
  <c r="H19" i="1"/>
  <c r="H18" i="1"/>
  <c r="B3" i="1"/>
  <c r="C3" i="1"/>
  <c r="B4" i="1"/>
  <c r="C4" i="1"/>
  <c r="C5" i="1"/>
  <c r="C6" i="1"/>
  <c r="C7" i="1"/>
  <c r="C8" i="1"/>
  <c r="B7" i="1"/>
  <c r="B8" i="1"/>
  <c r="B9" i="1"/>
  <c r="C9" i="1"/>
  <c r="C10" i="1"/>
  <c r="B11" i="1"/>
  <c r="C11" i="1"/>
  <c r="B12" i="1"/>
  <c r="C12" i="1"/>
  <c r="C13" i="1"/>
  <c r="B14" i="1"/>
  <c r="C14" i="1"/>
  <c r="H17" i="1"/>
  <c r="H16" i="1"/>
  <c r="H13" i="1"/>
  <c r="B13" i="1"/>
  <c r="D13" i="1"/>
  <c r="D14" i="1"/>
  <c r="H14" i="1"/>
  <c r="H12" i="1"/>
  <c r="H11" i="1"/>
  <c r="H8" i="1"/>
  <c r="H9" i="1"/>
  <c r="D8" i="1"/>
  <c r="D9" i="1"/>
  <c r="B10" i="1"/>
  <c r="D10" i="1"/>
  <c r="D11" i="1"/>
  <c r="D12" i="1"/>
  <c r="D15" i="1"/>
  <c r="D16" i="1"/>
  <c r="D17" i="1"/>
  <c r="D18" i="1"/>
  <c r="D7" i="1"/>
  <c r="H5" i="1"/>
  <c r="B5" i="1"/>
  <c r="D5" i="1"/>
  <c r="H6" i="1"/>
  <c r="B6" i="1"/>
  <c r="D6" i="1"/>
  <c r="H4" i="1"/>
  <c r="D4" i="1"/>
  <c r="D3" i="1"/>
</calcChain>
</file>

<file path=xl/sharedStrings.xml><?xml version="1.0" encoding="utf-8"?>
<sst xmlns="http://schemas.openxmlformats.org/spreadsheetml/2006/main" count="30" uniqueCount="30">
  <si>
    <t>Task Name</t>
  </si>
  <si>
    <t>Predecessors</t>
  </si>
  <si>
    <t>Start Time?</t>
  </si>
  <si>
    <t>Select Task</t>
  </si>
  <si>
    <t>Duration</t>
  </si>
  <si>
    <t>Start</t>
  </si>
  <si>
    <t>Initial Research</t>
  </si>
  <si>
    <t>Develop Research Questions</t>
  </si>
  <si>
    <t>Literature Review</t>
  </si>
  <si>
    <t>End</t>
  </si>
  <si>
    <t>Introduction</t>
  </si>
  <si>
    <t>Preliminary Results</t>
  </si>
  <si>
    <t>Methodology (pt 1)</t>
  </si>
  <si>
    <t>Methodology (pt 2)</t>
  </si>
  <si>
    <t>Methodology (pt 3)</t>
  </si>
  <si>
    <t>Implement Algorithms</t>
  </si>
  <si>
    <t>Prepare for Seminar</t>
  </si>
  <si>
    <t>Implement Test Benches</t>
  </si>
  <si>
    <t>Perform Tests</t>
  </si>
  <si>
    <t>Analyse Results</t>
  </si>
  <si>
    <t>Final Report</t>
  </si>
  <si>
    <t>Due Date?</t>
  </si>
  <si>
    <t>Preferred Duration?</t>
  </si>
  <si>
    <t>Proposal</t>
  </si>
  <si>
    <t>Seminar</t>
  </si>
  <si>
    <t>Semesters</t>
  </si>
  <si>
    <t>Sem1start</t>
  </si>
  <si>
    <t>Sem1end</t>
  </si>
  <si>
    <t>Sem2start</t>
  </si>
  <si>
    <t>Sem2end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</si>
</sst>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Appendix B: </a:t>
            </a:r>
            <a:r>
              <a:rPr lang="en-GB" sz="1800" b="1">
                <a:effectLst/>
              </a:rPr>
              <a:t>Work Breakdown Structure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Semesters</c:v>
                </c:pt>
                <c:pt idx="1">
                  <c:v>Select Task</c:v>
                </c:pt>
                <c:pt idx="2">
                  <c:v>Literature Review</c:v>
                </c:pt>
                <c:pt idx="3">
                  <c:v>Initial Research</c:v>
                </c:pt>
                <c:pt idx="4">
                  <c:v>Develop Research Questions</c:v>
                </c:pt>
                <c:pt idx="5">
                  <c:v>Methodology (pt 1)</c:v>
                </c:pt>
                <c:pt idx="6">
                  <c:v>Methodology (pt 2)</c:v>
                </c:pt>
                <c:pt idx="7">
                  <c:v>Methodology (pt 3)</c:v>
                </c:pt>
                <c:pt idx="8">
                  <c:v>Introduction</c:v>
                </c:pt>
                <c:pt idx="9">
                  <c:v>Proposal</c:v>
                </c:pt>
                <c:pt idx="10">
                  <c:v>Preliminary Results</c:v>
                </c:pt>
                <c:pt idx="11">
                  <c:v>Prepare for Seminar</c:v>
                </c:pt>
                <c:pt idx="12">
                  <c:v>Implement Algorithms</c:v>
                </c:pt>
                <c:pt idx="13">
                  <c:v>Implement Test Benches</c:v>
                </c:pt>
                <c:pt idx="14">
                  <c:v>Perform Tests</c:v>
                </c:pt>
                <c:pt idx="15">
                  <c:v>Analyse Results</c:v>
                </c:pt>
                <c:pt idx="16">
                  <c:v>Final Report</c:v>
                </c:pt>
                <c:pt idx="17">
                  <c:v>Seminar</c:v>
                </c:pt>
              </c:strCache>
            </c:strRef>
          </c:cat>
          <c:val>
            <c:numRef>
              <c:f>Sheet1!$B$2:$B$19</c:f>
              <c:numCache>
                <c:formatCode>d\-mmm</c:formatCode>
                <c:ptCount val="18"/>
                <c:pt idx="0">
                  <c:v>41694.0</c:v>
                </c:pt>
                <c:pt idx="1">
                  <c:v>41694.0</c:v>
                </c:pt>
                <c:pt idx="2">
                  <c:v>41701.0</c:v>
                </c:pt>
                <c:pt idx="3">
                  <c:v>41701.0</c:v>
                </c:pt>
                <c:pt idx="4">
                  <c:v>41715.0</c:v>
                </c:pt>
                <c:pt idx="5">
                  <c:v>41729.0</c:v>
                </c:pt>
                <c:pt idx="6">
                  <c:v>41736.0</c:v>
                </c:pt>
                <c:pt idx="7">
                  <c:v>41750.0</c:v>
                </c:pt>
                <c:pt idx="8">
                  <c:v>41754.0</c:v>
                </c:pt>
                <c:pt idx="9">
                  <c:v>41761.0</c:v>
                </c:pt>
                <c:pt idx="10">
                  <c:v>41736.0</c:v>
                </c:pt>
                <c:pt idx="11">
                  <c:v>41768.0</c:v>
                </c:pt>
                <c:pt idx="12">
                  <c:v>41764.0</c:v>
                </c:pt>
                <c:pt idx="13">
                  <c:v>41834.0</c:v>
                </c:pt>
                <c:pt idx="14">
                  <c:v>41848.0</c:v>
                </c:pt>
                <c:pt idx="15">
                  <c:v>41862.0</c:v>
                </c:pt>
                <c:pt idx="16">
                  <c:v>41890.0</c:v>
                </c:pt>
                <c:pt idx="17">
                  <c:v>41922.0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Sheet1!$A$2:$A$19</c:f>
              <c:strCache>
                <c:ptCount val="18"/>
                <c:pt idx="0">
                  <c:v>Semesters</c:v>
                </c:pt>
                <c:pt idx="1">
                  <c:v>Select Task</c:v>
                </c:pt>
                <c:pt idx="2">
                  <c:v>Literature Review</c:v>
                </c:pt>
                <c:pt idx="3">
                  <c:v>Initial Research</c:v>
                </c:pt>
                <c:pt idx="4">
                  <c:v>Develop Research Questions</c:v>
                </c:pt>
                <c:pt idx="5">
                  <c:v>Methodology (pt 1)</c:v>
                </c:pt>
                <c:pt idx="6">
                  <c:v>Methodology (pt 2)</c:v>
                </c:pt>
                <c:pt idx="7">
                  <c:v>Methodology (pt 3)</c:v>
                </c:pt>
                <c:pt idx="8">
                  <c:v>Introduction</c:v>
                </c:pt>
                <c:pt idx="9">
                  <c:v>Proposal</c:v>
                </c:pt>
                <c:pt idx="10">
                  <c:v>Preliminary Results</c:v>
                </c:pt>
                <c:pt idx="11">
                  <c:v>Prepare for Seminar</c:v>
                </c:pt>
                <c:pt idx="12">
                  <c:v>Implement Algorithms</c:v>
                </c:pt>
                <c:pt idx="13">
                  <c:v>Implement Test Benches</c:v>
                </c:pt>
                <c:pt idx="14">
                  <c:v>Perform Tests</c:v>
                </c:pt>
                <c:pt idx="15">
                  <c:v>Analyse Results</c:v>
                </c:pt>
                <c:pt idx="16">
                  <c:v>Final Report</c:v>
                </c:pt>
                <c:pt idx="17">
                  <c:v>Seminar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1">
                  <c:v>7.0</c:v>
                </c:pt>
                <c:pt idx="2">
                  <c:v>60.0</c:v>
                </c:pt>
                <c:pt idx="3">
                  <c:v>14.0</c:v>
                </c:pt>
                <c:pt idx="4">
                  <c:v>7.0</c:v>
                </c:pt>
                <c:pt idx="5">
                  <c:v>7.0</c:v>
                </c:pt>
                <c:pt idx="6">
                  <c:v>14.0</c:v>
                </c:pt>
                <c:pt idx="7">
                  <c:v>11.0</c:v>
                </c:pt>
                <c:pt idx="8">
                  <c:v>7.0</c:v>
                </c:pt>
                <c:pt idx="9">
                  <c:v>7.0</c:v>
                </c:pt>
                <c:pt idx="10">
                  <c:v>28.0</c:v>
                </c:pt>
                <c:pt idx="11">
                  <c:v>14.0</c:v>
                </c:pt>
                <c:pt idx="12">
                  <c:v>84.0</c:v>
                </c:pt>
                <c:pt idx="13">
                  <c:v>14.0</c:v>
                </c:pt>
                <c:pt idx="14">
                  <c:v>14.0</c:v>
                </c:pt>
                <c:pt idx="15">
                  <c:v>28.0</c:v>
                </c:pt>
                <c:pt idx="16">
                  <c:v>32.0</c:v>
                </c:pt>
                <c:pt idx="17">
                  <c:v>14.0</c:v>
                </c:pt>
              </c:numCache>
            </c:numRef>
          </c:val>
        </c:ser>
        <c:ser>
          <c:idx val="2"/>
          <c:order val="2"/>
          <c:tx>
            <c:v>Sem1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Sheet1!$A$2:$A$19</c:f>
              <c:strCache>
                <c:ptCount val="18"/>
                <c:pt idx="0">
                  <c:v>Semesters</c:v>
                </c:pt>
                <c:pt idx="1">
                  <c:v>Select Task</c:v>
                </c:pt>
                <c:pt idx="2">
                  <c:v>Literature Review</c:v>
                </c:pt>
                <c:pt idx="3">
                  <c:v>Initial Research</c:v>
                </c:pt>
                <c:pt idx="4">
                  <c:v>Develop Research Questions</c:v>
                </c:pt>
                <c:pt idx="5">
                  <c:v>Methodology (pt 1)</c:v>
                </c:pt>
                <c:pt idx="6">
                  <c:v>Methodology (pt 2)</c:v>
                </c:pt>
                <c:pt idx="7">
                  <c:v>Methodology (pt 3)</c:v>
                </c:pt>
                <c:pt idx="8">
                  <c:v>Introduction</c:v>
                </c:pt>
                <c:pt idx="9">
                  <c:v>Proposal</c:v>
                </c:pt>
                <c:pt idx="10">
                  <c:v>Preliminary Results</c:v>
                </c:pt>
                <c:pt idx="11">
                  <c:v>Prepare for Seminar</c:v>
                </c:pt>
                <c:pt idx="12">
                  <c:v>Implement Algorithms</c:v>
                </c:pt>
                <c:pt idx="13">
                  <c:v>Implement Test Benches</c:v>
                </c:pt>
                <c:pt idx="14">
                  <c:v>Perform Tests</c:v>
                </c:pt>
                <c:pt idx="15">
                  <c:v>Analyse Results</c:v>
                </c:pt>
                <c:pt idx="16">
                  <c:v>Final Report</c:v>
                </c:pt>
                <c:pt idx="17">
                  <c:v>Seminar</c:v>
                </c:pt>
              </c:strCache>
            </c:strRef>
          </c:cat>
          <c:val>
            <c:numRef>
              <c:f>Sheet1!$K$3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ser>
          <c:idx val="3"/>
          <c:order val="3"/>
          <c:tx>
            <c:v>Break</c:v>
          </c:tx>
          <c:spPr>
            <a:noFill/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Semesters</c:v>
                </c:pt>
                <c:pt idx="1">
                  <c:v>Select Task</c:v>
                </c:pt>
                <c:pt idx="2">
                  <c:v>Literature Review</c:v>
                </c:pt>
                <c:pt idx="3">
                  <c:v>Initial Research</c:v>
                </c:pt>
                <c:pt idx="4">
                  <c:v>Develop Research Questions</c:v>
                </c:pt>
                <c:pt idx="5">
                  <c:v>Methodology (pt 1)</c:v>
                </c:pt>
                <c:pt idx="6">
                  <c:v>Methodology (pt 2)</c:v>
                </c:pt>
                <c:pt idx="7">
                  <c:v>Methodology (pt 3)</c:v>
                </c:pt>
                <c:pt idx="8">
                  <c:v>Introduction</c:v>
                </c:pt>
                <c:pt idx="9">
                  <c:v>Proposal</c:v>
                </c:pt>
                <c:pt idx="10">
                  <c:v>Preliminary Results</c:v>
                </c:pt>
                <c:pt idx="11">
                  <c:v>Prepare for Seminar</c:v>
                </c:pt>
                <c:pt idx="12">
                  <c:v>Implement Algorithms</c:v>
                </c:pt>
                <c:pt idx="13">
                  <c:v>Implement Test Benches</c:v>
                </c:pt>
                <c:pt idx="14">
                  <c:v>Perform Tests</c:v>
                </c:pt>
                <c:pt idx="15">
                  <c:v>Analyse Results</c:v>
                </c:pt>
                <c:pt idx="16">
                  <c:v>Final Report</c:v>
                </c:pt>
                <c:pt idx="17">
                  <c:v>Seminar</c:v>
                </c:pt>
              </c:strCache>
            </c:strRef>
          </c:cat>
          <c:val>
            <c:numRef>
              <c:f>Sheet1!$L$3</c:f>
              <c:numCache>
                <c:formatCode>General</c:formatCode>
                <c:ptCount val="1"/>
                <c:pt idx="0">
                  <c:v>59.0</c:v>
                </c:pt>
              </c:numCache>
            </c:numRef>
          </c:val>
        </c:ser>
        <c:ser>
          <c:idx val="4"/>
          <c:order val="4"/>
          <c:tx>
            <c:v>Sem2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Sheet1!$A$2:$A$19</c:f>
              <c:strCache>
                <c:ptCount val="18"/>
                <c:pt idx="0">
                  <c:v>Semesters</c:v>
                </c:pt>
                <c:pt idx="1">
                  <c:v>Select Task</c:v>
                </c:pt>
                <c:pt idx="2">
                  <c:v>Literature Review</c:v>
                </c:pt>
                <c:pt idx="3">
                  <c:v>Initial Research</c:v>
                </c:pt>
                <c:pt idx="4">
                  <c:v>Develop Research Questions</c:v>
                </c:pt>
                <c:pt idx="5">
                  <c:v>Methodology (pt 1)</c:v>
                </c:pt>
                <c:pt idx="6">
                  <c:v>Methodology (pt 2)</c:v>
                </c:pt>
                <c:pt idx="7">
                  <c:v>Methodology (pt 3)</c:v>
                </c:pt>
                <c:pt idx="8">
                  <c:v>Introduction</c:v>
                </c:pt>
                <c:pt idx="9">
                  <c:v>Proposal</c:v>
                </c:pt>
                <c:pt idx="10">
                  <c:v>Preliminary Results</c:v>
                </c:pt>
                <c:pt idx="11">
                  <c:v>Prepare for Seminar</c:v>
                </c:pt>
                <c:pt idx="12">
                  <c:v>Implement Algorithms</c:v>
                </c:pt>
                <c:pt idx="13">
                  <c:v>Implement Test Benches</c:v>
                </c:pt>
                <c:pt idx="14">
                  <c:v>Perform Tests</c:v>
                </c:pt>
                <c:pt idx="15">
                  <c:v>Analyse Results</c:v>
                </c:pt>
                <c:pt idx="16">
                  <c:v>Final Report</c:v>
                </c:pt>
                <c:pt idx="17">
                  <c:v>Seminar</c:v>
                </c:pt>
              </c:strCache>
            </c:strRef>
          </c:cat>
          <c:val>
            <c:numRef>
              <c:f>Sheet1!$M$3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565944"/>
        <c:axId val="-2109455016"/>
      </c:barChart>
      <c:catAx>
        <c:axId val="-2129565944"/>
        <c:scaling>
          <c:orientation val="maxMin"/>
        </c:scaling>
        <c:delete val="0"/>
        <c:axPos val="l"/>
        <c:majorTickMark val="out"/>
        <c:minorTickMark val="none"/>
        <c:tickLblPos val="nextTo"/>
        <c:crossAx val="-2109455016"/>
        <c:crosses val="autoZero"/>
        <c:auto val="1"/>
        <c:lblAlgn val="ctr"/>
        <c:lblOffset val="100"/>
        <c:noMultiLvlLbl val="0"/>
      </c:catAx>
      <c:valAx>
        <c:axId val="-2109455016"/>
        <c:scaling>
          <c:orientation val="minMax"/>
          <c:max val="41938.0"/>
          <c:min val="41694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-2129565944"/>
        <c:crosses val="autoZero"/>
        <c:crossBetween val="between"/>
        <c:majorUnit val="7.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113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activeCell="O32" sqref="O32"/>
    </sheetView>
  </sheetViews>
  <sheetFormatPr baseColWidth="10" defaultRowHeight="15" x14ac:dyDescent="0"/>
  <cols>
    <col min="1" max="1" width="24.5" bestFit="1" customWidth="1"/>
    <col min="2" max="2" width="7.1640625" bestFit="1" customWidth="1"/>
    <col min="3" max="3" width="8.33203125" bestFit="1" customWidth="1"/>
    <col min="4" max="5" width="10.83203125" bestFit="1" customWidth="1"/>
    <col min="6" max="6" width="17.5" bestFit="1" customWidth="1"/>
    <col min="7" max="7" width="10.83203125" customWidth="1"/>
    <col min="8" max="8" width="17" bestFit="1" customWidth="1"/>
  </cols>
  <sheetData>
    <row r="1" spans="1:13">
      <c r="A1" t="s">
        <v>0</v>
      </c>
      <c r="B1" t="s">
        <v>5</v>
      </c>
      <c r="C1" t="s">
        <v>4</v>
      </c>
      <c r="D1" t="s">
        <v>9</v>
      </c>
      <c r="E1" t="s">
        <v>2</v>
      </c>
      <c r="F1" t="s">
        <v>22</v>
      </c>
      <c r="G1" t="s">
        <v>21</v>
      </c>
      <c r="H1" t="s">
        <v>1</v>
      </c>
      <c r="J1" t="s">
        <v>26</v>
      </c>
      <c r="K1" t="s">
        <v>27</v>
      </c>
      <c r="L1" t="s">
        <v>28</v>
      </c>
      <c r="M1" t="s">
        <v>29</v>
      </c>
    </row>
    <row r="2" spans="1:13">
      <c r="A2" t="s">
        <v>25</v>
      </c>
      <c r="B2" s="2">
        <f>J2</f>
        <v>41694</v>
      </c>
      <c r="D2" s="2"/>
      <c r="F2" s="2"/>
      <c r="J2" s="2">
        <v>41694</v>
      </c>
      <c r="K2" s="2">
        <v>41789</v>
      </c>
      <c r="L2" s="2">
        <v>41848</v>
      </c>
      <c r="M2" s="2">
        <v>41943</v>
      </c>
    </row>
    <row r="3" spans="1:13">
      <c r="A3" t="s">
        <v>3</v>
      </c>
      <c r="B3" s="2">
        <f t="shared" ref="B3:B19" si="0">IF(E3,E3,VLOOKUP(H3,A:H,2,FALSE)+VLOOKUP(H3,A:H,3,FALSE))</f>
        <v>41694</v>
      </c>
      <c r="C3">
        <f>IF(G3,G3-B3,F3)</f>
        <v>7</v>
      </c>
      <c r="D3" s="1">
        <f>B3+C3</f>
        <v>41701</v>
      </c>
      <c r="E3" s="1">
        <v>41694</v>
      </c>
      <c r="F3">
        <v>7</v>
      </c>
      <c r="G3" s="1"/>
      <c r="J3">
        <f>J2-I2</f>
        <v>41694</v>
      </c>
      <c r="K3">
        <f>K2-J2</f>
        <v>95</v>
      </c>
      <c r="L3">
        <f t="shared" ref="L3:M3" si="1">L2-K2</f>
        <v>59</v>
      </c>
      <c r="M3">
        <f t="shared" si="1"/>
        <v>95</v>
      </c>
    </row>
    <row r="4" spans="1:13">
      <c r="A4" t="s">
        <v>8</v>
      </c>
      <c r="B4" s="2">
        <f t="shared" si="0"/>
        <v>41701</v>
      </c>
      <c r="C4">
        <f t="shared" ref="C4:C18" si="2">IF(G4,G4-B4,F4)</f>
        <v>60</v>
      </c>
      <c r="D4" s="1">
        <f>B4+C4</f>
        <v>41761</v>
      </c>
      <c r="G4" s="2">
        <v>41761</v>
      </c>
      <c r="H4" t="str">
        <f>A3</f>
        <v>Select Task</v>
      </c>
      <c r="L4" s="3"/>
    </row>
    <row r="5" spans="1:13">
      <c r="A5" t="s">
        <v>6</v>
      </c>
      <c r="B5" s="2">
        <f t="shared" si="0"/>
        <v>41701</v>
      </c>
      <c r="C5">
        <f t="shared" si="2"/>
        <v>14</v>
      </c>
      <c r="D5" s="1">
        <f t="shared" ref="D5:D18" si="3">B5+C5</f>
        <v>41715</v>
      </c>
      <c r="F5">
        <v>14</v>
      </c>
      <c r="H5" t="str">
        <f>A3</f>
        <v>Select Task</v>
      </c>
    </row>
    <row r="6" spans="1:13">
      <c r="A6" t="s">
        <v>7</v>
      </c>
      <c r="B6" s="2">
        <f t="shared" si="0"/>
        <v>41715</v>
      </c>
      <c r="C6">
        <f t="shared" si="2"/>
        <v>7</v>
      </c>
      <c r="D6" s="1">
        <f t="shared" si="3"/>
        <v>41722</v>
      </c>
      <c r="F6">
        <v>7</v>
      </c>
      <c r="H6" t="str">
        <f>A5</f>
        <v>Initial Research</v>
      </c>
    </row>
    <row r="7" spans="1:13">
      <c r="A7" t="s">
        <v>12</v>
      </c>
      <c r="B7" s="2">
        <f t="shared" si="0"/>
        <v>41729</v>
      </c>
      <c r="C7">
        <f t="shared" si="2"/>
        <v>7</v>
      </c>
      <c r="D7" s="1">
        <f t="shared" si="3"/>
        <v>41736</v>
      </c>
      <c r="E7" s="2">
        <v>41729</v>
      </c>
      <c r="F7">
        <v>7</v>
      </c>
      <c r="G7" s="2"/>
    </row>
    <row r="8" spans="1:13">
      <c r="A8" t="s">
        <v>13</v>
      </c>
      <c r="B8" s="2">
        <f t="shared" si="0"/>
        <v>41736</v>
      </c>
      <c r="C8">
        <f t="shared" si="2"/>
        <v>14</v>
      </c>
      <c r="D8" s="1">
        <f t="shared" si="3"/>
        <v>41750</v>
      </c>
      <c r="E8" s="2"/>
      <c r="F8">
        <v>14</v>
      </c>
      <c r="G8" s="2"/>
      <c r="H8" t="str">
        <f>A7</f>
        <v>Methodology (pt 1)</v>
      </c>
    </row>
    <row r="9" spans="1:13">
      <c r="A9" t="s">
        <v>14</v>
      </c>
      <c r="B9" s="2">
        <f t="shared" si="0"/>
        <v>41750</v>
      </c>
      <c r="C9">
        <f t="shared" si="2"/>
        <v>11</v>
      </c>
      <c r="D9" s="1">
        <f t="shared" si="3"/>
        <v>41761</v>
      </c>
      <c r="E9" s="2"/>
      <c r="G9" s="2">
        <v>41761</v>
      </c>
      <c r="H9" t="str">
        <f>A8</f>
        <v>Methodology (pt 2)</v>
      </c>
    </row>
    <row r="10" spans="1:13">
      <c r="A10" t="s">
        <v>10</v>
      </c>
      <c r="B10" s="2">
        <f t="shared" si="0"/>
        <v>41754</v>
      </c>
      <c r="C10">
        <f t="shared" si="2"/>
        <v>7</v>
      </c>
      <c r="D10" s="1">
        <f t="shared" si="3"/>
        <v>41761</v>
      </c>
      <c r="E10" s="2">
        <v>41754</v>
      </c>
      <c r="F10">
        <v>7</v>
      </c>
      <c r="G10" s="2"/>
    </row>
    <row r="11" spans="1:13">
      <c r="A11" t="s">
        <v>23</v>
      </c>
      <c r="B11" s="2">
        <f t="shared" si="0"/>
        <v>41761</v>
      </c>
      <c r="C11">
        <f t="shared" si="2"/>
        <v>7</v>
      </c>
      <c r="D11" s="1">
        <f t="shared" si="3"/>
        <v>41768</v>
      </c>
      <c r="G11" s="2">
        <v>41768</v>
      </c>
      <c r="H11" t="str">
        <f>A9</f>
        <v>Methodology (pt 3)</v>
      </c>
    </row>
    <row r="12" spans="1:13">
      <c r="A12" t="s">
        <v>11</v>
      </c>
      <c r="B12" s="2">
        <f t="shared" si="0"/>
        <v>41736</v>
      </c>
      <c r="C12">
        <f t="shared" si="2"/>
        <v>28</v>
      </c>
      <c r="D12" s="1">
        <f t="shared" si="3"/>
        <v>41764</v>
      </c>
      <c r="E12" s="2"/>
      <c r="G12" s="2">
        <v>41764</v>
      </c>
      <c r="H12" t="str">
        <f>A7</f>
        <v>Methodology (pt 1)</v>
      </c>
    </row>
    <row r="13" spans="1:13">
      <c r="A13" t="s">
        <v>16</v>
      </c>
      <c r="B13" s="2">
        <f t="shared" si="0"/>
        <v>41768</v>
      </c>
      <c r="C13">
        <f t="shared" si="2"/>
        <v>14</v>
      </c>
      <c r="D13" s="1">
        <f t="shared" si="3"/>
        <v>41782</v>
      </c>
      <c r="E13" s="2"/>
      <c r="F13">
        <v>14</v>
      </c>
      <c r="G13" s="2"/>
      <c r="H13" t="str">
        <f>A11</f>
        <v>Proposal</v>
      </c>
    </row>
    <row r="14" spans="1:13">
      <c r="A14" t="s">
        <v>15</v>
      </c>
      <c r="B14" s="2">
        <f t="shared" si="0"/>
        <v>41764</v>
      </c>
      <c r="C14">
        <f t="shared" si="2"/>
        <v>84</v>
      </c>
      <c r="D14" s="1">
        <f t="shared" si="3"/>
        <v>41848</v>
      </c>
      <c r="G14" s="2">
        <v>41848</v>
      </c>
      <c r="H14" t="str">
        <f>A12</f>
        <v>Preliminary Results</v>
      </c>
    </row>
    <row r="15" spans="1:13">
      <c r="A15" t="s">
        <v>17</v>
      </c>
      <c r="B15" s="2">
        <f t="shared" si="0"/>
        <v>41834</v>
      </c>
      <c r="C15">
        <f t="shared" si="2"/>
        <v>14</v>
      </c>
      <c r="D15" s="1">
        <f t="shared" si="3"/>
        <v>41848</v>
      </c>
      <c r="E15" s="2">
        <v>41834</v>
      </c>
      <c r="F15">
        <v>14</v>
      </c>
      <c r="G15" s="2"/>
    </row>
    <row r="16" spans="1:13">
      <c r="A16" t="s">
        <v>18</v>
      </c>
      <c r="B16" s="2">
        <f t="shared" si="0"/>
        <v>41848</v>
      </c>
      <c r="C16">
        <f t="shared" si="2"/>
        <v>14</v>
      </c>
      <c r="D16" s="1">
        <f t="shared" si="3"/>
        <v>41862</v>
      </c>
      <c r="F16">
        <v>14</v>
      </c>
      <c r="H16" t="str">
        <f>A15</f>
        <v>Implement Test Benches</v>
      </c>
    </row>
    <row r="17" spans="1:8">
      <c r="A17" t="s">
        <v>19</v>
      </c>
      <c r="B17" s="2">
        <f t="shared" si="0"/>
        <v>41862</v>
      </c>
      <c r="C17">
        <f t="shared" si="2"/>
        <v>28</v>
      </c>
      <c r="D17" s="1">
        <f t="shared" si="3"/>
        <v>41890</v>
      </c>
      <c r="F17">
        <v>28</v>
      </c>
      <c r="H17" t="str">
        <f>A16</f>
        <v>Perform Tests</v>
      </c>
    </row>
    <row r="18" spans="1:8">
      <c r="A18" t="s">
        <v>20</v>
      </c>
      <c r="B18" s="2">
        <f t="shared" si="0"/>
        <v>41890</v>
      </c>
      <c r="C18">
        <f t="shared" si="2"/>
        <v>32</v>
      </c>
      <c r="D18" s="1">
        <f t="shared" si="3"/>
        <v>41922</v>
      </c>
      <c r="G18" s="2">
        <v>41922</v>
      </c>
      <c r="H18" t="str">
        <f>A17</f>
        <v>Analyse Results</v>
      </c>
    </row>
    <row r="19" spans="1:8">
      <c r="A19" t="s">
        <v>24</v>
      </c>
      <c r="B19" s="2">
        <f t="shared" si="0"/>
        <v>41922</v>
      </c>
      <c r="C19">
        <f t="shared" ref="C19" si="4">IF(G19,G19-B19,F19)</f>
        <v>14</v>
      </c>
      <c r="D19" s="1">
        <f t="shared" ref="D19" si="5">B19+C19</f>
        <v>41936</v>
      </c>
      <c r="G19" s="2">
        <v>41936</v>
      </c>
      <c r="H19" t="str">
        <f>A18</f>
        <v>Final Report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Gillman</dc:creator>
  <cp:lastModifiedBy>Ashley Gillman</cp:lastModifiedBy>
  <cp:lastPrinted>2014-05-09T01:05:55Z</cp:lastPrinted>
  <dcterms:created xsi:type="dcterms:W3CDTF">2014-04-10T05:52:48Z</dcterms:created>
  <dcterms:modified xsi:type="dcterms:W3CDTF">2014-05-09T01:06:26Z</dcterms:modified>
</cp:coreProperties>
</file>