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amirulislam/projects/PSF/elections/work/extra files/"/>
    </mc:Choice>
  </mc:AlternateContent>
  <bookViews>
    <workbookView xWindow="0" yWindow="0" windowWidth="25600" windowHeight="16000" tabRatio="500" activeTab="1"/>
  </bookViews>
  <sheets>
    <sheet name="States-High-Level" sheetId="4" r:id="rId1"/>
    <sheet name="States-Districts-LS-MPop%Trend" sheetId="1" r:id="rId2"/>
    <sheet name="Rough" sheetId="2" r:id="rId3"/>
    <sheet name="Maharashtra" sheetId="5" r:id="rId4"/>
    <sheet name="Rough2" sheetId="3" r:id="rId5"/>
  </sheets>
  <definedNames>
    <definedName name="_xlnm._FilterDatabase" localSheetId="1" hidden="1">'States-Districts-LS-MPop%Trend'!$B$2:$I$132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0" i="3" l="1"/>
  <c r="G89" i="3"/>
  <c r="D84" i="3"/>
  <c r="D83" i="3"/>
  <c r="G55" i="3"/>
  <c r="C52" i="2"/>
  <c r="E44" i="2"/>
  <c r="D44" i="2"/>
  <c r="C33" i="2"/>
  <c r="D17" i="2"/>
</calcChain>
</file>

<file path=xl/sharedStrings.xml><?xml version="1.0" encoding="utf-8"?>
<sst xmlns="http://schemas.openxmlformats.org/spreadsheetml/2006/main" count="723" uniqueCount="440">
  <si>
    <t>Hyderabad</t>
  </si>
  <si>
    <t>Barpeta</t>
  </si>
  <si>
    <t>Silchar</t>
  </si>
  <si>
    <t>Mangaldoi</t>
  </si>
  <si>
    <t>Dhubri</t>
  </si>
  <si>
    <t>Guwahati</t>
  </si>
  <si>
    <t>Karimganj</t>
  </si>
  <si>
    <t>Kokrajhar</t>
  </si>
  <si>
    <t>Nowgong</t>
  </si>
  <si>
    <t>Kaliabor</t>
  </si>
  <si>
    <t>Araria</t>
  </si>
  <si>
    <t>Darbhanga</t>
  </si>
  <si>
    <t>Katihar</t>
  </si>
  <si>
    <t>Kishanganj</t>
  </si>
  <si>
    <t>Paschim Champaran</t>
  </si>
  <si>
    <t>Sheohar</t>
  </si>
  <si>
    <t>Chandni Chowk</t>
  </si>
  <si>
    <t>North East Delhi</t>
  </si>
  <si>
    <t>Bharuch</t>
  </si>
  <si>
    <t>Kachchh</t>
  </si>
  <si>
    <t>Gurgaon</t>
  </si>
  <si>
    <t>Giridih</t>
  </si>
  <si>
    <t>Godda</t>
  </si>
  <si>
    <t>Lohardaga</t>
  </si>
  <si>
    <t>Rajmahal</t>
  </si>
  <si>
    <t>Dakshina Kannada</t>
  </si>
  <si>
    <t>Kannur</t>
  </si>
  <si>
    <t>Kozhikode</t>
  </si>
  <si>
    <t>Malappuram</t>
  </si>
  <si>
    <t>Alathur</t>
  </si>
  <si>
    <t>Wayanad</t>
  </si>
  <si>
    <t>Lakshadweep</t>
  </si>
  <si>
    <t>Pondicherry</t>
  </si>
  <si>
    <t>Baghpat</t>
  </si>
  <si>
    <t>Bahraich</t>
  </si>
  <si>
    <t>Gonda</t>
  </si>
  <si>
    <t>Barbanki</t>
  </si>
  <si>
    <t>Aonla</t>
  </si>
  <si>
    <t>Bijnor</t>
  </si>
  <si>
    <t>Bulandshahar</t>
  </si>
  <si>
    <t>Amroha</t>
  </si>
  <si>
    <t>Lucknow</t>
  </si>
  <si>
    <t>Moradabad</t>
  </si>
  <si>
    <t>Pilbhit</t>
  </si>
  <si>
    <t>Rampur</t>
  </si>
  <si>
    <t>Kairana</t>
  </si>
  <si>
    <t>Sant Kabir Nagar</t>
  </si>
  <si>
    <t>Shrawasti</t>
  </si>
  <si>
    <t>Domariyaganj</t>
  </si>
  <si>
    <t>Hardwar</t>
  </si>
  <si>
    <t>Nainital-Udhamsingh Nagar</t>
  </si>
  <si>
    <t>Birbhum</t>
  </si>
  <si>
    <t>Balurghat</t>
  </si>
  <si>
    <t>Howrah</t>
  </si>
  <si>
    <t>Coochbehar</t>
  </si>
  <si>
    <t>Kolkata Dakshin</t>
  </si>
  <si>
    <t>Maldaha Dakshin</t>
  </si>
  <si>
    <t>Jangipur</t>
  </si>
  <si>
    <t>Bangaon</t>
  </si>
  <si>
    <t>Diamond Harbour</t>
  </si>
  <si>
    <t>Secunderabad</t>
  </si>
  <si>
    <t>Madhubani</t>
  </si>
  <si>
    <t>Purnia</t>
  </si>
  <si>
    <t>Valmiki Nagar</t>
  </si>
  <si>
    <t>Sitamarhi</t>
  </si>
  <si>
    <t>New Delhi</t>
  </si>
  <si>
    <t>Kodarma</t>
  </si>
  <si>
    <t>Vadakara</t>
  </si>
  <si>
    <t>Ponnani</t>
  </si>
  <si>
    <t>Palakkad</t>
  </si>
  <si>
    <t>Kaiserganj</t>
  </si>
  <si>
    <t>Faizabad</t>
  </si>
  <si>
    <t>Bareilly</t>
  </si>
  <si>
    <t>Badaun</t>
  </si>
  <si>
    <t>Gautam Buddha Nagar</t>
  </si>
  <si>
    <t>Ghaziabad</t>
  </si>
  <si>
    <t>Mohanlalganj</t>
  </si>
  <si>
    <t>Meerut</t>
  </si>
  <si>
    <t>Sambhal</t>
  </si>
  <si>
    <t>Saharanpur</t>
  </si>
  <si>
    <t>Bolpur</t>
  </si>
  <si>
    <t>Jalpaiguri</t>
  </si>
  <si>
    <t>Kolkata Uttar</t>
  </si>
  <si>
    <t>Maldaha Uttar</t>
  </si>
  <si>
    <t>Baharampur</t>
  </si>
  <si>
    <t>Krishnanagar</t>
  </si>
  <si>
    <t>Barasat</t>
  </si>
  <si>
    <t>Jadavpur</t>
  </si>
  <si>
    <t>Darjeeling</t>
  </si>
  <si>
    <t>Samastipur</t>
  </si>
  <si>
    <t>Nagina</t>
  </si>
  <si>
    <t>Muzaffarnagar</t>
  </si>
  <si>
    <t>Uluberia</t>
  </si>
  <si>
    <t>Murshidabad</t>
  </si>
  <si>
    <t>Barrackpur</t>
  </si>
  <si>
    <t>Jaynagar</t>
  </si>
  <si>
    <t>Raiganj</t>
  </si>
  <si>
    <t>Ranaghat</t>
  </si>
  <si>
    <t>Basirhat</t>
  </si>
  <si>
    <t>Dum Dum</t>
  </si>
  <si>
    <t>Mathurapur</t>
  </si>
  <si>
    <t>Constituency</t>
  </si>
  <si>
    <t>Uttarakhand</t>
  </si>
  <si>
    <t>Uttar Pradesh</t>
  </si>
  <si>
    <t>West Bengal</t>
  </si>
  <si>
    <t>Kerala</t>
  </si>
  <si>
    <t>Bihar</t>
  </si>
  <si>
    <t>Haryana</t>
  </si>
  <si>
    <t>Karnatak</t>
  </si>
  <si>
    <t>Delhi</t>
  </si>
  <si>
    <t>Telangana</t>
  </si>
  <si>
    <t>Jharkhand</t>
  </si>
  <si>
    <t>Assam</t>
  </si>
  <si>
    <t>South 24 Parganas</t>
  </si>
  <si>
    <t>Karnataka</t>
  </si>
  <si>
    <t xml:space="preserve">Jharkhand </t>
  </si>
  <si>
    <t>Dakshin &amp; Uttar Dinajpur</t>
  </si>
  <si>
    <t>Darjeeling &amp; Kalimpong</t>
  </si>
  <si>
    <t>BJP</t>
  </si>
  <si>
    <t>INC</t>
  </si>
  <si>
    <t>BJP 3rd Position</t>
  </si>
  <si>
    <t>Srerampur</t>
  </si>
  <si>
    <t xml:space="preserve"> Hooghly &amp; Howrah</t>
  </si>
  <si>
    <t>Hazaribagh &amp; Giridih</t>
  </si>
  <si>
    <r>
      <t>Ravindra Kumar Ray  </t>
    </r>
    <r>
      <rPr>
        <sz val="14"/>
        <color rgb="FF000000"/>
        <rFont val="Times New Roman"/>
        <family val="1"/>
      </rPr>
      <t> </t>
    </r>
  </si>
  <si>
    <r>
      <t>BJP  </t>
    </r>
    <r>
      <rPr>
        <sz val="6"/>
        <color rgb="FF000000"/>
        <rFont val="Times New Roman"/>
        <family val="1"/>
      </rPr>
      <t>*</t>
    </r>
  </si>
  <si>
    <t>Tilakdhari Prasad Singh   </t>
  </si>
  <si>
    <r>
      <t>INC  </t>
    </r>
    <r>
      <rPr>
        <sz val="6"/>
        <color rgb="FF000000"/>
        <rFont val="Times New Roman"/>
        <family val="1"/>
      </rPr>
      <t>*</t>
    </r>
  </si>
  <si>
    <t>Pranav Kumar Verma   </t>
  </si>
  <si>
    <r>
      <t>JVM  </t>
    </r>
    <r>
      <rPr>
        <sz val="6"/>
        <color rgb="FF000000"/>
        <rFont val="Times New Roman"/>
        <family val="1"/>
      </rPr>
      <t>*</t>
    </r>
  </si>
  <si>
    <t>Raj Kumar Yadav   </t>
  </si>
  <si>
    <r>
      <t>CPI(ML)(L)  </t>
    </r>
    <r>
      <rPr>
        <sz val="6"/>
        <color rgb="FF000000"/>
        <rFont val="Times New Roman"/>
        <family val="1"/>
      </rPr>
      <t>*</t>
    </r>
  </si>
  <si>
    <t>Najrul Hassan Hashmi   </t>
  </si>
  <si>
    <r>
      <t>AJSUP  </t>
    </r>
    <r>
      <rPr>
        <sz val="6"/>
        <color rgb="FF000000"/>
        <rFont val="Times New Roman"/>
        <family val="1"/>
      </rPr>
      <t>*</t>
    </r>
  </si>
  <si>
    <t>Kanchan Kumari   </t>
  </si>
  <si>
    <r>
      <t>IND  </t>
    </r>
    <r>
      <rPr>
        <sz val="6"/>
        <color rgb="FF000000"/>
        <rFont val="Times New Roman"/>
        <family val="1"/>
      </rPr>
      <t>*</t>
    </r>
  </si>
  <si>
    <t>JVM</t>
  </si>
  <si>
    <t>CPI(ML)(L)</t>
  </si>
  <si>
    <t>AJSUP</t>
  </si>
  <si>
    <t>IND</t>
  </si>
  <si>
    <t>None Of The Above   </t>
  </si>
  <si>
    <r>
      <t>NOTA  </t>
    </r>
    <r>
      <rPr>
        <sz val="6"/>
        <color rgb="FF000000"/>
        <rFont val="Times New Roman"/>
        <family val="1"/>
      </rPr>
      <t>*</t>
    </r>
  </si>
  <si>
    <t>-</t>
  </si>
  <si>
    <r>
      <t>Nishikant Dubey  </t>
    </r>
    <r>
      <rPr>
        <sz val="14"/>
        <color rgb="FF000000"/>
        <rFont val="Times New Roman"/>
        <family val="1"/>
      </rPr>
      <t> </t>
    </r>
  </si>
  <si>
    <t>Pradip Yadav   </t>
  </si>
  <si>
    <t>Furkan Ansari   </t>
  </si>
  <si>
    <t>Manraj   </t>
  </si>
  <si>
    <r>
      <t>BSP  </t>
    </r>
    <r>
      <rPr>
        <sz val="6"/>
        <color rgb="FF000000"/>
        <rFont val="Times New Roman"/>
        <family val="1"/>
      </rPr>
      <t>*</t>
    </r>
  </si>
  <si>
    <t>Subodh Prasad   </t>
  </si>
  <si>
    <t>INC 2nd (Muslim candidate, Furqan Ansari)</t>
  </si>
  <si>
    <t>AITC + CPM + INC &gt; BJP</t>
  </si>
  <si>
    <t xml:space="preserve">Deoghar &amp; Dumka </t>
  </si>
  <si>
    <t>Ashok Kumar   </t>
  </si>
  <si>
    <t>Maheshwar Hazari   </t>
  </si>
  <si>
    <r>
      <t>JD(U)  </t>
    </r>
    <r>
      <rPr>
        <sz val="6"/>
        <color rgb="FF000000"/>
        <rFont val="Times New Roman"/>
        <family val="1"/>
      </rPr>
      <t>*</t>
    </r>
  </si>
  <si>
    <t>Ram Chandar Ram   </t>
  </si>
  <si>
    <r>
      <t>Ram Chandra Paswan  </t>
    </r>
    <r>
      <rPr>
        <sz val="14"/>
        <color rgb="FF000000"/>
        <rFont val="Times New Roman"/>
        <family val="1"/>
      </rPr>
      <t> </t>
    </r>
  </si>
  <si>
    <r>
      <t>LJP  </t>
    </r>
    <r>
      <rPr>
        <sz val="6"/>
        <color rgb="FF000000"/>
        <rFont val="Times New Roman"/>
        <family val="1"/>
      </rPr>
      <t>*</t>
    </r>
  </si>
  <si>
    <t>Impossible to Defeat NDA</t>
  </si>
  <si>
    <t xml:space="preserve"> Cooch Behar</t>
  </si>
  <si>
    <t xml:space="preserve"> Gumla, Lohardaga and Ranchi </t>
  </si>
  <si>
    <t>Jharkhand - Lohardaga</t>
  </si>
  <si>
    <t>Jayram Indwar   </t>
  </si>
  <si>
    <t>Birendra Bhagat   </t>
  </si>
  <si>
    <t>Rameshwar Oraon   </t>
  </si>
  <si>
    <r>
      <t>Sudarshan Bhagat  </t>
    </r>
    <r>
      <rPr>
        <sz val="14"/>
        <color rgb="FF000000"/>
        <rFont val="Times New Roman"/>
        <family val="1"/>
      </rPr>
      <t> </t>
    </r>
  </si>
  <si>
    <t>Chamra Linda   </t>
  </si>
  <si>
    <r>
      <t>AITC  </t>
    </r>
    <r>
      <rPr>
        <sz val="6"/>
        <color rgb="FF000000"/>
        <rFont val="Times New Roman"/>
        <family val="1"/>
      </rPr>
      <t>*</t>
    </r>
  </si>
  <si>
    <t>(2+4)&gt;1, (2+3+4)&gt;&gt;1</t>
  </si>
  <si>
    <t>Jharkhand  - Kodarma</t>
  </si>
  <si>
    <t>S.No.</t>
  </si>
  <si>
    <t>Candidate Name &amp; Brief Bio (on mouse over)</t>
  </si>
  <si>
    <t>Party</t>
  </si>
  <si>
    <r>
      <t>FBL  </t>
    </r>
    <r>
      <rPr>
        <sz val="6"/>
        <color rgb="FF000000"/>
        <rFont val="Times New Roman"/>
        <family val="1"/>
      </rPr>
      <t>*</t>
    </r>
  </si>
  <si>
    <r>
      <t>AAP  </t>
    </r>
    <r>
      <rPr>
        <sz val="6"/>
        <color rgb="FF000000"/>
        <rFont val="Times New Roman"/>
        <family val="1"/>
      </rPr>
      <t>*</t>
    </r>
  </si>
  <si>
    <r>
      <t>SP  </t>
    </r>
    <r>
      <rPr>
        <sz val="6"/>
        <color rgb="FF000000"/>
        <rFont val="Times New Roman"/>
        <family val="1"/>
      </rPr>
      <t>*</t>
    </r>
  </si>
  <si>
    <t>Votes</t>
  </si>
  <si>
    <t>Muslim Candidates Najrul Hassan (AJSUP ), Jalil Ansari (IND)</t>
  </si>
  <si>
    <t>AITC Won against CPM. BJP 3rd Position</t>
  </si>
  <si>
    <t>(INC+</t>
  </si>
  <si>
    <t>Congress lost against BJP just by 6K votes in 2014</t>
  </si>
  <si>
    <t>(INC + AITC+ BSP) &gt; (BJP+ JVM)</t>
  </si>
  <si>
    <t>97K</t>
  </si>
  <si>
    <t xml:space="preserve">Purvi Champaran, Sheohar, Sitamarhi </t>
  </si>
  <si>
    <t>Md Anwarul Haque   </t>
  </si>
  <si>
    <r>
      <t>RJD  </t>
    </r>
    <r>
      <rPr>
        <sz val="6"/>
        <color rgb="FF000000"/>
        <rFont val="Times New Roman"/>
        <family val="1"/>
      </rPr>
      <t>*</t>
    </r>
  </si>
  <si>
    <t>Angesh Kumar   </t>
  </si>
  <si>
    <r>
      <t>Rama Devi  </t>
    </r>
    <r>
      <rPr>
        <sz val="14"/>
        <color rgb="FF000000"/>
        <rFont val="Times New Roman"/>
        <family val="1"/>
      </rPr>
      <t> </t>
    </r>
  </si>
  <si>
    <t>Shahid Ali Khan   </t>
  </si>
  <si>
    <r>
      <t>BHMP  </t>
    </r>
    <r>
      <rPr>
        <sz val="6"/>
        <color rgb="FF000000"/>
        <rFont val="Times New Roman"/>
        <family val="1"/>
      </rPr>
      <t>*</t>
    </r>
  </si>
  <si>
    <t>Laxman Paswan   </t>
  </si>
  <si>
    <r>
      <t>JMM  </t>
    </r>
    <r>
      <rPr>
        <sz val="6"/>
        <color rgb="FF000000"/>
        <rFont val="Times New Roman"/>
        <family val="1"/>
      </rPr>
      <t>*</t>
    </r>
  </si>
  <si>
    <t>Lovely Anand   </t>
  </si>
  <si>
    <t>Bihar - Sheohar</t>
  </si>
  <si>
    <t>(RJD + CPML ) &gt; (BJP + JDU)</t>
  </si>
  <si>
    <t>Muslim JD(U) Candidate</t>
  </si>
  <si>
    <t>(2+3) &gt; (1+4), (2+3+5+6+7) &gt;&gt; (1+4)</t>
  </si>
  <si>
    <t>M PC</t>
  </si>
  <si>
    <t>Margin</t>
  </si>
  <si>
    <t>51K, 123K</t>
  </si>
  <si>
    <t>60K</t>
  </si>
  <si>
    <t>Muslim Candidate from Congress (Abdul Mannan 87K)</t>
  </si>
  <si>
    <t>Easy seat for AITC. Vote split 3 Sec Parties</t>
  </si>
  <si>
    <t>Two Muslim Candidates AIUDF (10K) + Ind (2K)</t>
  </si>
  <si>
    <t>RSP (302K), BJP (223K), INC(80K)</t>
  </si>
  <si>
    <t>Easy win for AITC. Vote split 3 Sec Parties</t>
  </si>
  <si>
    <t>CPM (32K) , BJP (254K), INC (40K)</t>
  </si>
  <si>
    <t>Gujarat</t>
  </si>
  <si>
    <t>Easy win for BJP + JDU</t>
  </si>
  <si>
    <t>Muslim RJD Candidate.Muslim Independents may spoil</t>
  </si>
  <si>
    <t xml:space="preserve">Kirti Azad may rebel against BJP. </t>
  </si>
  <si>
    <t>24 Paraganas North</t>
  </si>
  <si>
    <t>Muslim CPM candidate. 272433 votes</t>
  </si>
  <si>
    <t xml:space="preserve">Darbhanga </t>
  </si>
  <si>
    <t xml:space="preserve">Central Delhi | North Delhi </t>
  </si>
  <si>
    <t>(INC + AAP) &gt; BJP</t>
  </si>
  <si>
    <t>Ashutosh   </t>
  </si>
  <si>
    <t>Kapil Sibal   </t>
  </si>
  <si>
    <t>Narendra Kr Pandey   </t>
  </si>
  <si>
    <r>
      <t>Dr. Harsh Vardhan  </t>
    </r>
    <r>
      <rPr>
        <sz val="14"/>
        <color rgb="FF000000"/>
        <rFont val="Times New Roman"/>
        <family val="1"/>
      </rPr>
      <t> </t>
    </r>
  </si>
  <si>
    <t>Delhi - Chandni Chowk</t>
  </si>
  <si>
    <t>Try for AAP + INC Coalition</t>
  </si>
  <si>
    <t>40K</t>
  </si>
  <si>
    <t>Easy win for AITC. CPM main oppn</t>
  </si>
  <si>
    <t>BJP no where</t>
  </si>
  <si>
    <t>Muslim INLD Candidate (Zakir Hussain) --&gt; 370K</t>
  </si>
  <si>
    <t>(INLD + INC + BSP + AAP) &gt; BJP</t>
  </si>
  <si>
    <t>Yogendra yadav may not contest on AAP</t>
  </si>
  <si>
    <t>Paschim &amp; Purvi Champaran</t>
  </si>
  <si>
    <r>
      <t>LD  </t>
    </r>
    <r>
      <rPr>
        <sz val="6"/>
        <color rgb="FF000000"/>
        <rFont val="Times New Roman"/>
        <family val="1"/>
      </rPr>
      <t>*</t>
    </r>
  </si>
  <si>
    <r>
      <t>SJPR  </t>
    </r>
    <r>
      <rPr>
        <sz val="6"/>
        <color rgb="FF000000"/>
        <rFont val="Times New Roman"/>
        <family val="1"/>
      </rPr>
      <t>*</t>
    </r>
  </si>
  <si>
    <t>Muslim BSP Candidate (Laik Ahmed) --&gt; 60K</t>
  </si>
  <si>
    <t>Umesh Chandra Mehta   </t>
  </si>
  <si>
    <t>Kartik Mahto   </t>
  </si>
  <si>
    <t>Jagarnath Mahto   </t>
  </si>
  <si>
    <r>
      <t>Ravindra Kumar Pandey  </t>
    </r>
    <r>
      <rPr>
        <sz val="14"/>
        <color rgb="FF000000"/>
        <rFont val="Times New Roman"/>
        <family val="1"/>
      </rPr>
      <t> </t>
    </r>
  </si>
  <si>
    <t>Saba Ahmad   </t>
  </si>
  <si>
    <t>Ashutosh Verma   </t>
  </si>
  <si>
    <t>Gurjeet Singh   </t>
  </si>
  <si>
    <t>Jaleshwar Mahato   </t>
  </si>
  <si>
    <t xml:space="preserve">Bokaro | Dhanbad | Giridih </t>
  </si>
  <si>
    <t>Abdul Rahman   </t>
  </si>
  <si>
    <r>
      <t>Tasleem Uddin  </t>
    </r>
    <r>
      <rPr>
        <sz val="14"/>
        <color rgb="FF000000"/>
        <rFont val="Times New Roman"/>
        <family val="1"/>
      </rPr>
      <t> </t>
    </r>
  </si>
  <si>
    <t>Pradeep Kumar Singh   </t>
  </si>
  <si>
    <t>Vijay Kumar Mandal   </t>
  </si>
  <si>
    <t>Md. Aslam Beg   </t>
  </si>
  <si>
    <r>
      <t>JDR  </t>
    </r>
    <r>
      <rPr>
        <sz val="6"/>
        <color rgb="FF000000"/>
        <rFont val="Times New Roman"/>
        <family val="1"/>
      </rPr>
      <t>*</t>
    </r>
  </si>
  <si>
    <t>Chandra Bhushan   </t>
  </si>
  <si>
    <t>Rajesh Kumar   </t>
  </si>
  <si>
    <r>
      <t>BVM  </t>
    </r>
    <r>
      <rPr>
        <sz val="6"/>
        <color rgb="FF000000"/>
        <rFont val="Times New Roman"/>
        <family val="1"/>
      </rPr>
      <t>*</t>
    </r>
  </si>
  <si>
    <t>Ramanand Rishideo   </t>
  </si>
  <si>
    <t>Bidayanand Paswan   </t>
  </si>
  <si>
    <t>Sanjay Kumar Rishidev   </t>
  </si>
  <si>
    <t>Sarwat Jahre Ansari   </t>
  </si>
  <si>
    <t>Alamdar Hussain   </t>
  </si>
  <si>
    <t>Pankaj Kishor Mandal   </t>
  </si>
  <si>
    <t>Araria - 2014</t>
  </si>
  <si>
    <t>Mukul   </t>
  </si>
  <si>
    <t>Raj Babbar   </t>
  </si>
  <si>
    <r>
      <t>Vijay Kumar Singh  </t>
    </r>
    <r>
      <rPr>
        <sz val="14"/>
        <color rgb="FF000000"/>
        <rFont val="Times New Roman"/>
        <family val="1"/>
      </rPr>
      <t> </t>
    </r>
  </si>
  <si>
    <t>Sudhan Kumar   </t>
  </si>
  <si>
    <t>Naresh Gautam   </t>
  </si>
  <si>
    <t>Shazia Ilmi Malik   </t>
  </si>
  <si>
    <t>Ghaziabad - 2014</t>
  </si>
  <si>
    <t>Pt. Amar Pal Sharma   </t>
  </si>
  <si>
    <r>
      <t>Rajnath Singh  </t>
    </r>
    <r>
      <rPr>
        <sz val="14"/>
        <color rgb="FF000000"/>
        <rFont val="Times New Roman"/>
        <family val="1"/>
      </rPr>
      <t> </t>
    </r>
  </si>
  <si>
    <t>Surendra Prakash Goel   </t>
  </si>
  <si>
    <t>Azij Khan   </t>
  </si>
  <si>
    <r>
      <t>IJP  </t>
    </r>
    <r>
      <rPr>
        <sz val="6"/>
        <color rgb="FF000000"/>
        <rFont val="Times New Roman"/>
        <family val="1"/>
      </rPr>
      <t>*</t>
    </r>
  </si>
  <si>
    <t>Anwar Ahmed   </t>
  </si>
  <si>
    <r>
      <t>NBNP  </t>
    </r>
    <r>
      <rPr>
        <sz val="6"/>
        <color rgb="FF000000"/>
        <rFont val="Times New Roman"/>
        <family val="1"/>
      </rPr>
      <t>*</t>
    </r>
  </si>
  <si>
    <t>Iqbal   </t>
  </si>
  <si>
    <r>
      <t>NLHP  </t>
    </r>
    <r>
      <rPr>
        <sz val="6"/>
        <color rgb="FF000000"/>
        <rFont val="Times New Roman"/>
        <family val="1"/>
      </rPr>
      <t>*</t>
    </r>
  </si>
  <si>
    <t>K.Z. Bukhari   </t>
  </si>
  <si>
    <r>
      <t>NELU  </t>
    </r>
    <r>
      <rPr>
        <sz val="6"/>
        <color rgb="FF000000"/>
        <rFont val="Times New Roman"/>
        <family val="1"/>
      </rPr>
      <t>*</t>
    </r>
  </si>
  <si>
    <t>Sanjay Sharma   </t>
  </si>
  <si>
    <r>
      <t>ABHM  </t>
    </r>
    <r>
      <rPr>
        <sz val="6"/>
        <color rgb="FF000000"/>
        <rFont val="Times New Roman"/>
        <family val="1"/>
      </rPr>
      <t>*</t>
    </r>
  </si>
  <si>
    <t>Hari Shankar Sharma   </t>
  </si>
  <si>
    <r>
      <t>BPD  </t>
    </r>
    <r>
      <rPr>
        <sz val="6"/>
        <color rgb="FF000000"/>
        <rFont val="Times New Roman"/>
        <family val="1"/>
      </rPr>
      <t>*</t>
    </r>
  </si>
  <si>
    <t>Trilok Singh Rawat   </t>
  </si>
  <si>
    <t>Daya (Hijra)   </t>
  </si>
  <si>
    <t>Yatan Sharma   </t>
  </si>
  <si>
    <t>Lal Singh   </t>
  </si>
  <si>
    <t>Vinod   </t>
  </si>
  <si>
    <t>Satish   </t>
  </si>
  <si>
    <t>Samar Singh   </t>
  </si>
  <si>
    <t>Ghaziabad - 2009</t>
  </si>
  <si>
    <t xml:space="preserve">Bardhaman | Birbhum </t>
  </si>
  <si>
    <t>BJP considerable (15% vote share)</t>
  </si>
  <si>
    <t>BJP considerable (16% vote share)</t>
  </si>
  <si>
    <t>Not an Easy win of AITC (40%) . AIFB 2nd (33%)</t>
  </si>
  <si>
    <t>AIFB may split the vote</t>
  </si>
  <si>
    <t>CPM may split the vote</t>
  </si>
  <si>
    <t>Haji Mohd Islam   </t>
  </si>
  <si>
    <r>
      <t>Ramesh Pokhriyal Nishank  </t>
    </r>
    <r>
      <rPr>
        <sz val="14"/>
        <color rgb="FF000000"/>
        <rFont val="Times New Roman"/>
        <family val="1"/>
      </rPr>
      <t> </t>
    </r>
  </si>
  <si>
    <t>Renuka Rawat   </t>
  </si>
  <si>
    <t>Anita Saini   </t>
  </si>
  <si>
    <t>Anand Kumar Verma   </t>
  </si>
  <si>
    <r>
      <t>HKKD  </t>
    </r>
    <r>
      <rPr>
        <sz val="6"/>
        <color rgb="FF000000"/>
        <rFont val="Times New Roman"/>
        <family val="1"/>
      </rPr>
      <t>*</t>
    </r>
  </si>
  <si>
    <t>Kanchan Choudhry   </t>
  </si>
  <si>
    <t>Javed   </t>
  </si>
  <si>
    <r>
      <t>ABML(S)  </t>
    </r>
    <r>
      <rPr>
        <sz val="6"/>
        <color rgb="FF000000"/>
        <rFont val="Times New Roman"/>
        <family val="1"/>
      </rPr>
      <t>*</t>
    </r>
  </si>
  <si>
    <t>Pervez Aqil   </t>
  </si>
  <si>
    <r>
      <t>AIMF  </t>
    </r>
    <r>
      <rPr>
        <sz val="6"/>
        <color rgb="FF000000"/>
        <rFont val="Times New Roman"/>
        <family val="1"/>
      </rPr>
      <t>*</t>
    </r>
  </si>
  <si>
    <t>Mukesh Saini   </t>
  </si>
  <si>
    <t>Ramnaresh Yadav   </t>
  </si>
  <si>
    <r>
      <t>KJP  </t>
    </r>
    <r>
      <rPr>
        <sz val="6"/>
        <color rgb="FF000000"/>
        <rFont val="Times New Roman"/>
        <family val="1"/>
      </rPr>
      <t>*</t>
    </r>
  </si>
  <si>
    <t>Vijay Kumar Kampani   </t>
  </si>
  <si>
    <t>Vishal Chaudhary   </t>
  </si>
  <si>
    <r>
      <t>SHS  </t>
    </r>
    <r>
      <rPr>
        <sz val="6"/>
        <color rgb="FF000000"/>
        <rFont val="Times New Roman"/>
        <family val="1"/>
      </rPr>
      <t>*</t>
    </r>
  </si>
  <si>
    <t>Sanjay Goyal   </t>
  </si>
  <si>
    <r>
      <t>NADP  </t>
    </r>
    <r>
      <rPr>
        <sz val="6"/>
        <color rgb="FF000000"/>
        <rFont val="Times New Roman"/>
        <family val="1"/>
      </rPr>
      <t>*</t>
    </r>
  </si>
  <si>
    <t>Abdul Aleem   </t>
  </si>
  <si>
    <t>Asraf   </t>
  </si>
  <si>
    <t>Ishwar Chand   </t>
  </si>
  <si>
    <t>Brigadier Govind Prasad Barthwal(Vsm)   </t>
  </si>
  <si>
    <t>Jai Singh   </t>
  </si>
  <si>
    <t>Devdutt Sharma   </t>
  </si>
  <si>
    <r>
      <t>UKD  </t>
    </r>
    <r>
      <rPr>
        <sz val="6"/>
        <color rgb="FF000000"/>
        <rFont val="Times New Roman"/>
        <family val="1"/>
      </rPr>
      <t>*</t>
    </r>
  </si>
  <si>
    <t>Pramod Rana   </t>
  </si>
  <si>
    <t>Mohar Singh Kataria   </t>
  </si>
  <si>
    <r>
      <t>RASHP  </t>
    </r>
    <r>
      <rPr>
        <sz val="6"/>
        <color rgb="FF000000"/>
        <rFont val="Times New Roman"/>
        <family val="1"/>
      </rPr>
      <t>*</t>
    </r>
  </si>
  <si>
    <t>Razia Beg   </t>
  </si>
  <si>
    <t>Rakesh   </t>
  </si>
  <si>
    <t>Sunil   </t>
  </si>
  <si>
    <t>Haridwar - 2014</t>
  </si>
  <si>
    <t xml:space="preserve">1:1 fight between BJP and opposition. </t>
  </si>
  <si>
    <t>INC + BSP combination to be worked out</t>
  </si>
  <si>
    <t>Muslim BSP Candidate (Haji Mohd Islam). Muslim INDs have split 10K votes</t>
  </si>
  <si>
    <t>BJP never had more than 35% vote share</t>
  </si>
  <si>
    <t>Whopping Victory to BJP, majorly due to Modi wave</t>
  </si>
  <si>
    <t>Badayun + Bareli</t>
  </si>
  <si>
    <t>Muslim INC Candidate (Saleem Iqbal Shervani) --&gt; 93K</t>
  </si>
  <si>
    <t>(SP + BSP) &gt; BJP (SP + BSP) &gt;&gt; BJP</t>
  </si>
  <si>
    <r>
      <t>Dharmendra Kumar  </t>
    </r>
    <r>
      <rPr>
        <sz val="14"/>
        <color rgb="FF000000"/>
        <rFont val="Times New Roman"/>
        <family val="1"/>
      </rPr>
      <t> </t>
    </r>
  </si>
  <si>
    <t>Saleem Iqbal Shervani   </t>
  </si>
  <si>
    <t>Kunwar Sarvraj Singh   </t>
  </si>
  <si>
    <t>Sunita Shakya   </t>
  </si>
  <si>
    <t>51K, 145K</t>
  </si>
  <si>
    <t>(2+3) &gt; 1 , (2+3+4) &gt;&gt; 1</t>
  </si>
  <si>
    <t>Dr Arun Kumar Sarma   </t>
  </si>
  <si>
    <r>
      <t>AGP  </t>
    </r>
    <r>
      <rPr>
        <sz val="6"/>
        <color rgb="FF000000"/>
        <rFont val="Times New Roman"/>
        <family val="1"/>
      </rPr>
      <t>*</t>
    </r>
  </si>
  <si>
    <r>
      <t>Gourav Gogoi  </t>
    </r>
    <r>
      <rPr>
        <sz val="14"/>
        <color rgb="FF000000"/>
        <rFont val="Times New Roman"/>
        <family val="1"/>
      </rPr>
      <t> </t>
    </r>
  </si>
  <si>
    <t>Bijoy Kumar Tiru   </t>
  </si>
  <si>
    <r>
      <t>AIUDF  </t>
    </r>
    <r>
      <rPr>
        <sz val="6"/>
        <color rgb="FF000000"/>
        <rFont val="Times New Roman"/>
        <family val="1"/>
      </rPr>
      <t>*</t>
    </r>
  </si>
  <si>
    <t>Mrinal Kumar Saikia   </t>
  </si>
  <si>
    <t>Arup Kumar Mahanta   </t>
  </si>
  <si>
    <t>Samsul Alam   </t>
  </si>
  <si>
    <t>Jinti Gogoi   </t>
  </si>
  <si>
    <t>Mithual Kumar   </t>
  </si>
  <si>
    <t>Sahaba Ahmed   </t>
  </si>
  <si>
    <t>Jiten Gogoi   </t>
  </si>
  <si>
    <t>Binod Gogoi   </t>
  </si>
  <si>
    <t>Montu Saikia   </t>
  </si>
  <si>
    <r>
      <t>JMBP  </t>
    </r>
    <r>
      <rPr>
        <sz val="6"/>
        <color rgb="FF000000"/>
        <rFont val="Times New Roman"/>
        <family val="1"/>
      </rPr>
      <t>*</t>
    </r>
  </si>
  <si>
    <t>Md Rahmat Ullah   </t>
  </si>
  <si>
    <t>Congress defeated BJP by 93K</t>
  </si>
  <si>
    <t>AIUDF got 231K votes</t>
  </si>
  <si>
    <t>Split of Muslim votes between TRS &amp; INC, may make way for BJP</t>
  </si>
  <si>
    <t>Careful analysis to be done before declaring support to INC / TRS. 
AIMIM shud be persuaded not to contest</t>
  </si>
  <si>
    <t>1:1 fight between BJP and opposition.
Consistent vote share of 25% of BJP</t>
  </si>
  <si>
    <t xml:space="preserve">Bihar </t>
  </si>
  <si>
    <t>Abdul Bari Siddiqui   </t>
  </si>
  <si>
    <t>Prof. Ghulam Ghous   </t>
  </si>
  <si>
    <t>Hari Narayan Yadav   </t>
  </si>
  <si>
    <r>
      <t>Hukm Deo Narayan Yadav  </t>
    </r>
    <r>
      <rPr>
        <sz val="14"/>
        <color rgb="FF000000"/>
        <rFont val="Times New Roman"/>
        <family val="1"/>
      </rPr>
      <t> </t>
    </r>
  </si>
  <si>
    <t>Muslim candidates both from RJD and JD(U). Collective vote of 393K &gt; BJP by 35K</t>
  </si>
  <si>
    <t>RJD Stronghold</t>
  </si>
  <si>
    <t xml:space="preserve">North East Delhi | North Delhi </t>
  </si>
  <si>
    <t>Muslim MP E T Basheer (AIUML)</t>
  </si>
  <si>
    <t>Muslim candidate II &amp; III Position Muzaffar Hussain (INC)--370K, Noorul Islam (AITC) --207K</t>
  </si>
  <si>
    <t>Maharashtra</t>
  </si>
  <si>
    <t>Gauhati</t>
  </si>
  <si>
    <t>Lakhimpur</t>
  </si>
  <si>
    <t>Tezpur</t>
  </si>
  <si>
    <t>Karimganj (3)</t>
  </si>
  <si>
    <t>J &amp; Kashmir</t>
  </si>
  <si>
    <t>Udham Singh Nagar *</t>
  </si>
  <si>
    <t>Uttranchal</t>
  </si>
  <si>
    <t>SP + BSP + RLD + INC</t>
  </si>
  <si>
    <t>Rajasthan</t>
  </si>
  <si>
    <t>Pondichery</t>
  </si>
  <si>
    <t>Meghalaya</t>
  </si>
  <si>
    <t>Manipur</t>
  </si>
  <si>
    <t>INC + NCP</t>
  </si>
  <si>
    <t>INC + BSP</t>
  </si>
  <si>
    <t>Madhya Pradesh</t>
  </si>
  <si>
    <t>Lakhshdweep</t>
  </si>
  <si>
    <t>Kerela</t>
  </si>
  <si>
    <t>INC + JD(S)</t>
  </si>
  <si>
    <t>INC + JMM + JVM</t>
  </si>
  <si>
    <t>AAP + INC</t>
  </si>
  <si>
    <t>INC + RLD + HAM</t>
  </si>
  <si>
    <t>AIUDF + INC</t>
  </si>
  <si>
    <t>Andhra Pradesh</t>
  </si>
  <si>
    <t>Possible Secular Alliance</t>
  </si>
  <si>
    <t>Possible to defeat NDA</t>
  </si>
  <si>
    <t>Constituencies</t>
  </si>
  <si>
    <t>Mumbai (Suburban) *</t>
  </si>
  <si>
    <t>Mumbai</t>
  </si>
  <si>
    <t>Aurangabad</t>
  </si>
  <si>
    <t>Akola</t>
  </si>
  <si>
    <t>Parbhani</t>
  </si>
  <si>
    <t>State</t>
  </si>
  <si>
    <t>District</t>
  </si>
  <si>
    <t>Inference 1</t>
  </si>
  <si>
    <t>Muslim Candidates in 2-6 position</t>
  </si>
  <si>
    <t xml:space="preserve">Nadia </t>
  </si>
  <si>
    <t>Gulbarga</t>
  </si>
  <si>
    <t>Dharwad</t>
  </si>
  <si>
    <t>Bidar</t>
  </si>
  <si>
    <t>Bijapur</t>
  </si>
  <si>
    <t>Haveri *</t>
  </si>
  <si>
    <t>Mumbai City</t>
  </si>
  <si>
    <t>Mumbai Suburban</t>
  </si>
  <si>
    <t>Mumbai North</t>
  </si>
  <si>
    <t>Mumbai North-West</t>
  </si>
  <si>
    <t>Mumbai North-East</t>
  </si>
  <si>
    <t>Mumbai North-Central</t>
  </si>
  <si>
    <t>Mumbai South-Central</t>
  </si>
  <si>
    <t>Mumbai South</t>
  </si>
  <si>
    <t>Jalna</t>
  </si>
  <si>
    <t>Malegaon</t>
  </si>
  <si>
    <t>Nanded</t>
  </si>
  <si>
    <t>Sholapur</t>
  </si>
  <si>
    <t>Bjp got 53% INC got 41.33%, JD absent from election
Nalin Kateel has won twice.
If all parties go against BJP
Estimated BJP votes 580K(considering reduction)
Rest: 581K maybe a close victory</t>
  </si>
  <si>
    <t>Difficult win for  INC</t>
  </si>
  <si>
    <t>Victory probably if INC, AAP come together</t>
  </si>
  <si>
    <t>(INC+AAP)&gt;BJP</t>
  </si>
  <si>
    <t>CPIM defeated INC by 40K</t>
  </si>
  <si>
    <t>CPIM stronghold</t>
  </si>
  <si>
    <t>Chances of CPIM winning</t>
  </si>
  <si>
    <t>CPIM defeated INC by only 6K votes</t>
  </si>
  <si>
    <t>Close fight between CPIM and INC, still high chances of CPIM</t>
  </si>
  <si>
    <t>INC defeated CPIM by 21K votes</t>
  </si>
  <si>
    <t>Either INC or CPIM may win</t>
  </si>
  <si>
    <t>High chances of BJP losing</t>
  </si>
  <si>
    <t>RJD+40%JDU&gt;BJP</t>
  </si>
  <si>
    <t>NCP+40%JDU&gt;BJP</t>
  </si>
  <si>
    <t>Possible to defeat BJP
RJD+70%JD&gt;BJP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</si>
</sst>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FF0000"/>
      <name val="Times New Roman"/>
      <family val="1"/>
    </font>
    <font>
      <sz val="14"/>
      <color rgb="FF000000"/>
      <name val="Times New Roman"/>
      <family val="1"/>
    </font>
    <font>
      <sz val="6"/>
      <color rgb="FF000000"/>
      <name val="Times New Roman"/>
      <family val="1"/>
    </font>
    <font>
      <b/>
      <sz val="14"/>
      <color rgb="FF000000"/>
      <name val="Times New Roman"/>
      <family val="1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1"/>
      <color rgb="FFFF0000"/>
      <name val="Arial"/>
      <family val="2"/>
    </font>
    <font>
      <sz val="10"/>
      <color rgb="FF000000"/>
      <name val="Arial"/>
      <family val="2"/>
    </font>
    <font>
      <sz val="10"/>
      <color rgb="FF00206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5F5F5"/>
      </left>
      <right style="thin">
        <color rgb="FFF5F5F5"/>
      </right>
      <top style="thin">
        <color rgb="FFF5F5F5"/>
      </top>
      <bottom style="thin">
        <color rgb="FFF5F5F5"/>
      </bottom>
      <diagonal/>
    </border>
    <border>
      <left style="thin">
        <color rgb="FFF5F5F5"/>
      </left>
      <right style="thin">
        <color rgb="FFF5F5F5"/>
      </right>
      <top style="thin">
        <color rgb="FFF5F5F5"/>
      </top>
      <bottom/>
      <diagonal/>
    </border>
    <border>
      <left/>
      <right/>
      <top/>
      <bottom style="thin">
        <color rgb="FFF5F5F5"/>
      </bottom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  <border>
      <left style="medium">
        <color rgb="FFD3D3D3"/>
      </left>
      <right style="medium">
        <color rgb="FFD3D3D3"/>
      </right>
      <top/>
      <bottom style="medium">
        <color rgb="FFD3D3D3"/>
      </bottom>
      <diagonal/>
    </border>
  </borders>
  <cellStyleXfs count="2">
    <xf numFmtId="0" fontId="0" fillId="0" borderId="0"/>
    <xf numFmtId="0" fontId="1" fillId="0" borderId="0"/>
  </cellStyleXfs>
  <cellXfs count="59">
    <xf numFmtId="0" fontId="0" fillId="0" borderId="0" xfId="0"/>
    <xf numFmtId="0" fontId="3" fillId="4" borderId="2" xfId="0" applyFont="1" applyFill="1" applyBorder="1" applyAlignment="1">
      <alignment horizontal="left" wrapText="1"/>
    </xf>
    <xf numFmtId="0" fontId="4" fillId="4" borderId="2" xfId="0" applyFont="1" applyFill="1" applyBorder="1" applyAlignment="1">
      <alignment horizontal="left" wrapText="1"/>
    </xf>
    <xf numFmtId="10" fontId="4" fillId="4" borderId="2" xfId="0" applyNumberFormat="1" applyFont="1" applyFill="1" applyBorder="1" applyAlignment="1">
      <alignment horizontal="left" wrapText="1"/>
    </xf>
    <xf numFmtId="0" fontId="4" fillId="4" borderId="0" xfId="0" applyFont="1" applyFill="1" applyBorder="1" applyAlignment="1">
      <alignment horizontal="left" wrapText="1"/>
    </xf>
    <xf numFmtId="0" fontId="0" fillId="6" borderId="0" xfId="0" applyFill="1"/>
    <xf numFmtId="0" fontId="6" fillId="7" borderId="2" xfId="0" applyFont="1" applyFill="1" applyBorder="1" applyAlignment="1">
      <alignment horizontal="left" wrapText="1"/>
    </xf>
    <xf numFmtId="0" fontId="7" fillId="0" borderId="1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1" fontId="7" fillId="0" borderId="1" xfId="0" applyNumberFormat="1" applyFont="1" applyBorder="1"/>
    <xf numFmtId="0" fontId="7" fillId="8" borderId="1" xfId="0" applyFont="1" applyFill="1" applyBorder="1"/>
    <xf numFmtId="1" fontId="7" fillId="5" borderId="1" xfId="0" applyNumberFormat="1" applyFont="1" applyFill="1" applyBorder="1"/>
    <xf numFmtId="9" fontId="4" fillId="4" borderId="2" xfId="0" applyNumberFormat="1" applyFont="1" applyFill="1" applyBorder="1" applyAlignment="1">
      <alignment horizontal="left" wrapText="1"/>
    </xf>
    <xf numFmtId="0" fontId="8" fillId="0" borderId="1" xfId="0" applyFont="1" applyBorder="1"/>
    <xf numFmtId="0" fontId="8" fillId="3" borderId="1" xfId="0" applyFont="1" applyFill="1" applyBorder="1"/>
    <xf numFmtId="0" fontId="8" fillId="2" borderId="1" xfId="0" applyFont="1" applyFill="1" applyBorder="1"/>
    <xf numFmtId="0" fontId="8" fillId="8" borderId="1" xfId="0" applyFont="1" applyFill="1" applyBorder="1"/>
    <xf numFmtId="0" fontId="9" fillId="0" borderId="1" xfId="0" applyFont="1" applyBorder="1"/>
    <xf numFmtId="0" fontId="9" fillId="0" borderId="1" xfId="0" applyFont="1" applyBorder="1" applyAlignment="1">
      <alignment wrapText="1"/>
    </xf>
    <xf numFmtId="0" fontId="9" fillId="3" borderId="1" xfId="0" applyFont="1" applyFill="1" applyBorder="1"/>
    <xf numFmtId="0" fontId="9" fillId="5" borderId="1" xfId="0" applyFont="1" applyFill="1" applyBorder="1" applyAlignment="1">
      <alignment wrapText="1"/>
    </xf>
    <xf numFmtId="0" fontId="9" fillId="2" borderId="1" xfId="0" applyFont="1" applyFill="1" applyBorder="1"/>
    <xf numFmtId="0" fontId="9" fillId="8" borderId="1" xfId="0" applyFont="1" applyFill="1" applyBorder="1"/>
    <xf numFmtId="0" fontId="8" fillId="5" borderId="1" xfId="0" applyFont="1" applyFill="1" applyBorder="1"/>
    <xf numFmtId="0" fontId="4" fillId="4" borderId="3" xfId="0" applyFont="1" applyFill="1" applyBorder="1" applyAlignment="1">
      <alignment horizontal="left" wrapText="1"/>
    </xf>
    <xf numFmtId="0" fontId="4" fillId="4" borderId="1" xfId="0" applyFont="1" applyFill="1" applyBorder="1" applyAlignment="1">
      <alignment horizontal="left" wrapText="1"/>
    </xf>
    <xf numFmtId="0" fontId="3" fillId="4" borderId="1" xfId="0" applyFont="1" applyFill="1" applyBorder="1" applyAlignment="1">
      <alignment horizontal="left" wrapText="1"/>
    </xf>
    <xf numFmtId="0" fontId="4" fillId="4" borderId="4" xfId="0" applyFont="1" applyFill="1" applyBorder="1" applyAlignment="1">
      <alignment horizontal="left" wrapText="1"/>
    </xf>
    <xf numFmtId="10" fontId="4" fillId="4" borderId="0" xfId="0" applyNumberFormat="1" applyFont="1" applyFill="1" applyBorder="1" applyAlignment="1">
      <alignment horizontal="left" wrapText="1"/>
    </xf>
    <xf numFmtId="0" fontId="1" fillId="0" borderId="0" xfId="1"/>
    <xf numFmtId="0" fontId="10" fillId="9" borderId="1" xfId="1" quotePrefix="1" applyFont="1" applyFill="1" applyBorder="1"/>
    <xf numFmtId="0" fontId="10" fillId="9" borderId="1" xfId="1" applyFont="1" applyFill="1" applyBorder="1"/>
    <xf numFmtId="0" fontId="11" fillId="9" borderId="1" xfId="1" quotePrefix="1" applyFont="1" applyFill="1" applyBorder="1"/>
    <xf numFmtId="0" fontId="2" fillId="0" borderId="0" xfId="1" applyFont="1"/>
    <xf numFmtId="0" fontId="11" fillId="9" borderId="1" xfId="1" applyFont="1" applyFill="1" applyBorder="1"/>
    <xf numFmtId="0" fontId="10" fillId="9" borderId="1" xfId="0" applyFont="1" applyFill="1" applyBorder="1"/>
    <xf numFmtId="0" fontId="12" fillId="0" borderId="1" xfId="0" applyFont="1" applyBorder="1"/>
    <xf numFmtId="1" fontId="13" fillId="5" borderId="1" xfId="0" applyNumberFormat="1" applyFont="1" applyFill="1" applyBorder="1"/>
    <xf numFmtId="0" fontId="10" fillId="9" borderId="1" xfId="0" quotePrefix="1" applyFont="1" applyFill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14" fillId="0" borderId="5" xfId="0" applyFont="1" applyBorder="1" applyAlignment="1">
      <alignment horizontal="left" vertical="top" wrapText="1" readingOrder="1"/>
    </xf>
    <xf numFmtId="0" fontId="14" fillId="0" borderId="6" xfId="0" applyFont="1" applyBorder="1" applyAlignment="1">
      <alignment horizontal="left" vertical="top" wrapText="1" readingOrder="1"/>
    </xf>
    <xf numFmtId="0" fontId="0" fillId="0" borderId="0" xfId="0" applyAlignment="1">
      <alignment wrapText="1"/>
    </xf>
    <xf numFmtId="0" fontId="14" fillId="10" borderId="5" xfId="0" applyFont="1" applyFill="1" applyBorder="1" applyAlignment="1">
      <alignment horizontal="left" vertical="top" wrapText="1" readingOrder="1"/>
    </xf>
    <xf numFmtId="0" fontId="8" fillId="6" borderId="1" xfId="0" applyFont="1" applyFill="1" applyBorder="1"/>
    <xf numFmtId="0" fontId="8" fillId="11" borderId="1" xfId="0" applyFont="1" applyFill="1" applyBorder="1"/>
    <xf numFmtId="0" fontId="8" fillId="0" borderId="1" xfId="0" applyFont="1" applyBorder="1" applyAlignment="1">
      <alignment wrapText="1"/>
    </xf>
    <xf numFmtId="1" fontId="8" fillId="5" borderId="1" xfId="0" applyNumberFormat="1" applyFont="1" applyFill="1" applyBorder="1"/>
    <xf numFmtId="0" fontId="8" fillId="5" borderId="1" xfId="0" applyFont="1" applyFill="1" applyBorder="1" applyAlignment="1">
      <alignment wrapText="1"/>
    </xf>
    <xf numFmtId="0" fontId="8" fillId="6" borderId="1" xfId="0" applyFont="1" applyFill="1" applyBorder="1" applyAlignment="1">
      <alignment wrapText="1"/>
    </xf>
    <xf numFmtId="0" fontId="8" fillId="3" borderId="1" xfId="0" applyFont="1" applyFill="1" applyBorder="1" applyAlignment="1">
      <alignment wrapText="1"/>
    </xf>
    <xf numFmtId="0" fontId="12" fillId="2" borderId="1" xfId="0" applyFont="1" applyFill="1" applyBorder="1"/>
    <xf numFmtId="1" fontId="8" fillId="11" borderId="1" xfId="0" applyNumberFormat="1" applyFont="1" applyFill="1" applyBorder="1"/>
    <xf numFmtId="0" fontId="15" fillId="11" borderId="1" xfId="0" applyFont="1" applyFill="1" applyBorder="1" applyAlignment="1">
      <alignment wrapText="1"/>
    </xf>
    <xf numFmtId="0" fontId="15" fillId="11" borderId="1" xfId="0" applyFont="1" applyFill="1" applyBorder="1"/>
    <xf numFmtId="0" fontId="8" fillId="12" borderId="1" xfId="0" applyFont="1" applyFill="1" applyBorder="1"/>
    <xf numFmtId="0" fontId="8" fillId="12" borderId="1" xfId="0" applyFont="1" applyFill="1" applyBorder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Medium7"/>
  <colors>
    <mruColors>
      <color rgb="FFFF33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Silchar_(Lok_Sabha_constituency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2"/>
  <sheetViews>
    <sheetView topLeftCell="A21" workbookViewId="0">
      <selection activeCell="C11" sqref="C11"/>
    </sheetView>
  </sheetViews>
  <sheetFormatPr baseColWidth="10" defaultColWidth="8.83203125" defaultRowHeight="15" x14ac:dyDescent="0.2"/>
  <cols>
    <col min="1" max="1" width="8.83203125" style="30"/>
    <col min="2" max="2" width="14.1640625" style="30" bestFit="1" customWidth="1"/>
    <col min="3" max="3" width="12.5" style="30" bestFit="1" customWidth="1"/>
    <col min="4" max="5" width="12.5" style="30" customWidth="1"/>
    <col min="6" max="6" width="20.33203125" style="30" bestFit="1" customWidth="1"/>
    <col min="7" max="7" width="8.83203125" style="30"/>
    <col min="8" max="8" width="16.6640625" style="30" bestFit="1" customWidth="1"/>
    <col min="9" max="9" width="11.1640625" style="30" bestFit="1" customWidth="1"/>
    <col min="10" max="10" width="9" style="30" bestFit="1" customWidth="1"/>
    <col min="11" max="16384" width="8.83203125" style="30"/>
  </cols>
  <sheetData>
    <row r="1" spans="2:6" x14ac:dyDescent="0.2">
      <c r="C1" s="30" t="s">
        <v>397</v>
      </c>
      <c r="D1" s="30" t="s">
        <v>396</v>
      </c>
      <c r="F1" s="30" t="s">
        <v>395</v>
      </c>
    </row>
    <row r="2" spans="2:6" x14ac:dyDescent="0.2">
      <c r="B2" s="35" t="s">
        <v>110</v>
      </c>
      <c r="C2" s="34">
        <v>2</v>
      </c>
      <c r="D2" s="34"/>
      <c r="E2" s="34"/>
    </row>
    <row r="3" spans="2:6" x14ac:dyDescent="0.2">
      <c r="B3" s="32" t="s">
        <v>394</v>
      </c>
      <c r="C3" s="30">
        <v>1</v>
      </c>
    </row>
    <row r="4" spans="2:6" x14ac:dyDescent="0.2">
      <c r="B4" s="31" t="s">
        <v>112</v>
      </c>
      <c r="C4" s="30">
        <v>10</v>
      </c>
      <c r="F4" s="30" t="s">
        <v>393</v>
      </c>
    </row>
    <row r="5" spans="2:6" x14ac:dyDescent="0.2">
      <c r="B5" s="33" t="s">
        <v>106</v>
      </c>
      <c r="F5" s="30" t="s">
        <v>392</v>
      </c>
    </row>
    <row r="6" spans="2:6" x14ac:dyDescent="0.2">
      <c r="B6" s="33" t="s">
        <v>109</v>
      </c>
      <c r="C6" s="30">
        <v>2</v>
      </c>
      <c r="F6" s="30" t="s">
        <v>391</v>
      </c>
    </row>
    <row r="7" spans="2:6" x14ac:dyDescent="0.2">
      <c r="B7" s="31" t="s">
        <v>207</v>
      </c>
      <c r="C7" s="30">
        <v>2</v>
      </c>
    </row>
    <row r="8" spans="2:6" x14ac:dyDescent="0.2">
      <c r="B8" s="31" t="s">
        <v>107</v>
      </c>
      <c r="C8" s="30">
        <v>1</v>
      </c>
      <c r="F8" s="30" t="s">
        <v>385</v>
      </c>
    </row>
    <row r="9" spans="2:6" x14ac:dyDescent="0.2">
      <c r="B9" s="33" t="s">
        <v>111</v>
      </c>
      <c r="C9" s="30">
        <v>4</v>
      </c>
      <c r="F9" s="30" t="s">
        <v>390</v>
      </c>
    </row>
    <row r="10" spans="2:6" x14ac:dyDescent="0.2">
      <c r="B10" s="31" t="s">
        <v>114</v>
      </c>
      <c r="C10" s="30">
        <v>1</v>
      </c>
      <c r="F10" s="30" t="s">
        <v>389</v>
      </c>
    </row>
    <row r="11" spans="2:6" x14ac:dyDescent="0.2">
      <c r="B11" s="31" t="s">
        <v>388</v>
      </c>
    </row>
    <row r="12" spans="2:6" x14ac:dyDescent="0.2">
      <c r="B12" s="31" t="s">
        <v>387</v>
      </c>
    </row>
    <row r="13" spans="2:6" x14ac:dyDescent="0.2">
      <c r="B13" s="33" t="s">
        <v>386</v>
      </c>
      <c r="F13" s="30" t="s">
        <v>385</v>
      </c>
    </row>
    <row r="14" spans="2:6" x14ac:dyDescent="0.2">
      <c r="B14" s="33" t="s">
        <v>371</v>
      </c>
      <c r="F14" s="30" t="s">
        <v>384</v>
      </c>
    </row>
    <row r="15" spans="2:6" x14ac:dyDescent="0.2">
      <c r="B15" s="31" t="s">
        <v>383</v>
      </c>
    </row>
    <row r="16" spans="2:6" x14ac:dyDescent="0.2">
      <c r="B16" s="31" t="s">
        <v>382</v>
      </c>
    </row>
    <row r="17" spans="2:8" x14ac:dyDescent="0.2">
      <c r="B17" s="31" t="s">
        <v>381</v>
      </c>
      <c r="F17" s="30" t="s">
        <v>119</v>
      </c>
    </row>
    <row r="18" spans="2:8" x14ac:dyDescent="0.2">
      <c r="B18" s="33" t="s">
        <v>380</v>
      </c>
    </row>
    <row r="19" spans="2:8" x14ac:dyDescent="0.2">
      <c r="B19" s="33" t="s">
        <v>103</v>
      </c>
      <c r="F19" s="30" t="s">
        <v>379</v>
      </c>
    </row>
    <row r="20" spans="2:8" x14ac:dyDescent="0.2">
      <c r="B20" s="31" t="s">
        <v>378</v>
      </c>
      <c r="G20" s="32" t="s">
        <v>49</v>
      </c>
      <c r="H20" s="32" t="s">
        <v>377</v>
      </c>
    </row>
    <row r="21" spans="2:8" x14ac:dyDescent="0.2">
      <c r="B21" s="31" t="s">
        <v>104</v>
      </c>
    </row>
    <row r="27" spans="2:8" x14ac:dyDescent="0.2">
      <c r="B27" s="31" t="s">
        <v>376</v>
      </c>
    </row>
    <row r="35" spans="9:10" x14ac:dyDescent="0.2">
      <c r="I35" s="30" t="s">
        <v>4</v>
      </c>
    </row>
    <row r="36" spans="9:10" x14ac:dyDescent="0.2">
      <c r="I36" s="30" t="s">
        <v>8</v>
      </c>
    </row>
    <row r="37" spans="9:10" x14ac:dyDescent="0.2">
      <c r="I37" s="30" t="s">
        <v>1</v>
      </c>
    </row>
    <row r="38" spans="9:10" x14ac:dyDescent="0.2">
      <c r="I38" s="30" t="s">
        <v>372</v>
      </c>
      <c r="J38" s="30" t="s">
        <v>3</v>
      </c>
    </row>
    <row r="39" spans="9:10" x14ac:dyDescent="0.2">
      <c r="I39" s="30" t="s">
        <v>3</v>
      </c>
    </row>
    <row r="40" spans="9:10" x14ac:dyDescent="0.2">
      <c r="I40" s="30" t="s">
        <v>375</v>
      </c>
    </row>
    <row r="41" spans="9:10" x14ac:dyDescent="0.2">
      <c r="I41" s="30" t="s">
        <v>2</v>
      </c>
    </row>
    <row r="42" spans="9:10" x14ac:dyDescent="0.2">
      <c r="I42" s="30" t="s">
        <v>4</v>
      </c>
      <c r="J42" s="30" t="s">
        <v>372</v>
      </c>
    </row>
    <row r="43" spans="9:10" x14ac:dyDescent="0.2">
      <c r="I43" s="30" t="s">
        <v>8</v>
      </c>
    </row>
    <row r="44" spans="9:10" x14ac:dyDescent="0.2">
      <c r="I44" s="30" t="s">
        <v>1</v>
      </c>
    </row>
    <row r="45" spans="9:10" x14ac:dyDescent="0.2">
      <c r="I45" s="30" t="s">
        <v>6</v>
      </c>
    </row>
    <row r="46" spans="9:10" x14ac:dyDescent="0.2">
      <c r="I46" s="30" t="s">
        <v>374</v>
      </c>
    </row>
    <row r="47" spans="9:10" x14ac:dyDescent="0.2">
      <c r="I47" s="30" t="s">
        <v>3</v>
      </c>
      <c r="J47" s="30" t="s">
        <v>372</v>
      </c>
    </row>
    <row r="48" spans="9:10" x14ac:dyDescent="0.2">
      <c r="I48" s="30" t="s">
        <v>7</v>
      </c>
    </row>
    <row r="49" spans="9:9" x14ac:dyDescent="0.2">
      <c r="I49" s="30" t="s">
        <v>373</v>
      </c>
    </row>
    <row r="50" spans="9:9" x14ac:dyDescent="0.2">
      <c r="I50" s="30" t="s">
        <v>1</v>
      </c>
    </row>
    <row r="51" spans="9:9" x14ac:dyDescent="0.2">
      <c r="I51" s="30" t="s">
        <v>3</v>
      </c>
    </row>
    <row r="52" spans="9:9" x14ac:dyDescent="0.2">
      <c r="I52" s="30" t="s">
        <v>372</v>
      </c>
    </row>
    <row r="62" spans="9:9" x14ac:dyDescent="0.2">
      <c r="I62" s="30" t="s">
        <v>372</v>
      </c>
    </row>
  </sheetData>
  <hyperlinks>
    <hyperlink ref="I41" r:id="rId1" tooltip="Silchar (Lok Sabha constituency)" display="https://en.wikipedia.org/wiki/Silchar_(Lok_Sabha_constituency)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B2:I132"/>
  <sheetViews>
    <sheetView tabSelected="1" topLeftCell="C1" zoomScale="110" zoomScaleNormal="110" workbookViewId="0">
      <selection activeCell="D17" sqref="D17"/>
    </sheetView>
  </sheetViews>
  <sheetFormatPr baseColWidth="10" defaultColWidth="11" defaultRowHeight="13" x14ac:dyDescent="0.15"/>
  <cols>
    <col min="1" max="1" width="5.33203125" style="14" customWidth="1"/>
    <col min="2" max="2" width="9.1640625" style="14" bestFit="1" customWidth="1"/>
    <col min="3" max="3" width="29" style="14" bestFit="1" customWidth="1"/>
    <col min="4" max="4" width="19.6640625" style="14" bestFit="1" customWidth="1"/>
    <col min="5" max="5" width="5.33203125" style="14" bestFit="1" customWidth="1"/>
    <col min="6" max="6" width="9.33203125" style="14" bestFit="1" customWidth="1"/>
    <col min="7" max="7" width="32.5" style="14" bestFit="1" customWidth="1"/>
    <col min="8" max="8" width="26.5" style="14" bestFit="1" customWidth="1"/>
    <col min="9" max="9" width="60" style="48" customWidth="1"/>
    <col min="10" max="16384" width="11" style="14"/>
  </cols>
  <sheetData>
    <row r="2" spans="2:9" x14ac:dyDescent="0.15">
      <c r="B2" s="37" t="s">
        <v>403</v>
      </c>
      <c r="C2" s="37" t="s">
        <v>404</v>
      </c>
      <c r="D2" s="37" t="s">
        <v>101</v>
      </c>
      <c r="E2" s="37" t="s">
        <v>197</v>
      </c>
      <c r="F2" s="37" t="s">
        <v>198</v>
      </c>
      <c r="G2" s="14" t="s">
        <v>405</v>
      </c>
      <c r="H2" s="14" t="s">
        <v>405</v>
      </c>
      <c r="I2" s="14" t="s">
        <v>406</v>
      </c>
    </row>
    <row r="3" spans="2:9" s="7" customFormat="1" ht="14" hidden="1" x14ac:dyDescent="0.15">
      <c r="B3" s="18" t="s">
        <v>104</v>
      </c>
      <c r="C3" s="14" t="s">
        <v>116</v>
      </c>
      <c r="D3" s="7" t="s">
        <v>52</v>
      </c>
      <c r="E3" s="12">
        <v>5.33</v>
      </c>
      <c r="G3" s="18" t="s">
        <v>205</v>
      </c>
      <c r="H3" s="18" t="s">
        <v>204</v>
      </c>
      <c r="I3" s="19" t="s">
        <v>203</v>
      </c>
    </row>
    <row r="4" spans="2:9" s="7" customFormat="1" ht="14" hidden="1" x14ac:dyDescent="0.15">
      <c r="B4" s="22" t="s">
        <v>104</v>
      </c>
      <c r="C4" s="16" t="s">
        <v>117</v>
      </c>
      <c r="D4" s="8" t="s">
        <v>88</v>
      </c>
      <c r="E4" s="12">
        <v>5.69</v>
      </c>
      <c r="F4" s="9" t="s">
        <v>200</v>
      </c>
      <c r="G4" s="20" t="s">
        <v>150</v>
      </c>
      <c r="H4" s="20"/>
      <c r="I4" s="19"/>
    </row>
    <row r="5" spans="2:9" s="7" customFormat="1" ht="14" hidden="1" x14ac:dyDescent="0.15">
      <c r="B5" s="20" t="s">
        <v>104</v>
      </c>
      <c r="C5" s="15" t="s">
        <v>407</v>
      </c>
      <c r="D5" s="9" t="s">
        <v>97</v>
      </c>
      <c r="E5" s="38">
        <v>25</v>
      </c>
      <c r="F5" s="9"/>
      <c r="G5" s="20" t="s">
        <v>120</v>
      </c>
      <c r="H5" s="20"/>
      <c r="I5" s="19"/>
    </row>
    <row r="6" spans="2:9" s="7" customFormat="1" ht="14" hidden="1" x14ac:dyDescent="0.15">
      <c r="B6" s="20" t="s">
        <v>104</v>
      </c>
      <c r="C6" s="15" t="s">
        <v>122</v>
      </c>
      <c r="D6" s="9" t="s">
        <v>121</v>
      </c>
      <c r="E6" s="12">
        <v>10</v>
      </c>
      <c r="G6" s="18" t="s">
        <v>202</v>
      </c>
      <c r="H6" s="18"/>
      <c r="I6" s="21" t="s">
        <v>201</v>
      </c>
    </row>
    <row r="7" spans="2:9" s="7" customFormat="1" ht="14" hidden="1" x14ac:dyDescent="0.15">
      <c r="B7" s="22" t="s">
        <v>103</v>
      </c>
      <c r="C7" s="16"/>
      <c r="D7" s="8" t="s">
        <v>76</v>
      </c>
      <c r="E7" s="12">
        <v>10.42</v>
      </c>
      <c r="F7" s="8"/>
      <c r="G7" s="22"/>
      <c r="H7" s="22"/>
      <c r="I7" s="19"/>
    </row>
    <row r="8" spans="2:9" s="7" customFormat="1" ht="14" hidden="1" x14ac:dyDescent="0.15">
      <c r="B8" s="22" t="s">
        <v>103</v>
      </c>
      <c r="C8" s="16"/>
      <c r="D8" s="8" t="s">
        <v>71</v>
      </c>
      <c r="E8" s="12">
        <v>13.18</v>
      </c>
      <c r="F8" s="8"/>
      <c r="G8" s="22"/>
      <c r="H8" s="22"/>
      <c r="I8" s="19"/>
    </row>
    <row r="9" spans="2:9" x14ac:dyDescent="0.15">
      <c r="B9" s="17" t="s">
        <v>111</v>
      </c>
      <c r="C9" s="17" t="s">
        <v>123</v>
      </c>
      <c r="D9" s="17" t="s">
        <v>66</v>
      </c>
      <c r="E9" s="49">
        <v>13.46</v>
      </c>
      <c r="F9" s="17"/>
      <c r="G9" s="17" t="s">
        <v>179</v>
      </c>
      <c r="H9" s="17"/>
      <c r="I9" s="50" t="s">
        <v>177</v>
      </c>
    </row>
    <row r="10" spans="2:9" x14ac:dyDescent="0.15">
      <c r="B10" s="17" t="s">
        <v>111</v>
      </c>
      <c r="C10" s="17" t="s">
        <v>151</v>
      </c>
      <c r="D10" s="17" t="s">
        <v>22</v>
      </c>
      <c r="E10" s="49">
        <v>14.29</v>
      </c>
      <c r="F10" s="17"/>
      <c r="G10" s="17"/>
      <c r="H10" s="17"/>
      <c r="I10" s="50" t="s">
        <v>149</v>
      </c>
    </row>
    <row r="11" spans="2:9" x14ac:dyDescent="0.15">
      <c r="B11" s="17" t="s">
        <v>106</v>
      </c>
      <c r="C11" s="17"/>
      <c r="D11" s="17" t="s">
        <v>89</v>
      </c>
      <c r="E11" s="49">
        <v>14.49</v>
      </c>
      <c r="F11" s="17"/>
      <c r="G11" s="17"/>
      <c r="H11" s="17"/>
      <c r="I11" s="51" t="s">
        <v>158</v>
      </c>
    </row>
    <row r="12" spans="2:9" s="7" customFormat="1" ht="14" hidden="1" x14ac:dyDescent="0.15">
      <c r="B12" s="20" t="s">
        <v>104</v>
      </c>
      <c r="C12" s="15" t="s">
        <v>159</v>
      </c>
      <c r="D12" s="9" t="s">
        <v>81</v>
      </c>
      <c r="E12" s="12">
        <v>15</v>
      </c>
      <c r="G12" s="20" t="s">
        <v>178</v>
      </c>
      <c r="H12" s="18"/>
      <c r="I12" s="19"/>
    </row>
    <row r="13" spans="2:9" x14ac:dyDescent="0.15">
      <c r="B13" s="16" t="s">
        <v>111</v>
      </c>
      <c r="C13" s="16" t="s">
        <v>160</v>
      </c>
      <c r="D13" s="16" t="s">
        <v>23</v>
      </c>
      <c r="E13" s="49">
        <v>16.010000000000002</v>
      </c>
      <c r="F13" s="16" t="s">
        <v>182</v>
      </c>
      <c r="G13" s="15" t="s">
        <v>181</v>
      </c>
      <c r="H13" s="15" t="s">
        <v>168</v>
      </c>
      <c r="I13" s="52" t="s">
        <v>180</v>
      </c>
    </row>
    <row r="14" spans="2:9" s="7" customFormat="1" ht="14" hidden="1" x14ac:dyDescent="0.15">
      <c r="B14" s="20" t="s">
        <v>104</v>
      </c>
      <c r="C14" s="15"/>
      <c r="D14" s="9" t="s">
        <v>99</v>
      </c>
      <c r="E14" s="12">
        <v>17</v>
      </c>
      <c r="F14" s="9"/>
      <c r="G14" s="20" t="s">
        <v>205</v>
      </c>
      <c r="H14" s="20" t="s">
        <v>206</v>
      </c>
      <c r="I14" s="19"/>
    </row>
    <row r="15" spans="2:9" x14ac:dyDescent="0.15">
      <c r="B15" s="53" t="s">
        <v>106</v>
      </c>
      <c r="C15" s="16" t="s">
        <v>183</v>
      </c>
      <c r="D15" s="53" t="s">
        <v>15</v>
      </c>
      <c r="E15" s="49">
        <v>17.399999999999999</v>
      </c>
      <c r="F15" s="15" t="s">
        <v>199</v>
      </c>
      <c r="G15" s="15" t="s">
        <v>194</v>
      </c>
      <c r="H15" s="15" t="s">
        <v>196</v>
      </c>
      <c r="I15" s="52" t="s">
        <v>195</v>
      </c>
    </row>
    <row r="16" spans="2:9" s="7" customFormat="1" ht="14" hidden="1" x14ac:dyDescent="0.15">
      <c r="B16" s="20" t="s">
        <v>104</v>
      </c>
      <c r="C16" s="15" t="s">
        <v>211</v>
      </c>
      <c r="D16" s="9" t="s">
        <v>94</v>
      </c>
      <c r="E16" s="12">
        <v>17.5</v>
      </c>
      <c r="G16" s="18"/>
      <c r="H16" s="18"/>
      <c r="I16" s="19" t="s">
        <v>212</v>
      </c>
    </row>
    <row r="17" spans="2:9" x14ac:dyDescent="0.15">
      <c r="B17" s="16" t="s">
        <v>106</v>
      </c>
      <c r="C17" s="16" t="s">
        <v>213</v>
      </c>
      <c r="D17" s="53" t="s">
        <v>11</v>
      </c>
      <c r="E17" s="49">
        <v>18</v>
      </c>
      <c r="G17" s="14" t="s">
        <v>208</v>
      </c>
      <c r="H17" s="14" t="s">
        <v>210</v>
      </c>
      <c r="I17" s="48" t="s">
        <v>209</v>
      </c>
    </row>
    <row r="18" spans="2:9" x14ac:dyDescent="0.15">
      <c r="B18" s="15" t="s">
        <v>105</v>
      </c>
      <c r="C18" s="15"/>
      <c r="D18" s="15" t="s">
        <v>69</v>
      </c>
      <c r="E18" s="49">
        <v>18.34</v>
      </c>
    </row>
    <row r="19" spans="2:9" x14ac:dyDescent="0.15">
      <c r="B19" s="16" t="s">
        <v>109</v>
      </c>
      <c r="C19" s="16" t="s">
        <v>214</v>
      </c>
      <c r="D19" s="16" t="s">
        <v>16</v>
      </c>
      <c r="E19" s="49">
        <v>20</v>
      </c>
      <c r="F19" s="15" t="s">
        <v>222</v>
      </c>
      <c r="G19" s="15" t="s">
        <v>215</v>
      </c>
      <c r="H19" s="15"/>
      <c r="I19" s="52" t="s">
        <v>221</v>
      </c>
    </row>
    <row r="20" spans="2:9" x14ac:dyDescent="0.15">
      <c r="B20" s="16" t="s">
        <v>207</v>
      </c>
      <c r="C20" s="16"/>
      <c r="D20" s="16" t="s">
        <v>19</v>
      </c>
      <c r="E20" s="49">
        <v>20</v>
      </c>
    </row>
    <row r="21" spans="2:9" s="7" customFormat="1" ht="14" hidden="1" x14ac:dyDescent="0.15">
      <c r="B21" s="20" t="s">
        <v>104</v>
      </c>
      <c r="C21" s="15" t="s">
        <v>211</v>
      </c>
      <c r="D21" s="9" t="s">
        <v>58</v>
      </c>
      <c r="E21" s="12">
        <v>20.83</v>
      </c>
      <c r="G21" s="18" t="s">
        <v>223</v>
      </c>
      <c r="H21" s="18" t="s">
        <v>224</v>
      </c>
      <c r="I21" s="19"/>
    </row>
    <row r="22" spans="2:9" x14ac:dyDescent="0.15">
      <c r="B22" s="16" t="s">
        <v>107</v>
      </c>
      <c r="C22" s="16"/>
      <c r="D22" s="16" t="s">
        <v>20</v>
      </c>
      <c r="E22" s="49">
        <v>21</v>
      </c>
      <c r="F22" s="15">
        <v>3452</v>
      </c>
      <c r="G22" s="15" t="s">
        <v>226</v>
      </c>
      <c r="H22" s="15" t="s">
        <v>227</v>
      </c>
      <c r="I22" s="50" t="s">
        <v>225</v>
      </c>
    </row>
    <row r="23" spans="2:9" x14ac:dyDescent="0.15">
      <c r="B23" s="17" t="s">
        <v>106</v>
      </c>
      <c r="C23" s="17" t="s">
        <v>228</v>
      </c>
      <c r="D23" s="17" t="s">
        <v>14</v>
      </c>
      <c r="E23" s="49">
        <v>21</v>
      </c>
      <c r="F23" s="46"/>
      <c r="G23" s="46"/>
      <c r="H23" s="46"/>
      <c r="I23" s="51" t="s">
        <v>158</v>
      </c>
    </row>
    <row r="24" spans="2:9" x14ac:dyDescent="0.15">
      <c r="B24" s="17" t="s">
        <v>106</v>
      </c>
      <c r="C24" s="17"/>
      <c r="D24" s="17" t="s">
        <v>62</v>
      </c>
      <c r="E24" s="49">
        <v>21</v>
      </c>
      <c r="F24" s="46"/>
      <c r="G24" s="46"/>
      <c r="H24" s="46"/>
      <c r="I24" s="51" t="s">
        <v>158</v>
      </c>
    </row>
    <row r="25" spans="2:9" x14ac:dyDescent="0.15">
      <c r="B25" s="17" t="s">
        <v>106</v>
      </c>
      <c r="C25" s="17"/>
      <c r="D25" s="17" t="s">
        <v>64</v>
      </c>
      <c r="E25" s="49">
        <v>21</v>
      </c>
      <c r="F25" s="46"/>
      <c r="G25" s="46"/>
      <c r="H25" s="46"/>
      <c r="I25" s="51" t="s">
        <v>158</v>
      </c>
    </row>
    <row r="26" spans="2:9" s="7" customFormat="1" ht="14" hidden="1" x14ac:dyDescent="0.15">
      <c r="B26" s="18" t="s">
        <v>103</v>
      </c>
      <c r="C26" s="14"/>
      <c r="D26" s="7" t="s">
        <v>63</v>
      </c>
      <c r="E26" s="12">
        <v>21</v>
      </c>
      <c r="G26" s="18"/>
      <c r="H26" s="18"/>
      <c r="I26" s="19"/>
    </row>
    <row r="27" spans="2:9" s="7" customFormat="1" ht="14" hidden="1" x14ac:dyDescent="0.15">
      <c r="B27" s="23" t="s">
        <v>103</v>
      </c>
      <c r="C27" s="17"/>
      <c r="D27" s="11" t="s">
        <v>75</v>
      </c>
      <c r="E27" s="12">
        <v>21.9</v>
      </c>
      <c r="G27" s="18" t="s">
        <v>330</v>
      </c>
      <c r="H27" s="19" t="s">
        <v>329</v>
      </c>
    </row>
    <row r="28" spans="2:9" s="7" customFormat="1" ht="14" x14ac:dyDescent="0.15">
      <c r="B28" s="23" t="s">
        <v>106</v>
      </c>
      <c r="C28" s="17" t="s">
        <v>228</v>
      </c>
      <c r="D28" s="11" t="s">
        <v>63</v>
      </c>
      <c r="E28" s="12"/>
      <c r="F28" s="46"/>
      <c r="G28" s="46"/>
      <c r="H28" s="46"/>
      <c r="I28" s="51" t="s">
        <v>158</v>
      </c>
    </row>
    <row r="29" spans="2:9" x14ac:dyDescent="0.15">
      <c r="B29" s="17" t="s">
        <v>102</v>
      </c>
      <c r="C29" s="17"/>
      <c r="D29" s="17" t="s">
        <v>50</v>
      </c>
      <c r="E29" s="49">
        <v>22</v>
      </c>
      <c r="G29" s="14" t="s">
        <v>158</v>
      </c>
      <c r="I29" s="50" t="s">
        <v>231</v>
      </c>
    </row>
    <row r="30" spans="2:9" s="7" customFormat="1" ht="14" hidden="1" x14ac:dyDescent="0.15">
      <c r="B30" s="22" t="s">
        <v>103</v>
      </c>
      <c r="C30" s="16" t="s">
        <v>331</v>
      </c>
      <c r="D30" s="8" t="s">
        <v>37</v>
      </c>
      <c r="E30" s="12">
        <v>22.4</v>
      </c>
      <c r="F30" s="7" t="s">
        <v>338</v>
      </c>
      <c r="G30" s="7" t="s">
        <v>333</v>
      </c>
      <c r="H30" s="18" t="s">
        <v>339</v>
      </c>
      <c r="I30" s="21" t="s">
        <v>332</v>
      </c>
    </row>
    <row r="31" spans="2:9" x14ac:dyDescent="0.15">
      <c r="B31" s="15" t="s">
        <v>112</v>
      </c>
      <c r="C31" s="15"/>
      <c r="D31" s="15" t="s">
        <v>7</v>
      </c>
      <c r="E31" s="49">
        <v>22.5</v>
      </c>
    </row>
    <row r="32" spans="2:9" s="7" customFormat="1" ht="14" hidden="1" x14ac:dyDescent="0.15">
      <c r="B32" s="18" t="s">
        <v>103</v>
      </c>
      <c r="C32" s="14"/>
      <c r="D32" s="7" t="s">
        <v>46</v>
      </c>
      <c r="E32" s="12">
        <v>23.58</v>
      </c>
      <c r="G32" s="18"/>
      <c r="H32" s="18"/>
      <c r="I32" s="19"/>
    </row>
    <row r="33" spans="2:9" s="7" customFormat="1" ht="14" hidden="1" x14ac:dyDescent="0.15">
      <c r="B33" s="18" t="s">
        <v>103</v>
      </c>
      <c r="C33" s="14"/>
      <c r="D33" s="7" t="s">
        <v>18</v>
      </c>
      <c r="E33" s="12">
        <v>24</v>
      </c>
      <c r="G33" s="18"/>
      <c r="H33" s="18"/>
      <c r="I33" s="19"/>
    </row>
    <row r="34" spans="2:9" ht="91" x14ac:dyDescent="0.15">
      <c r="B34" s="47" t="s">
        <v>108</v>
      </c>
      <c r="C34" s="47"/>
      <c r="D34" s="47" t="s">
        <v>25</v>
      </c>
      <c r="E34" s="54">
        <v>24</v>
      </c>
      <c r="F34" s="47"/>
      <c r="G34" s="55" t="s">
        <v>425</v>
      </c>
      <c r="H34" s="47"/>
      <c r="I34" s="55" t="s">
        <v>426</v>
      </c>
    </row>
    <row r="35" spans="2:9" x14ac:dyDescent="0.15">
      <c r="B35" s="47" t="s">
        <v>109</v>
      </c>
      <c r="C35" s="47"/>
      <c r="D35" s="47" t="s">
        <v>65</v>
      </c>
      <c r="E35" s="54">
        <v>24</v>
      </c>
      <c r="F35" s="47"/>
      <c r="G35" s="55" t="s">
        <v>428</v>
      </c>
      <c r="H35" s="56"/>
      <c r="I35" s="55" t="s">
        <v>427</v>
      </c>
    </row>
    <row r="36" spans="2:9" s="7" customFormat="1" ht="14" hidden="1" x14ac:dyDescent="0.15">
      <c r="B36" s="18" t="s">
        <v>103</v>
      </c>
      <c r="C36" s="14"/>
      <c r="D36" s="7" t="s">
        <v>41</v>
      </c>
      <c r="E36" s="12">
        <v>24.29</v>
      </c>
      <c r="G36" s="18"/>
      <c r="H36" s="18"/>
      <c r="I36" s="19"/>
    </row>
    <row r="37" spans="2:9" x14ac:dyDescent="0.15">
      <c r="B37" s="17" t="s">
        <v>111</v>
      </c>
      <c r="C37" s="17" t="s">
        <v>240</v>
      </c>
      <c r="D37" s="17" t="s">
        <v>21</v>
      </c>
      <c r="E37" s="49">
        <v>24.81</v>
      </c>
      <c r="G37" s="14" t="s">
        <v>158</v>
      </c>
    </row>
    <row r="38" spans="2:9" s="7" customFormat="1" ht="14" hidden="1" x14ac:dyDescent="0.15">
      <c r="B38" s="18" t="s">
        <v>104</v>
      </c>
      <c r="C38" s="14" t="s">
        <v>287</v>
      </c>
      <c r="D38" s="7" t="s">
        <v>80</v>
      </c>
      <c r="E38" s="12">
        <v>25</v>
      </c>
      <c r="G38" s="18" t="s">
        <v>223</v>
      </c>
      <c r="H38" s="18" t="s">
        <v>288</v>
      </c>
      <c r="I38" s="19" t="s">
        <v>292</v>
      </c>
    </row>
    <row r="39" spans="2:9" s="7" customFormat="1" ht="14" hidden="1" x14ac:dyDescent="0.15">
      <c r="B39" s="18" t="s">
        <v>104</v>
      </c>
      <c r="C39" s="14"/>
      <c r="D39" s="7" t="s">
        <v>54</v>
      </c>
      <c r="E39" s="12">
        <v>25</v>
      </c>
      <c r="G39" s="18" t="s">
        <v>290</v>
      </c>
      <c r="H39" s="18" t="s">
        <v>289</v>
      </c>
      <c r="I39" s="19" t="s">
        <v>291</v>
      </c>
    </row>
    <row r="40" spans="2:9" x14ac:dyDescent="0.15">
      <c r="B40" s="16" t="s">
        <v>102</v>
      </c>
      <c r="C40" s="16"/>
      <c r="D40" s="16" t="s">
        <v>49</v>
      </c>
      <c r="E40" s="49">
        <v>25</v>
      </c>
      <c r="G40" s="15" t="s">
        <v>326</v>
      </c>
      <c r="H40" s="15" t="s">
        <v>327</v>
      </c>
      <c r="I40" s="50" t="s">
        <v>328</v>
      </c>
    </row>
    <row r="41" spans="2:9" ht="39" x14ac:dyDescent="0.15">
      <c r="B41" s="16" t="s">
        <v>110</v>
      </c>
      <c r="C41" s="16"/>
      <c r="D41" s="16" t="s">
        <v>60</v>
      </c>
      <c r="E41" s="49">
        <v>25</v>
      </c>
      <c r="G41" s="52" t="s">
        <v>360</v>
      </c>
      <c r="H41" s="48" t="s">
        <v>358</v>
      </c>
      <c r="I41" s="48" t="s">
        <v>359</v>
      </c>
    </row>
    <row r="42" spans="2:9" s="7" customFormat="1" ht="14" hidden="1" x14ac:dyDescent="0.15">
      <c r="B42" s="20" t="s">
        <v>103</v>
      </c>
      <c r="C42" s="15"/>
      <c r="D42" s="9" t="s">
        <v>73</v>
      </c>
      <c r="E42" s="12">
        <v>25.97</v>
      </c>
      <c r="G42" s="18"/>
      <c r="H42" s="18"/>
      <c r="I42" s="19"/>
    </row>
    <row r="43" spans="2:9" x14ac:dyDescent="0.15">
      <c r="B43" s="47" t="s">
        <v>109</v>
      </c>
      <c r="C43" s="47" t="s">
        <v>368</v>
      </c>
      <c r="D43" s="47" t="s">
        <v>17</v>
      </c>
      <c r="E43" s="54">
        <v>26.5</v>
      </c>
      <c r="F43" s="47"/>
      <c r="G43" s="55" t="s">
        <v>428</v>
      </c>
      <c r="H43" s="47"/>
      <c r="I43" s="55" t="s">
        <v>427</v>
      </c>
    </row>
    <row r="44" spans="2:9" x14ac:dyDescent="0.15">
      <c r="B44" s="15" t="s">
        <v>112</v>
      </c>
      <c r="C44" s="15"/>
      <c r="D44" s="15" t="s">
        <v>9</v>
      </c>
      <c r="E44" s="49">
        <v>28</v>
      </c>
      <c r="G44" s="14" t="s">
        <v>356</v>
      </c>
      <c r="H44" s="14" t="s">
        <v>357</v>
      </c>
    </row>
    <row r="45" spans="2:9" s="7" customFormat="1" ht="14" hidden="1" x14ac:dyDescent="0.15">
      <c r="B45" s="18" t="s">
        <v>104</v>
      </c>
      <c r="C45" s="14"/>
      <c r="D45" s="7" t="s">
        <v>85</v>
      </c>
      <c r="E45" s="12">
        <v>28</v>
      </c>
      <c r="G45" s="18"/>
      <c r="H45" s="18"/>
      <c r="I45" s="19"/>
    </row>
    <row r="46" spans="2:9" ht="26" x14ac:dyDescent="0.15">
      <c r="B46" s="16" t="s">
        <v>361</v>
      </c>
      <c r="C46" s="16"/>
      <c r="D46" s="16" t="s">
        <v>61</v>
      </c>
      <c r="E46" s="49">
        <v>28.18</v>
      </c>
      <c r="F46" s="15"/>
      <c r="G46" s="52" t="s">
        <v>439</v>
      </c>
      <c r="H46" s="15" t="s">
        <v>367</v>
      </c>
      <c r="I46" s="50" t="s">
        <v>366</v>
      </c>
    </row>
    <row r="47" spans="2:9" x14ac:dyDescent="0.15">
      <c r="B47" s="15" t="s">
        <v>105</v>
      </c>
      <c r="C47" s="15"/>
      <c r="D47" s="15" t="s">
        <v>29</v>
      </c>
      <c r="E47" s="15">
        <v>28.93</v>
      </c>
      <c r="F47" s="15"/>
      <c r="G47" s="15" t="s">
        <v>429</v>
      </c>
      <c r="H47" s="15" t="s">
        <v>430</v>
      </c>
      <c r="I47" s="15" t="s">
        <v>431</v>
      </c>
    </row>
    <row r="48" spans="2:9" s="7" customFormat="1" ht="14" hidden="1" x14ac:dyDescent="0.15">
      <c r="B48" s="15" t="s">
        <v>103</v>
      </c>
      <c r="C48" s="15"/>
      <c r="D48" s="15" t="s">
        <v>43</v>
      </c>
      <c r="E48" s="15">
        <v>29.4</v>
      </c>
      <c r="F48" s="15"/>
      <c r="G48" s="15"/>
      <c r="H48" s="15"/>
      <c r="I48" s="19"/>
    </row>
    <row r="49" spans="2:9" x14ac:dyDescent="0.15">
      <c r="B49" s="15" t="s">
        <v>105</v>
      </c>
      <c r="C49" s="15"/>
      <c r="D49" s="15" t="s">
        <v>26</v>
      </c>
      <c r="E49" s="15">
        <v>29.43</v>
      </c>
      <c r="F49" s="15"/>
      <c r="G49" s="15" t="s">
        <v>432</v>
      </c>
      <c r="H49" s="15"/>
      <c r="I49" s="15" t="s">
        <v>433</v>
      </c>
    </row>
    <row r="50" spans="2:9" s="7" customFormat="1" ht="14" hidden="1" x14ac:dyDescent="0.15">
      <c r="B50" s="15" t="s">
        <v>103</v>
      </c>
      <c r="C50" s="15"/>
      <c r="D50" s="15" t="s">
        <v>47</v>
      </c>
      <c r="E50" s="15">
        <v>30</v>
      </c>
      <c r="F50" s="15"/>
      <c r="G50" s="15"/>
      <c r="H50" s="18"/>
      <c r="I50" s="19"/>
    </row>
    <row r="51" spans="2:9" x14ac:dyDescent="0.15">
      <c r="B51" s="15" t="s">
        <v>105</v>
      </c>
      <c r="C51" s="15"/>
      <c r="D51" s="15" t="s">
        <v>30</v>
      </c>
      <c r="E51" s="15">
        <v>30</v>
      </c>
      <c r="F51" s="15"/>
      <c r="G51" s="15" t="s">
        <v>434</v>
      </c>
      <c r="H51" s="57"/>
      <c r="I51" s="58" t="s">
        <v>435</v>
      </c>
    </row>
    <row r="52" spans="2:9" x14ac:dyDescent="0.15">
      <c r="B52" s="14" t="s">
        <v>32</v>
      </c>
      <c r="D52" s="14" t="s">
        <v>32</v>
      </c>
      <c r="E52" s="49">
        <v>30.74</v>
      </c>
    </row>
    <row r="53" spans="2:9" s="7" customFormat="1" ht="14" hidden="1" x14ac:dyDescent="0.15">
      <c r="B53" s="18" t="s">
        <v>103</v>
      </c>
      <c r="C53" s="14"/>
      <c r="D53" s="7" t="s">
        <v>34</v>
      </c>
      <c r="E53" s="12">
        <v>34</v>
      </c>
      <c r="G53" s="18"/>
      <c r="H53" s="18"/>
      <c r="I53" s="19"/>
    </row>
    <row r="54" spans="2:9" s="7" customFormat="1" ht="14" hidden="1" x14ac:dyDescent="0.15">
      <c r="B54" s="18" t="s">
        <v>104</v>
      </c>
      <c r="C54" s="14"/>
      <c r="D54" s="7" t="s">
        <v>96</v>
      </c>
      <c r="E54" s="12">
        <v>34.14</v>
      </c>
      <c r="G54" s="18"/>
      <c r="H54" s="18"/>
      <c r="I54" s="19"/>
    </row>
    <row r="55" spans="2:9" s="7" customFormat="1" ht="14" hidden="1" x14ac:dyDescent="0.15">
      <c r="B55" s="18" t="s">
        <v>103</v>
      </c>
      <c r="C55" s="14"/>
      <c r="D55" s="7" t="s">
        <v>77</v>
      </c>
      <c r="E55" s="12">
        <v>34.15</v>
      </c>
      <c r="G55" s="18"/>
      <c r="H55" s="18"/>
      <c r="I55" s="19"/>
    </row>
    <row r="56" spans="2:9" s="7" customFormat="1" ht="14" hidden="1" x14ac:dyDescent="0.15">
      <c r="B56" s="18" t="s">
        <v>103</v>
      </c>
      <c r="C56" s="14"/>
      <c r="D56" s="7" t="s">
        <v>39</v>
      </c>
      <c r="E56" s="12">
        <v>35</v>
      </c>
      <c r="G56" s="18"/>
      <c r="H56" s="18"/>
      <c r="I56" s="19"/>
    </row>
    <row r="57" spans="2:9" s="7" customFormat="1" ht="14" hidden="1" x14ac:dyDescent="0.15">
      <c r="B57" s="18" t="s">
        <v>103</v>
      </c>
      <c r="C57" s="14"/>
      <c r="D57" s="7" t="s">
        <v>35</v>
      </c>
      <c r="E57" s="12">
        <v>35</v>
      </c>
      <c r="G57" s="18"/>
      <c r="H57" s="18"/>
      <c r="I57" s="19"/>
    </row>
    <row r="58" spans="2:9" x14ac:dyDescent="0.15">
      <c r="B58" s="14" t="s">
        <v>112</v>
      </c>
      <c r="D58" s="14" t="s">
        <v>2</v>
      </c>
      <c r="E58" s="49">
        <v>35</v>
      </c>
    </row>
    <row r="59" spans="2:9" s="7" customFormat="1" ht="14" hidden="1" x14ac:dyDescent="0.15">
      <c r="B59" s="18" t="s">
        <v>103</v>
      </c>
      <c r="C59" s="14"/>
      <c r="D59" s="7" t="s">
        <v>38</v>
      </c>
      <c r="E59" s="12">
        <v>35.659999999999997</v>
      </c>
      <c r="G59" s="18"/>
      <c r="H59" s="18"/>
      <c r="I59" s="19"/>
    </row>
    <row r="60" spans="2:9" s="7" customFormat="1" ht="14" hidden="1" x14ac:dyDescent="0.15">
      <c r="B60" s="18" t="s">
        <v>103</v>
      </c>
      <c r="C60" s="14"/>
      <c r="D60" s="7" t="s">
        <v>70</v>
      </c>
      <c r="E60" s="12">
        <v>36</v>
      </c>
      <c r="G60" s="18"/>
      <c r="H60" s="18"/>
      <c r="I60" s="19"/>
    </row>
    <row r="61" spans="2:9" x14ac:dyDescent="0.15">
      <c r="B61" s="14" t="s">
        <v>105</v>
      </c>
      <c r="D61" s="14" t="s">
        <v>67</v>
      </c>
      <c r="E61" s="49">
        <v>36.47</v>
      </c>
    </row>
    <row r="62" spans="2:9" s="7" customFormat="1" ht="14" hidden="1" x14ac:dyDescent="0.15">
      <c r="B62" s="18" t="s">
        <v>104</v>
      </c>
      <c r="C62" s="14" t="s">
        <v>113</v>
      </c>
      <c r="D62" s="7" t="s">
        <v>100</v>
      </c>
      <c r="E62" s="12">
        <v>36.5</v>
      </c>
      <c r="G62" s="18"/>
      <c r="H62" s="18"/>
      <c r="I62" s="19"/>
    </row>
    <row r="63" spans="2:9" x14ac:dyDescent="0.15">
      <c r="B63" s="16" t="s">
        <v>114</v>
      </c>
      <c r="C63" s="16"/>
      <c r="D63" s="16" t="s">
        <v>25</v>
      </c>
      <c r="E63" s="49">
        <v>37.24</v>
      </c>
    </row>
    <row r="64" spans="2:9" s="7" customFormat="1" ht="14" hidden="1" x14ac:dyDescent="0.15">
      <c r="B64" s="18" t="s">
        <v>103</v>
      </c>
      <c r="C64" s="14"/>
      <c r="D64" s="7" t="s">
        <v>33</v>
      </c>
      <c r="E64" s="12">
        <v>37.799999999999997</v>
      </c>
      <c r="G64" s="18"/>
      <c r="H64" s="18"/>
      <c r="I64" s="19"/>
    </row>
    <row r="65" spans="2:9" s="7" customFormat="1" ht="14" hidden="1" x14ac:dyDescent="0.15">
      <c r="B65" s="18" t="s">
        <v>103</v>
      </c>
      <c r="C65" s="14"/>
      <c r="D65" s="7" t="s">
        <v>48</v>
      </c>
      <c r="E65" s="12">
        <v>37.92</v>
      </c>
      <c r="G65" s="18"/>
      <c r="H65" s="18"/>
      <c r="I65" s="19"/>
    </row>
    <row r="66" spans="2:9" x14ac:dyDescent="0.15">
      <c r="B66" s="14" t="s">
        <v>105</v>
      </c>
      <c r="D66" s="14" t="s">
        <v>27</v>
      </c>
      <c r="E66" s="49">
        <v>39</v>
      </c>
    </row>
    <row r="67" spans="2:9" s="7" customFormat="1" ht="14" hidden="1" x14ac:dyDescent="0.15">
      <c r="B67" s="18" t="s">
        <v>103</v>
      </c>
      <c r="C67" s="14"/>
      <c r="D67" s="7" t="s">
        <v>72</v>
      </c>
      <c r="E67" s="12">
        <v>39.85</v>
      </c>
      <c r="G67" s="18"/>
      <c r="H67" s="18"/>
      <c r="I67" s="19"/>
    </row>
    <row r="68" spans="2:9" s="7" customFormat="1" ht="14" hidden="1" x14ac:dyDescent="0.15">
      <c r="B68" s="18" t="s">
        <v>104</v>
      </c>
      <c r="C68" s="14"/>
      <c r="D68" s="7" t="s">
        <v>59</v>
      </c>
      <c r="E68" s="12">
        <v>40</v>
      </c>
      <c r="G68" s="18"/>
      <c r="H68" s="18"/>
      <c r="I68" s="19"/>
    </row>
    <row r="69" spans="2:9" x14ac:dyDescent="0.15">
      <c r="B69" s="14" t="s">
        <v>112</v>
      </c>
      <c r="D69" s="14" t="s">
        <v>8</v>
      </c>
      <c r="E69" s="49">
        <v>40</v>
      </c>
    </row>
    <row r="70" spans="2:9" x14ac:dyDescent="0.15">
      <c r="B70" s="24" t="s">
        <v>106</v>
      </c>
      <c r="C70" s="24"/>
      <c r="D70" s="24" t="s">
        <v>10</v>
      </c>
      <c r="E70" s="24">
        <v>41</v>
      </c>
      <c r="F70" s="24"/>
      <c r="G70" s="24" t="s">
        <v>437</v>
      </c>
      <c r="H70" s="24"/>
      <c r="I70" s="24" t="s">
        <v>436</v>
      </c>
    </row>
    <row r="71" spans="2:9" x14ac:dyDescent="0.15">
      <c r="B71" s="14" t="s">
        <v>112</v>
      </c>
      <c r="D71" s="14" t="s">
        <v>5</v>
      </c>
      <c r="E71" s="49">
        <v>41</v>
      </c>
    </row>
    <row r="72" spans="2:9" s="7" customFormat="1" ht="14" hidden="1" x14ac:dyDescent="0.15">
      <c r="B72" s="18" t="s">
        <v>104</v>
      </c>
      <c r="C72" s="14"/>
      <c r="D72" s="7" t="s">
        <v>92</v>
      </c>
      <c r="E72" s="12">
        <v>41</v>
      </c>
      <c r="G72" s="18"/>
      <c r="H72" s="18"/>
      <c r="I72" s="19"/>
    </row>
    <row r="73" spans="2:9" s="7" customFormat="1" ht="14" hidden="1" x14ac:dyDescent="0.15">
      <c r="B73" s="18" t="s">
        <v>103</v>
      </c>
      <c r="C73" s="14"/>
      <c r="D73" s="7" t="s">
        <v>91</v>
      </c>
      <c r="E73" s="12">
        <v>41.74</v>
      </c>
      <c r="G73" s="18"/>
      <c r="H73" s="18"/>
      <c r="I73" s="19"/>
    </row>
    <row r="74" spans="2:9" x14ac:dyDescent="0.15">
      <c r="B74" s="24" t="s">
        <v>106</v>
      </c>
      <c r="C74" s="24"/>
      <c r="D74" s="24" t="s">
        <v>12</v>
      </c>
      <c r="E74" s="24">
        <v>43</v>
      </c>
      <c r="F74" s="24"/>
      <c r="G74" s="24" t="s">
        <v>438</v>
      </c>
      <c r="H74" s="24"/>
      <c r="I74" s="24" t="s">
        <v>436</v>
      </c>
    </row>
    <row r="75" spans="2:9" s="7" customFormat="1" ht="14" hidden="1" x14ac:dyDescent="0.15">
      <c r="B75" s="18" t="s">
        <v>104</v>
      </c>
      <c r="C75" s="14"/>
      <c r="D75" s="7" t="s">
        <v>51</v>
      </c>
      <c r="E75" s="12">
        <v>45</v>
      </c>
      <c r="G75" s="18"/>
      <c r="H75" s="18"/>
      <c r="I75" s="19"/>
    </row>
    <row r="76" spans="2:9" x14ac:dyDescent="0.15">
      <c r="B76" s="14" t="s">
        <v>115</v>
      </c>
      <c r="D76" s="14" t="s">
        <v>24</v>
      </c>
      <c r="E76" s="49">
        <v>45.57</v>
      </c>
    </row>
    <row r="77" spans="2:9" s="7" customFormat="1" ht="14" hidden="1" x14ac:dyDescent="0.15">
      <c r="B77" s="18" t="s">
        <v>103</v>
      </c>
      <c r="C77" s="14"/>
      <c r="D77" s="7" t="s">
        <v>90</v>
      </c>
      <c r="E77" s="12">
        <v>46.1</v>
      </c>
      <c r="G77" s="18"/>
      <c r="H77" s="18"/>
      <c r="I77" s="19"/>
    </row>
    <row r="78" spans="2:9" s="7" customFormat="1" ht="14" hidden="1" x14ac:dyDescent="0.15">
      <c r="B78" s="18" t="s">
        <v>103</v>
      </c>
      <c r="C78" s="14"/>
      <c r="D78" s="7" t="s">
        <v>79</v>
      </c>
      <c r="E78" s="12">
        <v>46.78</v>
      </c>
      <c r="G78" s="18"/>
      <c r="H78" s="18"/>
      <c r="I78" s="19"/>
    </row>
    <row r="79" spans="2:9" s="7" customFormat="1" ht="14" hidden="1" x14ac:dyDescent="0.15">
      <c r="B79" s="18" t="s">
        <v>104</v>
      </c>
      <c r="C79" s="14" t="s">
        <v>113</v>
      </c>
      <c r="D79" s="7" t="s">
        <v>95</v>
      </c>
      <c r="E79" s="12">
        <v>49</v>
      </c>
      <c r="G79" s="18"/>
      <c r="H79" s="18"/>
      <c r="I79" s="19"/>
    </row>
    <row r="80" spans="2:9" s="7" customFormat="1" ht="14" hidden="1" x14ac:dyDescent="0.15">
      <c r="B80" s="18" t="s">
        <v>103</v>
      </c>
      <c r="C80" s="14"/>
      <c r="D80" s="7" t="s">
        <v>36</v>
      </c>
      <c r="E80" s="12">
        <v>50</v>
      </c>
      <c r="G80" s="18"/>
      <c r="H80" s="18"/>
      <c r="I80" s="19"/>
    </row>
    <row r="81" spans="2:9" x14ac:dyDescent="0.15">
      <c r="B81" s="14" t="s">
        <v>112</v>
      </c>
      <c r="D81" s="14" t="s">
        <v>3</v>
      </c>
      <c r="E81" s="49">
        <v>50</v>
      </c>
    </row>
    <row r="82" spans="2:9" s="7" customFormat="1" ht="14" hidden="1" x14ac:dyDescent="0.15">
      <c r="B82" s="18" t="s">
        <v>104</v>
      </c>
      <c r="C82" s="14"/>
      <c r="D82" s="7" t="s">
        <v>42</v>
      </c>
      <c r="E82" s="12">
        <v>51.17</v>
      </c>
      <c r="G82" s="18"/>
      <c r="H82" s="18"/>
      <c r="I82" s="19"/>
    </row>
    <row r="83" spans="2:9" s="7" customFormat="1" ht="14" hidden="1" x14ac:dyDescent="0.15">
      <c r="B83" s="18" t="s">
        <v>103</v>
      </c>
      <c r="C83" s="14"/>
      <c r="D83" s="7" t="s">
        <v>78</v>
      </c>
      <c r="E83" s="12">
        <v>52.17</v>
      </c>
      <c r="G83" s="18"/>
      <c r="H83" s="18"/>
      <c r="I83" s="19"/>
    </row>
    <row r="84" spans="2:9" s="7" customFormat="1" ht="14" hidden="1" x14ac:dyDescent="0.15">
      <c r="B84" s="18" t="s">
        <v>103</v>
      </c>
      <c r="C84" s="14"/>
      <c r="D84" s="7" t="s">
        <v>45</v>
      </c>
      <c r="E84" s="12">
        <v>52.94</v>
      </c>
      <c r="G84" s="18"/>
      <c r="H84" s="18"/>
      <c r="I84" s="19"/>
    </row>
    <row r="85" spans="2:9" s="7" customFormat="1" ht="14" hidden="1" x14ac:dyDescent="0.15">
      <c r="B85" s="18" t="s">
        <v>104</v>
      </c>
      <c r="C85" s="14"/>
      <c r="D85" s="7" t="s">
        <v>84</v>
      </c>
      <c r="E85" s="12">
        <v>53.63</v>
      </c>
      <c r="G85" s="18"/>
      <c r="H85" s="18"/>
      <c r="I85" s="19"/>
    </row>
    <row r="86" spans="2:9" s="7" customFormat="1" ht="14" hidden="1" x14ac:dyDescent="0.15">
      <c r="B86" s="18" t="s">
        <v>103</v>
      </c>
      <c r="C86" s="14"/>
      <c r="D86" s="7" t="s">
        <v>40</v>
      </c>
      <c r="E86" s="12">
        <v>53.94</v>
      </c>
      <c r="G86" s="18"/>
      <c r="H86" s="18"/>
      <c r="I86" s="19"/>
    </row>
    <row r="87" spans="2:9" s="7" customFormat="1" ht="14" hidden="1" x14ac:dyDescent="0.15">
      <c r="B87" s="18" t="s">
        <v>104</v>
      </c>
      <c r="C87" s="14"/>
      <c r="D87" s="7" t="s">
        <v>86</v>
      </c>
      <c r="E87" s="12">
        <v>55</v>
      </c>
      <c r="G87" s="18"/>
      <c r="H87" s="18"/>
      <c r="I87" s="19"/>
    </row>
    <row r="88" spans="2:9" x14ac:dyDescent="0.15">
      <c r="B88" s="14" t="s">
        <v>112</v>
      </c>
      <c r="D88" s="14" t="s">
        <v>6</v>
      </c>
      <c r="E88" s="49">
        <v>55</v>
      </c>
    </row>
    <row r="89" spans="2:9" x14ac:dyDescent="0.15">
      <c r="B89" s="14" t="s">
        <v>112</v>
      </c>
      <c r="D89" s="14" t="s">
        <v>1</v>
      </c>
      <c r="E89" s="49">
        <v>60</v>
      </c>
    </row>
    <row r="90" spans="2:9" x14ac:dyDescent="0.15">
      <c r="B90" s="14" t="s">
        <v>105</v>
      </c>
      <c r="D90" s="14" t="s">
        <v>68</v>
      </c>
      <c r="E90" s="49">
        <v>60</v>
      </c>
      <c r="I90" s="48" t="s">
        <v>369</v>
      </c>
    </row>
    <row r="91" spans="2:9" s="7" customFormat="1" ht="14" hidden="1" x14ac:dyDescent="0.15">
      <c r="B91" s="18" t="s">
        <v>103</v>
      </c>
      <c r="C91" s="14"/>
      <c r="D91" s="7" t="s">
        <v>44</v>
      </c>
      <c r="E91" s="12">
        <v>61</v>
      </c>
      <c r="G91" s="18"/>
      <c r="H91" s="18"/>
      <c r="I91" s="19"/>
    </row>
    <row r="92" spans="2:9" s="7" customFormat="1" ht="14" hidden="1" x14ac:dyDescent="0.15">
      <c r="B92" s="18" t="s">
        <v>104</v>
      </c>
      <c r="C92" s="14"/>
      <c r="D92" s="7" t="s">
        <v>53</v>
      </c>
      <c r="E92" s="12">
        <v>61.12</v>
      </c>
      <c r="G92" s="18"/>
      <c r="H92" s="18"/>
      <c r="I92" s="19"/>
    </row>
    <row r="93" spans="2:9" x14ac:dyDescent="0.15">
      <c r="B93" s="14" t="s">
        <v>110</v>
      </c>
      <c r="D93" s="14" t="s">
        <v>0</v>
      </c>
      <c r="E93" s="49">
        <v>65</v>
      </c>
    </row>
    <row r="94" spans="2:9" x14ac:dyDescent="0.15">
      <c r="B94" s="14" t="s">
        <v>105</v>
      </c>
      <c r="D94" s="14" t="s">
        <v>28</v>
      </c>
      <c r="E94" s="49">
        <v>65</v>
      </c>
    </row>
    <row r="95" spans="2:9" x14ac:dyDescent="0.15">
      <c r="B95" s="14" t="s">
        <v>106</v>
      </c>
      <c r="D95" s="14" t="s">
        <v>13</v>
      </c>
      <c r="E95" s="49">
        <v>68</v>
      </c>
    </row>
    <row r="96" spans="2:9" x14ac:dyDescent="0.15">
      <c r="B96" s="14" t="s">
        <v>112</v>
      </c>
      <c r="D96" s="14" t="s">
        <v>98</v>
      </c>
      <c r="E96" s="49">
        <v>69</v>
      </c>
    </row>
    <row r="97" spans="2:9" x14ac:dyDescent="0.15">
      <c r="B97" s="14" t="s">
        <v>112</v>
      </c>
      <c r="D97" s="14" t="s">
        <v>4</v>
      </c>
      <c r="E97" s="49">
        <v>70</v>
      </c>
    </row>
    <row r="98" spans="2:9" s="7" customFormat="1" ht="14" hidden="1" x14ac:dyDescent="0.15">
      <c r="B98" s="18" t="s">
        <v>104</v>
      </c>
      <c r="C98" s="14"/>
      <c r="D98" s="7" t="s">
        <v>57</v>
      </c>
      <c r="E98" s="12">
        <v>70</v>
      </c>
      <c r="G98" s="18"/>
      <c r="H98" s="18"/>
      <c r="I98" s="19" t="s">
        <v>370</v>
      </c>
    </row>
    <row r="99" spans="2:9" x14ac:dyDescent="0.15">
      <c r="B99" s="14" t="s">
        <v>31</v>
      </c>
      <c r="D99" s="14" t="s">
        <v>31</v>
      </c>
      <c r="E99" s="49">
        <v>95</v>
      </c>
    </row>
    <row r="100" spans="2:9" s="7" customFormat="1" ht="14" hidden="1" x14ac:dyDescent="0.15">
      <c r="B100" s="18" t="s">
        <v>103</v>
      </c>
      <c r="C100" s="14"/>
      <c r="D100" s="7" t="s">
        <v>74</v>
      </c>
      <c r="E100" s="10"/>
      <c r="G100" s="18"/>
      <c r="H100" s="18"/>
      <c r="I100" s="19"/>
    </row>
    <row r="101" spans="2:9" s="7" customFormat="1" ht="14" hidden="1" x14ac:dyDescent="0.15">
      <c r="B101" s="18" t="s">
        <v>104</v>
      </c>
      <c r="C101" s="14"/>
      <c r="D101" s="7" t="s">
        <v>87</v>
      </c>
      <c r="E101" s="10"/>
      <c r="G101" s="18"/>
      <c r="H101" s="18"/>
      <c r="I101" s="19"/>
    </row>
    <row r="102" spans="2:9" s="7" customFormat="1" ht="14" hidden="1" x14ac:dyDescent="0.15">
      <c r="B102" s="18" t="s">
        <v>104</v>
      </c>
      <c r="C102" s="14"/>
      <c r="D102" s="7" t="s">
        <v>55</v>
      </c>
      <c r="E102" s="10"/>
      <c r="G102" s="18"/>
      <c r="H102" s="18"/>
      <c r="I102" s="19"/>
    </row>
    <row r="103" spans="2:9" s="7" customFormat="1" ht="14" hidden="1" x14ac:dyDescent="0.15">
      <c r="B103" s="18" t="s">
        <v>104</v>
      </c>
      <c r="C103" s="14"/>
      <c r="D103" s="7" t="s">
        <v>82</v>
      </c>
      <c r="E103" s="10"/>
      <c r="G103" s="18"/>
      <c r="H103" s="18"/>
      <c r="I103" s="19"/>
    </row>
    <row r="104" spans="2:9" s="7" customFormat="1" ht="14" hidden="1" x14ac:dyDescent="0.15">
      <c r="B104" s="18" t="s">
        <v>104</v>
      </c>
      <c r="C104" s="14"/>
      <c r="D104" s="7" t="s">
        <v>56</v>
      </c>
      <c r="E104" s="10"/>
      <c r="G104" s="18"/>
      <c r="H104" s="18"/>
      <c r="I104" s="19"/>
    </row>
    <row r="105" spans="2:9" s="7" customFormat="1" ht="14" hidden="1" x14ac:dyDescent="0.15">
      <c r="B105" s="18" t="s">
        <v>104</v>
      </c>
      <c r="C105" s="14"/>
      <c r="D105" s="7" t="s">
        <v>83</v>
      </c>
      <c r="E105" s="10"/>
      <c r="G105" s="18"/>
      <c r="H105" s="18"/>
      <c r="I105" s="19"/>
    </row>
    <row r="106" spans="2:9" s="7" customFormat="1" ht="14" hidden="1" x14ac:dyDescent="0.15">
      <c r="B106" s="18" t="s">
        <v>104</v>
      </c>
      <c r="C106" s="14"/>
      <c r="D106" s="7" t="s">
        <v>93</v>
      </c>
      <c r="E106" s="10"/>
      <c r="G106" s="18"/>
      <c r="H106" s="18"/>
      <c r="I106" s="19"/>
    </row>
    <row r="107" spans="2:9" x14ac:dyDescent="0.15">
      <c r="B107" s="14" t="s">
        <v>371</v>
      </c>
      <c r="C107" s="36" t="s">
        <v>398</v>
      </c>
    </row>
    <row r="108" spans="2:9" x14ac:dyDescent="0.15">
      <c r="B108" s="14" t="s">
        <v>371</v>
      </c>
      <c r="C108" s="36" t="s">
        <v>399</v>
      </c>
    </row>
    <row r="109" spans="2:9" x14ac:dyDescent="0.15">
      <c r="B109" s="14" t="s">
        <v>371</v>
      </c>
      <c r="C109" s="36" t="s">
        <v>400</v>
      </c>
    </row>
    <row r="110" spans="2:9" x14ac:dyDescent="0.15">
      <c r="B110" s="14" t="s">
        <v>371</v>
      </c>
      <c r="C110" s="36" t="s">
        <v>401</v>
      </c>
    </row>
    <row r="111" spans="2:9" x14ac:dyDescent="0.15">
      <c r="B111" s="14" t="s">
        <v>371</v>
      </c>
      <c r="C111" s="36" t="s">
        <v>402</v>
      </c>
    </row>
    <row r="112" spans="2:9" x14ac:dyDescent="0.15">
      <c r="B112" s="14" t="s">
        <v>371</v>
      </c>
    </row>
    <row r="113" spans="2:4" x14ac:dyDescent="0.15">
      <c r="B113" s="39" t="s">
        <v>114</v>
      </c>
      <c r="C113" s="36" t="s">
        <v>408</v>
      </c>
    </row>
    <row r="114" spans="2:4" x14ac:dyDescent="0.15">
      <c r="B114" s="39" t="s">
        <v>114</v>
      </c>
      <c r="C114" s="36" t="s">
        <v>25</v>
      </c>
    </row>
    <row r="115" spans="2:4" x14ac:dyDescent="0.15">
      <c r="B115" s="39" t="s">
        <v>114</v>
      </c>
      <c r="C115" s="36" t="s">
        <v>409</v>
      </c>
    </row>
    <row r="116" spans="2:4" x14ac:dyDescent="0.15">
      <c r="B116" s="39" t="s">
        <v>114</v>
      </c>
      <c r="C116" s="36" t="s">
        <v>410</v>
      </c>
    </row>
    <row r="117" spans="2:4" x14ac:dyDescent="0.15">
      <c r="B117" s="39" t="s">
        <v>114</v>
      </c>
      <c r="C117" s="36" t="s">
        <v>411</v>
      </c>
    </row>
    <row r="118" spans="2:4" x14ac:dyDescent="0.15">
      <c r="B118" s="39" t="s">
        <v>114</v>
      </c>
      <c r="C118" s="36" t="s">
        <v>412</v>
      </c>
    </row>
    <row r="119" spans="2:4" x14ac:dyDescent="0.15">
      <c r="B119" s="14" t="s">
        <v>371</v>
      </c>
      <c r="C119" s="14" t="s">
        <v>414</v>
      </c>
      <c r="D119" s="14" t="s">
        <v>415</v>
      </c>
    </row>
    <row r="120" spans="2:4" x14ac:dyDescent="0.15">
      <c r="B120" s="14" t="s">
        <v>371</v>
      </c>
      <c r="C120" s="14" t="s">
        <v>414</v>
      </c>
      <c r="D120" s="14" t="s">
        <v>416</v>
      </c>
    </row>
    <row r="121" spans="2:4" x14ac:dyDescent="0.15">
      <c r="B121" s="14" t="s">
        <v>371</v>
      </c>
      <c r="C121" s="14" t="s">
        <v>414</v>
      </c>
      <c r="D121" s="14" t="s">
        <v>417</v>
      </c>
    </row>
    <row r="122" spans="2:4" x14ac:dyDescent="0.15">
      <c r="B122" s="14" t="s">
        <v>371</v>
      </c>
      <c r="C122" s="14" t="s">
        <v>414</v>
      </c>
      <c r="D122" s="14" t="s">
        <v>418</v>
      </c>
    </row>
    <row r="123" spans="2:4" x14ac:dyDescent="0.15">
      <c r="B123" s="14" t="s">
        <v>371</v>
      </c>
      <c r="C123" s="14" t="s">
        <v>414</v>
      </c>
      <c r="D123" s="14" t="s">
        <v>419</v>
      </c>
    </row>
    <row r="124" spans="2:4" x14ac:dyDescent="0.15">
      <c r="B124" s="14" t="s">
        <v>371</v>
      </c>
      <c r="C124" s="14" t="s">
        <v>413</v>
      </c>
      <c r="D124" s="14" t="s">
        <v>419</v>
      </c>
    </row>
    <row r="125" spans="2:4" x14ac:dyDescent="0.15">
      <c r="B125" s="14" t="s">
        <v>371</v>
      </c>
      <c r="C125" s="14" t="s">
        <v>413</v>
      </c>
      <c r="D125" s="14" t="s">
        <v>420</v>
      </c>
    </row>
    <row r="126" spans="2:4" x14ac:dyDescent="0.15">
      <c r="B126" s="14" t="s">
        <v>371</v>
      </c>
      <c r="C126" s="14" t="s">
        <v>400</v>
      </c>
      <c r="D126" s="14" t="s">
        <v>421</v>
      </c>
    </row>
    <row r="127" spans="2:4" x14ac:dyDescent="0.15">
      <c r="B127" s="14" t="s">
        <v>371</v>
      </c>
      <c r="C127" s="14" t="s">
        <v>400</v>
      </c>
      <c r="D127" s="14" t="s">
        <v>400</v>
      </c>
    </row>
    <row r="128" spans="2:4" x14ac:dyDescent="0.15">
      <c r="B128" s="14" t="s">
        <v>371</v>
      </c>
      <c r="C128" s="14" t="s">
        <v>401</v>
      </c>
      <c r="D128" s="14" t="s">
        <v>401</v>
      </c>
    </row>
    <row r="129" spans="2:4" x14ac:dyDescent="0.15">
      <c r="B129" s="14" t="s">
        <v>371</v>
      </c>
      <c r="C129" s="14" t="s">
        <v>402</v>
      </c>
      <c r="D129" s="14" t="s">
        <v>402</v>
      </c>
    </row>
    <row r="130" spans="2:4" x14ac:dyDescent="0.15">
      <c r="D130" s="14" t="s">
        <v>422</v>
      </c>
    </row>
    <row r="131" spans="2:4" x14ac:dyDescent="0.15">
      <c r="D131" s="14" t="s">
        <v>423</v>
      </c>
    </row>
    <row r="132" spans="2:4" x14ac:dyDescent="0.15">
      <c r="D132" s="14" t="s">
        <v>424</v>
      </c>
    </row>
  </sheetData>
  <autoFilter ref="B2:I132">
    <filterColumn colId="0">
      <filters blank="1">
        <filter val="Assam"/>
        <filter val="Bihar"/>
        <filter val="Delhi"/>
        <filter val="Gujarat"/>
        <filter val="Haryana"/>
        <filter val="Jharkhand"/>
        <filter val="Karnatak"/>
        <filter val="Karnataka"/>
        <filter val="Kerala"/>
        <filter val="Lakshadweep"/>
        <filter val="Maharashtra"/>
        <filter val="Pondicherry"/>
        <filter val="Telangana"/>
        <filter val="Uttarakhand"/>
      </filters>
    </filterColumn>
  </autoFilter>
  <sortState ref="D2:E104">
    <sortCondition ref="E2:E104"/>
    <sortCondition ref="D2:D10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43" workbookViewId="0">
      <selection activeCell="A48" sqref="A48:C52"/>
    </sheetView>
  </sheetViews>
  <sheetFormatPr baseColWidth="10" defaultColWidth="8.83203125" defaultRowHeight="16" x14ac:dyDescent="0.2"/>
  <cols>
    <col min="1" max="1" width="31.1640625" customWidth="1"/>
    <col min="2" max="2" width="18.1640625" customWidth="1"/>
  </cols>
  <sheetData>
    <row r="1" spans="1:5" x14ac:dyDescent="0.2">
      <c r="A1" s="5" t="s">
        <v>169</v>
      </c>
    </row>
    <row r="2" spans="1:5" ht="18" x14ac:dyDescent="0.2">
      <c r="A2" s="1" t="s">
        <v>124</v>
      </c>
      <c r="B2" s="2" t="s">
        <v>118</v>
      </c>
      <c r="C2" s="2">
        <v>365410</v>
      </c>
    </row>
    <row r="3" spans="1:5" ht="18" x14ac:dyDescent="0.2">
      <c r="A3" s="2" t="s">
        <v>128</v>
      </c>
      <c r="B3" s="2" t="s">
        <v>136</v>
      </c>
      <c r="C3" s="2">
        <v>160638</v>
      </c>
    </row>
    <row r="4" spans="1:5" ht="18" x14ac:dyDescent="0.2">
      <c r="A4" s="2" t="s">
        <v>132</v>
      </c>
      <c r="B4" s="2" t="s">
        <v>138</v>
      </c>
      <c r="C4" s="2">
        <v>25522</v>
      </c>
    </row>
    <row r="5" spans="1:5" ht="18" x14ac:dyDescent="0.2">
      <c r="A5" s="2" t="s">
        <v>126</v>
      </c>
      <c r="B5" s="2" t="s">
        <v>119</v>
      </c>
      <c r="C5" s="2">
        <v>60330</v>
      </c>
    </row>
    <row r="6" spans="1:5" ht="18" x14ac:dyDescent="0.2">
      <c r="A6" s="2" t="s">
        <v>130</v>
      </c>
      <c r="B6" s="2" t="s">
        <v>137</v>
      </c>
      <c r="C6" s="2">
        <v>266756</v>
      </c>
    </row>
    <row r="7" spans="1:5" ht="18" x14ac:dyDescent="0.2">
      <c r="A7" s="2" t="s">
        <v>134</v>
      </c>
      <c r="B7" s="2" t="s">
        <v>139</v>
      </c>
      <c r="C7" s="2">
        <v>20669</v>
      </c>
    </row>
    <row r="11" spans="1:5" ht="18" x14ac:dyDescent="0.2">
      <c r="A11" s="2" t="s">
        <v>22</v>
      </c>
      <c r="B11" s="2"/>
      <c r="C11" s="2"/>
      <c r="D11" s="2"/>
      <c r="E11" s="3"/>
    </row>
    <row r="12" spans="1:5" ht="18" x14ac:dyDescent="0.2">
      <c r="A12" s="1" t="s">
        <v>143</v>
      </c>
      <c r="B12" s="2" t="s">
        <v>125</v>
      </c>
      <c r="C12" s="2">
        <v>380500</v>
      </c>
      <c r="D12" s="3"/>
    </row>
    <row r="13" spans="1:5" ht="18" x14ac:dyDescent="0.2">
      <c r="A13" s="2" t="s">
        <v>144</v>
      </c>
      <c r="B13" s="2" t="s">
        <v>129</v>
      </c>
      <c r="C13" s="2">
        <v>193506</v>
      </c>
      <c r="D13" s="3"/>
    </row>
    <row r="14" spans="1:5" ht="18" x14ac:dyDescent="0.2">
      <c r="A14" s="2" t="s">
        <v>145</v>
      </c>
      <c r="B14" s="2" t="s">
        <v>127</v>
      </c>
      <c r="C14" s="2">
        <v>319818</v>
      </c>
      <c r="D14" s="3"/>
    </row>
    <row r="15" spans="1:5" ht="18" x14ac:dyDescent="0.2">
      <c r="A15" s="2" t="s">
        <v>146</v>
      </c>
      <c r="B15" s="2" t="s">
        <v>147</v>
      </c>
      <c r="C15" s="2">
        <v>20871</v>
      </c>
      <c r="D15" s="3"/>
    </row>
    <row r="16" spans="1:5" ht="18" x14ac:dyDescent="0.2">
      <c r="A16" s="2" t="s">
        <v>148</v>
      </c>
      <c r="B16" s="2" t="s">
        <v>133</v>
      </c>
      <c r="C16" s="2">
        <v>10998</v>
      </c>
      <c r="D16" s="3"/>
    </row>
    <row r="17" spans="1:8" x14ac:dyDescent="0.2">
      <c r="D17">
        <f>SUM(C13:C14)-C12</f>
        <v>132824</v>
      </c>
    </row>
    <row r="19" spans="1:8" ht="18" x14ac:dyDescent="0.2">
      <c r="A19" s="4" t="s">
        <v>89</v>
      </c>
    </row>
    <row r="20" spans="1:8" ht="18" x14ac:dyDescent="0.2">
      <c r="A20" s="1" t="s">
        <v>156</v>
      </c>
      <c r="B20" s="2" t="s">
        <v>157</v>
      </c>
      <c r="C20" s="2">
        <v>270401</v>
      </c>
    </row>
    <row r="21" spans="1:8" ht="18" x14ac:dyDescent="0.2">
      <c r="A21" s="2" t="s">
        <v>152</v>
      </c>
      <c r="B21" s="2" t="s">
        <v>127</v>
      </c>
      <c r="C21" s="2">
        <v>263529</v>
      </c>
      <c r="D21" s="2"/>
      <c r="E21" s="2"/>
      <c r="F21" s="2"/>
      <c r="H21" s="3"/>
    </row>
    <row r="22" spans="1:8" ht="18" x14ac:dyDescent="0.2">
      <c r="A22" s="2" t="s">
        <v>153</v>
      </c>
      <c r="B22" s="2" t="s">
        <v>154</v>
      </c>
      <c r="C22" s="2">
        <v>200124</v>
      </c>
      <c r="D22" s="2"/>
      <c r="E22" s="2"/>
      <c r="F22" s="2"/>
      <c r="H22" s="3"/>
    </row>
    <row r="23" spans="1:8" ht="18" x14ac:dyDescent="0.2">
      <c r="A23" s="2" t="s">
        <v>155</v>
      </c>
      <c r="B23" s="2" t="s">
        <v>147</v>
      </c>
      <c r="C23" s="2">
        <v>12813</v>
      </c>
      <c r="D23" s="2"/>
      <c r="E23" s="2"/>
      <c r="F23" s="2"/>
      <c r="H23" s="3"/>
    </row>
    <row r="24" spans="1:8" ht="18" x14ac:dyDescent="0.2">
      <c r="D24" s="2"/>
      <c r="E24" s="2"/>
      <c r="F24" s="2"/>
      <c r="H24" s="3"/>
    </row>
    <row r="27" spans="1:8" x14ac:dyDescent="0.2">
      <c r="A27" t="s">
        <v>161</v>
      </c>
    </row>
    <row r="28" spans="1:8" ht="18" x14ac:dyDescent="0.2">
      <c r="A28" s="1" t="s">
        <v>165</v>
      </c>
      <c r="B28" s="2" t="s">
        <v>125</v>
      </c>
      <c r="C28" s="2">
        <v>226666</v>
      </c>
      <c r="D28" s="2"/>
      <c r="E28" s="2"/>
      <c r="G28" s="3"/>
    </row>
    <row r="29" spans="1:8" ht="18" x14ac:dyDescent="0.2">
      <c r="A29" s="2" t="s">
        <v>164</v>
      </c>
      <c r="B29" s="2" t="s">
        <v>127</v>
      </c>
      <c r="C29" s="2">
        <v>220177</v>
      </c>
      <c r="D29" s="2"/>
      <c r="E29" s="2"/>
      <c r="G29" s="3"/>
    </row>
    <row r="30" spans="1:8" ht="18" x14ac:dyDescent="0.2">
      <c r="A30" s="2" t="s">
        <v>166</v>
      </c>
      <c r="B30" s="2" t="s">
        <v>167</v>
      </c>
      <c r="C30" s="2">
        <v>118355</v>
      </c>
      <c r="D30" s="2"/>
      <c r="E30" s="2"/>
      <c r="G30" s="3"/>
    </row>
    <row r="31" spans="1:8" ht="18" x14ac:dyDescent="0.2">
      <c r="A31" s="2" t="s">
        <v>163</v>
      </c>
      <c r="B31" s="2" t="s">
        <v>129</v>
      </c>
      <c r="C31" s="2">
        <v>26109</v>
      </c>
      <c r="D31" s="2"/>
      <c r="E31" s="2"/>
      <c r="G31" s="3"/>
    </row>
    <row r="32" spans="1:8" ht="18" x14ac:dyDescent="0.2">
      <c r="A32" s="2" t="s">
        <v>162</v>
      </c>
      <c r="B32" s="2" t="s">
        <v>147</v>
      </c>
      <c r="C32" s="2">
        <v>11794</v>
      </c>
      <c r="D32" s="2"/>
      <c r="E32" s="2"/>
      <c r="G32" s="3"/>
    </row>
    <row r="33" spans="1:7" ht="18" x14ac:dyDescent="0.2">
      <c r="C33">
        <f>(C29+C30+C32)-(C28+C31)</f>
        <v>97551</v>
      </c>
      <c r="D33" s="2"/>
      <c r="E33" s="2"/>
      <c r="G33" s="3"/>
    </row>
    <row r="36" spans="1:7" x14ac:dyDescent="0.2">
      <c r="A36" t="s">
        <v>193</v>
      </c>
    </row>
    <row r="37" spans="1:7" ht="18" x14ac:dyDescent="0.2">
      <c r="A37" s="1" t="s">
        <v>187</v>
      </c>
      <c r="B37" s="2" t="s">
        <v>125</v>
      </c>
      <c r="C37" s="2">
        <v>372506</v>
      </c>
      <c r="D37">
        <v>1</v>
      </c>
    </row>
    <row r="38" spans="1:7" ht="18" x14ac:dyDescent="0.2">
      <c r="A38" s="2" t="s">
        <v>130</v>
      </c>
      <c r="B38" s="2" t="s">
        <v>131</v>
      </c>
      <c r="C38" s="2">
        <v>266756</v>
      </c>
      <c r="D38">
        <v>2</v>
      </c>
    </row>
    <row r="39" spans="1:7" ht="18" x14ac:dyDescent="0.2">
      <c r="A39" s="2" t="s">
        <v>184</v>
      </c>
      <c r="B39" s="2" t="s">
        <v>185</v>
      </c>
      <c r="C39" s="2">
        <v>236267</v>
      </c>
      <c r="D39">
        <v>3</v>
      </c>
    </row>
    <row r="40" spans="1:7" ht="18" x14ac:dyDescent="0.2">
      <c r="A40" s="2" t="s">
        <v>188</v>
      </c>
      <c r="B40" s="2" t="s">
        <v>154</v>
      </c>
      <c r="C40" s="2">
        <v>79108</v>
      </c>
      <c r="D40">
        <v>4</v>
      </c>
    </row>
    <row r="41" spans="1:7" ht="18" x14ac:dyDescent="0.2">
      <c r="A41" s="2" t="s">
        <v>192</v>
      </c>
      <c r="B41" s="2" t="s">
        <v>175</v>
      </c>
      <c r="C41" s="2">
        <v>46008</v>
      </c>
      <c r="D41">
        <v>5</v>
      </c>
    </row>
    <row r="42" spans="1:7" ht="18" x14ac:dyDescent="0.2">
      <c r="A42" s="2" t="s">
        <v>186</v>
      </c>
      <c r="B42" s="2" t="s">
        <v>147</v>
      </c>
      <c r="C42" s="2">
        <v>26446</v>
      </c>
      <c r="D42">
        <v>6</v>
      </c>
    </row>
    <row r="43" spans="1:7" ht="18" x14ac:dyDescent="0.2">
      <c r="A43" s="2" t="s">
        <v>190</v>
      </c>
      <c r="B43" s="2" t="s">
        <v>191</v>
      </c>
      <c r="C43" s="2">
        <v>18681</v>
      </c>
      <c r="D43">
        <v>7</v>
      </c>
    </row>
    <row r="44" spans="1:7" x14ac:dyDescent="0.2">
      <c r="D44">
        <f>(C38+C39)-(C37+C40)</f>
        <v>51409</v>
      </c>
      <c r="E44">
        <f>(C38+C39+C41+C42)-(C37+C40)</f>
        <v>123863</v>
      </c>
    </row>
    <row r="47" spans="1:7" x14ac:dyDescent="0.2">
      <c r="A47" t="s">
        <v>220</v>
      </c>
    </row>
    <row r="48" spans="1:7" ht="18" x14ac:dyDescent="0.2">
      <c r="A48" s="2" t="s">
        <v>216</v>
      </c>
      <c r="B48" s="2" t="s">
        <v>174</v>
      </c>
      <c r="C48" s="2">
        <v>300515</v>
      </c>
    </row>
    <row r="49" spans="1:3" ht="18" x14ac:dyDescent="0.2">
      <c r="A49" s="2" t="s">
        <v>217</v>
      </c>
      <c r="B49" s="2" t="s">
        <v>127</v>
      </c>
      <c r="C49" s="2">
        <v>175619</v>
      </c>
    </row>
    <row r="50" spans="1:3" ht="18" x14ac:dyDescent="0.2">
      <c r="A50" s="2" t="s">
        <v>218</v>
      </c>
      <c r="B50" s="2" t="s">
        <v>147</v>
      </c>
      <c r="C50" s="2">
        <v>7727</v>
      </c>
    </row>
    <row r="51" spans="1:3" ht="18" x14ac:dyDescent="0.2">
      <c r="A51" s="1" t="s">
        <v>219</v>
      </c>
      <c r="B51" s="2" t="s">
        <v>125</v>
      </c>
      <c r="C51" s="2">
        <v>436468</v>
      </c>
    </row>
    <row r="52" spans="1:3" x14ac:dyDescent="0.2">
      <c r="C52">
        <f>SUM(C48:C49)-C51</f>
        <v>39666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2" sqref="A2:C12"/>
    </sheetView>
  </sheetViews>
  <sheetFormatPr baseColWidth="10" defaultRowHeight="16" x14ac:dyDescent="0.2"/>
  <cols>
    <col min="2" max="2" width="44.33203125" customWidth="1"/>
    <col min="3" max="3" width="40.6640625" customWidth="1"/>
    <col min="4" max="4" width="19.6640625" bestFit="1" customWidth="1"/>
  </cols>
  <sheetData>
    <row r="1" spans="1:4" ht="17" thickBot="1" x14ac:dyDescent="0.25">
      <c r="A1" t="s">
        <v>403</v>
      </c>
      <c r="B1" t="s">
        <v>404</v>
      </c>
      <c r="C1" t="s">
        <v>397</v>
      </c>
    </row>
    <row r="2" spans="1:4" ht="17" thickBot="1" x14ac:dyDescent="0.25">
      <c r="A2" t="s">
        <v>371</v>
      </c>
      <c r="B2" s="44" t="s">
        <v>414</v>
      </c>
      <c r="C2" s="42" t="s">
        <v>415</v>
      </c>
    </row>
    <row r="3" spans="1:4" ht="17" thickBot="1" x14ac:dyDescent="0.25">
      <c r="B3" s="44" t="s">
        <v>414</v>
      </c>
      <c r="C3" s="43" t="s">
        <v>416</v>
      </c>
    </row>
    <row r="4" spans="1:4" ht="17" thickBot="1" x14ac:dyDescent="0.25">
      <c r="B4" s="44" t="s">
        <v>414</v>
      </c>
      <c r="C4" s="43" t="s">
        <v>417</v>
      </c>
    </row>
    <row r="5" spans="1:4" ht="17" thickBot="1" x14ac:dyDescent="0.25">
      <c r="B5" s="44" t="s">
        <v>414</v>
      </c>
      <c r="C5" s="43" t="s">
        <v>418</v>
      </c>
    </row>
    <row r="6" spans="1:4" ht="17" thickBot="1" x14ac:dyDescent="0.25">
      <c r="B6" s="44" t="s">
        <v>414</v>
      </c>
      <c r="C6" s="43" t="s">
        <v>419</v>
      </c>
    </row>
    <row r="7" spans="1:4" ht="17" thickBot="1" x14ac:dyDescent="0.25">
      <c r="B7" s="44" t="s">
        <v>413</v>
      </c>
      <c r="C7" s="42" t="s">
        <v>419</v>
      </c>
    </row>
    <row r="8" spans="1:4" ht="17" thickBot="1" x14ac:dyDescent="0.25">
      <c r="B8" s="44" t="s">
        <v>413</v>
      </c>
      <c r="C8" s="42" t="s">
        <v>420</v>
      </c>
    </row>
    <row r="9" spans="1:4" ht="17" thickBot="1" x14ac:dyDescent="0.25">
      <c r="B9" t="s">
        <v>400</v>
      </c>
      <c r="C9" t="s">
        <v>421</v>
      </c>
      <c r="D9" s="45"/>
    </row>
    <row r="10" spans="1:4" ht="17" thickBot="1" x14ac:dyDescent="0.25">
      <c r="B10" t="s">
        <v>400</v>
      </c>
      <c r="C10" t="s">
        <v>400</v>
      </c>
      <c r="D10" s="42"/>
    </row>
    <row r="11" spans="1:4" x14ac:dyDescent="0.2">
      <c r="B11" t="s">
        <v>401</v>
      </c>
      <c r="C11" t="s">
        <v>401</v>
      </c>
    </row>
    <row r="12" spans="1:4" x14ac:dyDescent="0.2">
      <c r="B12" t="s">
        <v>402</v>
      </c>
      <c r="C12" t="s">
        <v>402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0"/>
  <sheetViews>
    <sheetView topLeftCell="A96" workbookViewId="0">
      <selection activeCell="D106" sqref="D106:D107"/>
    </sheetView>
  </sheetViews>
  <sheetFormatPr baseColWidth="10" defaultColWidth="8.83203125" defaultRowHeight="16" x14ac:dyDescent="0.2"/>
  <cols>
    <col min="1" max="1" width="6.6640625" bestFit="1" customWidth="1"/>
    <col min="2" max="2" width="48.6640625" bestFit="1" customWidth="1"/>
    <col min="3" max="3" width="14.33203125" bestFit="1" customWidth="1"/>
    <col min="4" max="4" width="7.83203125" bestFit="1" customWidth="1"/>
  </cols>
  <sheetData>
    <row r="1" spans="1:4" ht="18" x14ac:dyDescent="0.2">
      <c r="A1" s="6" t="s">
        <v>170</v>
      </c>
      <c r="B1" s="6" t="s">
        <v>171</v>
      </c>
      <c r="C1" s="6" t="s">
        <v>172</v>
      </c>
      <c r="D1" s="6" t="s">
        <v>176</v>
      </c>
    </row>
    <row r="2" spans="1:4" ht="18" x14ac:dyDescent="0.2">
      <c r="A2" s="2">
        <v>5</v>
      </c>
      <c r="B2" s="1" t="s">
        <v>235</v>
      </c>
      <c r="C2" s="2" t="s">
        <v>125</v>
      </c>
      <c r="D2" s="2">
        <v>391913</v>
      </c>
    </row>
    <row r="3" spans="1:4" ht="18" x14ac:dyDescent="0.2">
      <c r="A3" s="2">
        <v>4</v>
      </c>
      <c r="B3" s="2" t="s">
        <v>234</v>
      </c>
      <c r="C3" s="2" t="s">
        <v>191</v>
      </c>
      <c r="D3" s="2">
        <v>351600</v>
      </c>
    </row>
    <row r="4" spans="1:4" ht="18" x14ac:dyDescent="0.2">
      <c r="A4" s="2">
        <v>6</v>
      </c>
      <c r="B4" s="2" t="s">
        <v>236</v>
      </c>
      <c r="C4" s="2" t="s">
        <v>129</v>
      </c>
      <c r="D4" s="2">
        <v>57380</v>
      </c>
    </row>
    <row r="5" spans="1:4" ht="18" x14ac:dyDescent="0.2">
      <c r="A5" s="2">
        <v>2</v>
      </c>
      <c r="B5" s="2" t="s">
        <v>232</v>
      </c>
      <c r="C5" s="2" t="s">
        <v>133</v>
      </c>
      <c r="D5" s="2">
        <v>55531</v>
      </c>
    </row>
    <row r="6" spans="1:4" ht="18" x14ac:dyDescent="0.2">
      <c r="A6" s="2">
        <v>9</v>
      </c>
      <c r="B6" s="2" t="s">
        <v>239</v>
      </c>
      <c r="C6" s="2" t="s">
        <v>154</v>
      </c>
      <c r="D6" s="2">
        <v>40010</v>
      </c>
    </row>
    <row r="7" spans="1:4" ht="18" x14ac:dyDescent="0.2">
      <c r="A7" s="2">
        <v>7</v>
      </c>
      <c r="B7" s="2" t="s">
        <v>237</v>
      </c>
      <c r="C7" s="2" t="s">
        <v>167</v>
      </c>
      <c r="D7" s="2">
        <v>11355</v>
      </c>
    </row>
    <row r="8" spans="1:4" ht="18" x14ac:dyDescent="0.2">
      <c r="A8" s="2">
        <v>8</v>
      </c>
      <c r="B8" s="2" t="s">
        <v>238</v>
      </c>
      <c r="C8" s="2" t="s">
        <v>174</v>
      </c>
      <c r="D8" s="2">
        <v>7071</v>
      </c>
    </row>
    <row r="9" spans="1:4" ht="18" x14ac:dyDescent="0.2">
      <c r="A9" s="25">
        <v>3</v>
      </c>
      <c r="B9" s="25" t="s">
        <v>233</v>
      </c>
      <c r="C9" s="25" t="s">
        <v>147</v>
      </c>
      <c r="D9" s="25">
        <v>6341</v>
      </c>
    </row>
    <row r="10" spans="1:4" x14ac:dyDescent="0.2">
      <c r="A10" s="40" t="s">
        <v>256</v>
      </c>
      <c r="B10" s="40"/>
      <c r="C10" s="40"/>
      <c r="D10" s="40"/>
    </row>
    <row r="11" spans="1:4" ht="18" x14ac:dyDescent="0.2">
      <c r="A11" s="26">
        <v>3</v>
      </c>
      <c r="B11" s="27" t="s">
        <v>242</v>
      </c>
      <c r="C11" s="26" t="s">
        <v>185</v>
      </c>
      <c r="D11" s="26">
        <v>407978</v>
      </c>
    </row>
    <row r="12" spans="1:4" ht="18" x14ac:dyDescent="0.2">
      <c r="A12" s="26">
        <v>4</v>
      </c>
      <c r="B12" s="26" t="s">
        <v>243</v>
      </c>
      <c r="C12" s="26" t="s">
        <v>125</v>
      </c>
      <c r="D12" s="26">
        <v>261474</v>
      </c>
    </row>
    <row r="13" spans="1:4" ht="18" x14ac:dyDescent="0.2">
      <c r="A13" s="26">
        <v>5</v>
      </c>
      <c r="B13" s="26" t="s">
        <v>244</v>
      </c>
      <c r="C13" s="26" t="s">
        <v>154</v>
      </c>
      <c r="D13" s="26">
        <v>221769</v>
      </c>
    </row>
    <row r="14" spans="1:4" ht="18" x14ac:dyDescent="0.2">
      <c r="A14" s="26">
        <v>2</v>
      </c>
      <c r="B14" s="26" t="s">
        <v>241</v>
      </c>
      <c r="C14" s="26" t="s">
        <v>147</v>
      </c>
      <c r="D14" s="26">
        <v>17724</v>
      </c>
    </row>
    <row r="15" spans="1:4" ht="18" x14ac:dyDescent="0.2">
      <c r="A15" s="26">
        <v>14</v>
      </c>
      <c r="B15" s="26" t="s">
        <v>255</v>
      </c>
      <c r="C15" s="26" t="s">
        <v>135</v>
      </c>
      <c r="D15" s="26">
        <v>10704</v>
      </c>
    </row>
    <row r="16" spans="1:4" ht="18" x14ac:dyDescent="0.2">
      <c r="A16" s="26">
        <v>12</v>
      </c>
      <c r="B16" s="26" t="s">
        <v>253</v>
      </c>
      <c r="C16" s="26" t="s">
        <v>230</v>
      </c>
      <c r="D16" s="26">
        <v>6376</v>
      </c>
    </row>
    <row r="17" spans="1:8" ht="18" x14ac:dyDescent="0.2">
      <c r="A17" s="26">
        <v>7</v>
      </c>
      <c r="B17" s="26" t="s">
        <v>247</v>
      </c>
      <c r="C17" s="26" t="s">
        <v>174</v>
      </c>
      <c r="D17" s="26">
        <v>5685</v>
      </c>
    </row>
    <row r="18" spans="1:8" ht="18" x14ac:dyDescent="0.2">
      <c r="A18" s="26">
        <v>13</v>
      </c>
      <c r="B18" s="26" t="s">
        <v>254</v>
      </c>
      <c r="C18" s="26" t="s">
        <v>135</v>
      </c>
      <c r="D18" s="26">
        <v>5645</v>
      </c>
    </row>
    <row r="19" spans="1:8" ht="18" x14ac:dyDescent="0.2">
      <c r="A19" s="26">
        <v>11</v>
      </c>
      <c r="B19" s="26" t="s">
        <v>252</v>
      </c>
      <c r="C19" s="26" t="s">
        <v>131</v>
      </c>
      <c r="D19" s="26">
        <v>5292</v>
      </c>
    </row>
    <row r="20" spans="1:8" ht="18" x14ac:dyDescent="0.2">
      <c r="A20" s="26">
        <v>6</v>
      </c>
      <c r="B20" s="26" t="s">
        <v>245</v>
      </c>
      <c r="C20" s="26" t="s">
        <v>246</v>
      </c>
      <c r="D20" s="26">
        <v>5149</v>
      </c>
    </row>
    <row r="21" spans="1:8" ht="18" x14ac:dyDescent="0.2">
      <c r="A21" s="26">
        <v>8</v>
      </c>
      <c r="B21" s="26" t="s">
        <v>248</v>
      </c>
      <c r="C21" s="26" t="s">
        <v>249</v>
      </c>
      <c r="D21" s="26">
        <v>4646</v>
      </c>
    </row>
    <row r="22" spans="1:8" ht="18" x14ac:dyDescent="0.2">
      <c r="A22" s="26">
        <v>9</v>
      </c>
      <c r="B22" s="26" t="s">
        <v>250</v>
      </c>
      <c r="C22" s="26" t="s">
        <v>229</v>
      </c>
      <c r="D22" s="26">
        <v>3411</v>
      </c>
    </row>
    <row r="23" spans="1:8" ht="18" x14ac:dyDescent="0.2">
      <c r="A23" s="26">
        <v>10</v>
      </c>
      <c r="B23" s="26" t="s">
        <v>251</v>
      </c>
      <c r="C23" s="26" t="s">
        <v>189</v>
      </c>
      <c r="D23" s="26">
        <v>3350</v>
      </c>
    </row>
    <row r="25" spans="1:8" x14ac:dyDescent="0.2">
      <c r="A25" s="41" t="s">
        <v>263</v>
      </c>
      <c r="B25" s="41"/>
      <c r="C25" s="41"/>
      <c r="D25" s="41"/>
    </row>
    <row r="26" spans="1:8" ht="18" x14ac:dyDescent="0.2">
      <c r="A26" s="2">
        <v>1</v>
      </c>
      <c r="B26" s="2" t="s">
        <v>140</v>
      </c>
      <c r="C26" s="2" t="s">
        <v>141</v>
      </c>
      <c r="D26" s="2">
        <v>6205</v>
      </c>
      <c r="E26" s="2"/>
      <c r="F26" s="2"/>
      <c r="H26" s="3"/>
    </row>
    <row r="27" spans="1:8" ht="18" x14ac:dyDescent="0.2">
      <c r="A27" s="2">
        <v>2</v>
      </c>
      <c r="B27" s="2" t="s">
        <v>257</v>
      </c>
      <c r="C27" s="2" t="s">
        <v>147</v>
      </c>
      <c r="D27" s="2">
        <v>173085</v>
      </c>
      <c r="E27" s="2"/>
      <c r="F27" s="2"/>
      <c r="H27" s="3"/>
    </row>
    <row r="28" spans="1:8" ht="18" x14ac:dyDescent="0.2">
      <c r="A28" s="2">
        <v>3</v>
      </c>
      <c r="B28" s="2" t="s">
        <v>258</v>
      </c>
      <c r="C28" s="2" t="s">
        <v>127</v>
      </c>
      <c r="D28" s="2">
        <v>191222</v>
      </c>
      <c r="E28" s="2"/>
      <c r="F28" s="2"/>
      <c r="H28" s="3"/>
    </row>
    <row r="29" spans="1:8" ht="18" x14ac:dyDescent="0.2">
      <c r="A29" s="2">
        <v>4</v>
      </c>
      <c r="B29" s="1" t="s">
        <v>259</v>
      </c>
      <c r="C29" s="2" t="s">
        <v>125</v>
      </c>
      <c r="D29" s="2">
        <v>758482</v>
      </c>
      <c r="E29" s="2"/>
      <c r="F29" s="2"/>
      <c r="H29" s="3"/>
    </row>
    <row r="30" spans="1:8" ht="18" x14ac:dyDescent="0.2">
      <c r="A30" s="2">
        <v>5</v>
      </c>
      <c r="B30" s="2" t="s">
        <v>260</v>
      </c>
      <c r="C30" s="2" t="s">
        <v>175</v>
      </c>
      <c r="D30" s="2">
        <v>106984</v>
      </c>
      <c r="E30" s="2"/>
      <c r="F30" s="2"/>
      <c r="H30" s="3"/>
    </row>
    <row r="31" spans="1:8" ht="18" x14ac:dyDescent="0.2">
      <c r="A31" s="2">
        <v>6</v>
      </c>
      <c r="B31" s="2" t="s">
        <v>261</v>
      </c>
      <c r="C31" s="2" t="s">
        <v>189</v>
      </c>
      <c r="D31" s="2">
        <v>1548</v>
      </c>
      <c r="E31" s="2"/>
      <c r="F31" s="2"/>
      <c r="H31" s="3"/>
    </row>
    <row r="32" spans="1:8" ht="18" x14ac:dyDescent="0.2">
      <c r="A32" s="2">
        <v>7</v>
      </c>
      <c r="B32" s="2" t="s">
        <v>262</v>
      </c>
      <c r="C32" s="2" t="s">
        <v>174</v>
      </c>
      <c r="D32" s="2">
        <v>89147</v>
      </c>
      <c r="E32" s="2"/>
      <c r="F32" s="2"/>
      <c r="H32" s="3"/>
    </row>
    <row r="33" spans="1:8" ht="18" x14ac:dyDescent="0.2">
      <c r="A33" s="28"/>
      <c r="B33" s="28"/>
      <c r="C33" s="28"/>
      <c r="D33" s="28"/>
      <c r="E33" s="4"/>
      <c r="F33" s="4"/>
      <c r="H33" s="29"/>
    </row>
    <row r="34" spans="1:8" x14ac:dyDescent="0.2">
      <c r="A34" s="41" t="s">
        <v>286</v>
      </c>
      <c r="B34" s="41"/>
      <c r="C34" s="41"/>
      <c r="D34" s="41"/>
    </row>
    <row r="35" spans="1:8" ht="18" x14ac:dyDescent="0.2">
      <c r="A35" s="2">
        <v>2</v>
      </c>
      <c r="B35" s="1" t="s">
        <v>265</v>
      </c>
      <c r="C35" s="2" t="s">
        <v>125</v>
      </c>
      <c r="D35" s="2">
        <v>359637</v>
      </c>
      <c r="E35" s="3">
        <v>0.43340000000000001</v>
      </c>
      <c r="F35" s="2"/>
    </row>
    <row r="36" spans="1:8" ht="18" x14ac:dyDescent="0.2">
      <c r="A36" s="2">
        <v>3</v>
      </c>
      <c r="B36" s="2" t="s">
        <v>266</v>
      </c>
      <c r="C36" s="2" t="s">
        <v>127</v>
      </c>
      <c r="D36" s="2">
        <v>268956</v>
      </c>
      <c r="E36" s="3">
        <v>0.3241</v>
      </c>
      <c r="F36" s="2"/>
    </row>
    <row r="37" spans="1:8" ht="18" x14ac:dyDescent="0.2">
      <c r="A37" s="2">
        <v>1</v>
      </c>
      <c r="B37" s="2" t="s">
        <v>264</v>
      </c>
      <c r="C37" s="2" t="s">
        <v>147</v>
      </c>
      <c r="D37" s="2">
        <v>180285</v>
      </c>
      <c r="E37" s="3">
        <v>0.21729999999999999</v>
      </c>
      <c r="F37" s="2"/>
    </row>
    <row r="38" spans="1:8" ht="18" x14ac:dyDescent="0.2">
      <c r="A38" s="2">
        <v>16</v>
      </c>
      <c r="B38" s="2" t="s">
        <v>285</v>
      </c>
      <c r="C38" s="2" t="s">
        <v>135</v>
      </c>
      <c r="D38" s="2">
        <v>4168</v>
      </c>
      <c r="E38" s="3">
        <v>5.0000000000000001E-3</v>
      </c>
      <c r="F38" s="2"/>
    </row>
    <row r="39" spans="1:8" ht="18" x14ac:dyDescent="0.2">
      <c r="A39" s="2">
        <v>6</v>
      </c>
      <c r="B39" s="2" t="s">
        <v>271</v>
      </c>
      <c r="C39" s="2" t="s">
        <v>272</v>
      </c>
      <c r="D39" s="2">
        <v>3818</v>
      </c>
      <c r="E39" s="3">
        <v>4.5999999999999999E-3</v>
      </c>
      <c r="F39" s="2"/>
    </row>
    <row r="40" spans="1:8" ht="18" x14ac:dyDescent="0.2">
      <c r="A40" s="2">
        <v>15</v>
      </c>
      <c r="B40" s="2" t="s">
        <v>284</v>
      </c>
      <c r="C40" s="2" t="s">
        <v>135</v>
      </c>
      <c r="D40" s="2">
        <v>2793</v>
      </c>
      <c r="E40" s="3">
        <v>3.3999999999999998E-3</v>
      </c>
      <c r="F40" s="2"/>
    </row>
    <row r="41" spans="1:8" ht="18" x14ac:dyDescent="0.2">
      <c r="A41" s="2">
        <v>4</v>
      </c>
      <c r="B41" s="2" t="s">
        <v>267</v>
      </c>
      <c r="C41" s="2" t="s">
        <v>268</v>
      </c>
      <c r="D41" s="2">
        <v>2286</v>
      </c>
      <c r="E41" s="3">
        <v>2.8E-3</v>
      </c>
      <c r="F41" s="2"/>
    </row>
    <row r="42" spans="1:8" ht="18" x14ac:dyDescent="0.2">
      <c r="A42" s="2">
        <v>14</v>
      </c>
      <c r="B42" s="2" t="s">
        <v>283</v>
      </c>
      <c r="C42" s="2" t="s">
        <v>135</v>
      </c>
      <c r="D42" s="2">
        <v>1843</v>
      </c>
      <c r="E42" s="3">
        <v>2.2000000000000001E-3</v>
      </c>
      <c r="F42" s="2"/>
    </row>
    <row r="43" spans="1:8" ht="18" x14ac:dyDescent="0.2">
      <c r="A43" s="2">
        <v>7</v>
      </c>
      <c r="B43" s="2" t="s">
        <v>273</v>
      </c>
      <c r="C43" s="2" t="s">
        <v>274</v>
      </c>
      <c r="D43" s="2">
        <v>1279</v>
      </c>
      <c r="E43" s="3">
        <v>1.5E-3</v>
      </c>
      <c r="F43" s="2"/>
    </row>
    <row r="44" spans="1:8" ht="18" x14ac:dyDescent="0.2">
      <c r="A44" s="2">
        <v>5</v>
      </c>
      <c r="B44" s="2" t="s">
        <v>269</v>
      </c>
      <c r="C44" s="2" t="s">
        <v>270</v>
      </c>
      <c r="D44" s="2">
        <v>910</v>
      </c>
      <c r="E44" s="3">
        <v>1.1000000000000001E-3</v>
      </c>
      <c r="F44" s="2"/>
    </row>
    <row r="45" spans="1:8" ht="18" x14ac:dyDescent="0.2">
      <c r="A45" s="2">
        <v>8</v>
      </c>
      <c r="B45" s="2" t="s">
        <v>275</v>
      </c>
      <c r="C45" s="2" t="s">
        <v>276</v>
      </c>
      <c r="D45" s="2">
        <v>784</v>
      </c>
      <c r="E45" s="3">
        <v>8.9999999999999998E-4</v>
      </c>
      <c r="F45" s="2"/>
    </row>
    <row r="46" spans="1:8" ht="18" x14ac:dyDescent="0.2">
      <c r="A46" s="2">
        <v>13</v>
      </c>
      <c r="B46" s="2" t="s">
        <v>282</v>
      </c>
      <c r="C46" s="2" t="s">
        <v>135</v>
      </c>
      <c r="D46" s="2">
        <v>731</v>
      </c>
      <c r="E46" s="3">
        <v>8.9999999999999998E-4</v>
      </c>
      <c r="F46" s="2"/>
    </row>
    <row r="47" spans="1:8" ht="18" x14ac:dyDescent="0.2">
      <c r="A47" s="2">
        <v>12</v>
      </c>
      <c r="B47" s="2" t="s">
        <v>281</v>
      </c>
      <c r="C47" s="2" t="s">
        <v>135</v>
      </c>
      <c r="D47" s="2">
        <v>648</v>
      </c>
      <c r="E47" s="3">
        <v>8.0000000000000004E-4</v>
      </c>
      <c r="F47" s="2"/>
    </row>
    <row r="48" spans="1:8" ht="18" x14ac:dyDescent="0.2">
      <c r="A48" s="2">
        <v>10</v>
      </c>
      <c r="B48" s="2" t="s">
        <v>279</v>
      </c>
      <c r="C48" s="2" t="s">
        <v>135</v>
      </c>
      <c r="D48" s="2">
        <v>576</v>
      </c>
      <c r="E48" s="3">
        <v>6.9999999999999999E-4</v>
      </c>
      <c r="F48" s="2"/>
    </row>
    <row r="49" spans="1:7" ht="18" x14ac:dyDescent="0.2">
      <c r="A49" s="2">
        <v>11</v>
      </c>
      <c r="B49" s="2" t="s">
        <v>280</v>
      </c>
      <c r="C49" s="2" t="s">
        <v>135</v>
      </c>
      <c r="D49" s="2">
        <v>568</v>
      </c>
      <c r="E49" s="3">
        <v>6.9999999999999999E-4</v>
      </c>
      <c r="F49" s="2"/>
    </row>
    <row r="50" spans="1:7" ht="18" x14ac:dyDescent="0.2">
      <c r="A50" s="2">
        <v>9</v>
      </c>
      <c r="B50" s="2" t="s">
        <v>277</v>
      </c>
      <c r="C50" s="2" t="s">
        <v>278</v>
      </c>
      <c r="D50" s="2">
        <v>541</v>
      </c>
      <c r="E50" s="3">
        <v>6.9999999999999999E-4</v>
      </c>
      <c r="F50" s="2"/>
    </row>
    <row r="52" spans="1:7" x14ac:dyDescent="0.2">
      <c r="A52" s="41" t="s">
        <v>325</v>
      </c>
      <c r="B52" s="41"/>
      <c r="C52" s="41"/>
      <c r="D52" s="41"/>
      <c r="E52" s="41"/>
    </row>
    <row r="53" spans="1:7" ht="18" x14ac:dyDescent="0.2">
      <c r="A53" s="2">
        <v>3</v>
      </c>
      <c r="B53" s="1" t="s">
        <v>294</v>
      </c>
      <c r="C53" s="2" t="s">
        <v>125</v>
      </c>
      <c r="D53" s="2">
        <v>592320</v>
      </c>
      <c r="E53" s="3">
        <v>0.50380000000000003</v>
      </c>
      <c r="F53" s="2"/>
    </row>
    <row r="54" spans="1:7" ht="18" x14ac:dyDescent="0.2">
      <c r="A54" s="2">
        <v>4</v>
      </c>
      <c r="B54" s="2" t="s">
        <v>295</v>
      </c>
      <c r="C54" s="2" t="s">
        <v>127</v>
      </c>
      <c r="D54" s="2">
        <v>414498</v>
      </c>
      <c r="E54" s="3">
        <v>0.35260000000000002</v>
      </c>
      <c r="F54" s="2"/>
    </row>
    <row r="55" spans="1:7" ht="18" x14ac:dyDescent="0.2">
      <c r="A55" s="2">
        <v>2</v>
      </c>
      <c r="B55" s="2" t="s">
        <v>293</v>
      </c>
      <c r="C55" s="2" t="s">
        <v>147</v>
      </c>
      <c r="D55" s="2">
        <v>113663</v>
      </c>
      <c r="E55" s="3">
        <v>9.6699999999999994E-2</v>
      </c>
      <c r="F55" s="2"/>
      <c r="G55">
        <f>(D54+D55+D57+D62+D65+D56)-D53</f>
        <v>-36007</v>
      </c>
    </row>
    <row r="56" spans="1:7" ht="18" x14ac:dyDescent="0.2">
      <c r="A56" s="2">
        <v>7</v>
      </c>
      <c r="B56" s="2" t="s">
        <v>299</v>
      </c>
      <c r="C56" s="2" t="s">
        <v>174</v>
      </c>
      <c r="D56" s="2">
        <v>18170</v>
      </c>
      <c r="E56" s="3">
        <v>1.55E-2</v>
      </c>
      <c r="F56" s="2"/>
    </row>
    <row r="57" spans="1:7" ht="18" x14ac:dyDescent="0.2">
      <c r="A57" s="2">
        <v>5</v>
      </c>
      <c r="B57" s="2" t="s">
        <v>296</v>
      </c>
      <c r="C57" s="2" t="s">
        <v>175</v>
      </c>
      <c r="D57" s="2">
        <v>5765</v>
      </c>
      <c r="E57" s="3">
        <v>4.8999999999999998E-3</v>
      </c>
      <c r="F57" s="2"/>
    </row>
    <row r="58" spans="1:7" ht="18" x14ac:dyDescent="0.2">
      <c r="A58" s="2">
        <v>23</v>
      </c>
      <c r="B58" s="2" t="s">
        <v>322</v>
      </c>
      <c r="C58" s="2" t="s">
        <v>135</v>
      </c>
      <c r="D58" s="2">
        <v>3741</v>
      </c>
      <c r="E58" s="3">
        <v>3.2000000000000002E-3</v>
      </c>
      <c r="F58" s="2"/>
    </row>
    <row r="59" spans="1:7" ht="18" x14ac:dyDescent="0.2">
      <c r="A59" s="2">
        <v>17</v>
      </c>
      <c r="B59" s="2" t="s">
        <v>314</v>
      </c>
      <c r="C59" s="2" t="s">
        <v>135</v>
      </c>
      <c r="D59" s="2">
        <v>3740</v>
      </c>
      <c r="E59" s="3">
        <v>3.2000000000000002E-3</v>
      </c>
      <c r="F59" s="2"/>
    </row>
    <row r="60" spans="1:7" ht="18" x14ac:dyDescent="0.2">
      <c r="A60" s="2">
        <v>1</v>
      </c>
      <c r="B60" s="2" t="s">
        <v>140</v>
      </c>
      <c r="C60" s="2" t="s">
        <v>141</v>
      </c>
      <c r="D60" s="2">
        <v>3049</v>
      </c>
      <c r="E60" s="3">
        <v>2.5999999999999999E-3</v>
      </c>
      <c r="F60" s="2"/>
    </row>
    <row r="61" spans="1:7" ht="18" x14ac:dyDescent="0.2">
      <c r="A61" s="2">
        <v>19</v>
      </c>
      <c r="B61" s="2" t="s">
        <v>316</v>
      </c>
      <c r="C61" s="2" t="s">
        <v>135</v>
      </c>
      <c r="D61" s="2">
        <v>2769</v>
      </c>
      <c r="E61" s="3">
        <v>2.3999999999999998E-3</v>
      </c>
      <c r="F61" s="2"/>
    </row>
    <row r="62" spans="1:7" ht="18" x14ac:dyDescent="0.2">
      <c r="A62" s="2">
        <v>16</v>
      </c>
      <c r="B62" s="2" t="s">
        <v>313</v>
      </c>
      <c r="C62" s="2" t="s">
        <v>135</v>
      </c>
      <c r="D62" s="2">
        <v>2535</v>
      </c>
      <c r="E62" s="3">
        <v>2.2000000000000001E-3</v>
      </c>
      <c r="F62" s="2"/>
    </row>
    <row r="63" spans="1:7" ht="18" x14ac:dyDescent="0.2">
      <c r="A63" s="2">
        <v>20</v>
      </c>
      <c r="B63" s="2" t="s">
        <v>317</v>
      </c>
      <c r="C63" s="2" t="s">
        <v>318</v>
      </c>
      <c r="D63" s="2">
        <v>2067</v>
      </c>
      <c r="E63" s="3">
        <v>1.8E-3</v>
      </c>
      <c r="F63" s="2"/>
    </row>
    <row r="64" spans="1:7" ht="18" x14ac:dyDescent="0.2">
      <c r="A64" s="2">
        <v>18</v>
      </c>
      <c r="B64" s="2" t="s">
        <v>315</v>
      </c>
      <c r="C64" s="2" t="s">
        <v>135</v>
      </c>
      <c r="D64" s="2">
        <v>1888</v>
      </c>
      <c r="E64" s="3">
        <v>1.6000000000000001E-3</v>
      </c>
      <c r="F64" s="2"/>
    </row>
    <row r="65" spans="1:6" ht="18" x14ac:dyDescent="0.2">
      <c r="A65" s="2">
        <v>15</v>
      </c>
      <c r="B65" s="2" t="s">
        <v>312</v>
      </c>
      <c r="C65" s="2" t="s">
        <v>135</v>
      </c>
      <c r="D65" s="2">
        <v>1682</v>
      </c>
      <c r="E65" s="3">
        <v>1.4E-3</v>
      </c>
      <c r="F65" s="2"/>
    </row>
    <row r="66" spans="1:6" ht="18" x14ac:dyDescent="0.2">
      <c r="A66" s="2">
        <v>11</v>
      </c>
      <c r="B66" s="2" t="s">
        <v>305</v>
      </c>
      <c r="C66" s="2" t="s">
        <v>306</v>
      </c>
      <c r="D66" s="2">
        <v>1117</v>
      </c>
      <c r="E66" s="3">
        <v>1E-3</v>
      </c>
      <c r="F66" s="2"/>
    </row>
    <row r="67" spans="1:6" ht="18" x14ac:dyDescent="0.2">
      <c r="A67" s="2">
        <v>22</v>
      </c>
      <c r="B67" s="2" t="s">
        <v>320</v>
      </c>
      <c r="C67" s="2" t="s">
        <v>321</v>
      </c>
      <c r="D67" s="2">
        <v>1051</v>
      </c>
      <c r="E67" s="3">
        <v>8.9999999999999998E-4</v>
      </c>
      <c r="F67" s="2"/>
    </row>
    <row r="68" spans="1:6" ht="18" x14ac:dyDescent="0.2">
      <c r="A68" s="2">
        <v>13</v>
      </c>
      <c r="B68" s="2" t="s">
        <v>308</v>
      </c>
      <c r="C68" s="2" t="s">
        <v>309</v>
      </c>
      <c r="D68" s="2">
        <v>1043</v>
      </c>
      <c r="E68" s="3">
        <v>8.9999999999999998E-4</v>
      </c>
      <c r="F68" s="2"/>
    </row>
    <row r="69" spans="1:6" ht="18" x14ac:dyDescent="0.2">
      <c r="A69" s="2">
        <v>24</v>
      </c>
      <c r="B69" s="2" t="s">
        <v>323</v>
      </c>
      <c r="C69" s="2" t="s">
        <v>135</v>
      </c>
      <c r="D69" s="2">
        <v>1015</v>
      </c>
      <c r="E69" s="3">
        <v>8.9999999999999998E-4</v>
      </c>
      <c r="F69" s="2"/>
    </row>
    <row r="70" spans="1:6" ht="18" x14ac:dyDescent="0.2">
      <c r="A70" s="2">
        <v>14</v>
      </c>
      <c r="B70" s="2" t="s">
        <v>310</v>
      </c>
      <c r="C70" s="2" t="s">
        <v>311</v>
      </c>
      <c r="D70" s="2">
        <v>915</v>
      </c>
      <c r="E70" s="3">
        <v>8.0000000000000004E-4</v>
      </c>
      <c r="F70" s="2"/>
    </row>
    <row r="71" spans="1:6" ht="18" x14ac:dyDescent="0.2">
      <c r="A71" s="2">
        <v>25</v>
      </c>
      <c r="B71" s="2" t="s">
        <v>324</v>
      </c>
      <c r="C71" s="2" t="s">
        <v>135</v>
      </c>
      <c r="D71" s="2">
        <v>820</v>
      </c>
      <c r="E71" s="3">
        <v>6.9999999999999999E-4</v>
      </c>
      <c r="F71" s="2"/>
    </row>
    <row r="72" spans="1:6" ht="18" x14ac:dyDescent="0.2">
      <c r="A72" s="2">
        <v>21</v>
      </c>
      <c r="B72" s="2" t="s">
        <v>319</v>
      </c>
      <c r="C72" s="2" t="s">
        <v>135</v>
      </c>
      <c r="D72" s="2">
        <v>765</v>
      </c>
      <c r="E72" s="3">
        <v>6.9999999999999999E-4</v>
      </c>
      <c r="F72" s="2"/>
    </row>
    <row r="73" spans="1:6" ht="18" x14ac:dyDescent="0.2">
      <c r="A73" s="2">
        <v>6</v>
      </c>
      <c r="B73" s="2" t="s">
        <v>297</v>
      </c>
      <c r="C73" s="2" t="s">
        <v>298</v>
      </c>
      <c r="D73" s="2">
        <v>710</v>
      </c>
      <c r="E73" s="3">
        <v>5.9999999999999995E-4</v>
      </c>
      <c r="F73" s="2"/>
    </row>
    <row r="74" spans="1:6" ht="18" x14ac:dyDescent="0.2">
      <c r="A74" s="2">
        <v>10</v>
      </c>
      <c r="B74" s="2" t="s">
        <v>304</v>
      </c>
      <c r="C74" s="2" t="s">
        <v>189</v>
      </c>
      <c r="D74" s="2">
        <v>664</v>
      </c>
      <c r="E74" s="3">
        <v>5.9999999999999995E-4</v>
      </c>
      <c r="F74" s="2"/>
    </row>
    <row r="75" spans="1:6" ht="18" x14ac:dyDescent="0.2">
      <c r="A75" s="2">
        <v>12</v>
      </c>
      <c r="B75" s="2" t="s">
        <v>307</v>
      </c>
      <c r="C75" s="2" t="s">
        <v>135</v>
      </c>
      <c r="D75" s="2">
        <v>637</v>
      </c>
      <c r="E75" s="3">
        <v>5.0000000000000001E-4</v>
      </c>
      <c r="F75" s="2"/>
    </row>
    <row r="76" spans="1:6" ht="18" x14ac:dyDescent="0.2">
      <c r="A76" s="2">
        <v>8</v>
      </c>
      <c r="B76" s="2" t="s">
        <v>300</v>
      </c>
      <c r="C76" s="2" t="s">
        <v>301</v>
      </c>
      <c r="D76" s="2">
        <v>614</v>
      </c>
      <c r="E76" s="3">
        <v>5.0000000000000001E-4</v>
      </c>
      <c r="F76" s="2"/>
    </row>
    <row r="77" spans="1:6" ht="18" x14ac:dyDescent="0.2">
      <c r="A77" s="2">
        <v>9</v>
      </c>
      <c r="B77" s="2" t="s">
        <v>302</v>
      </c>
      <c r="C77" s="2" t="s">
        <v>303</v>
      </c>
      <c r="D77" s="2">
        <v>454</v>
      </c>
      <c r="E77" s="3">
        <v>4.0000000000000002E-4</v>
      </c>
      <c r="F77" s="2"/>
    </row>
    <row r="79" spans="1:6" ht="18" x14ac:dyDescent="0.2">
      <c r="A79" s="2">
        <v>2</v>
      </c>
      <c r="B79" s="1" t="s">
        <v>334</v>
      </c>
      <c r="C79" s="2" t="s">
        <v>125</v>
      </c>
      <c r="D79" s="2">
        <v>409907</v>
      </c>
      <c r="E79" s="3">
        <v>0.41170000000000001</v>
      </c>
      <c r="F79" s="2">
        <v>49</v>
      </c>
    </row>
    <row r="80" spans="1:6" ht="18" x14ac:dyDescent="0.2">
      <c r="A80" s="2">
        <v>4</v>
      </c>
      <c r="B80" s="2" t="s">
        <v>336</v>
      </c>
      <c r="C80" s="2" t="s">
        <v>175</v>
      </c>
      <c r="D80" s="2">
        <v>271478</v>
      </c>
      <c r="E80" s="3">
        <v>0.2727</v>
      </c>
      <c r="F80" s="2">
        <v>51</v>
      </c>
    </row>
    <row r="81" spans="1:7" ht="18" x14ac:dyDescent="0.2">
      <c r="A81" s="2">
        <v>5</v>
      </c>
      <c r="B81" s="2" t="s">
        <v>337</v>
      </c>
      <c r="C81" s="2" t="s">
        <v>147</v>
      </c>
      <c r="D81" s="2">
        <v>190200</v>
      </c>
      <c r="E81" s="3">
        <v>0.191</v>
      </c>
      <c r="F81" s="2">
        <v>60</v>
      </c>
    </row>
    <row r="82" spans="1:7" ht="18" x14ac:dyDescent="0.2">
      <c r="A82" s="2">
        <v>3</v>
      </c>
      <c r="B82" s="2" t="s">
        <v>335</v>
      </c>
      <c r="C82" s="2" t="s">
        <v>127</v>
      </c>
      <c r="D82" s="2">
        <v>93861</v>
      </c>
      <c r="E82" s="3">
        <v>9.4299999999999995E-2</v>
      </c>
      <c r="F82" s="2">
        <v>31</v>
      </c>
    </row>
    <row r="83" spans="1:7" x14ac:dyDescent="0.2">
      <c r="D83">
        <f>SUM(D80:D81)-D79</f>
        <v>51771</v>
      </c>
    </row>
    <row r="84" spans="1:7" x14ac:dyDescent="0.2">
      <c r="D84">
        <f>SUM(D80:D82)-D79</f>
        <v>145632</v>
      </c>
    </row>
    <row r="88" spans="1:7" ht="18" x14ac:dyDescent="0.2">
      <c r="A88" s="2">
        <v>3</v>
      </c>
      <c r="B88" s="1" t="s">
        <v>342</v>
      </c>
      <c r="C88" s="2" t="s">
        <v>127</v>
      </c>
      <c r="D88" s="2">
        <v>443315</v>
      </c>
      <c r="E88" s="13">
        <v>0.38</v>
      </c>
      <c r="F88" s="2" t="s">
        <v>142</v>
      </c>
    </row>
    <row r="89" spans="1:7" ht="18" x14ac:dyDescent="0.2">
      <c r="A89" s="2">
        <v>5</v>
      </c>
      <c r="B89" s="2" t="s">
        <v>345</v>
      </c>
      <c r="C89" s="2" t="s">
        <v>125</v>
      </c>
      <c r="D89" s="2">
        <v>349441</v>
      </c>
      <c r="E89" s="3">
        <v>0.29959999999999998</v>
      </c>
      <c r="F89" s="2">
        <v>57</v>
      </c>
      <c r="G89">
        <f>D88-D89</f>
        <v>93874</v>
      </c>
    </row>
    <row r="90" spans="1:7" ht="18" x14ac:dyDescent="0.2">
      <c r="A90" s="2">
        <v>4</v>
      </c>
      <c r="B90" s="2" t="s">
        <v>343</v>
      </c>
      <c r="C90" s="2" t="s">
        <v>344</v>
      </c>
      <c r="D90" s="2">
        <v>231295</v>
      </c>
      <c r="E90" s="3">
        <v>0.1983</v>
      </c>
      <c r="F90" s="2">
        <v>31</v>
      </c>
    </row>
    <row r="91" spans="1:7" ht="18" x14ac:dyDescent="0.2">
      <c r="A91" s="2">
        <v>2</v>
      </c>
      <c r="B91" s="2" t="s">
        <v>340</v>
      </c>
      <c r="C91" s="2" t="s">
        <v>341</v>
      </c>
      <c r="D91" s="2">
        <v>78132</v>
      </c>
      <c r="E91" s="3">
        <v>6.7000000000000004E-2</v>
      </c>
      <c r="F91" s="2">
        <v>63</v>
      </c>
    </row>
    <row r="92" spans="1:7" ht="18" x14ac:dyDescent="0.2">
      <c r="A92" s="2">
        <v>1</v>
      </c>
      <c r="B92" s="2" t="s">
        <v>140</v>
      </c>
      <c r="C92" s="2" t="s">
        <v>141</v>
      </c>
      <c r="D92" s="2">
        <v>12403</v>
      </c>
      <c r="E92" s="3">
        <v>1.06E-2</v>
      </c>
      <c r="F92" s="2">
        <v>46</v>
      </c>
    </row>
    <row r="93" spans="1:7" ht="18" x14ac:dyDescent="0.2">
      <c r="A93" s="2">
        <v>12</v>
      </c>
      <c r="B93" s="2" t="s">
        <v>352</v>
      </c>
      <c r="C93" s="2" t="s">
        <v>135</v>
      </c>
      <c r="D93" s="2">
        <v>9583</v>
      </c>
      <c r="E93" s="3">
        <v>8.2000000000000007E-3</v>
      </c>
      <c r="F93" s="2">
        <v>43</v>
      </c>
    </row>
    <row r="94" spans="1:7" ht="18" x14ac:dyDescent="0.2">
      <c r="A94" s="2">
        <v>13</v>
      </c>
      <c r="B94" s="2" t="s">
        <v>353</v>
      </c>
      <c r="C94" s="2" t="s">
        <v>354</v>
      </c>
      <c r="D94" s="2">
        <v>9133</v>
      </c>
      <c r="E94" s="3">
        <v>7.7999999999999996E-3</v>
      </c>
      <c r="F94" s="2">
        <v>32</v>
      </c>
    </row>
    <row r="95" spans="1:7" ht="18" x14ac:dyDescent="0.2">
      <c r="A95" s="2">
        <v>11</v>
      </c>
      <c r="B95" s="2" t="s">
        <v>351</v>
      </c>
      <c r="C95" s="2" t="s">
        <v>135</v>
      </c>
      <c r="D95" s="2">
        <v>8271</v>
      </c>
      <c r="E95" s="3">
        <v>7.1000000000000004E-3</v>
      </c>
      <c r="F95" s="2">
        <v>39</v>
      </c>
    </row>
    <row r="96" spans="1:7" ht="18" x14ac:dyDescent="0.2">
      <c r="A96" s="2">
        <v>7</v>
      </c>
      <c r="B96" s="2" t="s">
        <v>347</v>
      </c>
      <c r="C96" s="2" t="s">
        <v>167</v>
      </c>
      <c r="D96" s="2">
        <v>6538</v>
      </c>
      <c r="E96" s="3">
        <v>5.5999999999999999E-3</v>
      </c>
      <c r="F96" s="2">
        <v>41</v>
      </c>
    </row>
    <row r="97" spans="1:6" ht="18" x14ac:dyDescent="0.2">
      <c r="A97" s="2">
        <v>6</v>
      </c>
      <c r="B97" s="2" t="s">
        <v>346</v>
      </c>
      <c r="C97" s="2" t="s">
        <v>131</v>
      </c>
      <c r="D97" s="2">
        <v>5433</v>
      </c>
      <c r="E97" s="3">
        <v>4.7000000000000002E-3</v>
      </c>
      <c r="F97" s="2">
        <v>39</v>
      </c>
    </row>
    <row r="98" spans="1:6" ht="18" x14ac:dyDescent="0.2">
      <c r="A98" s="2">
        <v>14</v>
      </c>
      <c r="B98" s="2" t="s">
        <v>355</v>
      </c>
      <c r="C98" s="2" t="s">
        <v>135</v>
      </c>
      <c r="D98" s="2">
        <v>4985</v>
      </c>
      <c r="E98" s="3">
        <v>4.3E-3</v>
      </c>
      <c r="F98" s="2">
        <v>52</v>
      </c>
    </row>
    <row r="99" spans="1:6" ht="18" x14ac:dyDescent="0.2">
      <c r="A99" s="2">
        <v>9</v>
      </c>
      <c r="B99" s="2" t="s">
        <v>349</v>
      </c>
      <c r="C99" s="2" t="s">
        <v>173</v>
      </c>
      <c r="D99" s="2">
        <v>2966</v>
      </c>
      <c r="E99" s="3">
        <v>2.5000000000000001E-3</v>
      </c>
      <c r="F99" s="2">
        <v>43</v>
      </c>
    </row>
    <row r="100" spans="1:6" ht="18" x14ac:dyDescent="0.2">
      <c r="A100" s="2">
        <v>8</v>
      </c>
      <c r="B100" s="2" t="s">
        <v>348</v>
      </c>
      <c r="C100" s="2" t="s">
        <v>174</v>
      </c>
      <c r="D100" s="2">
        <v>2584</v>
      </c>
      <c r="E100" s="3">
        <v>2.2000000000000001E-3</v>
      </c>
      <c r="F100" s="2">
        <v>34</v>
      </c>
    </row>
    <row r="101" spans="1:6" ht="18" x14ac:dyDescent="0.2">
      <c r="A101" s="2">
        <v>10</v>
      </c>
      <c r="B101" s="2" t="s">
        <v>350</v>
      </c>
      <c r="C101" s="2" t="s">
        <v>135</v>
      </c>
      <c r="D101" s="2">
        <v>2411</v>
      </c>
      <c r="E101" s="3">
        <v>2.0999999999999999E-3</v>
      </c>
      <c r="F101" s="2">
        <v>30</v>
      </c>
    </row>
    <row r="106" spans="1:6" ht="18" x14ac:dyDescent="0.2">
      <c r="A106" s="2">
        <v>2</v>
      </c>
      <c r="B106" s="2" t="s">
        <v>362</v>
      </c>
      <c r="C106" s="2" t="s">
        <v>185</v>
      </c>
      <c r="D106" s="2">
        <v>337505</v>
      </c>
      <c r="E106" s="3">
        <v>0.39219999999999999</v>
      </c>
      <c r="F106" s="2">
        <v>62</v>
      </c>
    </row>
    <row r="107" spans="1:6" ht="18" x14ac:dyDescent="0.2">
      <c r="A107" s="2">
        <v>3</v>
      </c>
      <c r="B107" s="2" t="s">
        <v>363</v>
      </c>
      <c r="C107" s="2" t="s">
        <v>154</v>
      </c>
      <c r="D107" s="2">
        <v>56392</v>
      </c>
      <c r="E107" s="3">
        <v>6.5500000000000003E-2</v>
      </c>
      <c r="F107" s="2">
        <v>52</v>
      </c>
    </row>
    <row r="108" spans="1:6" ht="18" x14ac:dyDescent="0.2">
      <c r="A108" s="2">
        <v>4</v>
      </c>
      <c r="B108" s="2" t="s">
        <v>364</v>
      </c>
      <c r="C108" s="2" t="s">
        <v>147</v>
      </c>
      <c r="D108" s="2">
        <v>10115</v>
      </c>
      <c r="E108" s="3">
        <v>1.18E-2</v>
      </c>
      <c r="F108" s="2">
        <v>49</v>
      </c>
    </row>
    <row r="109" spans="1:6" ht="18" x14ac:dyDescent="0.2">
      <c r="A109" s="2">
        <v>5</v>
      </c>
      <c r="B109" s="1" t="s">
        <v>365</v>
      </c>
      <c r="C109" s="2" t="s">
        <v>125</v>
      </c>
      <c r="D109" s="2">
        <v>358040</v>
      </c>
      <c r="E109" s="3">
        <v>0.41610000000000003</v>
      </c>
      <c r="F109" s="2">
        <v>77</v>
      </c>
    </row>
    <row r="110" spans="1:6" x14ac:dyDescent="0.2">
      <c r="D110">
        <f>SUM(D106:D107)-D109</f>
        <v>35857</v>
      </c>
    </row>
  </sheetData>
  <sortState ref="A88:E101">
    <sortCondition descending="1" ref="D88:D101"/>
  </sortState>
  <mergeCells count="4">
    <mergeCell ref="A10:D10"/>
    <mergeCell ref="A25:D25"/>
    <mergeCell ref="A34:D34"/>
    <mergeCell ref="A52:E5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States-High-Level</vt:lpstr>
      <vt:lpstr>States-Districts-LS-MPop%Trend</vt:lpstr>
      <vt:lpstr>Rough</vt:lpstr>
      <vt:lpstr>Maharashtra</vt:lpstr>
      <vt:lpstr>Rough2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2018-07-22T10:01:23Z</dcterms:created>
  <dcterms:modified xsi:type="dcterms:W3CDTF">2018-07-24T17:03:16Z</dcterms:modified>
</cp:coreProperties>
</file>