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igin" sheetId="1" r:id="rId1"/>
  </sheets>
  <definedNames>
    <definedName name="_xlnm._FilterDatabase" localSheetId="0" hidden="1">origin!$B$5:$J$5</definedName>
  </definedNames>
  <calcPr calcId="152511"/>
</workbook>
</file>

<file path=xl/calcChain.xml><?xml version="1.0" encoding="utf-8"?>
<calcChain xmlns="http://schemas.openxmlformats.org/spreadsheetml/2006/main">
  <c r="H23" i="1" l="1"/>
  <c r="F23" i="1"/>
  <c r="I23" i="1" s="1"/>
  <c r="J23" i="1" s="1"/>
  <c r="H22" i="1"/>
  <c r="F22" i="1"/>
  <c r="I22" i="1" s="1"/>
  <c r="J22" i="1" s="1"/>
  <c r="H21" i="1"/>
  <c r="F21" i="1"/>
  <c r="I21" i="1" s="1"/>
  <c r="J21" i="1" s="1"/>
  <c r="H20" i="1"/>
  <c r="F20" i="1"/>
  <c r="I20" i="1" s="1"/>
  <c r="J20" i="1" s="1"/>
  <c r="H19" i="1"/>
  <c r="F19" i="1"/>
  <c r="I19" i="1" s="1"/>
  <c r="J19" i="1" s="1"/>
  <c r="H18" i="1"/>
  <c r="F18" i="1"/>
  <c r="I18" i="1" s="1"/>
  <c r="J18" i="1" s="1"/>
  <c r="H17" i="1"/>
  <c r="F17" i="1"/>
  <c r="I17" i="1" s="1"/>
  <c r="J17" i="1" s="1"/>
  <c r="H7" i="1"/>
  <c r="H8" i="1"/>
  <c r="H9" i="1"/>
  <c r="H10" i="1"/>
  <c r="H11" i="1"/>
  <c r="H12" i="1"/>
  <c r="H6" i="1"/>
  <c r="F7" i="1"/>
  <c r="I7" i="1" s="1"/>
  <c r="F8" i="1"/>
  <c r="I8" i="1" s="1"/>
  <c r="F9" i="1"/>
  <c r="I9" i="1" s="1"/>
  <c r="J9" i="1" s="1"/>
  <c r="F10" i="1"/>
  <c r="I10" i="1" s="1"/>
  <c r="F11" i="1"/>
  <c r="I11" i="1" s="1"/>
  <c r="J11" i="1" s="1"/>
  <c r="F12" i="1"/>
  <c r="I12" i="1" s="1"/>
  <c r="F6" i="1"/>
  <c r="I6" i="1" s="1"/>
  <c r="J6" i="1" s="1"/>
  <c r="L17" i="1" l="1"/>
  <c r="J10" i="1"/>
  <c r="K6" i="1"/>
  <c r="J12" i="1"/>
  <c r="J8" i="1"/>
  <c r="M6" i="1"/>
  <c r="J7" i="1"/>
  <c r="K17" i="1"/>
  <c r="M17" i="1"/>
  <c r="L6" i="1" l="1"/>
</calcChain>
</file>

<file path=xl/sharedStrings.xml><?xml version="1.0" encoding="utf-8"?>
<sst xmlns="http://schemas.openxmlformats.org/spreadsheetml/2006/main" count="27" uniqueCount="14">
  <si>
    <t>SL NO.</t>
  </si>
  <si>
    <t>Name</t>
  </si>
  <si>
    <t>Deination</t>
  </si>
  <si>
    <t>Medical</t>
  </si>
  <si>
    <t>Provident Fund</t>
  </si>
  <si>
    <t>Total Salary</t>
  </si>
  <si>
    <t>Net Salary</t>
  </si>
  <si>
    <t>Min</t>
  </si>
  <si>
    <t>Max</t>
  </si>
  <si>
    <t>Average salary of  executtives</t>
  </si>
  <si>
    <t>A</t>
  </si>
  <si>
    <t>asic salary</t>
  </si>
  <si>
    <t>house rent</t>
  </si>
  <si>
    <t>Brothers &amp; Brothers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</si>
</sst>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4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0" xfId="0" applyAlignment="1">
      <alignment wrapText="1" shrinkToFit="1"/>
    </xf>
    <xf numFmtId="0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center" vertical="top" wrapText="1" shrinkToFit="1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 wrapText="1" shrinkToFi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abSelected="1" zoomScale="110" zoomScaleNormal="110" workbookViewId="0">
      <selection activeCell="O5" sqref="O5"/>
    </sheetView>
  </sheetViews>
  <sheetFormatPr defaultRowHeight="15" x14ac:dyDescent="0.25"/>
  <cols>
    <col min="12" max="12" width="13.28515625" customWidth="1"/>
  </cols>
  <sheetData>
    <row r="1" spans="2:15" x14ac:dyDescent="0.25">
      <c r="B1" s="9" t="s">
        <v>13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5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2:15" x14ac:dyDescent="0.2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2:1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2:15" ht="60" x14ac:dyDescent="0.25">
      <c r="B5" s="5" t="s">
        <v>0</v>
      </c>
      <c r="C5" s="5" t="s">
        <v>1</v>
      </c>
      <c r="D5" s="5" t="s">
        <v>2</v>
      </c>
      <c r="E5" s="6" t="s">
        <v>11</v>
      </c>
      <c r="F5" s="7" t="s">
        <v>12</v>
      </c>
      <c r="G5" s="7" t="s">
        <v>3</v>
      </c>
      <c r="H5" s="7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7" t="s">
        <v>9</v>
      </c>
      <c r="N5" s="2"/>
      <c r="O5" s="2"/>
    </row>
    <row r="6" spans="2:15" x14ac:dyDescent="0.25">
      <c r="B6">
        <v>1</v>
      </c>
      <c r="C6" s="3" t="s">
        <v>10</v>
      </c>
      <c r="E6" s="4">
        <v>20000</v>
      </c>
      <c r="F6" s="4">
        <f>IF(E6&gt;=20000,E6*50%,IF(E6&gt;=15000,E6*55%,E6*60%))</f>
        <v>10000</v>
      </c>
      <c r="G6">
        <v>1500</v>
      </c>
      <c r="H6">
        <f>E6*8%</f>
        <v>1600</v>
      </c>
      <c r="I6">
        <f>E6+F6+G6</f>
        <v>31500</v>
      </c>
      <c r="J6">
        <f>I6-H6</f>
        <v>29900</v>
      </c>
      <c r="K6" s="8">
        <f>MIN(I6:I12)</f>
        <v>20700</v>
      </c>
      <c r="L6" s="8">
        <f>MAX(J6:J12)</f>
        <v>29900</v>
      </c>
      <c r="M6" s="8">
        <f>AVERAGE(I6:I12)</f>
        <v>22242.857142857141</v>
      </c>
    </row>
    <row r="7" spans="2:15" x14ac:dyDescent="0.25">
      <c r="B7">
        <v>2</v>
      </c>
      <c r="E7" s="4">
        <v>12000</v>
      </c>
      <c r="F7" s="4">
        <f>IF(E7&gt;=20000,E7*50%,IF(E7&gt;=15000,E7*55%,E7*60%))</f>
        <v>7200</v>
      </c>
      <c r="G7">
        <v>1500</v>
      </c>
      <c r="H7">
        <f>E7*8%</f>
        <v>960</v>
      </c>
      <c r="I7">
        <f>E7+F7+G7</f>
        <v>20700</v>
      </c>
      <c r="J7">
        <f>I7-H7</f>
        <v>19740</v>
      </c>
      <c r="K7" s="8"/>
      <c r="L7" s="8"/>
      <c r="M7" s="8"/>
    </row>
    <row r="8" spans="2:15" x14ac:dyDescent="0.25">
      <c r="B8">
        <v>3</v>
      </c>
      <c r="E8" s="4">
        <v>12000</v>
      </c>
      <c r="F8" s="4">
        <f>IF(E8&gt;=20000,E8*50%,IF(E8&gt;=15000,E8*55%,E8*60%))</f>
        <v>7200</v>
      </c>
      <c r="G8">
        <v>1500</v>
      </c>
      <c r="H8">
        <f>E8*8%</f>
        <v>960</v>
      </c>
      <c r="I8">
        <f>E8+F8+G8</f>
        <v>20700</v>
      </c>
      <c r="J8">
        <f>I8-H8</f>
        <v>19740</v>
      </c>
      <c r="K8" s="8"/>
      <c r="L8" s="8"/>
      <c r="M8" s="8"/>
    </row>
    <row r="9" spans="2:15" x14ac:dyDescent="0.25">
      <c r="B9">
        <v>4</v>
      </c>
      <c r="E9" s="4">
        <v>12000</v>
      </c>
      <c r="F9" s="4">
        <f>IF(E9&gt;=20000,E9*50%,IF(E9&gt;=15000,E9*55%,E9*60%))</f>
        <v>7200</v>
      </c>
      <c r="G9">
        <v>1500</v>
      </c>
      <c r="H9">
        <f>E9*8%</f>
        <v>960</v>
      </c>
      <c r="I9">
        <f>E9+F9+G9</f>
        <v>20700</v>
      </c>
      <c r="J9">
        <f>I9-H9</f>
        <v>19740</v>
      </c>
      <c r="K9" s="8"/>
      <c r="L9" s="8"/>
      <c r="M9" s="8"/>
    </row>
    <row r="10" spans="2:15" x14ac:dyDescent="0.25">
      <c r="B10">
        <v>5</v>
      </c>
      <c r="E10" s="4">
        <v>12000</v>
      </c>
      <c r="F10" s="4">
        <f>IF(E10&gt;=20000,E10*50%,IF(E10&gt;=15000,E10*55%,E10*60%))</f>
        <v>7200</v>
      </c>
      <c r="G10">
        <v>1500</v>
      </c>
      <c r="H10">
        <f>E10*8%</f>
        <v>960</v>
      </c>
      <c r="I10">
        <f>E10+F10+G10</f>
        <v>20700</v>
      </c>
      <c r="J10">
        <f>I10-H10</f>
        <v>19740</v>
      </c>
      <c r="K10" s="8"/>
      <c r="L10" s="8"/>
      <c r="M10" s="8"/>
    </row>
    <row r="11" spans="2:15" x14ac:dyDescent="0.25">
      <c r="B11">
        <v>6</v>
      </c>
      <c r="E11" s="4">
        <v>12000</v>
      </c>
      <c r="F11" s="4">
        <f>IF(E11&gt;=20000,E11*50%,IF(E11&gt;=15000,E11*55%,E11*60%))</f>
        <v>7200</v>
      </c>
      <c r="G11">
        <v>1500</v>
      </c>
      <c r="H11">
        <f>E11*8%</f>
        <v>960</v>
      </c>
      <c r="I11">
        <f>E11+F11+G11</f>
        <v>20700</v>
      </c>
      <c r="J11">
        <f>I11-H11</f>
        <v>19740</v>
      </c>
      <c r="K11" s="8"/>
      <c r="L11" s="8"/>
      <c r="M11" s="8"/>
    </row>
    <row r="12" spans="2:15" x14ac:dyDescent="0.25">
      <c r="B12">
        <v>7</v>
      </c>
      <c r="E12" s="4">
        <v>12000</v>
      </c>
      <c r="F12" s="4">
        <f>IF(E12&gt;=20000,E12*50%,IF(E12&gt;=15000,E12*55%,E12*60%))</f>
        <v>7200</v>
      </c>
      <c r="G12">
        <v>1500</v>
      </c>
      <c r="H12">
        <f>E12*8%</f>
        <v>960</v>
      </c>
      <c r="I12">
        <f>E12+F12+G12</f>
        <v>20700</v>
      </c>
      <c r="J12">
        <f>I12-H12</f>
        <v>19740</v>
      </c>
      <c r="K12" s="8"/>
      <c r="L12" s="8"/>
      <c r="M12" s="8"/>
    </row>
    <row r="13" spans="2:15" x14ac:dyDescent="0.25">
      <c r="E13" s="1"/>
    </row>
    <row r="14" spans="2:15" x14ac:dyDescent="0.25">
      <c r="E14" s="1"/>
    </row>
    <row r="15" spans="2:15" x14ac:dyDescent="0.25">
      <c r="E15" s="1"/>
    </row>
    <row r="16" spans="2:15" ht="60" x14ac:dyDescent="0.25">
      <c r="B16" s="5" t="s">
        <v>0</v>
      </c>
      <c r="C16" s="5" t="s">
        <v>1</v>
      </c>
      <c r="D16" s="5" t="s">
        <v>2</v>
      </c>
      <c r="E16" s="6" t="s">
        <v>11</v>
      </c>
      <c r="F16" s="7" t="s">
        <v>12</v>
      </c>
      <c r="G16" s="7" t="s">
        <v>3</v>
      </c>
      <c r="H16" s="7" t="s">
        <v>4</v>
      </c>
      <c r="I16" s="7" t="s">
        <v>5</v>
      </c>
      <c r="J16" s="7" t="s">
        <v>6</v>
      </c>
      <c r="K16" s="7" t="s">
        <v>7</v>
      </c>
      <c r="L16" s="7" t="s">
        <v>8</v>
      </c>
      <c r="M16" s="7" t="s">
        <v>9</v>
      </c>
    </row>
    <row r="17" spans="2:13" x14ac:dyDescent="0.25">
      <c r="B17">
        <v>1</v>
      </c>
      <c r="C17" s="3" t="s">
        <v>10</v>
      </c>
      <c r="E17" s="4">
        <v>20000</v>
      </c>
      <c r="F17" s="4">
        <f>IF(E17&gt;=20000,E17*50%,IF(E17&gt;=15000,E17*55%,E17*60%))</f>
        <v>10000</v>
      </c>
      <c r="G17">
        <v>1500</v>
      </c>
      <c r="H17">
        <f>E17*8%</f>
        <v>1600</v>
      </c>
      <c r="I17">
        <f>E17+F17+G17</f>
        <v>31500</v>
      </c>
      <c r="J17">
        <f>I17-H17</f>
        <v>29900</v>
      </c>
      <c r="K17" s="8">
        <f>MIN(I17:I23)</f>
        <v>20700</v>
      </c>
      <c r="L17" s="8">
        <f>MAX(J17:J23)</f>
        <v>29900</v>
      </c>
      <c r="M17" s="8">
        <f>AVERAGE(I17:I23)</f>
        <v>22242.857142857141</v>
      </c>
    </row>
    <row r="18" spans="2:13" x14ac:dyDescent="0.25">
      <c r="B18">
        <v>2</v>
      </c>
      <c r="E18" s="4">
        <v>12000</v>
      </c>
      <c r="F18" s="4">
        <f t="shared" ref="F18:F23" si="0">IF(E18&gt;=20000,E18*50%,IF(E18&gt;=15000,E18*55%,E18*60%))</f>
        <v>7200</v>
      </c>
      <c r="G18">
        <v>1500</v>
      </c>
      <c r="H18">
        <f t="shared" ref="H18:H23" si="1">E18*8%</f>
        <v>960</v>
      </c>
      <c r="I18">
        <f t="shared" ref="I18:I23" si="2">E18+F18+G18</f>
        <v>20700</v>
      </c>
      <c r="J18">
        <f t="shared" ref="J18:J23" si="3">I18-H18</f>
        <v>19740</v>
      </c>
      <c r="K18" s="8"/>
      <c r="L18" s="8"/>
      <c r="M18" s="8"/>
    </row>
    <row r="19" spans="2:13" x14ac:dyDescent="0.25">
      <c r="B19">
        <v>3</v>
      </c>
      <c r="E19" s="4">
        <v>12000</v>
      </c>
      <c r="F19" s="4">
        <f t="shared" si="0"/>
        <v>7200</v>
      </c>
      <c r="G19">
        <v>1500</v>
      </c>
      <c r="H19">
        <f t="shared" si="1"/>
        <v>960</v>
      </c>
      <c r="I19">
        <f t="shared" si="2"/>
        <v>20700</v>
      </c>
      <c r="J19">
        <f t="shared" si="3"/>
        <v>19740</v>
      </c>
      <c r="K19" s="8"/>
      <c r="L19" s="8"/>
      <c r="M19" s="8"/>
    </row>
    <row r="20" spans="2:13" x14ac:dyDescent="0.25">
      <c r="B20">
        <v>4</v>
      </c>
      <c r="E20" s="4">
        <v>12000</v>
      </c>
      <c r="F20" s="4">
        <f t="shared" si="0"/>
        <v>7200</v>
      </c>
      <c r="G20">
        <v>1500</v>
      </c>
      <c r="H20">
        <f t="shared" si="1"/>
        <v>960</v>
      </c>
      <c r="I20">
        <f t="shared" si="2"/>
        <v>20700</v>
      </c>
      <c r="J20">
        <f t="shared" si="3"/>
        <v>19740</v>
      </c>
      <c r="K20" s="8"/>
      <c r="L20" s="8"/>
      <c r="M20" s="8"/>
    </row>
    <row r="21" spans="2:13" x14ac:dyDescent="0.25">
      <c r="B21">
        <v>5</v>
      </c>
      <c r="E21" s="4">
        <v>12000</v>
      </c>
      <c r="F21" s="4">
        <f t="shared" si="0"/>
        <v>7200</v>
      </c>
      <c r="G21">
        <v>1500</v>
      </c>
      <c r="H21">
        <f t="shared" si="1"/>
        <v>960</v>
      </c>
      <c r="I21">
        <f t="shared" si="2"/>
        <v>20700</v>
      </c>
      <c r="J21">
        <f t="shared" si="3"/>
        <v>19740</v>
      </c>
      <c r="K21" s="8"/>
      <c r="L21" s="8"/>
      <c r="M21" s="8"/>
    </row>
    <row r="22" spans="2:13" x14ac:dyDescent="0.25">
      <c r="B22">
        <v>6</v>
      </c>
      <c r="E22" s="4">
        <v>12000</v>
      </c>
      <c r="F22" s="4">
        <f t="shared" si="0"/>
        <v>7200</v>
      </c>
      <c r="G22">
        <v>1500</v>
      </c>
      <c r="H22">
        <f t="shared" si="1"/>
        <v>960</v>
      </c>
      <c r="I22">
        <f t="shared" si="2"/>
        <v>20700</v>
      </c>
      <c r="J22">
        <f t="shared" si="3"/>
        <v>19740</v>
      </c>
      <c r="K22" s="8"/>
      <c r="L22" s="8"/>
      <c r="M22" s="8"/>
    </row>
    <row r="23" spans="2:13" x14ac:dyDescent="0.25">
      <c r="B23">
        <v>7</v>
      </c>
      <c r="E23" s="4">
        <v>12000</v>
      </c>
      <c r="F23" s="4">
        <f t="shared" si="0"/>
        <v>7200</v>
      </c>
      <c r="G23">
        <v>1500</v>
      </c>
      <c r="H23">
        <f t="shared" si="1"/>
        <v>960</v>
      </c>
      <c r="I23">
        <f t="shared" si="2"/>
        <v>20700</v>
      </c>
      <c r="J23">
        <f t="shared" si="3"/>
        <v>19740</v>
      </c>
      <c r="K23" s="8"/>
      <c r="L23" s="8"/>
      <c r="M23" s="8"/>
    </row>
    <row r="24" spans="2:13" x14ac:dyDescent="0.25">
      <c r="E24" s="1"/>
    </row>
  </sheetData>
  <autoFilter ref="B5:J5">
    <sortState ref="B7:J10">
      <sortCondition descending="1" ref="E3"/>
    </sortState>
  </autoFilter>
  <mergeCells count="7">
    <mergeCell ref="K6:K12"/>
    <mergeCell ref="L6:L12"/>
    <mergeCell ref="M6:M12"/>
    <mergeCell ref="K17:K23"/>
    <mergeCell ref="L17:L23"/>
    <mergeCell ref="M17:M23"/>
    <mergeCell ref="B1:M4"/>
  </mergeCells>
  <pageMargins left="0.5" right="0.5" top="1" bottom="1" header="0.3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2022-09-16T06:25:28Z</dcterms:modified>
</cp:coreProperties>
</file>