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AkimovaDV\Desktop\Рабочий стол\Работа 2022\Протокол ВКС\Инструкция начальника РЭС\44р\219р\Майнинг приказ\Приложения к Типовой инструкции (ИТОГ)\"/>
    </mc:Choice>
  </mc:AlternateContent>
  <bookViews>
    <workbookView xWindow="0" yWindow="120" windowWidth="29040" windowHeight="12570" tabRatio="845"/>
  </bookViews>
  <sheets>
    <sheet name="Приложение 1" sheetId="19" r:id="rId1"/>
  </sheets>
  <definedNames>
    <definedName name="XLRPARAMS_CENTRE" hidden="1">"не задано"</definedName>
    <definedName name="XLRPARAMS_CONNECTION" hidden="1">"не задано"</definedName>
    <definedName name="XLRPARAMS_CONTRAGENT" hidden="1">"не задано"</definedName>
    <definedName name="XLRPARAMS_DATE" hidden="1">" 29.08.2013"</definedName>
    <definedName name="XLRPARAMS_DISTR" hidden="1">"КЭС Сухобузимский РЭС"</definedName>
    <definedName name="XLRPARAMS_DISTRICT" hidden="1">"БЭС Кабанский"</definedName>
    <definedName name="XLRPARAMS_DISTRICTNAME" hidden="1">"ЮЭС Прокопьевский РЭС"</definedName>
    <definedName name="XLRPARAMS_NAME" hidden="1">"Обходной листок по дог. 8946 barкод"</definedName>
    <definedName name="XLRPARAMS_PARAMSTR" hidden="1">", по подразделению БЭС Кабанский,  за период с 01.01.2013 по 31.01.2013"</definedName>
    <definedName name="XLRPARAMS_PERIOD" hidden="1">"за февраль 2013"</definedName>
    <definedName name="XLRPARAMS_PERIOD1STR" hidden="1">41456</definedName>
    <definedName name="XLRPARAMS_PERIOD2STR" hidden="1">41456</definedName>
    <definedName name="XLRPARAMS_PERIODSTR" hidden="1">"за март 2013"</definedName>
    <definedName name="XLRPARAMS_PROGRAMID" hidden="1">"физические лица"</definedName>
    <definedName name="XLRPARAMS_PS" hidden="1">"Нерчинск 110/35/10/6кВ"</definedName>
    <definedName name="XLRPARAMS_REPORT2553" hidden="1">"учитывая точки поставки, по диапазону напряжения"</definedName>
    <definedName name="XLRPARAMS_REPORTDATE" hidden="1">" 10.04.2013"</definedName>
    <definedName name="XLRPARAMS_RES" hidden="1">"Восточные электрические сети/ Нерчинский РЭС"</definedName>
    <definedName name="XLRPARAMS_RSK" hidden="1">"Читаэнерго"</definedName>
    <definedName name="XLRPARAMS_STREET" hidden="1">"не задано"</definedName>
    <definedName name="XLRPARAMS_WITHPHYS" hidden="1">"False"</definedName>
  </definedNames>
  <calcPr calcId="162913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9" l="1"/>
  <c r="D8" i="19" s="1"/>
  <c r="E8" i="19" s="1"/>
  <c r="F8" i="19" s="1"/>
  <c r="G8" i="19" s="1"/>
  <c r="H8" i="19" s="1"/>
  <c r="I8" i="19" s="1"/>
  <c r="E38" i="19"/>
  <c r="E42" i="19" s="1"/>
  <c r="V36" i="19"/>
  <c r="E35" i="19"/>
  <c r="E39" i="19" s="1"/>
  <c r="E43" i="19" s="1"/>
  <c r="D33" i="19"/>
  <c r="D34" i="19" s="1"/>
  <c r="D35" i="19" s="1"/>
  <c r="D36" i="19" s="1"/>
  <c r="D37" i="19" s="1"/>
  <c r="D38" i="19" s="1"/>
  <c r="D39" i="19" s="1"/>
  <c r="D40" i="19" s="1"/>
  <c r="D41" i="19" s="1"/>
  <c r="V25" i="19"/>
  <c r="V20" i="19"/>
  <c r="E19" i="19"/>
  <c r="E23" i="19" s="1"/>
  <c r="E27" i="19" s="1"/>
  <c r="V17" i="19"/>
  <c r="V16" i="19"/>
  <c r="E16" i="19"/>
  <c r="E17" i="19" s="1"/>
  <c r="E21" i="19" s="1"/>
  <c r="E25" i="19" s="1"/>
  <c r="E29" i="19" s="1"/>
  <c r="V15" i="19"/>
  <c r="V13" i="19"/>
  <c r="D11" i="19"/>
  <c r="D14" i="19" s="1"/>
  <c r="D15" i="19" s="1"/>
  <c r="D16" i="19" s="1"/>
  <c r="D17" i="19" s="1"/>
  <c r="D18" i="19" s="1"/>
  <c r="D19" i="19" s="1"/>
  <c r="D20" i="19" s="1"/>
  <c r="D21" i="19" s="1"/>
  <c r="D22" i="19" s="1"/>
  <c r="D23" i="19" s="1"/>
  <c r="D24" i="19" s="1"/>
  <c r="D25" i="19" s="1"/>
  <c r="D26" i="19" s="1"/>
  <c r="D27" i="19" s="1"/>
  <c r="D28" i="19" s="1"/>
  <c r="D29" i="19" s="1"/>
  <c r="C11" i="19"/>
  <c r="C14" i="19" s="1"/>
  <c r="C15" i="19" s="1"/>
  <c r="C16" i="19" s="1"/>
  <c r="C17" i="19" s="1"/>
  <c r="C18" i="19" s="1"/>
  <c r="C19" i="19" s="1"/>
  <c r="C20" i="19" s="1"/>
  <c r="C21" i="19" s="1"/>
  <c r="C22" i="19" s="1"/>
  <c r="C23" i="19" s="1"/>
  <c r="C24" i="19" s="1"/>
  <c r="C25" i="19" s="1"/>
  <c r="D10" i="19"/>
  <c r="C10" i="19"/>
  <c r="B10" i="19"/>
  <c r="B11" i="19" s="1"/>
  <c r="B12" i="19" s="1"/>
  <c r="B13" i="19" s="1"/>
  <c r="B14" i="19" s="1"/>
  <c r="B15" i="19" s="1"/>
  <c r="B16" i="19" s="1"/>
  <c r="B17" i="19" s="1"/>
  <c r="B18" i="19" s="1"/>
  <c r="B19" i="19" s="1"/>
  <c r="B20" i="19" s="1"/>
  <c r="B21" i="19" s="1"/>
  <c r="B22" i="19" s="1"/>
  <c r="B23" i="19" s="1"/>
  <c r="B24" i="19" s="1"/>
  <c r="B25" i="19" s="1"/>
  <c r="B26" i="19" s="1"/>
  <c r="B27" i="19" s="1"/>
  <c r="B28" i="19" s="1"/>
  <c r="B29" i="19" s="1"/>
  <c r="B30" i="19" s="1"/>
  <c r="B31" i="19" s="1"/>
  <c r="B32" i="19" s="1"/>
  <c r="B33" i="19" s="1"/>
  <c r="B34" i="19" s="1"/>
  <c r="B35" i="19" s="1"/>
  <c r="B36" i="19" s="1"/>
  <c r="B37" i="19" s="1"/>
  <c r="B38" i="19" s="1"/>
  <c r="B39" i="19" s="1"/>
  <c r="B40" i="19" s="1"/>
  <c r="B41" i="19" s="1"/>
  <c r="B42" i="19" s="1"/>
  <c r="B43" i="19" s="1"/>
  <c r="B44" i="19" s="1"/>
  <c r="F9" i="19"/>
  <c r="J8" i="19" l="1"/>
  <c r="K8" i="19" s="1"/>
  <c r="L8" i="19" s="1"/>
  <c r="M8" i="19" s="1"/>
  <c r="N8" i="19" s="1"/>
  <c r="O8" i="19" s="1"/>
  <c r="P8" i="19" s="1"/>
  <c r="Q8" i="19" s="1"/>
  <c r="R8" i="19" s="1"/>
  <c r="S8" i="19" s="1"/>
  <c r="T8" i="19" s="1"/>
  <c r="U8" i="19" s="1"/>
  <c r="V8" i="19" s="1"/>
  <c r="W8" i="19" s="1"/>
  <c r="X8" i="19" s="1"/>
  <c r="Y8" i="19" s="1"/>
  <c r="Z8" i="19" s="1"/>
  <c r="AA8" i="19" s="1"/>
  <c r="AB8" i="19" s="1"/>
  <c r="AC8" i="19" s="1"/>
  <c r="AD8" i="19" s="1"/>
  <c r="AE8" i="19" s="1"/>
  <c r="AF8" i="19" s="1"/>
  <c r="AG8" i="19" s="1"/>
  <c r="E36" i="19"/>
  <c r="E40" i="19" s="1"/>
  <c r="E44" i="19" s="1"/>
  <c r="C26" i="19"/>
  <c r="C27" i="19" s="1"/>
  <c r="C28" i="19" s="1"/>
  <c r="C29" i="19" s="1"/>
  <c r="C30" i="19"/>
  <c r="C33" i="19" s="1"/>
  <c r="C34" i="19" s="1"/>
  <c r="C35" i="19" s="1"/>
  <c r="C36" i="19" s="1"/>
  <c r="C37" i="19" s="1"/>
  <c r="C38" i="19" s="1"/>
  <c r="C39" i="19" s="1"/>
  <c r="C40" i="19" s="1"/>
  <c r="C41" i="19" s="1"/>
  <c r="C42" i="19" s="1"/>
  <c r="C43" i="19" s="1"/>
  <c r="C44" i="19" s="1"/>
  <c r="D42" i="19"/>
  <c r="D43" i="19" s="1"/>
  <c r="D44" i="19" s="1"/>
  <c r="V24" i="19"/>
  <c r="V39" i="19"/>
  <c r="V30" i="19"/>
  <c r="V34" i="19"/>
  <c r="V35" i="19"/>
  <c r="V11" i="19"/>
  <c r="V26" i="19"/>
  <c r="V18" i="19"/>
  <c r="V22" i="19"/>
  <c r="V27" i="19"/>
  <c r="V37" i="19"/>
  <c r="E20" i="19"/>
  <c r="E24" i="19" s="1"/>
  <c r="E28" i="19" s="1"/>
  <c r="V38" i="19"/>
  <c r="V40" i="19"/>
  <c r="V9" i="19" l="1"/>
  <c r="V21" i="19"/>
  <c r="V14" i="19"/>
  <c r="V23" i="19"/>
  <c r="V19" i="19"/>
  <c r="V41" i="19"/>
  <c r="V33" i="19" l="1"/>
  <c r="V32" i="19"/>
  <c r="V12" i="19"/>
  <c r="V28" i="19" l="1"/>
  <c r="V29" i="19"/>
  <c r="V10" i="19"/>
  <c r="V31" i="19" l="1"/>
  <c r="V43" i="19" l="1"/>
  <c r="V42" i="19"/>
  <c r="V44" i="19"/>
</calcChain>
</file>

<file path=xl/sharedStrings.xml><?xml version="1.0" encoding="utf-8"?>
<sst xmlns="http://schemas.openxmlformats.org/spreadsheetml/2006/main" count="203" uniqueCount="80">
  <si>
    <t>Всего</t>
  </si>
  <si>
    <t>тыс.кВтч</t>
  </si>
  <si>
    <t>январь</t>
  </si>
  <si>
    <t>0,4-20 кВ</t>
  </si>
  <si>
    <t>Отдача электроэнергии в сети смежного напряжения</t>
  </si>
  <si>
    <t>0,4 кВ</t>
  </si>
  <si>
    <t>1-20 кВ</t>
  </si>
  <si>
    <t>Диспетчерское наименование элемента сети</t>
  </si>
  <si>
    <t>Объем переданной электроэнергии потребителям и ТСО, всего</t>
  </si>
  <si>
    <t>Отпуск электроэнергии в сеть (ОС)</t>
  </si>
  <si>
    <t>Стимулирующее значение потерь электроэнергии</t>
  </si>
  <si>
    <t>период</t>
  </si>
  <si>
    <t>№
п/п</t>
  </si>
  <si>
    <t>Признак группы кольцевых линий 0,4-20 кВ (к1, к2,…)</t>
  </si>
  <si>
    <t>уровень напряжения</t>
  </si>
  <si>
    <t>ПС 35 кВ и выше</t>
  </si>
  <si>
    <t>линия 
1-20 кВ</t>
  </si>
  <si>
    <t>ТП (1-20)/0,4 кВ, генерация</t>
  </si>
  <si>
    <t>Линия 
0,4 кВ</t>
  </si>
  <si>
    <t>Прием</t>
  </si>
  <si>
    <t>Отдача</t>
  </si>
  <si>
    <t>Наличие технического учета по 0,4 кВ</t>
  </si>
  <si>
    <t>Нормативные потери</t>
  </si>
  <si>
    <t>Акты бездоговорного потребления</t>
  </si>
  <si>
    <t>Примечание</t>
  </si>
  <si>
    <t>в т.ч. 
Учет</t>
  </si>
  <si>
    <t>в т.ч. 
Расчет</t>
  </si>
  <si>
    <t>На вводе</t>
  </si>
  <si>
    <t>На линиях</t>
  </si>
  <si>
    <t>% от ОС</t>
  </si>
  <si>
    <t>сост.</t>
  </si>
  <si>
    <t>опл.</t>
  </si>
  <si>
    <t>10 кВ</t>
  </si>
  <si>
    <t>Итого</t>
  </si>
  <si>
    <t>Итого по линии</t>
  </si>
  <si>
    <t>Итого по ТП</t>
  </si>
  <si>
    <t>к1</t>
  </si>
  <si>
    <t>Разногласия</t>
  </si>
  <si>
    <t>Всего 
0,4-20 кВ</t>
  </si>
  <si>
    <t>0,4-10 кВ</t>
  </si>
  <si>
    <t>Всего по линиям 1-20 кВ</t>
  </si>
  <si>
    <t>ВЛ 1</t>
  </si>
  <si>
    <t>ТП 1-1</t>
  </si>
  <si>
    <t>ВЛ 1-1-1</t>
  </si>
  <si>
    <t>ВЛ 1-1-2</t>
  </si>
  <si>
    <t>ВЛ 1-1-3</t>
  </si>
  <si>
    <t>ТП 1-2</t>
  </si>
  <si>
    <t>ВЛ 1-2-1</t>
  </si>
  <si>
    <t>ВЛ 1-2-2</t>
  </si>
  <si>
    <t>ВЛ 1-2-3</t>
  </si>
  <si>
    <t>ТП 1-3</t>
  </si>
  <si>
    <t>ВЛ 1-3-1</t>
  </si>
  <si>
    <t>ВЛ 1-3-2</t>
  </si>
  <si>
    <t>ВЛ 1-3-3</t>
  </si>
  <si>
    <t>ТП 1-4</t>
  </si>
  <si>
    <t>ВЛ 1-4-1</t>
  </si>
  <si>
    <t>ВЛ 1-4-2</t>
  </si>
  <si>
    <t>ВЛ 1-4-3</t>
  </si>
  <si>
    <t>ВЛ 2</t>
  </si>
  <si>
    <t>ТП 2-1</t>
  </si>
  <si>
    <t>ВЛ 2-1-1</t>
  </si>
  <si>
    <t>ВЛ 2-1-2</t>
  </si>
  <si>
    <t>ВЛ 2-1-3</t>
  </si>
  <si>
    <t>ТП 2-2</t>
  </si>
  <si>
    <t>ВЛ 2-2-1</t>
  </si>
  <si>
    <t>ВЛ 2-2-2</t>
  </si>
  <si>
    <t>ВЛ 2-2-3</t>
  </si>
  <si>
    <t>ТП 2-3</t>
  </si>
  <si>
    <t>ВЛ 2-3-1</t>
  </si>
  <si>
    <t>ВЛ 2-3-2</t>
  </si>
  <si>
    <t>ВЛ 2-3-3</t>
  </si>
  <si>
    <t>РАСЧЕТ БАЛАНСА ЭЛЕКТРОЭНЕРГИИ ПО ЭЛЕМЕНТАМ СЕТИ 0,4-20 кВ</t>
  </si>
  <si>
    <t>Приложение 1</t>
  </si>
  <si>
    <t>Предупреждение</t>
  </si>
  <si>
    <t xml:space="preserve">ПС 1 </t>
  </si>
  <si>
    <t xml:space="preserve">ПС 2 </t>
  </si>
  <si>
    <t xml:space="preserve">возникшие в отчетном месяце и признанные неликвидными </t>
  </si>
  <si>
    <t xml:space="preserve">признанные неликвидными в предыдущих периодах и урегулированные в пользу Общества в отчетном месяце </t>
  </si>
  <si>
    <t>Наличие АСКУЭ</t>
  </si>
  <si>
    <t xml:space="preserve">Потери электроэнергии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</si>
</sst>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2"/>
      <charset val="204"/>
    </font>
    <font>
      <b/>
      <sz val="10"/>
      <color theme="1"/>
      <name val="Arial Narrow"/>
      <family val="2"/>
      <charset val="204"/>
    </font>
    <font>
      <sz val="10"/>
      <color theme="1"/>
      <name val="Arial Narrow"/>
      <family val="2"/>
      <charset val="204"/>
    </font>
    <font>
      <sz val="11"/>
      <name val="Arial Narrow"/>
      <family val="2"/>
      <charset val="204"/>
    </font>
    <font>
      <sz val="12"/>
      <name val="Arial Narrow"/>
      <family val="2"/>
      <charset val="204"/>
    </font>
    <font>
      <b/>
      <sz val="12"/>
      <name val="Arial Narrow"/>
      <family val="2"/>
      <charset val="204"/>
    </font>
    <font>
      <b/>
      <sz val="10"/>
      <color rgb="FF000000"/>
      <name val="Arial Narrow"/>
      <family val="2"/>
      <charset val="204"/>
    </font>
    <font>
      <b/>
      <sz val="11"/>
      <color theme="1"/>
      <name val="Arial Narrow"/>
      <family val="2"/>
      <charset val="204"/>
    </font>
    <font>
      <b/>
      <sz val="14"/>
      <color theme="1"/>
      <name val="Arial Narrow"/>
      <family val="2"/>
      <charset val="204"/>
    </font>
    <font>
      <sz val="11"/>
      <color rgb="FF9C0006"/>
      <name val="Calibri"/>
      <family val="2"/>
      <charset val="204"/>
      <scheme val="minor"/>
    </font>
    <font>
      <sz val="11"/>
      <color theme="1"/>
      <name val="Arial Narrow"/>
      <family val="2"/>
      <charset val="204"/>
    </font>
    <font>
      <b/>
      <sz val="16"/>
      <color theme="1"/>
      <name val="Arial Narrow"/>
      <family val="2"/>
      <charset val="204"/>
    </font>
    <font>
      <sz val="8"/>
      <color theme="1"/>
      <name val="Arial Narrow"/>
      <family val="2"/>
      <charset val="204"/>
    </font>
    <font>
      <b/>
      <sz val="12"/>
      <color theme="1"/>
      <name val="Arial Narrow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  <xf numFmtId="9" fontId="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3" fillId="2" borderId="0" applyNumberFormat="0" applyBorder="0" applyAlignment="0" applyProtection="0"/>
  </cellStyleXfs>
  <cellXfs count="227">
    <xf numFmtId="0" fontId="0" fillId="0" borderId="0" xfId="0"/>
    <xf numFmtId="4" fontId="8" fillId="0" borderId="0" xfId="2" applyNumberFormat="1" applyFont="1" applyFill="1" applyAlignment="1">
      <alignment horizontal="right" vertical="center"/>
    </xf>
    <xf numFmtId="4" fontId="7" fillId="0" borderId="0" xfId="2" applyNumberFormat="1" applyFont="1" applyFill="1" applyAlignment="1">
      <alignment horizontal="right" vertic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5" fillId="0" borderId="0" xfId="0" applyFont="1"/>
    <xf numFmtId="0" fontId="14" fillId="0" borderId="39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wrapText="1"/>
    </xf>
    <xf numFmtId="0" fontId="14" fillId="0" borderId="58" xfId="0" applyFont="1" applyBorder="1" applyAlignment="1">
      <alignment horizontal="center" vertical="center" wrapText="1"/>
    </xf>
    <xf numFmtId="0" fontId="5" fillId="0" borderId="39" xfId="0" applyFont="1" applyFill="1" applyBorder="1"/>
    <xf numFmtId="0" fontId="5" fillId="0" borderId="4" xfId="0" applyFont="1" applyFill="1" applyBorder="1"/>
    <xf numFmtId="0" fontId="5" fillId="0" borderId="4" xfId="0" applyFont="1" applyFill="1" applyBorder="1" applyAlignment="1">
      <alignment horizontal="center"/>
    </xf>
    <xf numFmtId="3" fontId="5" fillId="0" borderId="4" xfId="0" applyNumberFormat="1" applyFont="1" applyFill="1" applyBorder="1"/>
    <xf numFmtId="3" fontId="5" fillId="0" borderId="53" xfId="0" applyNumberFormat="1" applyFont="1" applyFill="1" applyBorder="1"/>
    <xf numFmtId="3" fontId="5" fillId="0" borderId="39" xfId="0" applyNumberFormat="1" applyFont="1" applyFill="1" applyBorder="1"/>
    <xf numFmtId="3" fontId="5" fillId="3" borderId="4" xfId="0" applyNumberFormat="1" applyFont="1" applyFill="1" applyBorder="1"/>
    <xf numFmtId="3" fontId="5" fillId="3" borderId="39" xfId="0" applyNumberFormat="1" applyFont="1" applyFill="1" applyBorder="1"/>
    <xf numFmtId="3" fontId="5" fillId="3" borderId="2" xfId="0" applyNumberFormat="1" applyFont="1" applyFill="1" applyBorder="1"/>
    <xf numFmtId="3" fontId="5" fillId="3" borderId="40" xfId="0" applyNumberFormat="1" applyFont="1" applyFill="1" applyBorder="1"/>
    <xf numFmtId="4" fontId="5" fillId="0" borderId="2" xfId="0" applyNumberFormat="1" applyFont="1" applyFill="1" applyBorder="1"/>
    <xf numFmtId="10" fontId="5" fillId="0" borderId="53" xfId="5" applyNumberFormat="1" applyFont="1" applyFill="1" applyBorder="1"/>
    <xf numFmtId="9" fontId="5" fillId="0" borderId="39" xfId="5" applyFont="1" applyFill="1" applyBorder="1"/>
    <xf numFmtId="9" fontId="5" fillId="3" borderId="58" xfId="5" applyFont="1" applyFill="1" applyBorder="1"/>
    <xf numFmtId="10" fontId="17" fillId="0" borderId="53" xfId="5" applyNumberFormat="1" applyFont="1" applyFill="1" applyBorder="1"/>
    <xf numFmtId="0" fontId="5" fillId="0" borderId="40" xfId="0" applyFont="1" applyFill="1" applyBorder="1"/>
    <xf numFmtId="0" fontId="14" fillId="0" borderId="38" xfId="0" applyFont="1" applyFill="1" applyBorder="1"/>
    <xf numFmtId="0" fontId="14" fillId="0" borderId="5" xfId="0" applyFont="1" applyFill="1" applyBorder="1"/>
    <xf numFmtId="0" fontId="14" fillId="0" borderId="5" xfId="0" applyFont="1" applyFill="1" applyBorder="1" applyAlignment="1">
      <alignment horizontal="center"/>
    </xf>
    <xf numFmtId="3" fontId="14" fillId="0" borderId="5" xfId="0" applyNumberFormat="1" applyFont="1" applyFill="1" applyBorder="1"/>
    <xf numFmtId="3" fontId="14" fillId="0" borderId="57" xfId="0" applyNumberFormat="1" applyFont="1" applyFill="1" applyBorder="1"/>
    <xf numFmtId="3" fontId="14" fillId="0" borderId="38" xfId="0" applyNumberFormat="1" applyFont="1" applyFill="1" applyBorder="1"/>
    <xf numFmtId="3" fontId="14" fillId="3" borderId="5" xfId="0" applyNumberFormat="1" applyFont="1" applyFill="1" applyBorder="1"/>
    <xf numFmtId="3" fontId="14" fillId="3" borderId="38" xfId="0" applyNumberFormat="1" applyFont="1" applyFill="1" applyBorder="1"/>
    <xf numFmtId="3" fontId="14" fillId="3" borderId="3" xfId="0" applyNumberFormat="1" applyFont="1" applyFill="1" applyBorder="1"/>
    <xf numFmtId="3" fontId="14" fillId="3" borderId="37" xfId="0" applyNumberFormat="1" applyFont="1" applyFill="1" applyBorder="1"/>
    <xf numFmtId="4" fontId="14" fillId="0" borderId="3" xfId="0" applyNumberFormat="1" applyFont="1" applyFill="1" applyBorder="1"/>
    <xf numFmtId="10" fontId="14" fillId="0" borderId="57" xfId="5" applyNumberFormat="1" applyFont="1" applyFill="1" applyBorder="1"/>
    <xf numFmtId="9" fontId="14" fillId="3" borderId="38" xfId="5" applyFont="1" applyFill="1" applyBorder="1"/>
    <xf numFmtId="9" fontId="14" fillId="0" borderId="1" xfId="5" applyFont="1" applyFill="1" applyBorder="1"/>
    <xf numFmtId="0" fontId="14" fillId="0" borderId="37" xfId="0" applyFont="1" applyFill="1" applyBorder="1"/>
    <xf numFmtId="0" fontId="14" fillId="0" borderId="19" xfId="0" applyFont="1" applyFill="1" applyBorder="1"/>
    <xf numFmtId="0" fontId="14" fillId="0" borderId="6" xfId="0" applyFont="1" applyFill="1" applyBorder="1"/>
    <xf numFmtId="0" fontId="14" fillId="0" borderId="6" xfId="0" applyFont="1" applyFill="1" applyBorder="1" applyAlignment="1">
      <alignment horizontal="center"/>
    </xf>
    <xf numFmtId="3" fontId="14" fillId="0" borderId="6" xfId="0" applyNumberFormat="1" applyFont="1" applyFill="1" applyBorder="1"/>
    <xf numFmtId="3" fontId="14" fillId="0" borderId="20" xfId="0" applyNumberFormat="1" applyFont="1" applyFill="1" applyBorder="1"/>
    <xf numFmtId="3" fontId="14" fillId="0" borderId="19" xfId="0" applyNumberFormat="1" applyFont="1" applyFill="1" applyBorder="1"/>
    <xf numFmtId="3" fontId="14" fillId="3" borderId="6" xfId="0" applyNumberFormat="1" applyFont="1" applyFill="1" applyBorder="1"/>
    <xf numFmtId="3" fontId="14" fillId="3" borderId="19" xfId="0" applyNumberFormat="1" applyFont="1" applyFill="1" applyBorder="1"/>
    <xf numFmtId="3" fontId="14" fillId="3" borderId="8" xfId="0" applyNumberFormat="1" applyFont="1" applyFill="1" applyBorder="1"/>
    <xf numFmtId="3" fontId="14" fillId="3" borderId="41" xfId="0" applyNumberFormat="1" applyFont="1" applyFill="1" applyBorder="1"/>
    <xf numFmtId="4" fontId="14" fillId="0" borderId="8" xfId="0" applyNumberFormat="1" applyFont="1" applyFill="1" applyBorder="1"/>
    <xf numFmtId="10" fontId="14" fillId="0" borderId="20" xfId="5" applyNumberFormat="1" applyFont="1" applyFill="1" applyBorder="1"/>
    <xf numFmtId="9" fontId="14" fillId="3" borderId="19" xfId="5" applyFont="1" applyFill="1" applyBorder="1"/>
    <xf numFmtId="9" fontId="14" fillId="0" borderId="7" xfId="5" applyFont="1" applyFill="1" applyBorder="1"/>
    <xf numFmtId="0" fontId="14" fillId="0" borderId="41" xfId="0" applyFont="1" applyFill="1" applyBorder="1"/>
    <xf numFmtId="9" fontId="5" fillId="0" borderId="58" xfId="5" applyFont="1" applyFill="1" applyBorder="1"/>
    <xf numFmtId="0" fontId="5" fillId="0" borderId="4" xfId="0" applyFont="1" applyFill="1" applyBorder="1" applyAlignment="1">
      <alignment horizontal="left"/>
    </xf>
    <xf numFmtId="0" fontId="14" fillId="0" borderId="38" xfId="0" applyFont="1" applyFill="1" applyBorder="1" applyAlignment="1">
      <alignment horizontal="right"/>
    </xf>
    <xf numFmtId="0" fontId="14" fillId="0" borderId="5" xfId="0" applyFont="1" applyFill="1" applyBorder="1" applyAlignment="1">
      <alignment horizontal="left"/>
    </xf>
    <xf numFmtId="10" fontId="5" fillId="0" borderId="57" xfId="5" applyNumberFormat="1" applyFont="1" applyFill="1" applyBorder="1"/>
    <xf numFmtId="0" fontId="14" fillId="0" borderId="13" xfId="0" applyFont="1" applyFill="1" applyBorder="1" applyAlignment="1">
      <alignment horizontal="right"/>
    </xf>
    <xf numFmtId="0" fontId="14" fillId="0" borderId="14" xfId="0" applyFont="1" applyFill="1" applyBorder="1" applyAlignment="1">
      <alignment horizontal="left"/>
    </xf>
    <xf numFmtId="0" fontId="14" fillId="0" borderId="14" xfId="0" applyFont="1" applyFill="1" applyBorder="1" applyAlignment="1">
      <alignment horizontal="center"/>
    </xf>
    <xf numFmtId="3" fontId="14" fillId="0" borderId="14" xfId="0" applyNumberFormat="1" applyFont="1" applyFill="1" applyBorder="1"/>
    <xf numFmtId="3" fontId="14" fillId="0" borderId="46" xfId="0" applyNumberFormat="1" applyFont="1" applyFill="1" applyBorder="1"/>
    <xf numFmtId="3" fontId="14" fillId="0" borderId="13" xfId="0" applyNumberFormat="1" applyFont="1" applyFill="1" applyBorder="1"/>
    <xf numFmtId="3" fontId="14" fillId="3" borderId="14" xfId="0" applyNumberFormat="1" applyFont="1" applyFill="1" applyBorder="1"/>
    <xf numFmtId="3" fontId="14" fillId="3" borderId="13" xfId="0" applyNumberFormat="1" applyFont="1" applyFill="1" applyBorder="1"/>
    <xf numFmtId="3" fontId="14" fillId="3" borderId="18" xfId="0" applyNumberFormat="1" applyFont="1" applyFill="1" applyBorder="1"/>
    <xf numFmtId="3" fontId="14" fillId="3" borderId="12" xfId="0" applyNumberFormat="1" applyFont="1" applyFill="1" applyBorder="1"/>
    <xf numFmtId="4" fontId="14" fillId="0" borderId="18" xfId="0" applyNumberFormat="1" applyFont="1" applyFill="1" applyBorder="1"/>
    <xf numFmtId="10" fontId="14" fillId="0" borderId="46" xfId="5" applyNumberFormat="1" applyFont="1" applyFill="1" applyBorder="1"/>
    <xf numFmtId="9" fontId="14" fillId="3" borderId="13" xfId="5" applyFont="1" applyFill="1" applyBorder="1"/>
    <xf numFmtId="9" fontId="14" fillId="0" borderId="59" xfId="5" applyFont="1" applyFill="1" applyBorder="1"/>
    <xf numFmtId="0" fontId="14" fillId="0" borderId="12" xfId="0" applyFont="1" applyFill="1" applyBorder="1"/>
    <xf numFmtId="4" fontId="10" fillId="0" borderId="8" xfId="0" applyNumberFormat="1" applyFont="1" applyFill="1" applyBorder="1" applyAlignment="1">
      <alignment horizontal="center" vertical="center" wrapText="1"/>
    </xf>
    <xf numFmtId="0" fontId="5" fillId="0" borderId="19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56" xfId="0" applyFont="1" applyBorder="1" applyAlignment="1">
      <alignment horizontal="center" vertical="center" wrapText="1"/>
    </xf>
    <xf numFmtId="4" fontId="10" fillId="0" borderId="19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/>
    <xf numFmtId="3" fontId="14" fillId="0" borderId="3" xfId="0" applyNumberFormat="1" applyFont="1" applyFill="1" applyBorder="1"/>
    <xf numFmtId="3" fontId="14" fillId="0" borderId="8" xfId="0" applyNumberFormat="1" applyFont="1" applyFill="1" applyBorder="1"/>
    <xf numFmtId="3" fontId="14" fillId="0" borderId="18" xfId="0" applyNumberFormat="1" applyFont="1" applyFill="1" applyBorder="1"/>
    <xf numFmtId="0" fontId="14" fillId="0" borderId="6" xfId="0" applyFont="1" applyFill="1" applyBorder="1" applyAlignment="1">
      <alignment horizontal="left"/>
    </xf>
    <xf numFmtId="4" fontId="5" fillId="3" borderId="39" xfId="0" applyNumberFormat="1" applyFont="1" applyFill="1" applyBorder="1"/>
    <xf numFmtId="10" fontId="5" fillId="3" borderId="40" xfId="5" applyNumberFormat="1" applyFont="1" applyFill="1" applyBorder="1"/>
    <xf numFmtId="4" fontId="17" fillId="3" borderId="39" xfId="0" applyNumberFormat="1" applyFont="1" applyFill="1" applyBorder="1"/>
    <xf numFmtId="10" fontId="17" fillId="3" borderId="40" xfId="5" applyNumberFormat="1" applyFont="1" applyFill="1" applyBorder="1"/>
    <xf numFmtId="4" fontId="5" fillId="3" borderId="38" xfId="0" applyNumberFormat="1" applyFont="1" applyFill="1" applyBorder="1"/>
    <xf numFmtId="10" fontId="5" fillId="3" borderId="37" xfId="5" applyNumberFormat="1" applyFont="1" applyFill="1" applyBorder="1"/>
    <xf numFmtId="4" fontId="14" fillId="3" borderId="38" xfId="0" applyNumberFormat="1" applyFont="1" applyFill="1" applyBorder="1"/>
    <xf numFmtId="10" fontId="14" fillId="3" borderId="37" xfId="5" applyNumberFormat="1" applyFont="1" applyFill="1" applyBorder="1"/>
    <xf numFmtId="4" fontId="14" fillId="3" borderId="19" xfId="0" applyNumberFormat="1" applyFont="1" applyFill="1" applyBorder="1"/>
    <xf numFmtId="10" fontId="14" fillId="3" borderId="41" xfId="5" applyNumberFormat="1" applyFont="1" applyFill="1" applyBorder="1"/>
    <xf numFmtId="4" fontId="6" fillId="3" borderId="38" xfId="0" applyNumberFormat="1" applyFont="1" applyFill="1" applyBorder="1"/>
    <xf numFmtId="10" fontId="6" fillId="3" borderId="37" xfId="5" applyNumberFormat="1" applyFont="1" applyFill="1" applyBorder="1"/>
    <xf numFmtId="4" fontId="11" fillId="3" borderId="38" xfId="0" applyNumberFormat="1" applyFont="1" applyFill="1" applyBorder="1"/>
    <xf numFmtId="10" fontId="11" fillId="3" borderId="37" xfId="5" applyNumberFormat="1" applyFont="1" applyFill="1" applyBorder="1"/>
    <xf numFmtId="4" fontId="11" fillId="3" borderId="13" xfId="0" applyNumberFormat="1" applyFont="1" applyFill="1" applyBorder="1"/>
    <xf numFmtId="10" fontId="11" fillId="3" borderId="12" xfId="5" applyNumberFormat="1" applyFont="1" applyFill="1" applyBorder="1"/>
    <xf numFmtId="4" fontId="14" fillId="3" borderId="13" xfId="0" applyNumberFormat="1" applyFont="1" applyFill="1" applyBorder="1"/>
    <xf numFmtId="10" fontId="14" fillId="3" borderId="12" xfId="5" applyNumberFormat="1" applyFont="1" applyFill="1" applyBorder="1"/>
    <xf numFmtId="3" fontId="11" fillId="3" borderId="26" xfId="0" applyNumberFormat="1" applyFont="1" applyFill="1" applyBorder="1"/>
    <xf numFmtId="3" fontId="11" fillId="3" borderId="3" xfId="0" applyNumberFormat="1" applyFont="1" applyFill="1" applyBorder="1"/>
    <xf numFmtId="3" fontId="11" fillId="3" borderId="37" xfId="0" applyNumberFormat="1" applyFont="1" applyFill="1" applyBorder="1"/>
    <xf numFmtId="3" fontId="11" fillId="3" borderId="18" xfId="0" applyNumberFormat="1" applyFont="1" applyFill="1" applyBorder="1"/>
    <xf numFmtId="3" fontId="11" fillId="3" borderId="12" xfId="0" applyNumberFormat="1" applyFont="1" applyFill="1" applyBorder="1"/>
    <xf numFmtId="3" fontId="11" fillId="3" borderId="42" xfId="0" applyNumberFormat="1" applyFont="1" applyFill="1" applyBorder="1"/>
    <xf numFmtId="3" fontId="11" fillId="3" borderId="27" xfId="0" applyNumberFormat="1" applyFont="1" applyFill="1" applyBorder="1"/>
    <xf numFmtId="3" fontId="12" fillId="3" borderId="34" xfId="0" applyNumberFormat="1" applyFont="1" applyFill="1" applyBorder="1" applyAlignment="1">
      <alignment vertical="center"/>
    </xf>
    <xf numFmtId="3" fontId="12" fillId="3" borderId="36" xfId="0" applyNumberFormat="1" applyFont="1" applyFill="1" applyBorder="1" applyAlignment="1">
      <alignment vertical="center"/>
    </xf>
    <xf numFmtId="3" fontId="12" fillId="3" borderId="33" xfId="0" applyNumberFormat="1" applyFont="1" applyFill="1" applyBorder="1" applyAlignment="1">
      <alignment vertical="center"/>
    </xf>
    <xf numFmtId="10" fontId="12" fillId="3" borderId="34" xfId="5" applyNumberFormat="1" applyFont="1" applyFill="1" applyBorder="1" applyAlignment="1">
      <alignment vertical="center"/>
    </xf>
    <xf numFmtId="10" fontId="12" fillId="3" borderId="60" xfId="5" applyNumberFormat="1" applyFont="1" applyFill="1" applyBorder="1" applyAlignment="1">
      <alignment vertical="center"/>
    </xf>
    <xf numFmtId="9" fontId="17" fillId="3" borderId="30" xfId="5" applyFont="1" applyFill="1" applyBorder="1"/>
    <xf numFmtId="9" fontId="17" fillId="3" borderId="43" xfId="5" applyFont="1" applyFill="1" applyBorder="1"/>
    <xf numFmtId="0" fontId="5" fillId="0" borderId="9" xfId="0" applyFont="1" applyBorder="1" applyAlignment="1">
      <alignment horizontal="center" vertical="center" wrapText="1"/>
    </xf>
    <xf numFmtId="3" fontId="12" fillId="0" borderId="34" xfId="0" applyNumberFormat="1" applyFont="1" applyFill="1" applyBorder="1" applyAlignment="1">
      <alignment vertical="center"/>
    </xf>
    <xf numFmtId="10" fontId="12" fillId="0" borderId="33" xfId="5" applyNumberFormat="1" applyFont="1" applyFill="1" applyBorder="1" applyAlignment="1">
      <alignment vertical="center"/>
    </xf>
    <xf numFmtId="3" fontId="12" fillId="0" borderId="35" xfId="0" applyNumberFormat="1" applyFont="1" applyFill="1" applyBorder="1" applyAlignment="1">
      <alignment vertical="center"/>
    </xf>
    <xf numFmtId="10" fontId="12" fillId="0" borderId="45" xfId="5" applyNumberFormat="1" applyFont="1" applyFill="1" applyBorder="1" applyAlignment="1">
      <alignment vertical="center"/>
    </xf>
    <xf numFmtId="0" fontId="16" fillId="0" borderId="33" xfId="0" applyFont="1" applyFill="1" applyBorder="1" applyAlignment="1">
      <alignment vertical="center" wrapText="1"/>
    </xf>
    <xf numFmtId="4" fontId="5" fillId="0" borderId="30" xfId="0" applyNumberFormat="1" applyFont="1" applyFill="1" applyBorder="1"/>
    <xf numFmtId="10" fontId="5" fillId="0" borderId="29" xfId="5" applyNumberFormat="1" applyFont="1" applyFill="1" applyBorder="1"/>
    <xf numFmtId="3" fontId="17" fillId="0" borderId="30" xfId="0" applyNumberFormat="1" applyFont="1" applyFill="1" applyBorder="1"/>
    <xf numFmtId="3" fontId="17" fillId="0" borderId="31" xfId="0" applyNumberFormat="1" applyFont="1" applyFill="1" applyBorder="1"/>
    <xf numFmtId="10" fontId="5" fillId="0" borderId="44" xfId="5" applyNumberFormat="1" applyFont="1" applyFill="1" applyBorder="1"/>
    <xf numFmtId="0" fontId="16" fillId="0" borderId="29" xfId="0" applyFont="1" applyFill="1" applyBorder="1" applyAlignment="1">
      <alignment vertical="center" wrapText="1"/>
    </xf>
    <xf numFmtId="3" fontId="11" fillId="0" borderId="34" xfId="0" applyNumberFormat="1" applyFont="1" applyFill="1" applyBorder="1"/>
    <xf numFmtId="3" fontId="11" fillId="0" borderId="35" xfId="0" applyNumberFormat="1" applyFont="1" applyFill="1" applyBorder="1"/>
    <xf numFmtId="10" fontId="11" fillId="0" borderId="45" xfId="5" applyNumberFormat="1" applyFont="1" applyFill="1" applyBorder="1"/>
    <xf numFmtId="0" fontId="16" fillId="0" borderId="33" xfId="0" applyFont="1" applyFill="1" applyBorder="1"/>
    <xf numFmtId="3" fontId="11" fillId="0" borderId="23" xfId="0" applyNumberFormat="1" applyFont="1" applyFill="1" applyBorder="1"/>
    <xf numFmtId="3" fontId="11" fillId="0" borderId="24" xfId="0" applyNumberFormat="1" applyFont="1" applyFill="1" applyBorder="1"/>
    <xf numFmtId="10" fontId="11" fillId="0" borderId="42" xfId="5" applyNumberFormat="1" applyFont="1" applyFill="1" applyBorder="1"/>
    <xf numFmtId="0" fontId="11" fillId="0" borderId="22" xfId="0" applyFont="1" applyFill="1" applyBorder="1"/>
    <xf numFmtId="3" fontId="11" fillId="0" borderId="26" xfId="0" applyNumberFormat="1" applyFont="1" applyFill="1" applyBorder="1"/>
    <xf numFmtId="3" fontId="11" fillId="0" borderId="27" xfId="0" applyNumberFormat="1" applyFont="1" applyFill="1" applyBorder="1"/>
    <xf numFmtId="10" fontId="11" fillId="0" borderId="52" xfId="5" applyNumberFormat="1" applyFont="1" applyFill="1" applyBorder="1"/>
    <xf numFmtId="0" fontId="11" fillId="0" borderId="61" xfId="0" applyFont="1" applyFill="1" applyBorder="1"/>
    <xf numFmtId="4" fontId="11" fillId="0" borderId="34" xfId="0" applyNumberFormat="1" applyFont="1" applyFill="1" applyBorder="1"/>
    <xf numFmtId="9" fontId="11" fillId="0" borderId="38" xfId="5" applyFont="1" applyFill="1" applyBorder="1"/>
    <xf numFmtId="9" fontId="11" fillId="0" borderId="1" xfId="5" applyFont="1" applyFill="1" applyBorder="1"/>
    <xf numFmtId="4" fontId="11" fillId="0" borderId="23" xfId="0" applyNumberFormat="1" applyFont="1" applyFill="1" applyBorder="1"/>
    <xf numFmtId="4" fontId="11" fillId="0" borderId="26" xfId="0" applyNumberFormat="1" applyFont="1" applyFill="1" applyBorder="1"/>
    <xf numFmtId="9" fontId="11" fillId="0" borderId="13" xfId="5" applyFont="1" applyFill="1" applyBorder="1"/>
    <xf numFmtId="9" fontId="11" fillId="0" borderId="59" xfId="5" applyFont="1" applyFill="1" applyBorder="1"/>
    <xf numFmtId="4" fontId="12" fillId="0" borderId="36" xfId="0" applyNumberFormat="1" applyFont="1" applyFill="1" applyBorder="1" applyAlignment="1">
      <alignment vertical="center"/>
    </xf>
    <xf numFmtId="4" fontId="17" fillId="0" borderId="32" xfId="0" applyNumberFormat="1" applyFont="1" applyFill="1" applyBorder="1"/>
    <xf numFmtId="10" fontId="17" fillId="0" borderId="44" xfId="5" applyNumberFormat="1" applyFont="1" applyFill="1" applyBorder="1"/>
    <xf numFmtId="3" fontId="9" fillId="0" borderId="30" xfId="8" applyNumberFormat="1" applyFont="1" applyFill="1" applyBorder="1"/>
    <xf numFmtId="3" fontId="9" fillId="0" borderId="32" xfId="8" applyNumberFormat="1" applyFont="1" applyFill="1" applyBorder="1"/>
    <xf numFmtId="3" fontId="9" fillId="0" borderId="29" xfId="8" applyNumberFormat="1" applyFont="1" applyFill="1" applyBorder="1"/>
    <xf numFmtId="0" fontId="12" fillId="0" borderId="35" xfId="0" applyFont="1" applyFill="1" applyBorder="1" applyAlignment="1">
      <alignment horizontal="center" vertical="center"/>
    </xf>
    <xf numFmtId="0" fontId="12" fillId="0" borderId="34" xfId="0" applyFont="1" applyFill="1" applyBorder="1" applyAlignment="1">
      <alignment vertical="center"/>
    </xf>
    <xf numFmtId="0" fontId="12" fillId="0" borderId="35" xfId="0" applyFont="1" applyFill="1" applyBorder="1" applyAlignment="1">
      <alignment vertical="center"/>
    </xf>
    <xf numFmtId="3" fontId="12" fillId="0" borderId="36" xfId="0" applyNumberFormat="1" applyFont="1" applyFill="1" applyBorder="1" applyAlignment="1">
      <alignment vertical="center"/>
    </xf>
    <xf numFmtId="3" fontId="12" fillId="0" borderId="45" xfId="0" applyNumberFormat="1" applyFont="1" applyFill="1" applyBorder="1" applyAlignment="1">
      <alignment vertical="center"/>
    </xf>
    <xf numFmtId="0" fontId="17" fillId="0" borderId="31" xfId="0" applyFont="1" applyFill="1" applyBorder="1" applyAlignment="1">
      <alignment horizontal="center"/>
    </xf>
    <xf numFmtId="0" fontId="17" fillId="0" borderId="30" xfId="0" applyFont="1" applyFill="1" applyBorder="1"/>
    <xf numFmtId="0" fontId="17" fillId="0" borderId="31" xfId="0" applyFont="1" applyFill="1" applyBorder="1"/>
    <xf numFmtId="3" fontId="17" fillId="0" borderId="32" xfId="0" applyNumberFormat="1" applyFont="1" applyFill="1" applyBorder="1"/>
    <xf numFmtId="3" fontId="17" fillId="0" borderId="44" xfId="0" applyNumberFormat="1" applyFont="1" applyFill="1" applyBorder="1"/>
    <xf numFmtId="0" fontId="11" fillId="0" borderId="35" xfId="0" applyFont="1" applyFill="1" applyBorder="1" applyAlignment="1">
      <alignment horizontal="center"/>
    </xf>
    <xf numFmtId="0" fontId="11" fillId="0" borderId="34" xfId="0" applyFont="1" applyFill="1" applyBorder="1" applyAlignment="1">
      <alignment horizontal="right"/>
    </xf>
    <xf numFmtId="0" fontId="11" fillId="0" borderId="35" xfId="0" applyFont="1" applyFill="1" applyBorder="1" applyAlignment="1">
      <alignment horizontal="left"/>
    </xf>
    <xf numFmtId="3" fontId="11" fillId="0" borderId="36" xfId="0" applyNumberFormat="1" applyFont="1" applyFill="1" applyBorder="1"/>
    <xf numFmtId="3" fontId="11" fillId="0" borderId="45" xfId="0" applyNumberFormat="1" applyFont="1" applyFill="1" applyBorder="1"/>
    <xf numFmtId="0" fontId="11" fillId="0" borderId="24" xfId="0" applyFont="1" applyFill="1" applyBorder="1" applyAlignment="1">
      <alignment horizontal="center"/>
    </xf>
    <xf numFmtId="0" fontId="11" fillId="0" borderId="23" xfId="0" applyFont="1" applyFill="1" applyBorder="1" applyAlignment="1">
      <alignment horizontal="right"/>
    </xf>
    <xf numFmtId="0" fontId="11" fillId="0" borderId="24" xfId="0" applyFont="1" applyFill="1" applyBorder="1" applyAlignment="1">
      <alignment horizontal="left"/>
    </xf>
    <xf numFmtId="3" fontId="11" fillId="0" borderId="25" xfId="0" applyNumberFormat="1" applyFont="1" applyFill="1" applyBorder="1"/>
    <xf numFmtId="3" fontId="11" fillId="0" borderId="42" xfId="0" applyNumberFormat="1" applyFont="1" applyFill="1" applyBorder="1"/>
    <xf numFmtId="0" fontId="11" fillId="0" borderId="27" xfId="0" applyFont="1" applyFill="1" applyBorder="1" applyAlignment="1">
      <alignment horizontal="center"/>
    </xf>
    <xf numFmtId="0" fontId="11" fillId="0" borderId="26" xfId="0" applyFont="1" applyFill="1" applyBorder="1" applyAlignment="1">
      <alignment horizontal="right"/>
    </xf>
    <xf numFmtId="0" fontId="11" fillId="0" borderId="27" xfId="0" applyFont="1" applyFill="1" applyBorder="1" applyAlignment="1">
      <alignment horizontal="left"/>
    </xf>
    <xf numFmtId="3" fontId="11" fillId="0" borderId="28" xfId="0" applyNumberFormat="1" applyFont="1" applyFill="1" applyBorder="1"/>
    <xf numFmtId="3" fontId="11" fillId="0" borderId="52" xfId="0" applyNumberFormat="1" applyFont="1" applyFill="1" applyBorder="1"/>
    <xf numFmtId="4" fontId="5" fillId="0" borderId="38" xfId="0" applyNumberFormat="1" applyFont="1" applyFill="1" applyBorder="1"/>
    <xf numFmtId="10" fontId="5" fillId="0" borderId="37" xfId="5" applyNumberFormat="1" applyFont="1" applyFill="1" applyBorder="1"/>
    <xf numFmtId="4" fontId="11" fillId="0" borderId="38" xfId="0" applyNumberFormat="1" applyFont="1" applyFill="1" applyBorder="1"/>
    <xf numFmtId="10" fontId="11" fillId="0" borderId="37" xfId="5" applyNumberFormat="1" applyFont="1" applyFill="1" applyBorder="1"/>
    <xf numFmtId="4" fontId="11" fillId="0" borderId="13" xfId="0" applyNumberFormat="1" applyFont="1" applyFill="1" applyBorder="1"/>
    <xf numFmtId="10" fontId="11" fillId="0" borderId="12" xfId="5" applyNumberFormat="1" applyFont="1" applyFill="1" applyBorder="1"/>
    <xf numFmtId="10" fontId="14" fillId="0" borderId="0" xfId="5" applyNumberFormat="1" applyFont="1" applyFill="1" applyBorder="1" applyAlignment="1">
      <alignment horizontal="center"/>
    </xf>
    <xf numFmtId="10" fontId="14" fillId="0" borderId="62" xfId="5" applyNumberFormat="1" applyFont="1" applyFill="1" applyBorder="1" applyAlignment="1">
      <alignment horizontal="center"/>
    </xf>
    <xf numFmtId="10" fontId="14" fillId="0" borderId="11" xfId="5" applyNumberFormat="1" applyFont="1" applyFill="1" applyBorder="1" applyAlignment="1">
      <alignment horizontal="center"/>
    </xf>
    <xf numFmtId="10" fontId="14" fillId="0" borderId="63" xfId="5" applyNumberFormat="1" applyFont="1" applyFill="1" applyBorder="1" applyAlignment="1">
      <alignment horizontal="center"/>
    </xf>
    <xf numFmtId="10" fontId="14" fillId="0" borderId="64" xfId="5" applyNumberFormat="1" applyFont="1" applyFill="1" applyBorder="1" applyAlignment="1">
      <alignment horizontal="center"/>
    </xf>
    <xf numFmtId="10" fontId="14" fillId="0" borderId="10" xfId="5" applyNumberFormat="1" applyFont="1" applyFill="1" applyBorder="1" applyAlignment="1">
      <alignment horizontal="center"/>
    </xf>
    <xf numFmtId="10" fontId="14" fillId="0" borderId="51" xfId="5" applyNumberFormat="1" applyFon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3" fontId="12" fillId="0" borderId="60" xfId="0" applyNumberFormat="1" applyFont="1" applyFill="1" applyBorder="1" applyAlignment="1">
      <alignment vertical="center"/>
    </xf>
    <xf numFmtId="3" fontId="17" fillId="0" borderId="43" xfId="0" applyNumberFormat="1" applyFont="1" applyFill="1" applyBorder="1"/>
    <xf numFmtId="3" fontId="11" fillId="0" borderId="60" xfId="0" applyNumberFormat="1" applyFont="1" applyFill="1" applyBorder="1"/>
    <xf numFmtId="3" fontId="11" fillId="0" borderId="65" xfId="0" applyNumberFormat="1" applyFont="1" applyFill="1" applyBorder="1"/>
    <xf numFmtId="3" fontId="11" fillId="0" borderId="66" xfId="0" applyNumberFormat="1" applyFont="1" applyFill="1" applyBorder="1"/>
    <xf numFmtId="3" fontId="5" fillId="0" borderId="58" xfId="0" applyNumberFormat="1" applyFont="1" applyFill="1" applyBorder="1"/>
    <xf numFmtId="3" fontId="14" fillId="0" borderId="1" xfId="0" applyNumberFormat="1" applyFont="1" applyFill="1" applyBorder="1"/>
    <xf numFmtId="3" fontId="14" fillId="0" borderId="7" xfId="0" applyNumberFormat="1" applyFont="1" applyFill="1" applyBorder="1"/>
    <xf numFmtId="3" fontId="14" fillId="0" borderId="59" xfId="0" applyNumberFormat="1" applyFont="1" applyFill="1" applyBorder="1"/>
    <xf numFmtId="0" fontId="5" fillId="0" borderId="6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51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</cellXfs>
  <cellStyles count="9">
    <cellStyle name="Обычный" xfId="0" builtinId="0"/>
    <cellStyle name="Обычный 10_для резерва_ОК (2)" xfId="1"/>
    <cellStyle name="Обычный 17" xfId="4"/>
    <cellStyle name="Обычный 2" xfId="3"/>
    <cellStyle name="Обычный 2 2" xfId="2"/>
    <cellStyle name="Обычный 3" xfId="6"/>
    <cellStyle name="Плохой" xfId="8" builtinId="27"/>
    <cellStyle name="Процентный" xfId="5" builtinId="5"/>
    <cellStyle name="Процентный 2" xfId="7"/>
  </cellStyles>
  <dxfs count="0"/>
  <tableStyles count="0" defaultTableStyle="TableStyleMedium2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G44"/>
  <sheetViews>
    <sheetView tabSelected="1" workbookViewId="0">
      <selection activeCell="L23" sqref="L23"/>
    </sheetView>
  </sheetViews>
  <sheetFormatPr defaultRowHeight="15.75" x14ac:dyDescent="0.25"/>
  <cols>
    <col min="2" max="2" width="6.5" customWidth="1"/>
    <col min="30" max="30" width="11.625" customWidth="1"/>
    <col min="33" max="33" width="14" customWidth="1"/>
  </cols>
  <sheetData>
    <row r="1" spans="2:33" ht="16.5" x14ac:dyDescent="0.3">
      <c r="B1" s="3"/>
      <c r="C1" s="3"/>
      <c r="D1" s="3"/>
      <c r="E1" s="3"/>
      <c r="F1" s="3"/>
      <c r="G1" s="4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3"/>
      <c r="X1" s="3"/>
      <c r="Y1" s="3"/>
      <c r="Z1" s="3"/>
      <c r="AA1" s="3"/>
      <c r="AB1" s="3"/>
      <c r="AC1" s="3"/>
      <c r="AD1" s="3"/>
      <c r="AE1" s="3"/>
      <c r="AF1" s="3"/>
      <c r="AG1" s="1" t="s">
        <v>72</v>
      </c>
    </row>
    <row r="2" spans="2:33" ht="20.25" x14ac:dyDescent="0.3">
      <c r="B2" s="5"/>
      <c r="C2" s="3"/>
      <c r="D2" s="3"/>
      <c r="E2" s="3"/>
      <c r="F2" s="3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3"/>
      <c r="X2" s="3"/>
      <c r="Y2" s="3"/>
      <c r="Z2" s="3"/>
      <c r="AA2" s="3"/>
      <c r="AB2" s="3"/>
      <c r="AC2" s="3"/>
      <c r="AD2" s="3"/>
      <c r="AE2" s="3"/>
      <c r="AF2" s="3"/>
      <c r="AG2" s="2"/>
    </row>
    <row r="3" spans="2:33" ht="20.25" x14ac:dyDescent="0.3">
      <c r="B3" s="5" t="s">
        <v>71</v>
      </c>
      <c r="C3" s="3"/>
      <c r="D3" s="3"/>
      <c r="E3" s="3"/>
      <c r="F3" s="3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W3" s="3"/>
      <c r="X3" s="3"/>
      <c r="Y3" s="3"/>
      <c r="Z3" s="3"/>
      <c r="AA3" s="3"/>
      <c r="AB3" s="3"/>
      <c r="AC3" s="3"/>
      <c r="AD3" s="3"/>
      <c r="AE3" s="3"/>
      <c r="AF3" s="3"/>
      <c r="AG3" s="2"/>
    </row>
    <row r="4" spans="2:33" ht="16.5" x14ac:dyDescent="0.3">
      <c r="C4" s="3"/>
      <c r="D4" s="3"/>
      <c r="E4" s="3"/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4"/>
      <c r="W4" s="3"/>
      <c r="X4" s="3"/>
      <c r="Y4" s="3"/>
      <c r="Z4" s="3"/>
      <c r="AA4" s="3"/>
      <c r="AB4" s="3"/>
      <c r="AC4" s="3"/>
      <c r="AD4" s="3"/>
      <c r="AE4" s="3"/>
      <c r="AF4" s="3"/>
      <c r="AG4" s="2"/>
    </row>
    <row r="5" spans="2:33" ht="16.5" thickBot="1" x14ac:dyDescent="0.3"/>
    <row r="6" spans="2:33" ht="43.5" customHeight="1" thickBot="1" x14ac:dyDescent="0.3">
      <c r="B6" s="220" t="s">
        <v>12</v>
      </c>
      <c r="C6" s="222" t="s">
        <v>11</v>
      </c>
      <c r="D6" s="222" t="s">
        <v>13</v>
      </c>
      <c r="E6" s="222" t="s">
        <v>14</v>
      </c>
      <c r="F6" s="224" t="s">
        <v>7</v>
      </c>
      <c r="G6" s="225"/>
      <c r="H6" s="225"/>
      <c r="I6" s="226"/>
      <c r="J6" s="222" t="s">
        <v>78</v>
      </c>
      <c r="K6" s="213" t="s">
        <v>19</v>
      </c>
      <c r="L6" s="213" t="s">
        <v>20</v>
      </c>
      <c r="M6" s="215" t="s">
        <v>9</v>
      </c>
      <c r="N6" s="217" t="s">
        <v>8</v>
      </c>
      <c r="O6" s="218"/>
      <c r="P6" s="219"/>
      <c r="Q6" s="217" t="s">
        <v>4</v>
      </c>
      <c r="R6" s="218"/>
      <c r="S6" s="219"/>
      <c r="T6" s="217" t="s">
        <v>79</v>
      </c>
      <c r="U6" s="219"/>
      <c r="V6" s="211" t="s">
        <v>73</v>
      </c>
      <c r="W6" s="217" t="s">
        <v>21</v>
      </c>
      <c r="X6" s="219"/>
      <c r="Y6" s="217" t="s">
        <v>22</v>
      </c>
      <c r="Z6" s="219"/>
      <c r="AA6" s="217" t="s">
        <v>23</v>
      </c>
      <c r="AB6" s="218"/>
      <c r="AC6" s="217" t="s">
        <v>37</v>
      </c>
      <c r="AD6" s="219"/>
      <c r="AE6" s="218" t="s">
        <v>10</v>
      </c>
      <c r="AF6" s="219"/>
      <c r="AG6" s="211" t="s">
        <v>24</v>
      </c>
    </row>
    <row r="7" spans="2:33" ht="114.75" x14ac:dyDescent="0.25">
      <c r="B7" s="221"/>
      <c r="C7" s="223"/>
      <c r="D7" s="223"/>
      <c r="E7" s="223"/>
      <c r="F7" s="199" t="s">
        <v>15</v>
      </c>
      <c r="G7" s="199" t="s">
        <v>16</v>
      </c>
      <c r="H7" s="199" t="s">
        <v>17</v>
      </c>
      <c r="I7" s="199" t="s">
        <v>18</v>
      </c>
      <c r="J7" s="223"/>
      <c r="K7" s="214"/>
      <c r="L7" s="214"/>
      <c r="M7" s="216"/>
      <c r="N7" s="85" t="s">
        <v>38</v>
      </c>
      <c r="O7" s="78" t="s">
        <v>6</v>
      </c>
      <c r="P7" s="78" t="s">
        <v>5</v>
      </c>
      <c r="Q7" s="79" t="s">
        <v>0</v>
      </c>
      <c r="R7" s="80" t="s">
        <v>25</v>
      </c>
      <c r="S7" s="81" t="s">
        <v>26</v>
      </c>
      <c r="T7" s="83" t="s">
        <v>1</v>
      </c>
      <c r="U7" s="84" t="s">
        <v>29</v>
      </c>
      <c r="V7" s="212"/>
      <c r="W7" s="198" t="s">
        <v>27</v>
      </c>
      <c r="X7" s="82" t="s">
        <v>28</v>
      </c>
      <c r="Y7" s="83" t="s">
        <v>1</v>
      </c>
      <c r="Z7" s="84" t="s">
        <v>29</v>
      </c>
      <c r="AA7" s="198" t="s">
        <v>30</v>
      </c>
      <c r="AB7" s="82" t="s">
        <v>31</v>
      </c>
      <c r="AC7" s="210" t="s">
        <v>76</v>
      </c>
      <c r="AD7" s="200" t="s">
        <v>77</v>
      </c>
      <c r="AE7" s="123" t="s">
        <v>1</v>
      </c>
      <c r="AF7" s="84" t="s">
        <v>29</v>
      </c>
      <c r="AG7" s="212"/>
    </row>
    <row r="8" spans="2:33" ht="16.5" x14ac:dyDescent="0.25">
      <c r="B8" s="6">
        <v>1</v>
      </c>
      <c r="C8" s="7">
        <f>B8+1</f>
        <v>2</v>
      </c>
      <c r="D8" s="7">
        <f t="shared" ref="D8:AG8" si="0">C8+1</f>
        <v>3</v>
      </c>
      <c r="E8" s="7">
        <f t="shared" si="0"/>
        <v>4</v>
      </c>
      <c r="F8" s="7">
        <f t="shared" si="0"/>
        <v>5</v>
      </c>
      <c r="G8" s="7">
        <f t="shared" si="0"/>
        <v>6</v>
      </c>
      <c r="H8" s="7">
        <f t="shared" si="0"/>
        <v>7</v>
      </c>
      <c r="I8" s="7">
        <f t="shared" si="0"/>
        <v>8</v>
      </c>
      <c r="J8" s="9">
        <f t="shared" si="0"/>
        <v>9</v>
      </c>
      <c r="K8" s="9">
        <f t="shared" si="0"/>
        <v>10</v>
      </c>
      <c r="L8" s="7">
        <f t="shared" si="0"/>
        <v>11</v>
      </c>
      <c r="M8" s="8">
        <f t="shared" si="0"/>
        <v>12</v>
      </c>
      <c r="N8" s="6">
        <f t="shared" si="0"/>
        <v>13</v>
      </c>
      <c r="O8" s="7">
        <f t="shared" si="0"/>
        <v>14</v>
      </c>
      <c r="P8" s="8">
        <f t="shared" si="0"/>
        <v>15</v>
      </c>
      <c r="Q8" s="6">
        <f t="shared" si="0"/>
        <v>16</v>
      </c>
      <c r="R8" s="9">
        <f t="shared" si="0"/>
        <v>17</v>
      </c>
      <c r="S8" s="10">
        <f t="shared" si="0"/>
        <v>18</v>
      </c>
      <c r="T8" s="9">
        <f t="shared" si="0"/>
        <v>19</v>
      </c>
      <c r="U8" s="8">
        <f t="shared" si="0"/>
        <v>20</v>
      </c>
      <c r="V8" s="6">
        <f t="shared" si="0"/>
        <v>21</v>
      </c>
      <c r="W8" s="6">
        <f t="shared" si="0"/>
        <v>22</v>
      </c>
      <c r="X8" s="11">
        <f t="shared" si="0"/>
        <v>23</v>
      </c>
      <c r="Y8" s="6">
        <f t="shared" si="0"/>
        <v>24</v>
      </c>
      <c r="Z8" s="10">
        <f t="shared" si="0"/>
        <v>25</v>
      </c>
      <c r="AA8" s="6">
        <f t="shared" si="0"/>
        <v>26</v>
      </c>
      <c r="AB8" s="11">
        <f t="shared" si="0"/>
        <v>27</v>
      </c>
      <c r="AC8" s="6">
        <f t="shared" si="0"/>
        <v>28</v>
      </c>
      <c r="AD8" s="8">
        <f t="shared" si="0"/>
        <v>29</v>
      </c>
      <c r="AE8" s="9">
        <f t="shared" si="0"/>
        <v>30</v>
      </c>
      <c r="AF8" s="8">
        <f t="shared" si="0"/>
        <v>31</v>
      </c>
      <c r="AG8" s="10">
        <f t="shared" si="0"/>
        <v>32</v>
      </c>
    </row>
    <row r="9" spans="2:33" ht="18" x14ac:dyDescent="0.3">
      <c r="B9" s="161">
        <v>1</v>
      </c>
      <c r="C9" s="162" t="s">
        <v>2</v>
      </c>
      <c r="D9" s="160" t="s">
        <v>36</v>
      </c>
      <c r="E9" s="162" t="s">
        <v>3</v>
      </c>
      <c r="F9" s="162" t="str">
        <f>"Всего по группе - "&amp;D9</f>
        <v>Всего по группе - к1</v>
      </c>
      <c r="G9" s="160"/>
      <c r="H9" s="126"/>
      <c r="I9" s="126"/>
      <c r="J9" s="163"/>
      <c r="K9" s="163"/>
      <c r="L9" s="126"/>
      <c r="M9" s="164"/>
      <c r="N9" s="124"/>
      <c r="O9" s="126"/>
      <c r="P9" s="164"/>
      <c r="Q9" s="116"/>
      <c r="R9" s="117"/>
      <c r="S9" s="118"/>
      <c r="T9" s="154"/>
      <c r="U9" s="127"/>
      <c r="V9" s="192">
        <f>U9</f>
        <v>0</v>
      </c>
      <c r="W9" s="119"/>
      <c r="X9" s="120"/>
      <c r="Y9" s="124"/>
      <c r="Z9" s="125"/>
      <c r="AA9" s="124"/>
      <c r="AB9" s="201"/>
      <c r="AC9" s="124"/>
      <c r="AD9" s="164"/>
      <c r="AE9" s="163"/>
      <c r="AF9" s="127"/>
      <c r="AG9" s="128"/>
    </row>
    <row r="10" spans="2:33" ht="16.5" x14ac:dyDescent="0.3">
      <c r="B10" s="166">
        <f>B9+1</f>
        <v>2</v>
      </c>
      <c r="C10" s="167" t="str">
        <f>C9</f>
        <v>январь</v>
      </c>
      <c r="D10" s="165" t="str">
        <f>D9</f>
        <v>к1</v>
      </c>
      <c r="E10" s="167" t="s">
        <v>6</v>
      </c>
      <c r="F10" s="167" t="s">
        <v>40</v>
      </c>
      <c r="G10" s="165"/>
      <c r="H10" s="132" t="s">
        <v>33</v>
      </c>
      <c r="I10" s="132"/>
      <c r="J10" s="168"/>
      <c r="K10" s="168"/>
      <c r="L10" s="132"/>
      <c r="M10" s="169"/>
      <c r="N10" s="131"/>
      <c r="O10" s="132"/>
      <c r="P10" s="169"/>
      <c r="Q10" s="157"/>
      <c r="R10" s="158"/>
      <c r="S10" s="159"/>
      <c r="T10" s="155"/>
      <c r="U10" s="156"/>
      <c r="V10" s="197">
        <f t="shared" ref="V10:V44" si="1">U10</f>
        <v>0</v>
      </c>
      <c r="W10" s="121"/>
      <c r="X10" s="122"/>
      <c r="Y10" s="129"/>
      <c r="Z10" s="130"/>
      <c r="AA10" s="131"/>
      <c r="AB10" s="202"/>
      <c r="AC10" s="131"/>
      <c r="AD10" s="169"/>
      <c r="AE10" s="168"/>
      <c r="AF10" s="133"/>
      <c r="AG10" s="134"/>
    </row>
    <row r="11" spans="2:33" ht="16.5" x14ac:dyDescent="0.3">
      <c r="B11" s="171">
        <f t="shared" ref="B11:B44" si="2">B10+1</f>
        <v>3</v>
      </c>
      <c r="C11" s="172" t="str">
        <f>C9</f>
        <v>январь</v>
      </c>
      <c r="D11" s="170" t="str">
        <f>D9</f>
        <v>к1</v>
      </c>
      <c r="E11" s="172" t="s">
        <v>3</v>
      </c>
      <c r="F11" s="172" t="s">
        <v>74</v>
      </c>
      <c r="G11" s="172" t="s">
        <v>41</v>
      </c>
      <c r="H11" s="136" t="s">
        <v>34</v>
      </c>
      <c r="I11" s="136"/>
      <c r="J11" s="173"/>
      <c r="K11" s="173"/>
      <c r="L11" s="136"/>
      <c r="M11" s="174"/>
      <c r="N11" s="135"/>
      <c r="O11" s="136"/>
      <c r="P11" s="174"/>
      <c r="Q11" s="135"/>
      <c r="R11" s="110"/>
      <c r="S11" s="111"/>
      <c r="T11" s="147"/>
      <c r="U11" s="137"/>
      <c r="V11" s="193">
        <f t="shared" si="1"/>
        <v>0</v>
      </c>
      <c r="W11" s="148"/>
      <c r="X11" s="149"/>
      <c r="Y11" s="95"/>
      <c r="Z11" s="96"/>
      <c r="AA11" s="135"/>
      <c r="AB11" s="203"/>
      <c r="AC11" s="135"/>
      <c r="AD11" s="174"/>
      <c r="AE11" s="173"/>
      <c r="AF11" s="137"/>
      <c r="AG11" s="138"/>
    </row>
    <row r="12" spans="2:33" ht="16.5" x14ac:dyDescent="0.3">
      <c r="B12" s="176">
        <f t="shared" si="2"/>
        <v>4</v>
      </c>
      <c r="C12" s="177" t="s">
        <v>2</v>
      </c>
      <c r="D12" s="175" t="s">
        <v>36</v>
      </c>
      <c r="E12" s="177" t="s">
        <v>6</v>
      </c>
      <c r="F12" s="177" t="s">
        <v>74</v>
      </c>
      <c r="G12" s="177" t="s">
        <v>41</v>
      </c>
      <c r="H12" s="140" t="s">
        <v>34</v>
      </c>
      <c r="I12" s="140"/>
      <c r="J12" s="178"/>
      <c r="K12" s="178"/>
      <c r="L12" s="140"/>
      <c r="M12" s="179"/>
      <c r="N12" s="139"/>
      <c r="O12" s="140"/>
      <c r="P12" s="114"/>
      <c r="Q12" s="139"/>
      <c r="R12" s="110"/>
      <c r="S12" s="111"/>
      <c r="T12" s="150"/>
      <c r="U12" s="141"/>
      <c r="V12" s="193">
        <f t="shared" si="1"/>
        <v>0</v>
      </c>
      <c r="W12" s="148"/>
      <c r="X12" s="149"/>
      <c r="Y12" s="103"/>
      <c r="Z12" s="104"/>
      <c r="AA12" s="139"/>
      <c r="AB12" s="204"/>
      <c r="AC12" s="139"/>
      <c r="AD12" s="179"/>
      <c r="AE12" s="178"/>
      <c r="AF12" s="141"/>
      <c r="AG12" s="142"/>
    </row>
    <row r="13" spans="2:33" ht="17.25" thickBot="1" x14ac:dyDescent="0.35">
      <c r="B13" s="181">
        <f t="shared" si="2"/>
        <v>5</v>
      </c>
      <c r="C13" s="182" t="s">
        <v>2</v>
      </c>
      <c r="D13" s="180" t="s">
        <v>36</v>
      </c>
      <c r="E13" s="182" t="s">
        <v>5</v>
      </c>
      <c r="F13" s="182" t="s">
        <v>74</v>
      </c>
      <c r="G13" s="182" t="s">
        <v>41</v>
      </c>
      <c r="H13" s="144" t="s">
        <v>34</v>
      </c>
      <c r="I13" s="144"/>
      <c r="J13" s="183"/>
      <c r="K13" s="183"/>
      <c r="L13" s="144"/>
      <c r="M13" s="184"/>
      <c r="N13" s="143"/>
      <c r="O13" s="115"/>
      <c r="P13" s="184"/>
      <c r="Q13" s="109"/>
      <c r="R13" s="112"/>
      <c r="S13" s="113"/>
      <c r="T13" s="151"/>
      <c r="U13" s="145"/>
      <c r="V13" s="194">
        <f t="shared" si="1"/>
        <v>0</v>
      </c>
      <c r="W13" s="152"/>
      <c r="X13" s="153"/>
      <c r="Y13" s="105"/>
      <c r="Z13" s="106"/>
      <c r="AA13" s="143"/>
      <c r="AB13" s="205"/>
      <c r="AC13" s="143"/>
      <c r="AD13" s="184"/>
      <c r="AE13" s="183"/>
      <c r="AF13" s="145"/>
      <c r="AG13" s="146"/>
    </row>
    <row r="14" spans="2:33" ht="16.5" x14ac:dyDescent="0.3">
      <c r="B14" s="12">
        <f t="shared" si="2"/>
        <v>6</v>
      </c>
      <c r="C14" s="13" t="str">
        <f>C11</f>
        <v>январь</v>
      </c>
      <c r="D14" s="14" t="str">
        <f>D11</f>
        <v>к1</v>
      </c>
      <c r="E14" s="13" t="s">
        <v>5</v>
      </c>
      <c r="F14" s="13" t="s">
        <v>74</v>
      </c>
      <c r="G14" s="59" t="s">
        <v>41</v>
      </c>
      <c r="H14" s="15" t="s">
        <v>42</v>
      </c>
      <c r="I14" s="15" t="s">
        <v>35</v>
      </c>
      <c r="J14" s="86"/>
      <c r="K14" s="86"/>
      <c r="L14" s="15"/>
      <c r="M14" s="16"/>
      <c r="N14" s="17"/>
      <c r="O14" s="18"/>
      <c r="P14" s="16"/>
      <c r="Q14" s="19"/>
      <c r="R14" s="20"/>
      <c r="S14" s="21"/>
      <c r="T14" s="22"/>
      <c r="U14" s="23"/>
      <c r="V14" s="191">
        <f t="shared" si="1"/>
        <v>0</v>
      </c>
      <c r="W14" s="24"/>
      <c r="X14" s="25"/>
      <c r="Y14" s="93"/>
      <c r="Z14" s="94"/>
      <c r="AA14" s="17"/>
      <c r="AB14" s="206"/>
      <c r="AC14" s="17"/>
      <c r="AD14" s="16"/>
      <c r="AE14" s="86"/>
      <c r="AF14" s="26"/>
      <c r="AG14" s="27"/>
    </row>
    <row r="15" spans="2:33" ht="16.5" x14ac:dyDescent="0.3">
      <c r="B15" s="28">
        <f t="shared" si="2"/>
        <v>7</v>
      </c>
      <c r="C15" s="29" t="str">
        <f t="shared" ref="C15:E29" si="3">C14</f>
        <v>январь</v>
      </c>
      <c r="D15" s="30" t="str">
        <f t="shared" si="3"/>
        <v>к1</v>
      </c>
      <c r="E15" s="29" t="s">
        <v>5</v>
      </c>
      <c r="F15" s="29" t="s">
        <v>74</v>
      </c>
      <c r="G15" s="61" t="s">
        <v>41</v>
      </c>
      <c r="H15" s="31" t="s">
        <v>42</v>
      </c>
      <c r="I15" s="31" t="s">
        <v>43</v>
      </c>
      <c r="J15" s="87"/>
      <c r="K15" s="87"/>
      <c r="L15" s="31"/>
      <c r="M15" s="32"/>
      <c r="N15" s="33"/>
      <c r="O15" s="34"/>
      <c r="P15" s="32"/>
      <c r="Q15" s="35"/>
      <c r="R15" s="36"/>
      <c r="S15" s="37"/>
      <c r="T15" s="38"/>
      <c r="U15" s="39"/>
      <c r="V15" s="191">
        <f t="shared" si="1"/>
        <v>0</v>
      </c>
      <c r="W15" s="40"/>
      <c r="X15" s="41"/>
      <c r="Y15" s="95"/>
      <c r="Z15" s="96"/>
      <c r="AA15" s="33"/>
      <c r="AB15" s="207"/>
      <c r="AC15" s="33"/>
      <c r="AD15" s="32"/>
      <c r="AE15" s="87"/>
      <c r="AF15" s="39"/>
      <c r="AG15" s="42"/>
    </row>
    <row r="16" spans="2:33" ht="16.5" x14ac:dyDescent="0.3">
      <c r="B16" s="28">
        <f t="shared" si="2"/>
        <v>8</v>
      </c>
      <c r="C16" s="29" t="str">
        <f t="shared" si="3"/>
        <v>январь</v>
      </c>
      <c r="D16" s="30" t="str">
        <f t="shared" si="3"/>
        <v>к1</v>
      </c>
      <c r="E16" s="29" t="str">
        <f t="shared" si="3"/>
        <v>0,4 кВ</v>
      </c>
      <c r="F16" s="29" t="s">
        <v>74</v>
      </c>
      <c r="G16" s="61" t="s">
        <v>41</v>
      </c>
      <c r="H16" s="31" t="s">
        <v>42</v>
      </c>
      <c r="I16" s="31" t="s">
        <v>44</v>
      </c>
      <c r="J16" s="87"/>
      <c r="K16" s="87"/>
      <c r="L16" s="31"/>
      <c r="M16" s="32"/>
      <c r="N16" s="33"/>
      <c r="O16" s="34"/>
      <c r="P16" s="32"/>
      <c r="Q16" s="35"/>
      <c r="R16" s="36"/>
      <c r="S16" s="37"/>
      <c r="T16" s="38"/>
      <c r="U16" s="39"/>
      <c r="V16" s="191">
        <f t="shared" si="1"/>
        <v>0</v>
      </c>
      <c r="W16" s="40"/>
      <c r="X16" s="41"/>
      <c r="Y16" s="97"/>
      <c r="Z16" s="98"/>
      <c r="AA16" s="33"/>
      <c r="AB16" s="207"/>
      <c r="AC16" s="33"/>
      <c r="AD16" s="32"/>
      <c r="AE16" s="87"/>
      <c r="AF16" s="39"/>
      <c r="AG16" s="42"/>
    </row>
    <row r="17" spans="2:33" ht="16.5" x14ac:dyDescent="0.3">
      <c r="B17" s="43">
        <f t="shared" si="2"/>
        <v>9</v>
      </c>
      <c r="C17" s="44" t="str">
        <f t="shared" si="3"/>
        <v>январь</v>
      </c>
      <c r="D17" s="45" t="str">
        <f t="shared" si="3"/>
        <v>к1</v>
      </c>
      <c r="E17" s="44" t="str">
        <f t="shared" si="3"/>
        <v>0,4 кВ</v>
      </c>
      <c r="F17" s="44" t="s">
        <v>74</v>
      </c>
      <c r="G17" s="90" t="s">
        <v>41</v>
      </c>
      <c r="H17" s="46" t="s">
        <v>42</v>
      </c>
      <c r="I17" s="46" t="s">
        <v>45</v>
      </c>
      <c r="J17" s="88"/>
      <c r="K17" s="88"/>
      <c r="L17" s="46"/>
      <c r="M17" s="47"/>
      <c r="N17" s="48"/>
      <c r="O17" s="49"/>
      <c r="P17" s="47"/>
      <c r="Q17" s="50"/>
      <c r="R17" s="51"/>
      <c r="S17" s="52"/>
      <c r="T17" s="53"/>
      <c r="U17" s="54"/>
      <c r="V17" s="191">
        <f t="shared" si="1"/>
        <v>0</v>
      </c>
      <c r="W17" s="55"/>
      <c r="X17" s="56"/>
      <c r="Y17" s="99"/>
      <c r="Z17" s="100"/>
      <c r="AA17" s="48"/>
      <c r="AB17" s="208"/>
      <c r="AC17" s="48"/>
      <c r="AD17" s="47"/>
      <c r="AE17" s="88"/>
      <c r="AF17" s="54"/>
      <c r="AG17" s="57"/>
    </row>
    <row r="18" spans="2:33" ht="16.5" x14ac:dyDescent="0.3">
      <c r="B18" s="12">
        <f t="shared" si="2"/>
        <v>10</v>
      </c>
      <c r="C18" s="13" t="str">
        <f t="shared" si="3"/>
        <v>январь</v>
      </c>
      <c r="D18" s="14" t="str">
        <f t="shared" si="3"/>
        <v>к1</v>
      </c>
      <c r="E18" s="13" t="s">
        <v>5</v>
      </c>
      <c r="F18" s="13" t="s">
        <v>74</v>
      </c>
      <c r="G18" s="59" t="s">
        <v>41</v>
      </c>
      <c r="H18" s="15" t="s">
        <v>46</v>
      </c>
      <c r="I18" s="15" t="s">
        <v>35</v>
      </c>
      <c r="J18" s="86"/>
      <c r="K18" s="86"/>
      <c r="L18" s="15"/>
      <c r="M18" s="16"/>
      <c r="N18" s="17"/>
      <c r="O18" s="18"/>
      <c r="P18" s="16"/>
      <c r="Q18" s="19"/>
      <c r="R18" s="20"/>
      <c r="S18" s="21"/>
      <c r="T18" s="22"/>
      <c r="U18" s="23"/>
      <c r="V18" s="192">
        <f t="shared" si="1"/>
        <v>0</v>
      </c>
      <c r="W18" s="24"/>
      <c r="X18" s="25"/>
      <c r="Y18" s="93"/>
      <c r="Z18" s="94"/>
      <c r="AA18" s="17"/>
      <c r="AB18" s="206"/>
      <c r="AC18" s="17"/>
      <c r="AD18" s="16"/>
      <c r="AE18" s="86"/>
      <c r="AF18" s="26"/>
      <c r="AG18" s="27"/>
    </row>
    <row r="19" spans="2:33" ht="16.5" x14ac:dyDescent="0.3">
      <c r="B19" s="28">
        <f t="shared" si="2"/>
        <v>11</v>
      </c>
      <c r="C19" s="29" t="str">
        <f t="shared" si="3"/>
        <v>январь</v>
      </c>
      <c r="D19" s="30" t="str">
        <f t="shared" si="3"/>
        <v>к1</v>
      </c>
      <c r="E19" s="29" t="str">
        <f>E15</f>
        <v>0,4 кВ</v>
      </c>
      <c r="F19" s="29" t="s">
        <v>74</v>
      </c>
      <c r="G19" s="61" t="s">
        <v>41</v>
      </c>
      <c r="H19" s="31" t="s">
        <v>46</v>
      </c>
      <c r="I19" s="31" t="s">
        <v>47</v>
      </c>
      <c r="J19" s="87"/>
      <c r="K19" s="87"/>
      <c r="L19" s="31"/>
      <c r="M19" s="32"/>
      <c r="N19" s="33"/>
      <c r="O19" s="34"/>
      <c r="P19" s="32"/>
      <c r="Q19" s="35"/>
      <c r="R19" s="36"/>
      <c r="S19" s="37"/>
      <c r="T19" s="38"/>
      <c r="U19" s="39"/>
      <c r="V19" s="193">
        <f t="shared" si="1"/>
        <v>0</v>
      </c>
      <c r="W19" s="40"/>
      <c r="X19" s="41"/>
      <c r="Y19" s="95"/>
      <c r="Z19" s="96"/>
      <c r="AA19" s="33"/>
      <c r="AB19" s="207"/>
      <c r="AC19" s="33"/>
      <c r="AD19" s="32"/>
      <c r="AE19" s="87"/>
      <c r="AF19" s="39"/>
      <c r="AG19" s="42"/>
    </row>
    <row r="20" spans="2:33" ht="16.5" x14ac:dyDescent="0.3">
      <c r="B20" s="28">
        <f t="shared" si="2"/>
        <v>12</v>
      </c>
      <c r="C20" s="29" t="str">
        <f t="shared" si="3"/>
        <v>январь</v>
      </c>
      <c r="D20" s="30" t="str">
        <f t="shared" si="3"/>
        <v>к1</v>
      </c>
      <c r="E20" s="29" t="str">
        <f t="shared" ref="E20:E21" si="4">E16</f>
        <v>0,4 кВ</v>
      </c>
      <c r="F20" s="29" t="s">
        <v>74</v>
      </c>
      <c r="G20" s="61" t="s">
        <v>41</v>
      </c>
      <c r="H20" s="31" t="s">
        <v>46</v>
      </c>
      <c r="I20" s="31" t="s">
        <v>48</v>
      </c>
      <c r="J20" s="87"/>
      <c r="K20" s="87"/>
      <c r="L20" s="31"/>
      <c r="M20" s="32"/>
      <c r="N20" s="33"/>
      <c r="O20" s="34"/>
      <c r="P20" s="32"/>
      <c r="Q20" s="35"/>
      <c r="R20" s="36"/>
      <c r="S20" s="37"/>
      <c r="T20" s="38"/>
      <c r="U20" s="39"/>
      <c r="V20" s="193">
        <f t="shared" si="1"/>
        <v>0</v>
      </c>
      <c r="W20" s="40"/>
      <c r="X20" s="41"/>
      <c r="Y20" s="97"/>
      <c r="Z20" s="98"/>
      <c r="AA20" s="33"/>
      <c r="AB20" s="207"/>
      <c r="AC20" s="33"/>
      <c r="AD20" s="32"/>
      <c r="AE20" s="87"/>
      <c r="AF20" s="39"/>
      <c r="AG20" s="42"/>
    </row>
    <row r="21" spans="2:33" ht="16.5" x14ac:dyDescent="0.3">
      <c r="B21" s="43">
        <f t="shared" si="2"/>
        <v>13</v>
      </c>
      <c r="C21" s="44" t="str">
        <f t="shared" si="3"/>
        <v>январь</v>
      </c>
      <c r="D21" s="45" t="str">
        <f t="shared" si="3"/>
        <v>к1</v>
      </c>
      <c r="E21" s="44" t="str">
        <f t="shared" si="4"/>
        <v>0,4 кВ</v>
      </c>
      <c r="F21" s="44" t="s">
        <v>74</v>
      </c>
      <c r="G21" s="90" t="s">
        <v>41</v>
      </c>
      <c r="H21" s="46" t="s">
        <v>46</v>
      </c>
      <c r="I21" s="46" t="s">
        <v>49</v>
      </c>
      <c r="J21" s="88"/>
      <c r="K21" s="88"/>
      <c r="L21" s="46"/>
      <c r="M21" s="32"/>
      <c r="N21" s="48"/>
      <c r="O21" s="49"/>
      <c r="P21" s="47"/>
      <c r="Q21" s="50"/>
      <c r="R21" s="51"/>
      <c r="S21" s="52"/>
      <c r="T21" s="53"/>
      <c r="U21" s="54"/>
      <c r="V21" s="197">
        <f t="shared" si="1"/>
        <v>0</v>
      </c>
      <c r="W21" s="55"/>
      <c r="X21" s="56"/>
      <c r="Y21" s="99"/>
      <c r="Z21" s="100"/>
      <c r="AA21" s="48"/>
      <c r="AB21" s="208"/>
      <c r="AC21" s="48"/>
      <c r="AD21" s="47"/>
      <c r="AE21" s="88"/>
      <c r="AF21" s="54"/>
      <c r="AG21" s="57"/>
    </row>
    <row r="22" spans="2:33" ht="16.5" x14ac:dyDescent="0.3">
      <c r="B22" s="12">
        <f t="shared" si="2"/>
        <v>14</v>
      </c>
      <c r="C22" s="13" t="str">
        <f t="shared" si="3"/>
        <v>январь</v>
      </c>
      <c r="D22" s="14" t="str">
        <f t="shared" si="3"/>
        <v>к1</v>
      </c>
      <c r="E22" s="13" t="s">
        <v>5</v>
      </c>
      <c r="F22" s="13" t="s">
        <v>74</v>
      </c>
      <c r="G22" s="59" t="s">
        <v>41</v>
      </c>
      <c r="H22" s="15" t="s">
        <v>50</v>
      </c>
      <c r="I22" s="15" t="s">
        <v>35</v>
      </c>
      <c r="J22" s="86"/>
      <c r="K22" s="86"/>
      <c r="L22" s="15"/>
      <c r="M22" s="16"/>
      <c r="N22" s="17"/>
      <c r="O22" s="18"/>
      <c r="P22" s="16"/>
      <c r="Q22" s="19"/>
      <c r="R22" s="20"/>
      <c r="S22" s="21"/>
      <c r="T22" s="22"/>
      <c r="U22" s="23"/>
      <c r="V22" s="191">
        <f t="shared" si="1"/>
        <v>0</v>
      </c>
      <c r="W22" s="24"/>
      <c r="X22" s="25"/>
      <c r="Y22" s="93"/>
      <c r="Z22" s="94"/>
      <c r="AA22" s="17"/>
      <c r="AB22" s="206"/>
      <c r="AC22" s="17"/>
      <c r="AD22" s="16"/>
      <c r="AE22" s="86"/>
      <c r="AF22" s="26"/>
      <c r="AG22" s="27"/>
    </row>
    <row r="23" spans="2:33" ht="16.5" x14ac:dyDescent="0.3">
      <c r="B23" s="28">
        <f t="shared" si="2"/>
        <v>15</v>
      </c>
      <c r="C23" s="29" t="str">
        <f t="shared" si="3"/>
        <v>январь</v>
      </c>
      <c r="D23" s="30" t="str">
        <f t="shared" si="3"/>
        <v>к1</v>
      </c>
      <c r="E23" s="29" t="str">
        <f>E19</f>
        <v>0,4 кВ</v>
      </c>
      <c r="F23" s="29" t="s">
        <v>74</v>
      </c>
      <c r="G23" s="61" t="s">
        <v>41</v>
      </c>
      <c r="H23" s="31" t="s">
        <v>50</v>
      </c>
      <c r="I23" s="31" t="s">
        <v>51</v>
      </c>
      <c r="J23" s="87"/>
      <c r="K23" s="87"/>
      <c r="L23" s="31"/>
      <c r="M23" s="32"/>
      <c r="N23" s="33"/>
      <c r="O23" s="34"/>
      <c r="P23" s="32"/>
      <c r="Q23" s="35"/>
      <c r="R23" s="36"/>
      <c r="S23" s="37"/>
      <c r="T23" s="38"/>
      <c r="U23" s="39"/>
      <c r="V23" s="191">
        <f t="shared" si="1"/>
        <v>0</v>
      </c>
      <c r="W23" s="40"/>
      <c r="X23" s="41"/>
      <c r="Y23" s="101"/>
      <c r="Z23" s="102"/>
      <c r="AA23" s="33"/>
      <c r="AB23" s="207"/>
      <c r="AC23" s="33"/>
      <c r="AD23" s="32"/>
      <c r="AE23" s="87"/>
      <c r="AF23" s="39"/>
      <c r="AG23" s="42"/>
    </row>
    <row r="24" spans="2:33" ht="16.5" x14ac:dyDescent="0.3">
      <c r="B24" s="28">
        <f t="shared" si="2"/>
        <v>16</v>
      </c>
      <c r="C24" s="29" t="str">
        <f t="shared" si="3"/>
        <v>январь</v>
      </c>
      <c r="D24" s="30" t="str">
        <f t="shared" si="3"/>
        <v>к1</v>
      </c>
      <c r="E24" s="29" t="str">
        <f t="shared" ref="E24:E25" si="5">E20</f>
        <v>0,4 кВ</v>
      </c>
      <c r="F24" s="29" t="s">
        <v>74</v>
      </c>
      <c r="G24" s="61" t="s">
        <v>41</v>
      </c>
      <c r="H24" s="31" t="s">
        <v>50</v>
      </c>
      <c r="I24" s="31" t="s">
        <v>52</v>
      </c>
      <c r="J24" s="87"/>
      <c r="K24" s="87"/>
      <c r="L24" s="31"/>
      <c r="M24" s="32"/>
      <c r="N24" s="33"/>
      <c r="O24" s="34"/>
      <c r="P24" s="32"/>
      <c r="Q24" s="35"/>
      <c r="R24" s="36"/>
      <c r="S24" s="37"/>
      <c r="T24" s="38"/>
      <c r="U24" s="39"/>
      <c r="V24" s="191">
        <f t="shared" si="1"/>
        <v>0</v>
      </c>
      <c r="W24" s="40"/>
      <c r="X24" s="41"/>
      <c r="Y24" s="97"/>
      <c r="Z24" s="98"/>
      <c r="AA24" s="33"/>
      <c r="AB24" s="207"/>
      <c r="AC24" s="33"/>
      <c r="AD24" s="32"/>
      <c r="AE24" s="87"/>
      <c r="AF24" s="39"/>
      <c r="AG24" s="42"/>
    </row>
    <row r="25" spans="2:33" ht="16.5" x14ac:dyDescent="0.3">
      <c r="B25" s="43">
        <f t="shared" si="2"/>
        <v>17</v>
      </c>
      <c r="C25" s="44" t="str">
        <f t="shared" si="3"/>
        <v>январь</v>
      </c>
      <c r="D25" s="45" t="str">
        <f t="shared" si="3"/>
        <v>к1</v>
      </c>
      <c r="E25" s="44" t="str">
        <f t="shared" si="5"/>
        <v>0,4 кВ</v>
      </c>
      <c r="F25" s="44" t="s">
        <v>74</v>
      </c>
      <c r="G25" s="90" t="s">
        <v>41</v>
      </c>
      <c r="H25" s="46" t="s">
        <v>50</v>
      </c>
      <c r="I25" s="46" t="s">
        <v>53</v>
      </c>
      <c r="J25" s="88"/>
      <c r="K25" s="88"/>
      <c r="L25" s="46"/>
      <c r="M25" s="32"/>
      <c r="N25" s="48"/>
      <c r="O25" s="49"/>
      <c r="P25" s="47"/>
      <c r="Q25" s="50"/>
      <c r="R25" s="51"/>
      <c r="S25" s="52"/>
      <c r="T25" s="53"/>
      <c r="U25" s="54"/>
      <c r="V25" s="191">
        <f t="shared" si="1"/>
        <v>0</v>
      </c>
      <c r="W25" s="55"/>
      <c r="X25" s="56"/>
      <c r="Y25" s="99"/>
      <c r="Z25" s="100"/>
      <c r="AA25" s="48"/>
      <c r="AB25" s="208"/>
      <c r="AC25" s="48"/>
      <c r="AD25" s="47"/>
      <c r="AE25" s="88"/>
      <c r="AF25" s="54"/>
      <c r="AG25" s="57"/>
    </row>
    <row r="26" spans="2:33" ht="16.5" x14ac:dyDescent="0.3">
      <c r="B26" s="12">
        <f t="shared" si="2"/>
        <v>18</v>
      </c>
      <c r="C26" s="13" t="str">
        <f t="shared" si="3"/>
        <v>январь</v>
      </c>
      <c r="D26" s="14" t="str">
        <f t="shared" si="3"/>
        <v>к1</v>
      </c>
      <c r="E26" s="13" t="s">
        <v>5</v>
      </c>
      <c r="F26" s="13" t="s">
        <v>74</v>
      </c>
      <c r="G26" s="59" t="s">
        <v>41</v>
      </c>
      <c r="H26" s="15" t="s">
        <v>54</v>
      </c>
      <c r="I26" s="15" t="s">
        <v>35</v>
      </c>
      <c r="J26" s="86"/>
      <c r="K26" s="86"/>
      <c r="L26" s="15"/>
      <c r="M26" s="16"/>
      <c r="N26" s="17"/>
      <c r="O26" s="18"/>
      <c r="P26" s="16"/>
      <c r="Q26" s="19"/>
      <c r="R26" s="20"/>
      <c r="S26" s="21"/>
      <c r="T26" s="22"/>
      <c r="U26" s="23"/>
      <c r="V26" s="192">
        <f t="shared" si="1"/>
        <v>0</v>
      </c>
      <c r="W26" s="24"/>
      <c r="X26" s="58"/>
      <c r="Y26" s="93"/>
      <c r="Z26" s="94"/>
      <c r="AA26" s="17"/>
      <c r="AB26" s="206"/>
      <c r="AC26" s="17"/>
      <c r="AD26" s="16"/>
      <c r="AE26" s="86"/>
      <c r="AF26" s="26"/>
      <c r="AG26" s="27"/>
    </row>
    <row r="27" spans="2:33" ht="16.5" x14ac:dyDescent="0.3">
      <c r="B27" s="28">
        <f t="shared" si="2"/>
        <v>19</v>
      </c>
      <c r="C27" s="29" t="str">
        <f t="shared" si="3"/>
        <v>январь</v>
      </c>
      <c r="D27" s="30" t="str">
        <f t="shared" si="3"/>
        <v>к1</v>
      </c>
      <c r="E27" s="29" t="str">
        <f>E23</f>
        <v>0,4 кВ</v>
      </c>
      <c r="F27" s="29" t="s">
        <v>74</v>
      </c>
      <c r="G27" s="61" t="s">
        <v>41</v>
      </c>
      <c r="H27" s="31" t="s">
        <v>54</v>
      </c>
      <c r="I27" s="31" t="s">
        <v>55</v>
      </c>
      <c r="J27" s="87"/>
      <c r="K27" s="87"/>
      <c r="L27" s="31"/>
      <c r="M27" s="32"/>
      <c r="N27" s="33"/>
      <c r="O27" s="34"/>
      <c r="P27" s="32"/>
      <c r="Q27" s="35"/>
      <c r="R27" s="36"/>
      <c r="S27" s="37"/>
      <c r="T27" s="38"/>
      <c r="U27" s="39"/>
      <c r="V27" s="193">
        <f t="shared" si="1"/>
        <v>0</v>
      </c>
      <c r="W27" s="40"/>
      <c r="X27" s="41"/>
      <c r="Y27" s="101"/>
      <c r="Z27" s="102"/>
      <c r="AA27" s="33"/>
      <c r="AB27" s="207"/>
      <c r="AC27" s="33"/>
      <c r="AD27" s="32"/>
      <c r="AE27" s="87"/>
      <c r="AF27" s="39"/>
      <c r="AG27" s="42"/>
    </row>
    <row r="28" spans="2:33" ht="16.5" x14ac:dyDescent="0.3">
      <c r="B28" s="28">
        <f t="shared" si="2"/>
        <v>20</v>
      </c>
      <c r="C28" s="29" t="str">
        <f t="shared" si="3"/>
        <v>январь</v>
      </c>
      <c r="D28" s="30" t="str">
        <f t="shared" si="3"/>
        <v>к1</v>
      </c>
      <c r="E28" s="29" t="str">
        <f t="shared" ref="E28:E29" si="6">E24</f>
        <v>0,4 кВ</v>
      </c>
      <c r="F28" s="29" t="s">
        <v>74</v>
      </c>
      <c r="G28" s="61" t="s">
        <v>41</v>
      </c>
      <c r="H28" s="31" t="s">
        <v>54</v>
      </c>
      <c r="I28" s="31" t="s">
        <v>56</v>
      </c>
      <c r="J28" s="87"/>
      <c r="K28" s="87"/>
      <c r="L28" s="31"/>
      <c r="M28" s="32"/>
      <c r="N28" s="33"/>
      <c r="O28" s="34"/>
      <c r="P28" s="32"/>
      <c r="Q28" s="35"/>
      <c r="R28" s="36"/>
      <c r="S28" s="37"/>
      <c r="T28" s="38"/>
      <c r="U28" s="39"/>
      <c r="V28" s="193">
        <f t="shared" si="1"/>
        <v>0</v>
      </c>
      <c r="W28" s="40"/>
      <c r="X28" s="41"/>
      <c r="Y28" s="97"/>
      <c r="Z28" s="98"/>
      <c r="AA28" s="33"/>
      <c r="AB28" s="207"/>
      <c r="AC28" s="33"/>
      <c r="AD28" s="32"/>
      <c r="AE28" s="87"/>
      <c r="AF28" s="39"/>
      <c r="AG28" s="42"/>
    </row>
    <row r="29" spans="2:33" ht="16.5" x14ac:dyDescent="0.3">
      <c r="B29" s="43">
        <f t="shared" si="2"/>
        <v>21</v>
      </c>
      <c r="C29" s="44" t="str">
        <f t="shared" si="3"/>
        <v>январь</v>
      </c>
      <c r="D29" s="45" t="str">
        <f t="shared" si="3"/>
        <v>к1</v>
      </c>
      <c r="E29" s="44" t="str">
        <f t="shared" si="6"/>
        <v>0,4 кВ</v>
      </c>
      <c r="F29" s="44" t="s">
        <v>74</v>
      </c>
      <c r="G29" s="90" t="s">
        <v>41</v>
      </c>
      <c r="H29" s="46" t="s">
        <v>54</v>
      </c>
      <c r="I29" s="46" t="s">
        <v>57</v>
      </c>
      <c r="J29" s="88"/>
      <c r="K29" s="88"/>
      <c r="L29" s="46"/>
      <c r="M29" s="47"/>
      <c r="N29" s="48"/>
      <c r="O29" s="49"/>
      <c r="P29" s="47"/>
      <c r="Q29" s="50"/>
      <c r="R29" s="51"/>
      <c r="S29" s="52"/>
      <c r="T29" s="53"/>
      <c r="U29" s="54"/>
      <c r="V29" s="197">
        <f t="shared" si="1"/>
        <v>0</v>
      </c>
      <c r="W29" s="55"/>
      <c r="X29" s="56"/>
      <c r="Y29" s="99"/>
      <c r="Z29" s="100"/>
      <c r="AA29" s="48"/>
      <c r="AB29" s="208"/>
      <c r="AC29" s="48"/>
      <c r="AD29" s="47"/>
      <c r="AE29" s="88"/>
      <c r="AF29" s="54"/>
      <c r="AG29" s="57"/>
    </row>
    <row r="30" spans="2:33" ht="16.5" x14ac:dyDescent="0.3">
      <c r="B30" s="171">
        <f t="shared" si="2"/>
        <v>22</v>
      </c>
      <c r="C30" s="172" t="str">
        <f>C25</f>
        <v>январь</v>
      </c>
      <c r="D30" s="170" t="s">
        <v>36</v>
      </c>
      <c r="E30" s="172" t="s">
        <v>39</v>
      </c>
      <c r="F30" s="172" t="s">
        <v>75</v>
      </c>
      <c r="G30" s="172" t="s">
        <v>58</v>
      </c>
      <c r="H30" s="136" t="s">
        <v>34</v>
      </c>
      <c r="I30" s="136"/>
      <c r="J30" s="173"/>
      <c r="K30" s="173"/>
      <c r="L30" s="136"/>
      <c r="M30" s="174"/>
      <c r="N30" s="135"/>
      <c r="O30" s="136"/>
      <c r="P30" s="174"/>
      <c r="Q30" s="135"/>
      <c r="R30" s="110"/>
      <c r="S30" s="111"/>
      <c r="T30" s="147"/>
      <c r="U30" s="137"/>
      <c r="V30" s="191">
        <f t="shared" si="1"/>
        <v>0</v>
      </c>
      <c r="W30" s="148"/>
      <c r="X30" s="149"/>
      <c r="Y30" s="185"/>
      <c r="Z30" s="186"/>
      <c r="AA30" s="135"/>
      <c r="AB30" s="203"/>
      <c r="AC30" s="135"/>
      <c r="AD30" s="174"/>
      <c r="AE30" s="173"/>
      <c r="AF30" s="137"/>
      <c r="AG30" s="138"/>
    </row>
    <row r="31" spans="2:33" ht="16.5" x14ac:dyDescent="0.3">
      <c r="B31" s="176">
        <f t="shared" si="2"/>
        <v>23</v>
      </c>
      <c r="C31" s="177" t="s">
        <v>2</v>
      </c>
      <c r="D31" s="175" t="s">
        <v>36</v>
      </c>
      <c r="E31" s="177" t="s">
        <v>32</v>
      </c>
      <c r="F31" s="177" t="s">
        <v>75</v>
      </c>
      <c r="G31" s="177" t="s">
        <v>58</v>
      </c>
      <c r="H31" s="140" t="s">
        <v>34</v>
      </c>
      <c r="I31" s="140"/>
      <c r="J31" s="178"/>
      <c r="K31" s="178"/>
      <c r="L31" s="140"/>
      <c r="M31" s="179"/>
      <c r="N31" s="139"/>
      <c r="O31" s="140"/>
      <c r="P31" s="114"/>
      <c r="Q31" s="139"/>
      <c r="R31" s="110"/>
      <c r="S31" s="111"/>
      <c r="T31" s="150"/>
      <c r="U31" s="141"/>
      <c r="V31" s="191">
        <f t="shared" si="1"/>
        <v>0</v>
      </c>
      <c r="W31" s="148"/>
      <c r="X31" s="149"/>
      <c r="Y31" s="187"/>
      <c r="Z31" s="188"/>
      <c r="AA31" s="139"/>
      <c r="AB31" s="204"/>
      <c r="AC31" s="139"/>
      <c r="AD31" s="179"/>
      <c r="AE31" s="178"/>
      <c r="AF31" s="141"/>
      <c r="AG31" s="142"/>
    </row>
    <row r="32" spans="2:33" ht="17.25" thickBot="1" x14ac:dyDescent="0.35">
      <c r="B32" s="181">
        <f t="shared" si="2"/>
        <v>24</v>
      </c>
      <c r="C32" s="182" t="s">
        <v>2</v>
      </c>
      <c r="D32" s="180" t="s">
        <v>36</v>
      </c>
      <c r="E32" s="182" t="s">
        <v>5</v>
      </c>
      <c r="F32" s="182" t="s">
        <v>75</v>
      </c>
      <c r="G32" s="182" t="s">
        <v>58</v>
      </c>
      <c r="H32" s="144" t="s">
        <v>34</v>
      </c>
      <c r="I32" s="144"/>
      <c r="J32" s="183"/>
      <c r="K32" s="183"/>
      <c r="L32" s="144"/>
      <c r="M32" s="184"/>
      <c r="N32" s="143"/>
      <c r="O32" s="115"/>
      <c r="P32" s="184"/>
      <c r="Q32" s="109"/>
      <c r="R32" s="112"/>
      <c r="S32" s="113"/>
      <c r="T32" s="151"/>
      <c r="U32" s="145"/>
      <c r="V32" s="191">
        <f t="shared" si="1"/>
        <v>0</v>
      </c>
      <c r="W32" s="152"/>
      <c r="X32" s="153"/>
      <c r="Y32" s="189"/>
      <c r="Z32" s="190"/>
      <c r="AA32" s="143"/>
      <c r="AB32" s="205"/>
      <c r="AC32" s="143"/>
      <c r="AD32" s="184"/>
      <c r="AE32" s="183"/>
      <c r="AF32" s="145"/>
      <c r="AG32" s="146"/>
    </row>
    <row r="33" spans="2:33" ht="16.5" x14ac:dyDescent="0.3">
      <c r="B33" s="12">
        <f t="shared" si="2"/>
        <v>25</v>
      </c>
      <c r="C33" s="13" t="str">
        <f>C30</f>
        <v>январь</v>
      </c>
      <c r="D33" s="14" t="str">
        <f>D30</f>
        <v>к1</v>
      </c>
      <c r="E33" s="13" t="s">
        <v>5</v>
      </c>
      <c r="F33" s="13" t="s">
        <v>75</v>
      </c>
      <c r="G33" s="59" t="s">
        <v>58</v>
      </c>
      <c r="H33" s="15" t="s">
        <v>59</v>
      </c>
      <c r="I33" s="15" t="s">
        <v>35</v>
      </c>
      <c r="J33" s="86"/>
      <c r="K33" s="86"/>
      <c r="L33" s="15"/>
      <c r="M33" s="16"/>
      <c r="N33" s="17"/>
      <c r="O33" s="18"/>
      <c r="P33" s="16"/>
      <c r="Q33" s="19"/>
      <c r="R33" s="20"/>
      <c r="S33" s="21"/>
      <c r="T33" s="22"/>
      <c r="U33" s="23"/>
      <c r="V33" s="196">
        <f t="shared" si="1"/>
        <v>0</v>
      </c>
      <c r="W33" s="24"/>
      <c r="X33" s="25"/>
      <c r="Y33" s="93"/>
      <c r="Z33" s="94"/>
      <c r="AA33" s="17"/>
      <c r="AB33" s="206"/>
      <c r="AC33" s="17"/>
      <c r="AD33" s="16"/>
      <c r="AE33" s="86"/>
      <c r="AF33" s="26"/>
      <c r="AG33" s="27"/>
    </row>
    <row r="34" spans="2:33" ht="16.5" x14ac:dyDescent="0.3">
      <c r="B34" s="28">
        <f t="shared" si="2"/>
        <v>26</v>
      </c>
      <c r="C34" s="29" t="str">
        <f t="shared" ref="C34:E44" si="7">C33</f>
        <v>январь</v>
      </c>
      <c r="D34" s="30" t="str">
        <f t="shared" si="7"/>
        <v>к1</v>
      </c>
      <c r="E34" s="29" t="s">
        <v>5</v>
      </c>
      <c r="F34" s="29" t="s">
        <v>75</v>
      </c>
      <c r="G34" s="61" t="s">
        <v>58</v>
      </c>
      <c r="H34" s="31" t="s">
        <v>59</v>
      </c>
      <c r="I34" s="31" t="s">
        <v>60</v>
      </c>
      <c r="J34" s="87"/>
      <c r="K34" s="87"/>
      <c r="L34" s="31"/>
      <c r="M34" s="32"/>
      <c r="N34" s="33"/>
      <c r="O34" s="34"/>
      <c r="P34" s="32"/>
      <c r="Q34" s="35"/>
      <c r="R34" s="36"/>
      <c r="S34" s="37"/>
      <c r="T34" s="38"/>
      <c r="U34" s="39"/>
      <c r="V34" s="193">
        <f t="shared" si="1"/>
        <v>0</v>
      </c>
      <c r="W34" s="40"/>
      <c r="X34" s="41"/>
      <c r="Y34" s="101"/>
      <c r="Z34" s="102"/>
      <c r="AA34" s="33"/>
      <c r="AB34" s="207"/>
      <c r="AC34" s="33"/>
      <c r="AD34" s="32"/>
      <c r="AE34" s="87"/>
      <c r="AF34" s="39"/>
      <c r="AG34" s="42"/>
    </row>
    <row r="35" spans="2:33" ht="16.5" x14ac:dyDescent="0.3">
      <c r="B35" s="28">
        <f t="shared" si="2"/>
        <v>27</v>
      </c>
      <c r="C35" s="29" t="str">
        <f t="shared" si="7"/>
        <v>январь</v>
      </c>
      <c r="D35" s="30" t="str">
        <f t="shared" si="7"/>
        <v>к1</v>
      </c>
      <c r="E35" s="29" t="str">
        <f t="shared" si="7"/>
        <v>0,4 кВ</v>
      </c>
      <c r="F35" s="29" t="s">
        <v>75</v>
      </c>
      <c r="G35" s="61" t="s">
        <v>58</v>
      </c>
      <c r="H35" s="31" t="s">
        <v>59</v>
      </c>
      <c r="I35" s="31" t="s">
        <v>61</v>
      </c>
      <c r="J35" s="87"/>
      <c r="K35" s="87"/>
      <c r="L35" s="31"/>
      <c r="M35" s="32"/>
      <c r="N35" s="33"/>
      <c r="O35" s="34"/>
      <c r="P35" s="32"/>
      <c r="Q35" s="35"/>
      <c r="R35" s="36"/>
      <c r="S35" s="37"/>
      <c r="T35" s="38"/>
      <c r="U35" s="39"/>
      <c r="V35" s="193">
        <f t="shared" si="1"/>
        <v>0</v>
      </c>
      <c r="W35" s="40"/>
      <c r="X35" s="41"/>
      <c r="Y35" s="97"/>
      <c r="Z35" s="98"/>
      <c r="AA35" s="33"/>
      <c r="AB35" s="207"/>
      <c r="AC35" s="33"/>
      <c r="AD35" s="32"/>
      <c r="AE35" s="87"/>
      <c r="AF35" s="39"/>
      <c r="AG35" s="42"/>
    </row>
    <row r="36" spans="2:33" ht="16.5" x14ac:dyDescent="0.3">
      <c r="B36" s="43">
        <f t="shared" si="2"/>
        <v>28</v>
      </c>
      <c r="C36" s="44" t="str">
        <f t="shared" si="7"/>
        <v>январь</v>
      </c>
      <c r="D36" s="45" t="str">
        <f t="shared" si="7"/>
        <v>к1</v>
      </c>
      <c r="E36" s="44" t="str">
        <f t="shared" si="7"/>
        <v>0,4 кВ</v>
      </c>
      <c r="F36" s="44" t="s">
        <v>75</v>
      </c>
      <c r="G36" s="90" t="s">
        <v>58</v>
      </c>
      <c r="H36" s="46" t="s">
        <v>59</v>
      </c>
      <c r="I36" s="46" t="s">
        <v>62</v>
      </c>
      <c r="J36" s="88"/>
      <c r="K36" s="88"/>
      <c r="L36" s="46"/>
      <c r="M36" s="47"/>
      <c r="N36" s="48"/>
      <c r="O36" s="49"/>
      <c r="P36" s="47"/>
      <c r="Q36" s="50"/>
      <c r="R36" s="51"/>
      <c r="S36" s="52"/>
      <c r="T36" s="53"/>
      <c r="U36" s="54"/>
      <c r="V36" s="197">
        <f t="shared" si="1"/>
        <v>0</v>
      </c>
      <c r="W36" s="55"/>
      <c r="X36" s="56"/>
      <c r="Y36" s="99"/>
      <c r="Z36" s="100"/>
      <c r="AA36" s="48"/>
      <c r="AB36" s="208"/>
      <c r="AC36" s="48"/>
      <c r="AD36" s="47"/>
      <c r="AE36" s="88"/>
      <c r="AF36" s="54"/>
      <c r="AG36" s="57"/>
    </row>
    <row r="37" spans="2:33" ht="16.5" x14ac:dyDescent="0.3">
      <c r="B37" s="12">
        <f t="shared" si="2"/>
        <v>29</v>
      </c>
      <c r="C37" s="13" t="str">
        <f t="shared" si="7"/>
        <v>январь</v>
      </c>
      <c r="D37" s="14" t="str">
        <f t="shared" si="7"/>
        <v>к1</v>
      </c>
      <c r="E37" s="13" t="s">
        <v>5</v>
      </c>
      <c r="F37" s="13" t="s">
        <v>75</v>
      </c>
      <c r="G37" s="59" t="s">
        <v>58</v>
      </c>
      <c r="H37" s="15" t="s">
        <v>63</v>
      </c>
      <c r="I37" s="15" t="s">
        <v>35</v>
      </c>
      <c r="J37" s="86"/>
      <c r="K37" s="86"/>
      <c r="L37" s="15"/>
      <c r="M37" s="16"/>
      <c r="N37" s="17"/>
      <c r="O37" s="18"/>
      <c r="P37" s="16"/>
      <c r="Q37" s="19"/>
      <c r="R37" s="20"/>
      <c r="S37" s="21"/>
      <c r="T37" s="22"/>
      <c r="U37" s="23"/>
      <c r="V37" s="191">
        <f t="shared" si="1"/>
        <v>0</v>
      </c>
      <c r="W37" s="24"/>
      <c r="X37" s="25"/>
      <c r="Y37" s="93"/>
      <c r="Z37" s="94"/>
      <c r="AA37" s="17"/>
      <c r="AB37" s="206"/>
      <c r="AC37" s="17"/>
      <c r="AD37" s="16"/>
      <c r="AE37" s="86"/>
      <c r="AF37" s="26"/>
      <c r="AG37" s="27"/>
    </row>
    <row r="38" spans="2:33" ht="16.5" x14ac:dyDescent="0.3">
      <c r="B38" s="28">
        <f t="shared" si="2"/>
        <v>30</v>
      </c>
      <c r="C38" s="29" t="str">
        <f>C37</f>
        <v>январь</v>
      </c>
      <c r="D38" s="30" t="str">
        <f>D37</f>
        <v>к1</v>
      </c>
      <c r="E38" s="29" t="str">
        <f>E34</f>
        <v>0,4 кВ</v>
      </c>
      <c r="F38" s="29" t="s">
        <v>75</v>
      </c>
      <c r="G38" s="61" t="s">
        <v>58</v>
      </c>
      <c r="H38" s="31" t="s">
        <v>63</v>
      </c>
      <c r="I38" s="31" t="s">
        <v>64</v>
      </c>
      <c r="J38" s="87"/>
      <c r="K38" s="87"/>
      <c r="L38" s="31"/>
      <c r="M38" s="32"/>
      <c r="N38" s="33"/>
      <c r="O38" s="34"/>
      <c r="P38" s="32"/>
      <c r="Q38" s="35"/>
      <c r="R38" s="36"/>
      <c r="S38" s="37"/>
      <c r="T38" s="38"/>
      <c r="U38" s="39"/>
      <c r="V38" s="191">
        <f t="shared" si="1"/>
        <v>0</v>
      </c>
      <c r="W38" s="40"/>
      <c r="X38" s="41"/>
      <c r="Y38" s="101"/>
      <c r="Z38" s="102"/>
      <c r="AA38" s="33"/>
      <c r="AB38" s="207"/>
      <c r="AC38" s="33"/>
      <c r="AD38" s="32"/>
      <c r="AE38" s="87"/>
      <c r="AF38" s="39"/>
      <c r="AG38" s="42"/>
    </row>
    <row r="39" spans="2:33" ht="16.5" x14ac:dyDescent="0.3">
      <c r="B39" s="28">
        <f t="shared" si="2"/>
        <v>31</v>
      </c>
      <c r="C39" s="29" t="str">
        <f t="shared" si="7"/>
        <v>январь</v>
      </c>
      <c r="D39" s="30" t="str">
        <f t="shared" si="7"/>
        <v>к1</v>
      </c>
      <c r="E39" s="29" t="str">
        <f>E35</f>
        <v>0,4 кВ</v>
      </c>
      <c r="F39" s="29" t="s">
        <v>75</v>
      </c>
      <c r="G39" s="61" t="s">
        <v>58</v>
      </c>
      <c r="H39" s="31" t="s">
        <v>63</v>
      </c>
      <c r="I39" s="31" t="s">
        <v>65</v>
      </c>
      <c r="J39" s="87"/>
      <c r="K39" s="87"/>
      <c r="L39" s="31"/>
      <c r="M39" s="32"/>
      <c r="N39" s="33"/>
      <c r="O39" s="34"/>
      <c r="P39" s="32"/>
      <c r="Q39" s="35"/>
      <c r="R39" s="36"/>
      <c r="S39" s="37"/>
      <c r="T39" s="38"/>
      <c r="U39" s="39"/>
      <c r="V39" s="191">
        <f t="shared" si="1"/>
        <v>0</v>
      </c>
      <c r="W39" s="40"/>
      <c r="X39" s="41"/>
      <c r="Y39" s="97"/>
      <c r="Z39" s="98"/>
      <c r="AA39" s="33"/>
      <c r="AB39" s="207"/>
      <c r="AC39" s="33"/>
      <c r="AD39" s="32"/>
      <c r="AE39" s="87"/>
      <c r="AF39" s="39"/>
      <c r="AG39" s="42"/>
    </row>
    <row r="40" spans="2:33" ht="16.5" x14ac:dyDescent="0.3">
      <c r="B40" s="43">
        <f t="shared" si="2"/>
        <v>32</v>
      </c>
      <c r="C40" s="44" t="str">
        <f t="shared" si="7"/>
        <v>январь</v>
      </c>
      <c r="D40" s="45" t="str">
        <f t="shared" si="7"/>
        <v>к1</v>
      </c>
      <c r="E40" s="44" t="str">
        <f>E36</f>
        <v>0,4 кВ</v>
      </c>
      <c r="F40" s="44" t="s">
        <v>75</v>
      </c>
      <c r="G40" s="90" t="s">
        <v>58</v>
      </c>
      <c r="H40" s="46" t="s">
        <v>63</v>
      </c>
      <c r="I40" s="46" t="s">
        <v>66</v>
      </c>
      <c r="J40" s="88"/>
      <c r="K40" s="88"/>
      <c r="L40" s="46"/>
      <c r="M40" s="47"/>
      <c r="N40" s="48"/>
      <c r="O40" s="49"/>
      <c r="P40" s="47"/>
      <c r="Q40" s="50"/>
      <c r="R40" s="51"/>
      <c r="S40" s="52"/>
      <c r="T40" s="53"/>
      <c r="U40" s="54"/>
      <c r="V40" s="191">
        <f t="shared" si="1"/>
        <v>0</v>
      </c>
      <c r="W40" s="55"/>
      <c r="X40" s="56"/>
      <c r="Y40" s="99"/>
      <c r="Z40" s="100"/>
      <c r="AA40" s="48"/>
      <c r="AB40" s="208"/>
      <c r="AC40" s="48"/>
      <c r="AD40" s="47"/>
      <c r="AE40" s="88"/>
      <c r="AF40" s="54"/>
      <c r="AG40" s="57"/>
    </row>
    <row r="41" spans="2:33" ht="16.5" x14ac:dyDescent="0.3">
      <c r="B41" s="12">
        <f t="shared" si="2"/>
        <v>33</v>
      </c>
      <c r="C41" s="13" t="str">
        <f>C40</f>
        <v>январь</v>
      </c>
      <c r="D41" s="14" t="str">
        <f>D40</f>
        <v>к1</v>
      </c>
      <c r="E41" s="13" t="s">
        <v>5</v>
      </c>
      <c r="F41" s="13" t="s">
        <v>75</v>
      </c>
      <c r="G41" s="59" t="s">
        <v>58</v>
      </c>
      <c r="H41" s="15" t="s">
        <v>67</v>
      </c>
      <c r="I41" s="15" t="s">
        <v>35</v>
      </c>
      <c r="J41" s="86"/>
      <c r="K41" s="86"/>
      <c r="L41" s="15"/>
      <c r="M41" s="16"/>
      <c r="N41" s="17"/>
      <c r="O41" s="18"/>
      <c r="P41" s="16"/>
      <c r="Q41" s="19"/>
      <c r="R41" s="20"/>
      <c r="S41" s="21"/>
      <c r="T41" s="22"/>
      <c r="U41" s="23"/>
      <c r="V41" s="195">
        <f t="shared" si="1"/>
        <v>0</v>
      </c>
      <c r="W41" s="24"/>
      <c r="X41" s="25"/>
      <c r="Y41" s="91"/>
      <c r="Z41" s="92"/>
      <c r="AA41" s="17"/>
      <c r="AB41" s="206"/>
      <c r="AC41" s="17"/>
      <c r="AD41" s="16"/>
      <c r="AE41" s="86"/>
      <c r="AF41" s="23"/>
      <c r="AG41" s="27"/>
    </row>
    <row r="42" spans="2:33" ht="16.5" x14ac:dyDescent="0.3">
      <c r="B42" s="60">
        <f t="shared" si="2"/>
        <v>34</v>
      </c>
      <c r="C42" s="61" t="str">
        <f>C41</f>
        <v>январь</v>
      </c>
      <c r="D42" s="30" t="str">
        <f>D41</f>
        <v>к1</v>
      </c>
      <c r="E42" s="61" t="str">
        <f>E38</f>
        <v>0,4 кВ</v>
      </c>
      <c r="F42" s="61" t="s">
        <v>75</v>
      </c>
      <c r="G42" s="61" t="s">
        <v>58</v>
      </c>
      <c r="H42" s="31" t="s">
        <v>67</v>
      </c>
      <c r="I42" s="31" t="s">
        <v>68</v>
      </c>
      <c r="J42" s="87"/>
      <c r="K42" s="87"/>
      <c r="L42" s="31"/>
      <c r="M42" s="32"/>
      <c r="N42" s="33"/>
      <c r="O42" s="34"/>
      <c r="P42" s="32"/>
      <c r="Q42" s="35"/>
      <c r="R42" s="36"/>
      <c r="S42" s="37"/>
      <c r="T42" s="38"/>
      <c r="U42" s="39"/>
      <c r="V42" s="192">
        <f t="shared" si="1"/>
        <v>0</v>
      </c>
      <c r="W42" s="40"/>
      <c r="X42" s="41"/>
      <c r="Y42" s="95"/>
      <c r="Z42" s="96"/>
      <c r="AA42" s="33"/>
      <c r="AB42" s="207"/>
      <c r="AC42" s="33"/>
      <c r="AD42" s="32"/>
      <c r="AE42" s="87"/>
      <c r="AF42" s="62"/>
      <c r="AG42" s="42"/>
    </row>
    <row r="43" spans="2:33" ht="16.5" x14ac:dyDescent="0.3">
      <c r="B43" s="60">
        <f t="shared" si="2"/>
        <v>35</v>
      </c>
      <c r="C43" s="61" t="str">
        <f t="shared" si="7"/>
        <v>январь</v>
      </c>
      <c r="D43" s="30" t="str">
        <f t="shared" si="7"/>
        <v>к1</v>
      </c>
      <c r="E43" s="61" t="str">
        <f>E39</f>
        <v>0,4 кВ</v>
      </c>
      <c r="F43" s="61" t="s">
        <v>75</v>
      </c>
      <c r="G43" s="61" t="s">
        <v>58</v>
      </c>
      <c r="H43" s="31" t="s">
        <v>67</v>
      </c>
      <c r="I43" s="31" t="s">
        <v>69</v>
      </c>
      <c r="J43" s="87"/>
      <c r="K43" s="87"/>
      <c r="L43" s="31"/>
      <c r="M43" s="32"/>
      <c r="N43" s="33"/>
      <c r="O43" s="34"/>
      <c r="P43" s="32"/>
      <c r="Q43" s="35"/>
      <c r="R43" s="36"/>
      <c r="S43" s="37"/>
      <c r="T43" s="38"/>
      <c r="U43" s="39"/>
      <c r="V43" s="193">
        <f t="shared" si="1"/>
        <v>0</v>
      </c>
      <c r="W43" s="40"/>
      <c r="X43" s="41"/>
      <c r="Y43" s="97"/>
      <c r="Z43" s="98"/>
      <c r="AA43" s="33"/>
      <c r="AB43" s="207"/>
      <c r="AC43" s="33"/>
      <c r="AD43" s="32"/>
      <c r="AE43" s="87"/>
      <c r="AF43" s="39"/>
      <c r="AG43" s="42"/>
    </row>
    <row r="44" spans="2:33" ht="17.25" thickBot="1" x14ac:dyDescent="0.35">
      <c r="B44" s="63">
        <f t="shared" si="2"/>
        <v>36</v>
      </c>
      <c r="C44" s="64" t="str">
        <f t="shared" si="7"/>
        <v>январь</v>
      </c>
      <c r="D44" s="65" t="str">
        <f t="shared" si="7"/>
        <v>к1</v>
      </c>
      <c r="E44" s="64" t="str">
        <f>E40</f>
        <v>0,4 кВ</v>
      </c>
      <c r="F44" s="64" t="s">
        <v>75</v>
      </c>
      <c r="G44" s="64" t="s">
        <v>58</v>
      </c>
      <c r="H44" s="66" t="s">
        <v>67</v>
      </c>
      <c r="I44" s="66" t="s">
        <v>70</v>
      </c>
      <c r="J44" s="89"/>
      <c r="K44" s="89"/>
      <c r="L44" s="66"/>
      <c r="M44" s="67"/>
      <c r="N44" s="68"/>
      <c r="O44" s="69"/>
      <c r="P44" s="67"/>
      <c r="Q44" s="70"/>
      <c r="R44" s="71"/>
      <c r="S44" s="72"/>
      <c r="T44" s="73"/>
      <c r="U44" s="74"/>
      <c r="V44" s="194">
        <f t="shared" si="1"/>
        <v>0</v>
      </c>
      <c r="W44" s="75"/>
      <c r="X44" s="76"/>
      <c r="Y44" s="107"/>
      <c r="Z44" s="108"/>
      <c r="AA44" s="68"/>
      <c r="AB44" s="209"/>
      <c r="AC44" s="68"/>
      <c r="AD44" s="67"/>
      <c r="AE44" s="89"/>
      <c r="AF44" s="74"/>
      <c r="AG44" s="77"/>
    </row>
  </sheetData>
  <mergeCells count="19">
    <mergeCell ref="K6:K7"/>
    <mergeCell ref="B6:B7"/>
    <mergeCell ref="C6:C7"/>
    <mergeCell ref="D6:D7"/>
    <mergeCell ref="E6:E7"/>
    <mergeCell ref="F6:I6"/>
    <mergeCell ref="J6:J7"/>
    <mergeCell ref="AG6:AG7"/>
    <mergeCell ref="L6:L7"/>
    <mergeCell ref="M6:M7"/>
    <mergeCell ref="N6:P6"/>
    <mergeCell ref="Q6:S6"/>
    <mergeCell ref="T6:U6"/>
    <mergeCell ref="V6:V7"/>
    <mergeCell ref="W6:X6"/>
    <mergeCell ref="Y6:Z6"/>
    <mergeCell ref="AA6:AB6"/>
    <mergeCell ref="AC6:AD6"/>
    <mergeCell ref="AE6:AF6"/>
  </mergeCells>
  <pageMargins left="0.7" right="0.7" top="0.75" bottom="0.75" header="0.3" footer="0.3"/>
  <pageSetup paperSize="8" scale="61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EC2830A7-AB59-4F89-99E8-B109C11BBD67}">
            <x14:iconSet iconSet="3Symbols2" showValue="0" custom="1">
              <x14:cfvo type="percent">
                <xm:f>0</xm:f>
              </x14:cfvo>
              <x14:cfvo type="num">
                <xm:f>0.1</xm:f>
              </x14:cfvo>
              <x14:cfvo type="num" gte="0">
                <xm:f>0.2</xm:f>
              </x14:cfvo>
              <x14:cfIcon iconSet="3Symbols2" iconId="2"/>
              <x14:cfIcon iconSet="3Symbols2" iconId="1"/>
              <x14:cfIcon iconSet="3Symbols2" iconId="0"/>
            </x14:iconSet>
          </x14:cfRule>
          <xm:sqref>V9:V44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Приложение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Чернобук Евгений Сергеевич</dc:creator>
  <cp:lastModifiedBy>Акимова Дарья Владимировна</cp:lastModifiedBy>
  <cp:lastPrinted>2018-04-04T08:35:56Z</cp:lastPrinted>
  <dcterms:created xsi:type="dcterms:W3CDTF">2013-11-29T01:21:45Z</dcterms:created>
  <dcterms:modified xsi:type="dcterms:W3CDTF">2024-09-17T12:12:47Z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</Properties>
</file>