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H\Desktop\IATA_AIDM_Case Studies - OneID\"/>
    </mc:Choice>
  </mc:AlternateContent>
  <xr:revisionPtr revIDLastSave="0" documentId="13_ncr:1_{6261270E-E526-4CE6-9438-0F8AB91107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W Matrix" sheetId="4" r:id="rId1"/>
    <sheet name="Risk Assessment" sheetId="3" r:id="rId2"/>
    <sheet name="Risk Heat Map" sheetId="5" r:id="rId3"/>
    <sheet name="Values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Naseemul Haq</author>
  </authors>
  <commentList>
    <comment ref="B2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Naseemul Haq:</t>
        </r>
        <r>
          <rPr>
            <sz val="9"/>
            <color indexed="81"/>
            <rFont val="Tahoma"/>
            <family val="2"/>
          </rPr>
          <t xml:space="preserve">
Secret has a higher score to push sizing to Medium threshold with all other values at minimum</t>
        </r>
      </text>
    </comment>
  </commentList>
</comments>
</file>

<file path=xl/sharedStrings.xml><?xml version="1.0" encoding="utf-8"?>
<sst xmlns="http://schemas.openxmlformats.org/spreadsheetml/2006/main" count="558" uniqueCount="197">
  <si>
    <t>VP</t>
  </si>
  <si>
    <t>50k-250k</t>
  </si>
  <si>
    <t>Secret</t>
  </si>
  <si>
    <t>Possible (2)</t>
  </si>
  <si>
    <t>Notable (1)</t>
  </si>
  <si>
    <t>2-4</t>
  </si>
  <si>
    <t>Low</t>
  </si>
  <si>
    <t>Yes</t>
  </si>
  <si>
    <t>Simple</t>
  </si>
  <si>
    <t>Medium</t>
  </si>
  <si>
    <t>Complex</t>
  </si>
  <si>
    <t>Very Complex</t>
  </si>
  <si>
    <t>URL to deliverable</t>
  </si>
  <si>
    <t>Pre-Project Work</t>
  </si>
  <si>
    <t>Supplier Evaluation</t>
  </si>
  <si>
    <t>X</t>
  </si>
  <si>
    <t>Business Case Support</t>
  </si>
  <si>
    <t>Minimal</t>
  </si>
  <si>
    <t>Moderate</t>
  </si>
  <si>
    <t>Full</t>
  </si>
  <si>
    <t>Strategy and Roadmap</t>
  </si>
  <si>
    <t>Requirements Impact &amp; Gap Analysis</t>
  </si>
  <si>
    <t>Identify and Document Assumptions</t>
  </si>
  <si>
    <t>Identify and Evaluate Architecture Risks</t>
  </si>
  <si>
    <t>Business Architecture Work</t>
  </si>
  <si>
    <t>Model High Level Processes</t>
  </si>
  <si>
    <t>Model Mid Level Processes</t>
  </si>
  <si>
    <t>Model Low level processes</t>
  </si>
  <si>
    <t>Generate Process Hierarchy</t>
  </si>
  <si>
    <t>Define the Business Services</t>
  </si>
  <si>
    <t>Build Business Services Decomposition</t>
  </si>
  <si>
    <t>Associate Business Services to automation</t>
  </si>
  <si>
    <t>Information Architecture Work</t>
  </si>
  <si>
    <t>Build Information Map</t>
  </si>
  <si>
    <t>Build Logical Data Model</t>
  </si>
  <si>
    <t>Build Logical Data Components</t>
  </si>
  <si>
    <t>Build Physical Data Components</t>
  </si>
  <si>
    <t>Support Data Security Classification</t>
  </si>
  <si>
    <t>Support Data Governance Activity</t>
  </si>
  <si>
    <t>Application Architecture Work</t>
  </si>
  <si>
    <t>Define &amp; Associate relevant Business Applications</t>
  </si>
  <si>
    <t>Build System Architecture diagram</t>
  </si>
  <si>
    <t>Define Interfaces</t>
  </si>
  <si>
    <t>Generate Data Flow to Applications Matrix</t>
  </si>
  <si>
    <t>Generate Data Flow to Data Components</t>
  </si>
  <si>
    <t>Generate Application to Interface matrix</t>
  </si>
  <si>
    <t>Technology Architecture Work</t>
  </si>
  <si>
    <t>Model Network Topology</t>
  </si>
  <si>
    <t>Define &amp; Associate Technologies for deployment</t>
  </si>
  <si>
    <t>Deployment diagram</t>
  </si>
  <si>
    <t>Security Architecture</t>
  </si>
  <si>
    <t>Deliverables</t>
  </si>
  <si>
    <t>Create Architecture Definition Document</t>
  </si>
  <si>
    <t>Review HLD</t>
  </si>
  <si>
    <t>Review Decomposed HLD(s)</t>
  </si>
  <si>
    <t>Review ICD(s)</t>
  </si>
  <si>
    <t>ARB minutes</t>
  </si>
  <si>
    <t>Present ARB</t>
  </si>
  <si>
    <t>Architect Decides</t>
  </si>
  <si>
    <t>Present Optional ARB</t>
  </si>
  <si>
    <t>Optional</t>
  </si>
  <si>
    <t>Recommended</t>
  </si>
  <si>
    <t>Impact</t>
  </si>
  <si>
    <t>Financial</t>
  </si>
  <si>
    <t>Compliance</t>
  </si>
  <si>
    <t>Operational</t>
  </si>
  <si>
    <t>Reputational</t>
  </si>
  <si>
    <t>Health , Safety and Environment</t>
  </si>
  <si>
    <t>Fraud and Regulatory Compliance</t>
  </si>
  <si>
    <t>Process Breach</t>
  </si>
  <si>
    <t>Media</t>
  </si>
  <si>
    <t>Health &amp; Safety</t>
  </si>
  <si>
    <t>Environment</t>
  </si>
  <si>
    <t xml:space="preserve">• Financial losses of less than 0.01% of total assets value
• Adverse impact on costs or revenues less than 0.05%
</t>
  </si>
  <si>
    <t xml:space="preserve">• No legal or regulatory compliance consequences 
• No fraud scenario identified
• No internal or external investigation required
• No civil liabilities 
</t>
  </si>
  <si>
    <t>• Disruption of service capacity for 2 to less than 3 hours</t>
  </si>
  <si>
    <t xml:space="preserve">• Results in reduced efficiency
• No Financial loss 
• No Fraud scenario identified
</t>
  </si>
  <si>
    <r>
      <t xml:space="preserve">• 1 day (or one time) negative media coverage on minor channels, with no impact on reputation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Conversation that does not pick-up between customers</t>
    </r>
  </si>
  <si>
    <t>• Minor Injuries. which may require self-administered first aid to Customer/third party or personnel;
• Injured personnel can continue to perform normal duties</t>
  </si>
  <si>
    <t>• Temporary nuisance from noise, odour, dust and other air emissions, greenhouse gases, vibration, visual impact, minor uses of water, fuels, energy and other natural resources</t>
  </si>
  <si>
    <t>Minor (2)</t>
  </si>
  <si>
    <t xml:space="preserve">• Financial Losses of 0.01-0.04 % of total assets value
• Adverse impact on revenues or costs of 0.05-0.2 % 
</t>
  </si>
  <si>
    <t xml:space="preserve">•Minor non-compliance not likely to result in any regulatory action against the company 
• Financial loss resulting from negligence or fraud (less than USD 50,000)
• Internal investigation
• No civil liabilities
• Minor enhancement of internal processes required
• No notification required
</t>
  </si>
  <si>
    <t>• Disruption of service capacity for 3 to 9 hours</t>
  </si>
  <si>
    <t xml:space="preserve">• Results in reduced efficiency
• Fraud resulting in minor non-financial impact.
</t>
  </si>
  <si>
    <r>
      <t xml:space="preserve">• 1-2 days of negative media coverage in media, but can be managed by effective communication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Conversation may start to pick-up between customers who support each other </t>
    </r>
  </si>
  <si>
    <t xml:space="preserve">• Customer/third party or personnel Injuries requiring on-site treatment by medical practitioner
• Personnel unable to continue to perform duties for a short period of time
</t>
  </si>
  <si>
    <t xml:space="preserve">• Contained release
• Minor environmental impact due to contained release of pollutant, fire, or explosion with no lasting detrimental effects
• No outside assistance required
</t>
  </si>
  <si>
    <t>Moderate (3)</t>
  </si>
  <si>
    <t xml:space="preserve">• Financial Losses of 0.04-0.2 % of total assets value
• Adverse impact on revenues or costs of  0.2-0.5% 
</t>
  </si>
  <si>
    <t xml:space="preserve">• Penalties / fines as a result of regulatory violations of up to USD 100,000
• Moderate potential for some civil action against the company 
• Warning issued by regulator
• Order to comply issued by regulator
• May necessitate minor voluntary self-disclosure
• Financial loss resulting from negligence or fraud (between USD 50,000 and 250,000)
• Potential external investigation
• Moderate enhancement of internal processes required.
• Mandatory notification requirements apply
</t>
  </si>
  <si>
    <t>• Disruption of service capacity between 1 and less than 3 days</t>
  </si>
  <si>
    <t>• Sequence of steps of established processes not followed, resulting in financial loss resulting from negligence or fraud.</t>
  </si>
  <si>
    <r>
      <t xml:space="preserve">• Short term regional negative media coverage (2 –3 days) concerning issues such as Guest service in local media with the potential to escalate
• Brand reputation issues including: IP, copyright, defamation, and similar issues found anywhere on internet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• Media pick-up on conversations or influencers with high reach</t>
    </r>
  </si>
  <si>
    <t xml:space="preserve">• Serious, but non-permanent injuries to Customer/third party or Personnel (i.e. loss time injury) requiring offsite treatment by medical practitioner or immediate evacuation to hospital
• Potential long-term or moderate disabling effects
</t>
  </si>
  <si>
    <t xml:space="preserve">• Localized effect
• Minor uncontained releases. 
• Creation of noise, odors, dust, other controlled / uncontrolled air emissions, greenhouse gases, vibration, and visual impact at moderate nuisance levels
</t>
  </si>
  <si>
    <t>Risk Score</t>
  </si>
  <si>
    <t>Significant (4)</t>
  </si>
  <si>
    <t xml:space="preserve">• Financial Losses of 0.2 – 0.5 % of total assets value
• Adverse impact on revenues or costs of 0.5-1%
• External audit management letter contains significant issues relating to P&amp;L/financials
</t>
  </si>
  <si>
    <t>• Breach of Civil law of several countries
• Serious regulatory violations resulting in fines amounting to USD 100,000 – 1,000,000
• Significant potential for civil action against the company (including class actions)
• Necessitates voluntary self-disclosure of a serious breach
• Financial loss resulting from negligence or fraud (between USD 250,000 and 1 MLN)
•External investigation 
•Significant potential for bans to be imposed by regulators (denial of export privileges or ban on processing)
• Significant enhancement of internal processes required</t>
  </si>
  <si>
    <t>•  Disruption of service capacity between 3 and 6 days</t>
  </si>
  <si>
    <t xml:space="preserve">• Majority of steps of established process not followed
• Complete breakdown of processes.
</t>
  </si>
  <si>
    <r>
      <t xml:space="preserve">• Extensive global negative media coverage (3 – 5 days) relating to safety, security and / or financial matters
• Brand reputation issues that attack the business or are highly explicit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• High pick-up in conversations that continue to grow over 2+ hours  over multiple customers (rough volume usually at 50+  interactions</t>
    </r>
  </si>
  <si>
    <t>• One fatality and / or permanent disability with serious illness or health impairment</t>
  </si>
  <si>
    <t xml:space="preserve">• Significant environmental impact due to uncontained release, fire or explosion with detrimental effects
• External assistance required
• Results in the generation of significant quantities of hazardous wastes
• Significant use of water, fuels and energy and natural resources
</t>
  </si>
  <si>
    <t>Major (5)</t>
  </si>
  <si>
    <t xml:space="preserve">• Financial losses in excess of 0.5 % of total assets value
• Adverse impact on revenues or costs of more than 1%
• External audit qualification on the report and accounts
• Major restatement of financials due to material errors/miscalculations
</t>
  </si>
  <si>
    <t>• Breach of criminal law as well as civil law in several countries
•  Operator license revoked / suspended
• Serious regulatory violations resulting in fines in excess of USD 1,000,000
• Very high potential for large civil class actions against the company
•  Necessitates voluntary self-disclosure of a very major breach
• Extensive regulatory investigations and possible criminal prosecution
• Possibility that onerous supervisory orders might be imposed
• Financial / non-financial loss resulting from negligence or fraud valued greater than USD 1 MN
• Major enhancement of internal processes required</t>
  </si>
  <si>
    <t>• Disruption of service capacity for more than 6 days</t>
  </si>
  <si>
    <t>• Complete breakdown of processes resulting in financial / non-financial loss resulting from negligence or fraud.</t>
  </si>
  <si>
    <r>
      <t xml:space="preserve">• Widespread global negative media reports for &gt; 5 days
• Material change in public perception as a safe, high quality airline
• Company is seen as unable to manage its operations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• High pick-up in conversations that continue to grow over 2+ hours  over multiple customers (rough volume usually at 50+  interactions</t>
    </r>
  </si>
  <si>
    <t>• Multiple fatalities and / or permanent disabilities with serious illness or health impairments</t>
  </si>
  <si>
    <t xml:space="preserve">• Catastrophic environmental impact due to uncontained release, fire, or explosion with detrimental effects 
• Outside assistance required
• Extensive chronic discharge of persistent hazardous pollutant
• Results in generation of significant quantities of untraceable wastes
</t>
  </si>
  <si>
    <t>Likelihood</t>
  </si>
  <si>
    <t>Description</t>
  </si>
  <si>
    <t>Probability of Occurrence</t>
  </si>
  <si>
    <t>Rare (1)</t>
  </si>
  <si>
    <r>
      <t>§</t>
    </r>
    <r>
      <rPr>
        <sz val="11"/>
        <color rgb="FF270015"/>
        <rFont val="Etihad Altis Book"/>
        <family val="2"/>
      </rPr>
      <t>Almost inconceivable to occur / very rare to occur in the Company</t>
    </r>
  </si>
  <si>
    <t>0-5%</t>
  </si>
  <si>
    <r>
      <t>§</t>
    </r>
    <r>
      <rPr>
        <sz val="11"/>
        <color rgb="FF270015"/>
        <rFont val="Etihad Altis Book"/>
        <family val="2"/>
      </rPr>
      <t>Not yet occurred in the industry</t>
    </r>
  </si>
  <si>
    <r>
      <t>§</t>
    </r>
    <r>
      <rPr>
        <sz val="11"/>
        <color rgb="FF270015"/>
        <rFont val="Etihad Altis Book"/>
        <family val="2"/>
      </rPr>
      <t>Occurs at a maximum once every 20 years in the Company</t>
    </r>
  </si>
  <si>
    <r>
      <t>§</t>
    </r>
    <r>
      <rPr>
        <sz val="11"/>
        <color rgb="FF270015"/>
        <rFont val="Etihad Altis Book"/>
        <family val="2"/>
      </rPr>
      <t>Very unlikely to occur / not known to have occurred in the Company</t>
    </r>
  </si>
  <si>
    <t>5-20%</t>
  </si>
  <si>
    <r>
      <t>§</t>
    </r>
    <r>
      <rPr>
        <sz val="11"/>
        <color rgb="FF270015"/>
        <rFont val="Etihad Altis Book"/>
        <family val="2"/>
      </rPr>
      <t>Has occurred in the industry</t>
    </r>
  </si>
  <si>
    <r>
      <t>§</t>
    </r>
    <r>
      <rPr>
        <sz val="11"/>
        <color rgb="FF270015"/>
        <rFont val="Etihad Altis Book"/>
        <family val="2"/>
      </rPr>
      <t>Occurs at a maximum once every 5 years / at least once in 20 years in the  Company</t>
    </r>
  </si>
  <si>
    <t>Likely (3)</t>
  </si>
  <si>
    <r>
      <t>§</t>
    </r>
    <r>
      <rPr>
        <sz val="11"/>
        <color rgb="FF270015"/>
        <rFont val="Etihad Altis Book"/>
        <family val="2"/>
      </rPr>
      <t>Might occur in most circumstances in the Company</t>
    </r>
  </si>
  <si>
    <t>20-50%</t>
  </si>
  <si>
    <r>
      <t>§</t>
    </r>
    <r>
      <rPr>
        <sz val="11"/>
        <color rgb="FF270015"/>
        <rFont val="Etihad Altis Book"/>
        <family val="2"/>
      </rPr>
      <t>Occurs at a maximum of once per year / at least once in 5 years in the Company</t>
    </r>
  </si>
  <si>
    <t>Often (4)</t>
  </si>
  <si>
    <r>
      <t>§</t>
    </r>
    <r>
      <rPr>
        <sz val="11"/>
        <color rgb="FF270015"/>
        <rFont val="Etihad Altis Book"/>
        <family val="2"/>
      </rPr>
      <t>Likely to occur sometimes / has occurred infrequently in the Company</t>
    </r>
  </si>
  <si>
    <t>50-80%</t>
  </si>
  <si>
    <r>
      <t>§</t>
    </r>
    <r>
      <rPr>
        <sz val="11"/>
        <color rgb="FF270015"/>
        <rFont val="Etihad Altis Book"/>
        <family val="2"/>
      </rPr>
      <t>Occurs at least once every 2 months / at least once per year in the Company</t>
    </r>
  </si>
  <si>
    <t>Frequent (5)</t>
  </si>
  <si>
    <r>
      <t>§</t>
    </r>
    <r>
      <rPr>
        <sz val="11"/>
        <color rgb="FF270015"/>
        <rFont val="Etihad Altis Book"/>
        <family val="2"/>
      </rPr>
      <t>Likely to occur many times / has occurred frequently in the Company</t>
    </r>
  </si>
  <si>
    <t>80-100%</t>
  </si>
  <si>
    <r>
      <t>§</t>
    </r>
    <r>
      <rPr>
        <sz val="11"/>
        <color rgb="FF270015"/>
        <rFont val="Etihad Altis Book"/>
        <family val="2"/>
      </rPr>
      <t>Occurs at least once per month in the Company</t>
    </r>
  </si>
  <si>
    <t>Risk</t>
  </si>
  <si>
    <t>Score</t>
  </si>
  <si>
    <t>Risk Description</t>
  </si>
  <si>
    <t>INHERENT RISK HEATMAP</t>
  </si>
  <si>
    <t>Extreme Risk</t>
  </si>
  <si>
    <t>Immediate action required to mitigate the risk</t>
  </si>
  <si>
    <t>High Risk</t>
  </si>
  <si>
    <t>Action should be taken to compensate for the risk</t>
  </si>
  <si>
    <t>LIKELIHOOD</t>
  </si>
  <si>
    <t>Moderate Risk</t>
  </si>
  <si>
    <t>Action should be taken to monitor the risk</t>
  </si>
  <si>
    <t>Low Risk</t>
  </si>
  <si>
    <t>Routine acceptance of the risk</t>
  </si>
  <si>
    <t>IMPACT</t>
  </si>
  <si>
    <t>Profile Table</t>
  </si>
  <si>
    <t>Very complex</t>
  </si>
  <si>
    <t>For High Reusability</t>
  </si>
  <si>
    <t>For Secret Data</t>
  </si>
  <si>
    <t>Level</t>
  </si>
  <si>
    <t>Rating</t>
  </si>
  <si>
    <t>Assigned Architect</t>
  </si>
  <si>
    <t>Assigned Architect +1 Lead</t>
  </si>
  <si>
    <t>Assigned Architect +2 or +3</t>
  </si>
  <si>
    <t>Assigned Architect +4 Lead</t>
  </si>
  <si>
    <t>Chief Architect</t>
  </si>
  <si>
    <t>+Abdul</t>
  </si>
  <si>
    <t>+Alan</t>
  </si>
  <si>
    <t>Head of</t>
  </si>
  <si>
    <t>Score Range</t>
  </si>
  <si>
    <t>0-40</t>
  </si>
  <si>
    <t>41-50</t>
  </si>
  <si>
    <t>51-60</t>
  </si>
  <si>
    <t>61-80</t>
  </si>
  <si>
    <t>81-100</t>
  </si>
  <si>
    <t>SVP</t>
  </si>
  <si>
    <t>Rounded Score</t>
  </si>
  <si>
    <t>Chief</t>
  </si>
  <si>
    <t>Cost/Investment Table</t>
  </si>
  <si>
    <t>Risk Likelihood</t>
  </si>
  <si>
    <t>Risk Impact</t>
  </si>
  <si>
    <t>Range</t>
  </si>
  <si>
    <t>0-50k</t>
  </si>
  <si>
    <t>250k-500k</t>
  </si>
  <si>
    <t>500k-1M</t>
  </si>
  <si>
    <t>1M-5M</t>
  </si>
  <si>
    <t>5M+</t>
  </si>
  <si>
    <t>20M+</t>
  </si>
  <si>
    <t>Data Classification Table</t>
  </si>
  <si>
    <t>Public</t>
  </si>
  <si>
    <t>Restricted</t>
  </si>
  <si>
    <t>Confidential</t>
  </si>
  <si>
    <t># of Impacted Interfaces Table</t>
  </si>
  <si>
    <t>0-1</t>
  </si>
  <si>
    <t>5-10</t>
  </si>
  <si>
    <t>11+</t>
  </si>
  <si>
    <t>Reusability Table</t>
  </si>
  <si>
    <t>High</t>
  </si>
  <si>
    <t>No</t>
  </si>
  <si>
    <t>Assigned Architect +2 or +3 Leads</t>
  </si>
  <si>
    <t>Assigned Architect +4 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</si>
</sst>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0"/>
      <name val="Franklin Gothic Book"/>
      <family val="2"/>
    </font>
    <font>
      <sz val="20"/>
      <name val="Trebuchet MS"/>
      <family val="2"/>
    </font>
    <font>
      <b/>
      <sz val="14"/>
      <color indexed="51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Etihad Altis Text"/>
      <family val="2"/>
    </font>
    <font>
      <sz val="8"/>
      <color theme="1"/>
      <name val="Etihad Altis Text"/>
      <family val="2"/>
    </font>
    <font>
      <b/>
      <sz val="8"/>
      <color theme="1"/>
      <name val="Etihad Altis Text"/>
      <family val="2"/>
    </font>
    <font>
      <b/>
      <sz val="8"/>
      <name val="Etihad Altis Text"/>
      <family val="2"/>
    </font>
    <font>
      <b/>
      <sz val="14"/>
      <color rgb="FFFFFFFE"/>
      <name val="Etihad Altis Book"/>
      <family val="2"/>
    </font>
    <font>
      <b/>
      <sz val="14"/>
      <color rgb="FF270015"/>
      <name val="Etihad Altis Book"/>
      <family val="2"/>
    </font>
    <font>
      <sz val="11"/>
      <name val="Wingdings"/>
      <charset val="2"/>
    </font>
    <font>
      <sz val="11"/>
      <color rgb="FF270015"/>
      <name val="Etihad Altis Book"/>
      <family val="2"/>
    </font>
    <font>
      <b/>
      <sz val="12"/>
      <color rgb="FF270015"/>
      <name val="Etihad Altis Book"/>
      <family val="2"/>
    </font>
    <font>
      <sz val="10"/>
      <color theme="1"/>
      <name val="Arial Unicode MS"/>
      <family val="2"/>
    </font>
    <font>
      <u val="double"/>
      <sz val="10"/>
      <color theme="1"/>
      <name val="Etihad Altis Book"/>
      <family val="2"/>
    </font>
    <font>
      <sz val="10"/>
      <color theme="1"/>
      <name val="Etihad Altis Medium"/>
      <family val="2"/>
    </font>
    <font>
      <b/>
      <sz val="10"/>
      <color theme="0"/>
      <name val="Etihad Altis Book"/>
      <family val="2"/>
    </font>
    <font>
      <b/>
      <sz val="10"/>
      <color theme="1"/>
      <name val="Etihad Altis Book"/>
      <family val="2"/>
    </font>
    <font>
      <b/>
      <sz val="10"/>
      <name val="Etihad Altis Book"/>
      <family val="2"/>
    </font>
    <font>
      <sz val="10"/>
      <name val="Etihad Altis Medium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3D3430"/>
        <bgColor indexed="64"/>
      </patternFill>
    </fill>
    <fill>
      <patternFill patternType="solid">
        <fgColor rgb="FFBAD9FB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75B3F7"/>
        <bgColor indexed="64"/>
      </patternFill>
    </fill>
    <fill>
      <patternFill patternType="solid">
        <fgColor rgb="FF318DF3"/>
        <bgColor indexed="64"/>
      </patternFill>
    </fill>
    <fill>
      <patternFill patternType="solid">
        <fgColor rgb="FF063568"/>
        <bgColor indexed="64"/>
      </patternFill>
    </fill>
    <fill>
      <patternFill patternType="solid">
        <fgColor rgb="FF04234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B68116"/>
      </left>
      <right style="medium">
        <color rgb="FFB68116"/>
      </right>
      <top style="medium">
        <color rgb="FFB68116"/>
      </top>
      <bottom style="medium">
        <color rgb="FFB68116"/>
      </bottom>
      <diagonal/>
    </border>
    <border>
      <left style="medium">
        <color rgb="FFB68116"/>
      </left>
      <right style="medium">
        <color rgb="FFB68116"/>
      </right>
      <top style="medium">
        <color rgb="FFB68116"/>
      </top>
      <bottom/>
      <diagonal/>
    </border>
    <border>
      <left style="medium">
        <color rgb="FFB68116"/>
      </left>
      <right style="medium">
        <color rgb="FFB68116"/>
      </right>
      <top/>
      <bottom/>
      <diagonal/>
    </border>
    <border>
      <left style="medium">
        <color rgb="FFB68116"/>
      </left>
      <right style="medium">
        <color rgb="FFB68116"/>
      </right>
      <top/>
      <bottom style="medium">
        <color rgb="FFB68116"/>
      </bottom>
      <diagonal/>
    </border>
    <border>
      <left style="medium">
        <color rgb="FFB68116"/>
      </left>
      <right/>
      <top/>
      <bottom/>
      <diagonal/>
    </border>
    <border>
      <left/>
      <right style="medium">
        <color rgb="FFB68116"/>
      </right>
      <top/>
      <bottom/>
      <diagonal/>
    </border>
    <border>
      <left style="medium">
        <color rgb="FFB68116"/>
      </left>
      <right/>
      <top/>
      <bottom style="medium">
        <color rgb="FFB68116"/>
      </bottom>
      <diagonal/>
    </border>
    <border>
      <left/>
      <right/>
      <top/>
      <bottom style="medium">
        <color rgb="FFB68116"/>
      </bottom>
      <diagonal/>
    </border>
    <border>
      <left/>
      <right style="medium">
        <color rgb="FFB68116"/>
      </right>
      <top/>
      <bottom style="medium">
        <color rgb="FFB68116"/>
      </bottom>
      <diagonal/>
    </border>
    <border>
      <left style="medium">
        <color rgb="FFB68116"/>
      </left>
      <right/>
      <top style="medium">
        <color rgb="FFB68116"/>
      </top>
      <bottom style="medium">
        <color rgb="FFB68116"/>
      </bottom>
      <diagonal/>
    </border>
    <border>
      <left/>
      <right/>
      <top style="medium">
        <color rgb="FFB68116"/>
      </top>
      <bottom style="medium">
        <color rgb="FFB68116"/>
      </bottom>
      <diagonal/>
    </border>
    <border>
      <left/>
      <right style="medium">
        <color rgb="FFB68116"/>
      </right>
      <top style="medium">
        <color rgb="FFB68116"/>
      </top>
      <bottom style="medium">
        <color rgb="FFB68116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6">
    <xf numFmtId="0" fontId="0" fillId="0" borderId="0"/>
    <xf numFmtId="0" fontId="2" fillId="0" borderId="0"/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2" fillId="0" borderId="0"/>
  </cellStyleXfs>
  <cellXfs count="91">
    <xf numFmtId="0" fontId="0" fillId="0" borderId="0" xfId="0"/>
    <xf numFmtId="0" fontId="0" fillId="0" borderId="0" xfId="0" quotePrefix="1"/>
    <xf numFmtId="0" fontId="4" fillId="2" borderId="0" xfId="2" applyFill="1" applyBorder="1" applyAlignment="1">
      <alignment horizontal="center" vertical="center"/>
    </xf>
    <xf numFmtId="0" fontId="4" fillId="2" borderId="0" xfId="2" quotePrefix="1" applyFill="1" applyBorder="1" applyAlignment="1">
      <alignment horizontal="center" vertical="center"/>
    </xf>
    <xf numFmtId="0" fontId="7" fillId="0" borderId="0" xfId="0" applyFont="1"/>
    <xf numFmtId="0" fontId="2" fillId="3" borderId="0" xfId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4" borderId="11" xfId="0" applyFont="1" applyFill="1" applyBorder="1"/>
    <xf numFmtId="0" fontId="1" fillId="0" borderId="0" xfId="0" applyFont="1" applyAlignment="1">
      <alignment horizontal="center" vertical="center"/>
    </xf>
    <xf numFmtId="0" fontId="0" fillId="5" borderId="12" xfId="0" applyFill="1" applyBorder="1"/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3" fillId="13" borderId="15" xfId="0" applyFont="1" applyFill="1" applyBorder="1" applyAlignment="1">
      <alignment horizontal="center" vertical="center" wrapText="1" readingOrder="1"/>
    </xf>
    <xf numFmtId="0" fontId="18" fillId="3" borderId="0" xfId="0" applyFont="1" applyFill="1"/>
    <xf numFmtId="0" fontId="19" fillId="3" borderId="0" xfId="0" applyFont="1" applyFill="1"/>
    <xf numFmtId="0" fontId="21" fillId="20" borderId="1" xfId="5" applyFont="1" applyFill="1" applyBorder="1" applyAlignment="1">
      <alignment horizontal="center" vertical="center" wrapText="1"/>
    </xf>
    <xf numFmtId="0" fontId="22" fillId="5" borderId="1" xfId="5" applyFont="1" applyFill="1" applyBorder="1" applyAlignment="1">
      <alignment horizontal="center" vertical="center"/>
    </xf>
    <xf numFmtId="0" fontId="22" fillId="7" borderId="1" xfId="5" applyFont="1" applyFill="1" applyBorder="1" applyAlignment="1">
      <alignment horizontal="center" vertical="center"/>
    </xf>
    <xf numFmtId="0" fontId="21" fillId="21" borderId="1" xfId="5" applyFont="1" applyFill="1" applyBorder="1" applyAlignment="1">
      <alignment horizontal="center" vertical="center"/>
    </xf>
    <xf numFmtId="0" fontId="21" fillId="20" borderId="1" xfId="5" applyFont="1" applyFill="1" applyBorder="1" applyAlignment="1">
      <alignment horizontal="center" vertical="center"/>
    </xf>
    <xf numFmtId="0" fontId="23" fillId="22" borderId="1" xfId="5" applyFont="1" applyFill="1" applyBorder="1" applyAlignment="1">
      <alignment horizontal="center" vertical="center"/>
    </xf>
    <xf numFmtId="0" fontId="23" fillId="23" borderId="1" xfId="5" applyFont="1" applyFill="1" applyBorder="1" applyAlignment="1">
      <alignment horizontal="center" vertical="center"/>
    </xf>
    <xf numFmtId="0" fontId="22" fillId="24" borderId="1" xfId="5" applyFont="1" applyFill="1" applyBorder="1" applyAlignment="1">
      <alignment horizontal="center" vertical="center"/>
    </xf>
    <xf numFmtId="0" fontId="23" fillId="25" borderId="1" xfId="5" applyFont="1" applyFill="1" applyBorder="1" applyAlignment="1">
      <alignment horizontal="center" vertical="center"/>
    </xf>
    <xf numFmtId="0" fontId="20" fillId="3" borderId="0" xfId="0" applyFont="1" applyFill="1"/>
    <xf numFmtId="0" fontId="24" fillId="3" borderId="0" xfId="5" applyFont="1" applyFill="1" applyAlignment="1">
      <alignment vertical="center"/>
    </xf>
    <xf numFmtId="0" fontId="21" fillId="26" borderId="1" xfId="5" applyFont="1" applyFill="1" applyBorder="1" applyAlignment="1">
      <alignment horizontal="center" vertical="center"/>
    </xf>
    <xf numFmtId="0" fontId="21" fillId="22" borderId="1" xfId="5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/>
    </xf>
    <xf numFmtId="0" fontId="9" fillId="27" borderId="0" xfId="0" applyFont="1" applyFill="1" applyAlignment="1">
      <alignment horizontal="center" wrapText="1"/>
    </xf>
    <xf numFmtId="0" fontId="8" fillId="0" borderId="0" xfId="0" applyFont="1"/>
    <xf numFmtId="0" fontId="0" fillId="0" borderId="0" xfId="0" applyProtection="1"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1" fillId="0" borderId="0" xfId="0" applyFont="1"/>
    <xf numFmtId="0" fontId="3" fillId="2" borderId="27" xfId="1" applyFont="1" applyFill="1" applyBorder="1" applyAlignment="1">
      <alignment vertical="top" wrapText="1"/>
    </xf>
    <xf numFmtId="0" fontId="3" fillId="2" borderId="28" xfId="1" applyFont="1" applyFill="1" applyBorder="1" applyAlignment="1">
      <alignment horizontal="center" vertical="top" wrapText="1"/>
    </xf>
    <xf numFmtId="0" fontId="3" fillId="2" borderId="29" xfId="1" applyFont="1" applyFill="1" applyBorder="1" applyAlignment="1">
      <alignment horizontal="center" vertical="top" wrapText="1"/>
    </xf>
    <xf numFmtId="0" fontId="3" fillId="2" borderId="30" xfId="1" applyFont="1" applyFill="1" applyBorder="1" applyAlignment="1">
      <alignment horizontal="center" vertical="top" wrapText="1"/>
    </xf>
    <xf numFmtId="0" fontId="3" fillId="2" borderId="29" xfId="1" quotePrefix="1" applyFont="1" applyFill="1" applyBorder="1" applyAlignment="1">
      <alignment horizontal="center" vertical="top" wrapText="1"/>
    </xf>
    <xf numFmtId="0" fontId="4" fillId="2" borderId="27" xfId="2" applyFill="1" applyBorder="1" applyAlignment="1">
      <alignment horizontal="center" vertical="center"/>
    </xf>
    <xf numFmtId="0" fontId="3" fillId="3" borderId="29" xfId="1" applyFont="1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 wrapText="1" readingOrder="1"/>
    </xf>
    <xf numFmtId="0" fontId="14" fillId="17" borderId="18" xfId="0" applyFont="1" applyFill="1" applyBorder="1" applyAlignment="1">
      <alignment horizontal="center" vertical="center" wrapText="1" readingOrder="1"/>
    </xf>
    <xf numFmtId="0" fontId="17" fillId="15" borderId="16" xfId="0" applyFont="1" applyFill="1" applyBorder="1" applyAlignment="1">
      <alignment horizontal="center" vertical="center" wrapText="1" readingOrder="1"/>
    </xf>
    <xf numFmtId="0" fontId="17" fillId="15" borderId="18" xfId="0" applyFont="1" applyFill="1" applyBorder="1" applyAlignment="1">
      <alignment horizontal="center" vertical="center" wrapText="1" readingOrder="1"/>
    </xf>
    <xf numFmtId="0" fontId="13" fillId="18" borderId="16" xfId="0" applyFont="1" applyFill="1" applyBorder="1" applyAlignment="1">
      <alignment horizontal="center" vertical="center" wrapText="1" readingOrder="1"/>
    </xf>
    <xf numFmtId="0" fontId="13" fillId="18" borderId="18" xfId="0" applyFont="1" applyFill="1" applyBorder="1" applyAlignment="1">
      <alignment horizontal="center" vertical="center" wrapText="1" readingOrder="1"/>
    </xf>
    <xf numFmtId="0" fontId="13" fillId="19" borderId="16" xfId="0" applyFont="1" applyFill="1" applyBorder="1" applyAlignment="1">
      <alignment horizontal="center" vertical="center" wrapText="1" readingOrder="1"/>
    </xf>
    <xf numFmtId="0" fontId="13" fillId="19" borderId="18" xfId="0" applyFont="1" applyFill="1" applyBorder="1" applyAlignment="1">
      <alignment horizontal="center" vertical="center" wrapText="1" readingOrder="1"/>
    </xf>
    <xf numFmtId="0" fontId="15" fillId="15" borderId="19" xfId="0" applyFont="1" applyFill="1" applyBorder="1" applyAlignment="1">
      <alignment horizontal="left" vertical="center" wrapText="1" indent="2" readingOrder="1"/>
    </xf>
    <xf numFmtId="0" fontId="15" fillId="15" borderId="0" xfId="0" applyFont="1" applyFill="1" applyAlignment="1">
      <alignment horizontal="left" vertical="center" wrapText="1" indent="2" readingOrder="1"/>
    </xf>
    <xf numFmtId="0" fontId="15" fillId="15" borderId="20" xfId="0" applyFont="1" applyFill="1" applyBorder="1" applyAlignment="1">
      <alignment horizontal="left" vertical="center" wrapText="1" indent="2" readingOrder="1"/>
    </xf>
    <xf numFmtId="0" fontId="15" fillId="15" borderId="21" xfId="0" applyFont="1" applyFill="1" applyBorder="1" applyAlignment="1">
      <alignment horizontal="left" vertical="center" wrapText="1" indent="2" readingOrder="1"/>
    </xf>
    <xf numFmtId="0" fontId="15" fillId="15" borderId="22" xfId="0" applyFont="1" applyFill="1" applyBorder="1" applyAlignment="1">
      <alignment horizontal="left" vertical="center" wrapText="1" indent="2" readingOrder="1"/>
    </xf>
    <xf numFmtId="0" fontId="15" fillId="15" borderId="23" xfId="0" applyFont="1" applyFill="1" applyBorder="1" applyAlignment="1">
      <alignment horizontal="left" vertical="center" wrapText="1" indent="2" readingOrder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4" fillId="14" borderId="16" xfId="0" applyFont="1" applyFill="1" applyBorder="1" applyAlignment="1">
      <alignment horizontal="center" vertical="center" wrapText="1" readingOrder="1"/>
    </xf>
    <xf numFmtId="0" fontId="14" fillId="14" borderId="17" xfId="0" applyFont="1" applyFill="1" applyBorder="1" applyAlignment="1">
      <alignment horizontal="center" vertical="center" wrapText="1" readingOrder="1"/>
    </xf>
    <xf numFmtId="0" fontId="14" fillId="14" borderId="18" xfId="0" applyFont="1" applyFill="1" applyBorder="1" applyAlignment="1">
      <alignment horizontal="center" vertical="center" wrapText="1" readingOrder="1"/>
    </xf>
    <xf numFmtId="0" fontId="17" fillId="15" borderId="17" xfId="0" applyFont="1" applyFill="1" applyBorder="1" applyAlignment="1">
      <alignment horizontal="center" vertical="center" wrapText="1" readingOrder="1"/>
    </xf>
    <xf numFmtId="0" fontId="14" fillId="16" borderId="16" xfId="0" applyFont="1" applyFill="1" applyBorder="1" applyAlignment="1">
      <alignment horizontal="center" vertical="center" wrapText="1" readingOrder="1"/>
    </xf>
    <xf numFmtId="0" fontId="14" fillId="16" borderId="17" xfId="0" applyFont="1" applyFill="1" applyBorder="1" applyAlignment="1">
      <alignment horizontal="center" vertical="center" wrapText="1" readingOrder="1"/>
    </xf>
    <xf numFmtId="0" fontId="14" fillId="16" borderId="18" xfId="0" applyFont="1" applyFill="1" applyBorder="1" applyAlignment="1">
      <alignment horizontal="center" vertical="center" wrapText="1" readingOrder="1"/>
    </xf>
    <xf numFmtId="0" fontId="13" fillId="13" borderId="24" xfId="0" applyFont="1" applyFill="1" applyBorder="1" applyAlignment="1">
      <alignment horizontal="left" vertical="center" wrapText="1" readingOrder="1"/>
    </xf>
    <xf numFmtId="0" fontId="13" fillId="13" borderId="25" xfId="0" applyFont="1" applyFill="1" applyBorder="1" applyAlignment="1">
      <alignment horizontal="left" vertical="center" wrapText="1" readingOrder="1"/>
    </xf>
    <xf numFmtId="0" fontId="13" fillId="13" borderId="26" xfId="0" applyFont="1" applyFill="1" applyBorder="1" applyAlignment="1">
      <alignment horizontal="left" vertical="center" wrapText="1" readingOrder="1"/>
    </xf>
    <xf numFmtId="0" fontId="20" fillId="4" borderId="2" xfId="0" applyFont="1" applyFill="1" applyBorder="1" applyAlignment="1">
      <alignment vertical="center" textRotation="90"/>
    </xf>
    <xf numFmtId="0" fontId="20" fillId="4" borderId="3" xfId="0" applyFont="1" applyFill="1" applyBorder="1" applyAlignment="1">
      <alignment vertical="center" textRotation="90"/>
    </xf>
    <xf numFmtId="0" fontId="20" fillId="4" borderId="4" xfId="0" applyFont="1" applyFill="1" applyBorder="1" applyAlignment="1">
      <alignment vertical="center" textRotation="90"/>
    </xf>
    <xf numFmtId="0" fontId="24" fillId="4" borderId="1" xfId="5" applyFont="1" applyFill="1" applyBorder="1" applyAlignment="1">
      <alignment horizontal="center" vertical="center"/>
    </xf>
    <xf numFmtId="0" fontId="1" fillId="0" borderId="0" xfId="0" applyFont="1"/>
  </cellXfs>
  <cellStyles count="6">
    <cellStyle name="*K Body Text" xfId="2" xr:uid="{00000000-0005-0000-0000-000000000000}"/>
    <cellStyle name="*K Heading 1" xfId="3" xr:uid="{00000000-0005-0000-0000-000001000000}"/>
    <cellStyle name="*K Heading 2" xfId="4" xr:uid="{00000000-0005-0000-0000-000002000000}"/>
    <cellStyle name="Normal" xfId="0" builtinId="0"/>
    <cellStyle name="Normal 4" xfId="5" xr:uid="{00000000-0005-0000-0000-000004000000}"/>
    <cellStyle name="Normal_Storage Risk Log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"/>
  <sheetViews>
    <sheetView tabSelected="1" workbookViewId="0">
      <pane ySplit="1" topLeftCell="A2" activePane="bottomLeft" state="frozen"/>
      <selection pane="bottomLeft" activeCell="B23" sqref="B23"/>
    </sheetView>
  </sheetViews>
  <sheetFormatPr defaultRowHeight="14.4"/>
  <cols>
    <col min="1" max="1" width="46.44140625" bestFit="1" customWidth="1"/>
    <col min="2" max="2" width="16.5546875" bestFit="1" customWidth="1"/>
    <col min="3" max="5" width="15.6640625" customWidth="1"/>
    <col min="6" max="6" width="17.5546875" bestFit="1" customWidth="1"/>
  </cols>
  <sheetData>
    <row r="1" spans="1:6" ht="15" thickBot="1"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</row>
    <row r="2" spans="1:6">
      <c r="A2" s="13" t="s">
        <v>13</v>
      </c>
      <c r="B2" s="58"/>
      <c r="C2" s="58"/>
      <c r="D2" s="58"/>
      <c r="E2" s="59"/>
    </row>
    <row r="3" spans="1:6">
      <c r="A3" s="8" t="s">
        <v>14</v>
      </c>
      <c r="B3" s="7" t="s">
        <v>15</v>
      </c>
      <c r="C3" s="7" t="s">
        <v>15</v>
      </c>
      <c r="D3" s="7" t="s">
        <v>15</v>
      </c>
      <c r="E3" s="9" t="s">
        <v>15</v>
      </c>
    </row>
    <row r="4" spans="1:6">
      <c r="A4" s="8" t="s">
        <v>16</v>
      </c>
      <c r="B4" s="7" t="s">
        <v>17</v>
      </c>
      <c r="C4" s="7" t="s">
        <v>18</v>
      </c>
      <c r="D4" s="7" t="s">
        <v>19</v>
      </c>
      <c r="E4" s="9" t="s">
        <v>19</v>
      </c>
    </row>
    <row r="5" spans="1:6">
      <c r="A5" s="8" t="s">
        <v>20</v>
      </c>
      <c r="B5" s="7"/>
      <c r="C5" s="7"/>
      <c r="D5" s="7" t="s">
        <v>15</v>
      </c>
      <c r="E5" s="9" t="s">
        <v>15</v>
      </c>
    </row>
    <row r="6" spans="1:6">
      <c r="A6" s="8" t="s">
        <v>21</v>
      </c>
      <c r="B6" s="7"/>
      <c r="C6" s="7"/>
      <c r="D6" s="7" t="s">
        <v>15</v>
      </c>
      <c r="E6" s="9" t="s">
        <v>15</v>
      </c>
    </row>
    <row r="7" spans="1:6">
      <c r="A7" s="8" t="s">
        <v>22</v>
      </c>
      <c r="B7" s="7" t="s">
        <v>15</v>
      </c>
      <c r="C7" s="7" t="s">
        <v>15</v>
      </c>
      <c r="D7" s="7" t="s">
        <v>15</v>
      </c>
      <c r="E7" s="9" t="s">
        <v>15</v>
      </c>
    </row>
    <row r="8" spans="1:6">
      <c r="A8" s="8" t="s">
        <v>23</v>
      </c>
      <c r="B8" s="7" t="s">
        <v>15</v>
      </c>
      <c r="C8" s="7" t="s">
        <v>15</v>
      </c>
      <c r="D8" s="7" t="s">
        <v>15</v>
      </c>
      <c r="E8" s="9" t="s">
        <v>15</v>
      </c>
    </row>
    <row r="9" spans="1:6" ht="15" thickBot="1">
      <c r="A9" s="10"/>
      <c r="B9" s="11"/>
      <c r="C9" s="11"/>
      <c r="D9" s="11"/>
      <c r="E9" s="12"/>
    </row>
    <row r="10" spans="1:6">
      <c r="A10" s="13" t="s">
        <v>24</v>
      </c>
      <c r="B10" s="58"/>
      <c r="C10" s="58"/>
      <c r="D10" s="58"/>
      <c r="E10" s="59"/>
    </row>
    <row r="11" spans="1:6">
      <c r="A11" s="8" t="s">
        <v>25</v>
      </c>
      <c r="B11" s="7" t="s">
        <v>15</v>
      </c>
      <c r="C11" s="7" t="s">
        <v>15</v>
      </c>
      <c r="D11" s="7" t="s">
        <v>15</v>
      </c>
      <c r="E11" s="9" t="s">
        <v>15</v>
      </c>
    </row>
    <row r="12" spans="1:6">
      <c r="A12" s="8" t="s">
        <v>26</v>
      </c>
      <c r="B12" s="7"/>
      <c r="C12" s="7" t="s">
        <v>15</v>
      </c>
      <c r="D12" s="7" t="s">
        <v>15</v>
      </c>
      <c r="E12" s="9" t="s">
        <v>15</v>
      </c>
    </row>
    <row r="13" spans="1:6">
      <c r="A13" s="8" t="s">
        <v>27</v>
      </c>
      <c r="B13" s="7"/>
      <c r="C13" s="7"/>
      <c r="D13" s="7" t="s">
        <v>15</v>
      </c>
      <c r="E13" s="9" t="s">
        <v>15</v>
      </c>
    </row>
    <row r="14" spans="1:6">
      <c r="A14" s="8" t="s">
        <v>28</v>
      </c>
      <c r="B14" s="7"/>
      <c r="C14" s="7"/>
      <c r="D14" s="7" t="s">
        <v>15</v>
      </c>
      <c r="E14" s="9" t="s">
        <v>15</v>
      </c>
    </row>
    <row r="15" spans="1:6">
      <c r="A15" s="8" t="s">
        <v>29</v>
      </c>
      <c r="B15" s="7" t="s">
        <v>15</v>
      </c>
      <c r="C15" s="7" t="s">
        <v>15</v>
      </c>
      <c r="D15" s="7" t="s">
        <v>15</v>
      </c>
      <c r="E15" s="9" t="s">
        <v>15</v>
      </c>
    </row>
    <row r="16" spans="1:6">
      <c r="A16" s="8" t="s">
        <v>30</v>
      </c>
      <c r="B16" s="7"/>
      <c r="C16" s="7" t="s">
        <v>15</v>
      </c>
      <c r="D16" s="7" t="s">
        <v>15</v>
      </c>
      <c r="E16" s="9" t="s">
        <v>15</v>
      </c>
    </row>
    <row r="17" spans="1:6">
      <c r="A17" s="8" t="s">
        <v>31</v>
      </c>
      <c r="B17" s="7"/>
      <c r="C17" s="7" t="s">
        <v>15</v>
      </c>
      <c r="D17" s="7" t="s">
        <v>15</v>
      </c>
      <c r="E17" s="9" t="s">
        <v>15</v>
      </c>
    </row>
    <row r="18" spans="1:6" ht="15" thickBot="1">
      <c r="A18" s="8"/>
      <c r="B18" s="7"/>
      <c r="C18" s="7"/>
      <c r="D18" s="7"/>
      <c r="E18" s="9"/>
    </row>
    <row r="19" spans="1:6">
      <c r="A19" s="13" t="s">
        <v>32</v>
      </c>
      <c r="B19" s="58"/>
      <c r="C19" s="58"/>
      <c r="D19" s="58"/>
      <c r="E19" s="59"/>
      <c r="F19" s="46"/>
    </row>
    <row r="20" spans="1:6">
      <c r="A20" s="8" t="s">
        <v>33</v>
      </c>
      <c r="B20" s="7" t="s">
        <v>15</v>
      </c>
      <c r="C20" s="7" t="s">
        <v>15</v>
      </c>
      <c r="D20" s="7" t="s">
        <v>15</v>
      </c>
      <c r="E20" s="9" t="s">
        <v>15</v>
      </c>
      <c r="F20" s="46"/>
    </row>
    <row r="21" spans="1:6">
      <c r="A21" s="8" t="s">
        <v>34</v>
      </c>
      <c r="B21" s="7"/>
      <c r="C21" s="7" t="s">
        <v>15</v>
      </c>
      <c r="D21" s="7" t="s">
        <v>15</v>
      </c>
      <c r="E21" s="9" t="s">
        <v>15</v>
      </c>
      <c r="F21" s="46"/>
    </row>
    <row r="22" spans="1:6">
      <c r="A22" s="8" t="s">
        <v>35</v>
      </c>
      <c r="B22" s="7"/>
      <c r="C22" s="7" t="s">
        <v>15</v>
      </c>
      <c r="D22" s="7" t="s">
        <v>15</v>
      </c>
      <c r="E22" s="9" t="s">
        <v>15</v>
      </c>
      <c r="F22" s="46"/>
    </row>
    <row r="23" spans="1:6">
      <c r="A23" s="8" t="s">
        <v>36</v>
      </c>
      <c r="B23" s="7"/>
      <c r="C23" s="7"/>
      <c r="D23" s="7" t="s">
        <v>15</v>
      </c>
      <c r="E23" s="9" t="s">
        <v>15</v>
      </c>
      <c r="F23" s="46"/>
    </row>
    <row r="24" spans="1:6">
      <c r="A24" s="8" t="s">
        <v>37</v>
      </c>
      <c r="B24" s="7"/>
      <c r="C24" s="7" t="s">
        <v>15</v>
      </c>
      <c r="D24" s="7" t="s">
        <v>15</v>
      </c>
      <c r="E24" s="9" t="s">
        <v>15</v>
      </c>
      <c r="F24" s="46"/>
    </row>
    <row r="25" spans="1:6">
      <c r="A25" s="8" t="s">
        <v>38</v>
      </c>
      <c r="B25" s="7"/>
      <c r="C25" s="7" t="s">
        <v>15</v>
      </c>
      <c r="D25" s="7" t="s">
        <v>15</v>
      </c>
      <c r="E25" s="9" t="s">
        <v>15</v>
      </c>
      <c r="F25" s="46"/>
    </row>
    <row r="26" spans="1:6" ht="15" thickBot="1">
      <c r="A26" s="10"/>
      <c r="B26" s="11"/>
      <c r="C26" s="11"/>
      <c r="D26" s="11"/>
      <c r="E26" s="12"/>
      <c r="F26" s="46"/>
    </row>
    <row r="27" spans="1:6">
      <c r="A27" s="13" t="s">
        <v>39</v>
      </c>
      <c r="B27" s="58"/>
      <c r="C27" s="58"/>
      <c r="D27" s="58"/>
      <c r="E27" s="59"/>
      <c r="F27" s="46"/>
    </row>
    <row r="28" spans="1:6">
      <c r="A28" s="8" t="s">
        <v>40</v>
      </c>
      <c r="B28" s="7" t="s">
        <v>15</v>
      </c>
      <c r="C28" s="7" t="s">
        <v>15</v>
      </c>
      <c r="D28" s="7" t="s">
        <v>15</v>
      </c>
      <c r="E28" s="9" t="s">
        <v>15</v>
      </c>
      <c r="F28" s="46"/>
    </row>
    <row r="29" spans="1:6">
      <c r="A29" s="8" t="s">
        <v>41</v>
      </c>
      <c r="B29" s="7" t="s">
        <v>15</v>
      </c>
      <c r="C29" s="7" t="s">
        <v>15</v>
      </c>
      <c r="D29" s="7" t="s">
        <v>15</v>
      </c>
      <c r="E29" s="9" t="s">
        <v>15</v>
      </c>
      <c r="F29" s="46"/>
    </row>
    <row r="30" spans="1:6">
      <c r="A30" s="8" t="s">
        <v>42</v>
      </c>
      <c r="B30" s="7"/>
      <c r="C30" s="7" t="s">
        <v>15</v>
      </c>
      <c r="D30" s="7" t="s">
        <v>15</v>
      </c>
      <c r="E30" s="9" t="s">
        <v>15</v>
      </c>
      <c r="F30" s="46"/>
    </row>
    <row r="31" spans="1:6">
      <c r="A31" s="8" t="s">
        <v>43</v>
      </c>
      <c r="B31" s="7"/>
      <c r="C31" s="7" t="s">
        <v>15</v>
      </c>
      <c r="D31" s="7" t="s">
        <v>15</v>
      </c>
      <c r="E31" s="9" t="s">
        <v>15</v>
      </c>
      <c r="F31" s="46"/>
    </row>
    <row r="32" spans="1:6">
      <c r="A32" s="8" t="s">
        <v>44</v>
      </c>
      <c r="B32" s="7"/>
      <c r="C32" s="7"/>
      <c r="D32" s="7" t="s">
        <v>15</v>
      </c>
      <c r="E32" s="9" t="s">
        <v>15</v>
      </c>
      <c r="F32" s="46"/>
    </row>
    <row r="33" spans="1:6">
      <c r="A33" s="8" t="s">
        <v>45</v>
      </c>
      <c r="B33" s="7"/>
      <c r="C33" s="7"/>
      <c r="D33" s="7" t="s">
        <v>15</v>
      </c>
      <c r="E33" s="9" t="s">
        <v>15</v>
      </c>
      <c r="F33" s="46"/>
    </row>
    <row r="34" spans="1:6" ht="15" thickBot="1">
      <c r="A34" s="10"/>
      <c r="B34" s="11"/>
      <c r="C34" s="11"/>
      <c r="D34" s="11"/>
      <c r="E34" s="12"/>
      <c r="F34" s="46"/>
    </row>
    <row r="35" spans="1:6">
      <c r="A35" s="13" t="s">
        <v>46</v>
      </c>
      <c r="B35" s="47"/>
      <c r="C35" s="47"/>
      <c r="D35" s="47"/>
      <c r="E35" s="48"/>
      <c r="F35" s="46"/>
    </row>
    <row r="36" spans="1:6">
      <c r="A36" s="8" t="s">
        <v>47</v>
      </c>
      <c r="B36" s="7" t="s">
        <v>15</v>
      </c>
      <c r="C36" s="7" t="s">
        <v>15</v>
      </c>
      <c r="D36" s="7" t="s">
        <v>15</v>
      </c>
      <c r="E36" s="9" t="s">
        <v>15</v>
      </c>
      <c r="F36" s="46"/>
    </row>
    <row r="37" spans="1:6">
      <c r="A37" s="8" t="s">
        <v>48</v>
      </c>
      <c r="B37" s="7" t="s">
        <v>15</v>
      </c>
      <c r="C37" s="7" t="s">
        <v>15</v>
      </c>
      <c r="D37" s="7" t="s">
        <v>15</v>
      </c>
      <c r="E37" s="9" t="s">
        <v>15</v>
      </c>
      <c r="F37" s="46"/>
    </row>
    <row r="38" spans="1:6">
      <c r="A38" s="8" t="s">
        <v>49</v>
      </c>
      <c r="B38" s="7"/>
      <c r="C38" s="7" t="s">
        <v>15</v>
      </c>
      <c r="D38" s="7" t="s">
        <v>15</v>
      </c>
      <c r="E38" s="9" t="s">
        <v>15</v>
      </c>
      <c r="F38" s="46"/>
    </row>
    <row r="39" spans="1:6">
      <c r="A39" s="15" t="s">
        <v>50</v>
      </c>
      <c r="B39" s="16"/>
      <c r="C39" s="16" t="s">
        <v>15</v>
      </c>
      <c r="D39" s="16" t="s">
        <v>15</v>
      </c>
      <c r="E39" s="17" t="s">
        <v>15</v>
      </c>
      <c r="F39" s="46"/>
    </row>
    <row r="40" spans="1:6" ht="15" thickBot="1">
      <c r="A40" s="10"/>
      <c r="B40" s="11"/>
      <c r="C40" s="11"/>
      <c r="D40" s="11"/>
      <c r="E40" s="12"/>
      <c r="F40" s="46"/>
    </row>
    <row r="41" spans="1:6">
      <c r="A41" s="13" t="s">
        <v>51</v>
      </c>
      <c r="B41" s="47"/>
      <c r="C41" s="47"/>
      <c r="D41" s="47"/>
      <c r="E41" s="48"/>
      <c r="F41" s="46"/>
    </row>
    <row r="42" spans="1:6">
      <c r="A42" s="8" t="s">
        <v>52</v>
      </c>
      <c r="B42" s="7"/>
      <c r="C42" s="7"/>
      <c r="D42" s="7" t="s">
        <v>15</v>
      </c>
      <c r="E42" s="9" t="s">
        <v>15</v>
      </c>
      <c r="F42" s="46"/>
    </row>
    <row r="43" spans="1:6">
      <c r="A43" s="8" t="s">
        <v>53</v>
      </c>
      <c r="B43" s="7" t="s">
        <v>15</v>
      </c>
      <c r="C43" s="7" t="s">
        <v>15</v>
      </c>
      <c r="D43" s="7" t="s">
        <v>15</v>
      </c>
      <c r="E43" s="9"/>
      <c r="F43" s="46"/>
    </row>
    <row r="44" spans="1:6">
      <c r="A44" s="8" t="s">
        <v>54</v>
      </c>
      <c r="B44" s="7"/>
      <c r="C44" s="7"/>
      <c r="D44" s="7"/>
      <c r="E44" s="9" t="s">
        <v>15</v>
      </c>
      <c r="F44" s="46"/>
    </row>
    <row r="45" spans="1:6">
      <c r="A45" s="8" t="s">
        <v>55</v>
      </c>
      <c r="B45" s="7"/>
      <c r="C45" s="7" t="s">
        <v>15</v>
      </c>
      <c r="D45" s="7" t="s">
        <v>15</v>
      </c>
      <c r="E45" s="9" t="s">
        <v>15</v>
      </c>
      <c r="F45" s="46"/>
    </row>
    <row r="46" spans="1:6">
      <c r="A46" s="8" t="s">
        <v>56</v>
      </c>
      <c r="B46" s="7" t="s">
        <v>15</v>
      </c>
      <c r="C46" s="7" t="s">
        <v>15</v>
      </c>
      <c r="D46" s="7" t="s">
        <v>15</v>
      </c>
      <c r="E46" s="9" t="s">
        <v>15</v>
      </c>
      <c r="F46" s="46"/>
    </row>
    <row r="47" spans="1:6">
      <c r="A47" s="8" t="s">
        <v>57</v>
      </c>
      <c r="B47" s="7" t="s">
        <v>58</v>
      </c>
      <c r="C47" s="7" t="s">
        <v>15</v>
      </c>
      <c r="D47" s="7" t="s">
        <v>15</v>
      </c>
      <c r="E47" s="9" t="s">
        <v>15</v>
      </c>
    </row>
    <row r="48" spans="1:6" ht="15" thickBot="1">
      <c r="A48" s="10" t="s">
        <v>59</v>
      </c>
      <c r="B48" s="11"/>
      <c r="C48" s="11" t="s">
        <v>60</v>
      </c>
      <c r="D48" s="11" t="s">
        <v>61</v>
      </c>
      <c r="E48" s="12" t="s">
        <v>61</v>
      </c>
    </row>
    <row r="49" spans="2:5">
      <c r="B49" s="7"/>
      <c r="C49" s="7"/>
      <c r="D49" s="7"/>
      <c r="E49" s="7"/>
    </row>
    <row r="50" spans="2:5">
      <c r="B50" s="7"/>
      <c r="C50" s="7"/>
      <c r="D50" s="7"/>
      <c r="E50" s="7"/>
    </row>
    <row r="51" spans="2:5">
      <c r="B51" s="7"/>
      <c r="C51" s="7"/>
      <c r="D51" s="7"/>
      <c r="E51" s="7"/>
    </row>
    <row r="52" spans="2:5">
      <c r="B52" s="7"/>
      <c r="C52" s="7"/>
      <c r="D52" s="7"/>
      <c r="E52" s="7"/>
    </row>
    <row r="53" spans="2:5">
      <c r="B53" s="7"/>
      <c r="C53" s="7"/>
      <c r="D53" s="7"/>
      <c r="E53" s="7"/>
    </row>
    <row r="54" spans="2:5">
      <c r="B54" s="7"/>
      <c r="C54" s="7"/>
      <c r="D54" s="7"/>
      <c r="E54" s="7"/>
    </row>
    <row r="55" spans="2:5">
      <c r="B55" s="7"/>
      <c r="C55" s="7"/>
      <c r="D55" s="7"/>
      <c r="E55" s="7"/>
    </row>
    <row r="56" spans="2:5">
      <c r="B56" s="7"/>
      <c r="C56" s="7"/>
      <c r="D56" s="7"/>
      <c r="E56" s="7"/>
    </row>
  </sheetData>
  <sheetProtection algorithmName="SHA-512" hashValue="f7YhStuD/pWX+SAq1Ga//tz9k5G16V8F1FxMnpjKJ+fUdWXAeEidv2hqDNpE5yk8TY6eX8Mlpw9EPchNEL2iBA==" saltValue="Eq3YAqK4BYI9yajgpyyAng==" spinCount="100000" sheet="1" objects="1" scenarios="1"/>
  <mergeCells count="4">
    <mergeCell ref="B2:E2"/>
    <mergeCell ref="B10:E10"/>
    <mergeCell ref="B19:E19"/>
    <mergeCell ref="B27:E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zoomScale="130" zoomScaleNormal="130" workbookViewId="0">
      <selection activeCell="D4" sqref="D4"/>
    </sheetView>
  </sheetViews>
  <sheetFormatPr defaultRowHeight="14.4"/>
  <cols>
    <col min="1" max="1" width="18.6640625" customWidth="1"/>
    <col min="3" max="3" width="17.33203125" bestFit="1" customWidth="1"/>
    <col min="4" max="4" width="39" customWidth="1"/>
    <col min="5" max="5" width="13.88671875" customWidth="1"/>
    <col min="6" max="6" width="14.5546875" customWidth="1"/>
    <col min="7" max="7" width="24.88671875" customWidth="1"/>
    <col min="8" max="8" width="22.44140625" customWidth="1"/>
    <col min="9" max="9" width="29.88671875" customWidth="1"/>
    <col min="10" max="10" width="13.88671875" bestFit="1" customWidth="1"/>
    <col min="11" max="11" width="43.33203125" bestFit="1" customWidth="1"/>
  </cols>
  <sheetData>
    <row r="1" spans="1:12">
      <c r="A1" s="6"/>
      <c r="B1" s="44" t="s">
        <v>62</v>
      </c>
      <c r="C1" s="18" t="s">
        <v>63</v>
      </c>
      <c r="D1" s="18" t="s">
        <v>64</v>
      </c>
      <c r="E1" s="74" t="s">
        <v>65</v>
      </c>
      <c r="F1" s="75"/>
      <c r="G1" s="49" t="s">
        <v>66</v>
      </c>
      <c r="H1" s="74" t="s">
        <v>67</v>
      </c>
      <c r="I1" s="75"/>
      <c r="J1" s="6"/>
      <c r="K1" s="6"/>
      <c r="L1" s="6"/>
    </row>
    <row r="2" spans="1:12">
      <c r="A2" s="6"/>
      <c r="B2" s="19"/>
      <c r="C2" s="20" t="s">
        <v>63</v>
      </c>
      <c r="D2" s="20" t="s">
        <v>68</v>
      </c>
      <c r="E2" s="20" t="s">
        <v>65</v>
      </c>
      <c r="F2" s="20" t="s">
        <v>69</v>
      </c>
      <c r="G2" s="20" t="s">
        <v>70</v>
      </c>
      <c r="H2" s="20" t="s">
        <v>71</v>
      </c>
      <c r="I2" s="20" t="s">
        <v>72</v>
      </c>
      <c r="J2" s="6"/>
      <c r="K2" s="6"/>
      <c r="L2" s="6"/>
    </row>
    <row r="3" spans="1:12" ht="95.25" customHeight="1">
      <c r="A3" s="6"/>
      <c r="B3" s="21" t="s">
        <v>4</v>
      </c>
      <c r="C3" s="22" t="s">
        <v>73</v>
      </c>
      <c r="D3" s="22" t="s">
        <v>74</v>
      </c>
      <c r="E3" s="22" t="s">
        <v>75</v>
      </c>
      <c r="F3" s="22" t="s">
        <v>76</v>
      </c>
      <c r="G3" s="22" t="s">
        <v>77</v>
      </c>
      <c r="H3" s="22" t="s">
        <v>78</v>
      </c>
      <c r="I3" s="22" t="s">
        <v>79</v>
      </c>
      <c r="J3" s="6"/>
      <c r="K3" s="6"/>
      <c r="L3" s="6"/>
    </row>
    <row r="4" spans="1:12" ht="91.8">
      <c r="A4" s="6"/>
      <c r="B4" s="23" t="s">
        <v>80</v>
      </c>
      <c r="C4" s="22" t="s">
        <v>81</v>
      </c>
      <c r="D4" s="22" t="s">
        <v>82</v>
      </c>
      <c r="E4" s="22" t="s">
        <v>83</v>
      </c>
      <c r="F4" s="22" t="s">
        <v>84</v>
      </c>
      <c r="G4" s="22" t="s">
        <v>85</v>
      </c>
      <c r="H4" s="22" t="s">
        <v>86</v>
      </c>
      <c r="I4" s="22" t="s">
        <v>87</v>
      </c>
      <c r="J4" s="6"/>
      <c r="K4" s="6"/>
      <c r="L4" s="6"/>
    </row>
    <row r="5" spans="1:12" ht="132.6">
      <c r="A5" s="6"/>
      <c r="B5" s="24" t="s">
        <v>88</v>
      </c>
      <c r="C5" s="22" t="s">
        <v>89</v>
      </c>
      <c r="D5" s="22" t="s">
        <v>90</v>
      </c>
      <c r="E5" s="22" t="s">
        <v>91</v>
      </c>
      <c r="F5" s="22" t="s">
        <v>92</v>
      </c>
      <c r="G5" s="22" t="s">
        <v>93</v>
      </c>
      <c r="H5" s="22" t="s">
        <v>94</v>
      </c>
      <c r="I5" s="22" t="s">
        <v>95</v>
      </c>
      <c r="L5" s="57" t="s">
        <v>96</v>
      </c>
    </row>
    <row r="6" spans="1:12" ht="174" customHeight="1">
      <c r="A6" s="6"/>
      <c r="B6" s="25" t="s">
        <v>97</v>
      </c>
      <c r="C6" s="22" t="s">
        <v>98</v>
      </c>
      <c r="D6" s="22" t="s">
        <v>99</v>
      </c>
      <c r="E6" s="22" t="s">
        <v>100</v>
      </c>
      <c r="F6" s="22" t="s">
        <v>101</v>
      </c>
      <c r="G6" s="22" t="s">
        <v>102</v>
      </c>
      <c r="H6" s="22" t="s">
        <v>103</v>
      </c>
      <c r="I6" s="22" t="s">
        <v>104</v>
      </c>
      <c r="J6" s="6"/>
      <c r="K6" s="6"/>
      <c r="L6" s="6"/>
    </row>
    <row r="7" spans="1:12" ht="163.19999999999999">
      <c r="A7" s="6"/>
      <c r="B7" s="26" t="s">
        <v>105</v>
      </c>
      <c r="C7" s="22" t="s">
        <v>106</v>
      </c>
      <c r="D7" s="22" t="s">
        <v>107</v>
      </c>
      <c r="E7" s="22" t="s">
        <v>108</v>
      </c>
      <c r="F7" s="22" t="s">
        <v>109</v>
      </c>
      <c r="G7" s="22" t="s">
        <v>110</v>
      </c>
      <c r="H7" s="22" t="s">
        <v>111</v>
      </c>
      <c r="I7" s="22" t="s">
        <v>112</v>
      </c>
      <c r="J7" s="6"/>
      <c r="K7" s="6"/>
      <c r="L7" s="6"/>
    </row>
    <row r="9" spans="1:12" ht="15" thickBot="1"/>
    <row r="10" spans="1:12" ht="35.4" thickBot="1">
      <c r="C10" s="27" t="s">
        <v>113</v>
      </c>
      <c r="D10" s="83" t="s">
        <v>114</v>
      </c>
      <c r="E10" s="84"/>
      <c r="F10" s="84"/>
      <c r="G10" s="84"/>
      <c r="H10" s="85"/>
      <c r="I10" s="27" t="s">
        <v>115</v>
      </c>
      <c r="J10" s="6"/>
      <c r="K10" s="6"/>
      <c r="L10" s="6"/>
    </row>
    <row r="11" spans="1:12">
      <c r="C11" s="76" t="s">
        <v>116</v>
      </c>
      <c r="D11" s="68" t="s">
        <v>117</v>
      </c>
      <c r="E11" s="69"/>
      <c r="F11" s="69"/>
      <c r="G11" s="69"/>
      <c r="H11" s="70"/>
      <c r="I11" s="62" t="s">
        <v>118</v>
      </c>
      <c r="J11" s="6"/>
      <c r="K11" s="6"/>
      <c r="L11" s="6"/>
    </row>
    <row r="12" spans="1:12">
      <c r="C12" s="77"/>
      <c r="D12" s="68" t="s">
        <v>119</v>
      </c>
      <c r="E12" s="69"/>
      <c r="F12" s="69"/>
      <c r="G12" s="69"/>
      <c r="H12" s="70"/>
      <c r="I12" s="79"/>
    </row>
    <row r="13" spans="1:12" ht="15" thickBot="1">
      <c r="C13" s="78"/>
      <c r="D13" s="71" t="s">
        <v>120</v>
      </c>
      <c r="E13" s="72"/>
      <c r="F13" s="72"/>
      <c r="G13" s="72"/>
      <c r="H13" s="73"/>
      <c r="I13" s="63"/>
    </row>
    <row r="14" spans="1:12">
      <c r="C14" s="80" t="s">
        <v>3</v>
      </c>
      <c r="D14" s="68" t="s">
        <v>121</v>
      </c>
      <c r="E14" s="69"/>
      <c r="F14" s="69"/>
      <c r="G14" s="69"/>
      <c r="H14" s="70"/>
      <c r="I14" s="62" t="s">
        <v>122</v>
      </c>
    </row>
    <row r="15" spans="1:12">
      <c r="C15" s="81"/>
      <c r="D15" s="68" t="s">
        <v>123</v>
      </c>
      <c r="E15" s="69"/>
      <c r="F15" s="69"/>
      <c r="G15" s="69"/>
      <c r="H15" s="70"/>
      <c r="I15" s="79"/>
      <c r="L15" s="5">
        <v>10</v>
      </c>
    </row>
    <row r="16" spans="1:12" ht="15" thickBot="1">
      <c r="C16" s="82"/>
      <c r="D16" s="71" t="s">
        <v>124</v>
      </c>
      <c r="E16" s="72"/>
      <c r="F16" s="72"/>
      <c r="G16" s="72"/>
      <c r="H16" s="73"/>
      <c r="I16" s="63"/>
      <c r="L16" s="5">
        <v>8</v>
      </c>
    </row>
    <row r="17" spans="3:12">
      <c r="C17" s="60" t="s">
        <v>125</v>
      </c>
      <c r="D17" s="68" t="s">
        <v>126</v>
      </c>
      <c r="E17" s="69"/>
      <c r="F17" s="69"/>
      <c r="G17" s="69"/>
      <c r="H17" s="70"/>
      <c r="I17" s="62" t="s">
        <v>127</v>
      </c>
      <c r="L17" s="5">
        <v>3</v>
      </c>
    </row>
    <row r="18" spans="3:12" ht="15" thickBot="1">
      <c r="C18" s="61"/>
      <c r="D18" s="71" t="s">
        <v>128</v>
      </c>
      <c r="E18" s="72"/>
      <c r="F18" s="72"/>
      <c r="G18" s="72"/>
      <c r="H18" s="73"/>
      <c r="I18" s="63"/>
      <c r="L18" s="5">
        <v>1</v>
      </c>
    </row>
    <row r="19" spans="3:12">
      <c r="C19" s="64" t="s">
        <v>129</v>
      </c>
      <c r="D19" s="68" t="s">
        <v>130</v>
      </c>
      <c r="E19" s="69"/>
      <c r="F19" s="69"/>
      <c r="G19" s="69"/>
      <c r="H19" s="70"/>
      <c r="I19" s="62" t="s">
        <v>131</v>
      </c>
    </row>
    <row r="20" spans="3:12" ht="15" thickBot="1">
      <c r="C20" s="65"/>
      <c r="D20" s="71" t="s">
        <v>132</v>
      </c>
      <c r="E20" s="72"/>
      <c r="F20" s="72"/>
      <c r="G20" s="72"/>
      <c r="H20" s="73"/>
      <c r="I20" s="63"/>
    </row>
    <row r="21" spans="3:12">
      <c r="C21" s="66" t="s">
        <v>133</v>
      </c>
      <c r="D21" s="68" t="s">
        <v>134</v>
      </c>
      <c r="E21" s="69"/>
      <c r="F21" s="69"/>
      <c r="G21" s="69"/>
      <c r="H21" s="70"/>
      <c r="I21" s="62" t="s">
        <v>135</v>
      </c>
    </row>
    <row r="22" spans="3:12" ht="15" thickBot="1">
      <c r="C22" s="67"/>
      <c r="D22" s="71" t="s">
        <v>136</v>
      </c>
      <c r="E22" s="72"/>
      <c r="F22" s="72"/>
      <c r="G22" s="72"/>
      <c r="H22" s="73"/>
      <c r="I22" s="63"/>
    </row>
  </sheetData>
  <sheetProtection algorithmName="SHA-512" hashValue="8pbkZ2IWplQUVmu0657q+RFcJcnMdyfWXFg80pZKBtRFBSF2LQWFiKjW8L0blvyfEOsO6rFAtzqsSRMyZsNqTQ==" saltValue="TwsQJWsRz7zbUDg1Q50weg==" spinCount="100000" sheet="1" objects="1" scenarios="1"/>
  <mergeCells count="25">
    <mergeCell ref="E1:F1"/>
    <mergeCell ref="H1:I1"/>
    <mergeCell ref="C11:C13"/>
    <mergeCell ref="I11:I13"/>
    <mergeCell ref="C14:C16"/>
    <mergeCell ref="I14:I16"/>
    <mergeCell ref="D10:H10"/>
    <mergeCell ref="D11:H11"/>
    <mergeCell ref="D12:H12"/>
    <mergeCell ref="D13:H13"/>
    <mergeCell ref="D14:H14"/>
    <mergeCell ref="D15:H15"/>
    <mergeCell ref="D16:H16"/>
    <mergeCell ref="C17:C18"/>
    <mergeCell ref="I17:I18"/>
    <mergeCell ref="C19:C20"/>
    <mergeCell ref="I19:I20"/>
    <mergeCell ref="C21:C22"/>
    <mergeCell ref="I21:I22"/>
    <mergeCell ref="D17:H17"/>
    <mergeCell ref="D18:H18"/>
    <mergeCell ref="D19:H19"/>
    <mergeCell ref="D20:H20"/>
    <mergeCell ref="D21:H21"/>
    <mergeCell ref="D22:H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0"/>
  <sheetViews>
    <sheetView workbookViewId="0">
      <selection activeCell="D16" sqref="D16"/>
    </sheetView>
  </sheetViews>
  <sheetFormatPr defaultColWidth="9.109375" defaultRowHeight="13.8"/>
  <cols>
    <col min="1" max="1" width="9.109375" style="4"/>
    <col min="2" max="2" width="12.33203125" style="4" bestFit="1" customWidth="1"/>
    <col min="3" max="3" width="5.33203125" style="4" bestFit="1" customWidth="1"/>
    <col min="4" max="4" width="40.6640625" style="4" bestFit="1" customWidth="1"/>
    <col min="5" max="6" width="9.109375" style="4"/>
    <col min="7" max="7" width="11.88671875" style="4" customWidth="1"/>
    <col min="8" max="8" width="22.109375" style="4" bestFit="1" customWidth="1"/>
    <col min="9" max="12" width="13.33203125" style="4" bestFit="1" customWidth="1"/>
    <col min="13" max="16384" width="9.109375" style="4"/>
  </cols>
  <sheetData>
    <row r="2" spans="2:12">
      <c r="B2" s="45" t="s">
        <v>137</v>
      </c>
      <c r="C2" s="45" t="s">
        <v>138</v>
      </c>
      <c r="D2" s="45" t="s">
        <v>139</v>
      </c>
      <c r="F2" s="28"/>
      <c r="G2" s="28"/>
      <c r="H2" s="29" t="s">
        <v>140</v>
      </c>
      <c r="I2" s="28"/>
      <c r="J2" s="28"/>
      <c r="K2" s="28"/>
      <c r="L2" s="28"/>
    </row>
    <row r="3" spans="2:12">
      <c r="B3" s="4" t="s">
        <v>141</v>
      </c>
      <c r="C3" s="4">
        <v>10</v>
      </c>
      <c r="D3" s="4" t="s">
        <v>142</v>
      </c>
      <c r="F3" s="28"/>
      <c r="G3" s="28"/>
      <c r="H3" s="28"/>
      <c r="I3" s="28"/>
      <c r="J3" s="28"/>
      <c r="K3" s="28"/>
      <c r="L3" s="28"/>
    </row>
    <row r="4" spans="2:12">
      <c r="B4" s="4" t="s">
        <v>143</v>
      </c>
      <c r="C4" s="4">
        <v>7</v>
      </c>
      <c r="D4" s="4" t="s">
        <v>144</v>
      </c>
      <c r="F4" s="86" t="s">
        <v>145</v>
      </c>
      <c r="G4" s="30" t="s">
        <v>133</v>
      </c>
      <c r="H4" s="31" t="s">
        <v>146</v>
      </c>
      <c r="I4" s="32" t="s">
        <v>143</v>
      </c>
      <c r="J4" s="32" t="s">
        <v>143</v>
      </c>
      <c r="K4" s="33" t="s">
        <v>141</v>
      </c>
      <c r="L4" s="33" t="s">
        <v>141</v>
      </c>
    </row>
    <row r="5" spans="2:12">
      <c r="B5" s="4" t="s">
        <v>146</v>
      </c>
      <c r="C5" s="4">
        <v>3</v>
      </c>
      <c r="D5" s="4" t="s">
        <v>147</v>
      </c>
      <c r="F5" s="87"/>
      <c r="G5" s="42" t="s">
        <v>129</v>
      </c>
      <c r="H5" s="31" t="s">
        <v>146</v>
      </c>
      <c r="I5" s="31" t="s">
        <v>146</v>
      </c>
      <c r="J5" s="32" t="s">
        <v>143</v>
      </c>
      <c r="K5" s="32" t="s">
        <v>143</v>
      </c>
      <c r="L5" s="33" t="s">
        <v>141</v>
      </c>
    </row>
    <row r="6" spans="2:12">
      <c r="B6" s="4" t="s">
        <v>148</v>
      </c>
      <c r="C6" s="4">
        <v>1</v>
      </c>
      <c r="D6" s="4" t="s">
        <v>149</v>
      </c>
      <c r="F6" s="87"/>
      <c r="G6" s="36" t="s">
        <v>125</v>
      </c>
      <c r="H6" s="31" t="s">
        <v>146</v>
      </c>
      <c r="I6" s="31" t="s">
        <v>146</v>
      </c>
      <c r="J6" s="31" t="s">
        <v>146</v>
      </c>
      <c r="K6" s="32" t="s">
        <v>143</v>
      </c>
      <c r="L6" s="32" t="s">
        <v>143</v>
      </c>
    </row>
    <row r="7" spans="2:12">
      <c r="F7" s="87"/>
      <c r="G7" s="38" t="s">
        <v>3</v>
      </c>
      <c r="H7" s="37" t="s">
        <v>148</v>
      </c>
      <c r="I7" s="31" t="s">
        <v>146</v>
      </c>
      <c r="J7" s="31" t="s">
        <v>146</v>
      </c>
      <c r="K7" s="31" t="s">
        <v>146</v>
      </c>
      <c r="L7" s="32" t="s">
        <v>143</v>
      </c>
    </row>
    <row r="8" spans="2:12">
      <c r="F8" s="88"/>
      <c r="G8" s="43" t="s">
        <v>116</v>
      </c>
      <c r="H8" s="37" t="s">
        <v>148</v>
      </c>
      <c r="I8" s="37" t="s">
        <v>148</v>
      </c>
      <c r="J8" s="31" t="s">
        <v>146</v>
      </c>
      <c r="K8" s="31" t="s">
        <v>146</v>
      </c>
      <c r="L8" s="31" t="s">
        <v>146</v>
      </c>
    </row>
    <row r="9" spans="2:12">
      <c r="F9" s="39"/>
      <c r="G9" s="40"/>
      <c r="H9" s="38" t="s">
        <v>4</v>
      </c>
      <c r="I9" s="36" t="s">
        <v>80</v>
      </c>
      <c r="J9" s="35" t="s">
        <v>88</v>
      </c>
      <c r="K9" s="34" t="s">
        <v>97</v>
      </c>
      <c r="L9" s="41" t="s">
        <v>105</v>
      </c>
    </row>
    <row r="10" spans="2:12">
      <c r="F10" s="39"/>
      <c r="G10" s="39"/>
      <c r="H10" s="89" t="s">
        <v>150</v>
      </c>
      <c r="I10" s="89"/>
      <c r="J10" s="89"/>
      <c r="K10" s="89"/>
      <c r="L10" s="89"/>
    </row>
  </sheetData>
  <sheetProtection algorithmName="SHA-512" hashValue="zj79QcmtIAVqddJCfnGpvMAfvJLqOKgSbrSRlvviVwBS/0A+b+BVZQfI3/CBNGErFe4iQnSYr9T0KLvd9nsNsw==" saltValue="St9u2a8uNB55ORWnw399Lg==" spinCount="100000" sheet="1" objects="1" scenarios="1"/>
  <mergeCells count="2">
    <mergeCell ref="F4:F8"/>
    <mergeCell ref="H10:L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9"/>
  <sheetViews>
    <sheetView zoomScale="160" zoomScaleNormal="160" workbookViewId="0">
      <selection activeCell="I16" sqref="I16"/>
    </sheetView>
  </sheetViews>
  <sheetFormatPr defaultRowHeight="14.4"/>
  <cols>
    <col min="1" max="1" width="25.6640625" bestFit="1" customWidth="1"/>
    <col min="4" max="4" width="11.6640625" bestFit="1" customWidth="1"/>
    <col min="9" max="9" width="13.33203125" bestFit="1" customWidth="1"/>
    <col min="10" max="10" width="8.6640625" bestFit="1" customWidth="1"/>
    <col min="12" max="12" width="11" bestFit="1" customWidth="1"/>
  </cols>
  <sheetData>
    <row r="1" spans="1:12" ht="20.399999999999999">
      <c r="A1" t="s">
        <v>151</v>
      </c>
      <c r="E1" s="51" t="s">
        <v>8</v>
      </c>
      <c r="F1" s="51" t="s">
        <v>9</v>
      </c>
      <c r="G1" s="51" t="s">
        <v>9</v>
      </c>
      <c r="H1" s="51" t="s">
        <v>10</v>
      </c>
      <c r="I1" s="51" t="s">
        <v>152</v>
      </c>
      <c r="J1" s="51" t="s">
        <v>153</v>
      </c>
      <c r="K1" s="51" t="s">
        <v>154</v>
      </c>
    </row>
    <row r="2" spans="1:12" ht="30.6">
      <c r="A2" s="52" t="s">
        <v>155</v>
      </c>
      <c r="B2" t="s">
        <v>156</v>
      </c>
      <c r="E2" s="52" t="s">
        <v>157</v>
      </c>
      <c r="F2" s="53" t="s">
        <v>158</v>
      </c>
      <c r="G2" s="53" t="s">
        <v>159</v>
      </c>
      <c r="H2" s="53" t="s">
        <v>160</v>
      </c>
      <c r="I2" s="54" t="s">
        <v>161</v>
      </c>
      <c r="J2" s="55" t="s">
        <v>162</v>
      </c>
      <c r="K2" s="55" t="s">
        <v>163</v>
      </c>
    </row>
    <row r="3" spans="1:12">
      <c r="A3" s="56" t="s">
        <v>164</v>
      </c>
      <c r="B3">
        <v>1</v>
      </c>
      <c r="D3" t="s">
        <v>165</v>
      </c>
      <c r="E3" t="s">
        <v>166</v>
      </c>
      <c r="F3" s="1" t="s">
        <v>167</v>
      </c>
      <c r="G3" s="1" t="s">
        <v>168</v>
      </c>
      <c r="H3" s="1" t="s">
        <v>169</v>
      </c>
      <c r="I3" s="1" t="s">
        <v>170</v>
      </c>
    </row>
    <row r="4" spans="1:12">
      <c r="A4" s="56" t="s">
        <v>0</v>
      </c>
      <c r="B4">
        <v>4</v>
      </c>
    </row>
    <row r="5" spans="1:12">
      <c r="A5" s="56" t="s">
        <v>171</v>
      </c>
      <c r="B5">
        <v>7</v>
      </c>
      <c r="D5" s="50" t="s">
        <v>138</v>
      </c>
      <c r="E5" t="e">
        <f>((VLOOKUP(#REF!, Values!A3:B6, 2, FALSE)/10)*#REF!)+((VLOOKUP(#REF!, Values!A10:B16, 2, FALSE)/10)*#REF!)+((VLOOKUP(#REF!, Values!A19:B22, 2, FALSE)/10)*#REF!)+((VLOOKUP(#REF!, Values!A25:B28, 2, FALSE)/10)*#REF!)+((VLOOKUP(#REF!,'Risk Heat Map'!B3:C6, 2, FALSE)/10)*#REF!)+((VLOOKUP(#REF!, Values!A31:B33, 2, FALSE)/10)*#REF!)</f>
        <v>#REF!</v>
      </c>
      <c r="F5" s="90" t="s">
        <v>172</v>
      </c>
      <c r="G5" s="90"/>
      <c r="H5" t="e">
        <f>ROUNDUP(E5,0)</f>
        <v>#REF!</v>
      </c>
    </row>
    <row r="6" spans="1:12">
      <c r="A6" s="56" t="s">
        <v>173</v>
      </c>
      <c r="B6">
        <v>10</v>
      </c>
    </row>
    <row r="8" spans="1:12">
      <c r="A8" t="s">
        <v>174</v>
      </c>
      <c r="D8" s="52" t="s">
        <v>165</v>
      </c>
      <c r="I8" s="52" t="s">
        <v>175</v>
      </c>
      <c r="L8" s="52" t="s">
        <v>176</v>
      </c>
    </row>
    <row r="9" spans="1:12">
      <c r="A9" s="52" t="s">
        <v>177</v>
      </c>
      <c r="B9" t="s">
        <v>156</v>
      </c>
      <c r="D9" s="56">
        <v>0</v>
      </c>
      <c r="E9" t="s">
        <v>8</v>
      </c>
      <c r="F9" t="s">
        <v>157</v>
      </c>
      <c r="I9" s="56" t="s">
        <v>116</v>
      </c>
      <c r="L9" s="56" t="s">
        <v>4</v>
      </c>
    </row>
    <row r="10" spans="1:12">
      <c r="A10" s="56" t="s">
        <v>178</v>
      </c>
      <c r="B10">
        <v>1</v>
      </c>
      <c r="D10" s="56">
        <v>1</v>
      </c>
      <c r="E10" t="s">
        <v>8</v>
      </c>
      <c r="F10" t="s">
        <v>157</v>
      </c>
      <c r="I10" s="56" t="s">
        <v>3</v>
      </c>
      <c r="L10" s="56" t="s">
        <v>80</v>
      </c>
    </row>
    <row r="11" spans="1:12">
      <c r="A11" s="56" t="s">
        <v>1</v>
      </c>
      <c r="B11">
        <v>2</v>
      </c>
      <c r="D11" s="56">
        <v>2</v>
      </c>
      <c r="E11" t="s">
        <v>8</v>
      </c>
      <c r="F11" t="s">
        <v>157</v>
      </c>
      <c r="I11" s="56" t="s">
        <v>125</v>
      </c>
      <c r="L11" s="56" t="s">
        <v>88</v>
      </c>
    </row>
    <row r="12" spans="1:12">
      <c r="A12" s="56" t="s">
        <v>179</v>
      </c>
      <c r="B12">
        <v>4</v>
      </c>
      <c r="D12" s="56">
        <v>3</v>
      </c>
      <c r="E12" t="s">
        <v>8</v>
      </c>
      <c r="F12" t="s">
        <v>157</v>
      </c>
      <c r="I12" s="56" t="s">
        <v>129</v>
      </c>
      <c r="L12" s="56" t="s">
        <v>97</v>
      </c>
    </row>
    <row r="13" spans="1:12">
      <c r="A13" s="56" t="s">
        <v>180</v>
      </c>
      <c r="B13">
        <v>5</v>
      </c>
      <c r="D13" s="56">
        <v>4</v>
      </c>
      <c r="E13" t="s">
        <v>8</v>
      </c>
      <c r="F13" t="s">
        <v>157</v>
      </c>
      <c r="I13" s="56" t="s">
        <v>133</v>
      </c>
      <c r="L13" s="56" t="s">
        <v>105</v>
      </c>
    </row>
    <row r="14" spans="1:12">
      <c r="A14" s="56" t="s">
        <v>181</v>
      </c>
      <c r="B14">
        <v>7</v>
      </c>
      <c r="D14" s="56">
        <v>5</v>
      </c>
      <c r="E14" t="s">
        <v>8</v>
      </c>
      <c r="F14" t="s">
        <v>157</v>
      </c>
    </row>
    <row r="15" spans="1:12">
      <c r="A15" s="56" t="s">
        <v>182</v>
      </c>
      <c r="B15">
        <v>9</v>
      </c>
      <c r="D15" s="56">
        <v>6</v>
      </c>
      <c r="E15" t="s">
        <v>8</v>
      </c>
      <c r="F15" t="s">
        <v>157</v>
      </c>
    </row>
    <row r="16" spans="1:12">
      <c r="A16" s="56" t="s">
        <v>183</v>
      </c>
      <c r="B16">
        <v>10</v>
      </c>
      <c r="D16" s="56">
        <v>7</v>
      </c>
      <c r="E16" t="s">
        <v>8</v>
      </c>
      <c r="F16" t="s">
        <v>157</v>
      </c>
    </row>
    <row r="17" spans="1:6">
      <c r="D17" s="56">
        <v>8</v>
      </c>
      <c r="E17" t="s">
        <v>8</v>
      </c>
      <c r="F17" t="s">
        <v>157</v>
      </c>
    </row>
    <row r="18" spans="1:6">
      <c r="A18" t="s">
        <v>184</v>
      </c>
      <c r="B18" t="s">
        <v>156</v>
      </c>
      <c r="D18" s="56">
        <v>9</v>
      </c>
      <c r="E18" t="s">
        <v>8</v>
      </c>
      <c r="F18" t="s">
        <v>157</v>
      </c>
    </row>
    <row r="19" spans="1:6">
      <c r="A19" s="2" t="s">
        <v>185</v>
      </c>
      <c r="B19">
        <v>1</v>
      </c>
      <c r="D19" s="56">
        <v>10</v>
      </c>
      <c r="E19" t="s">
        <v>8</v>
      </c>
      <c r="F19" t="s">
        <v>157</v>
      </c>
    </row>
    <row r="20" spans="1:6">
      <c r="A20" s="2" t="s">
        <v>186</v>
      </c>
      <c r="B20">
        <v>5</v>
      </c>
      <c r="D20" s="56">
        <v>11</v>
      </c>
      <c r="E20" t="s">
        <v>8</v>
      </c>
      <c r="F20" t="s">
        <v>157</v>
      </c>
    </row>
    <row r="21" spans="1:6">
      <c r="A21" s="2" t="s">
        <v>187</v>
      </c>
      <c r="B21">
        <v>9</v>
      </c>
      <c r="D21" s="56">
        <v>12</v>
      </c>
      <c r="E21" t="s">
        <v>8</v>
      </c>
      <c r="F21" t="s">
        <v>157</v>
      </c>
    </row>
    <row r="22" spans="1:6">
      <c r="A22" s="2" t="s">
        <v>2</v>
      </c>
      <c r="B22">
        <v>17</v>
      </c>
      <c r="D22" s="56">
        <v>13</v>
      </c>
      <c r="E22" t="s">
        <v>8</v>
      </c>
      <c r="F22" t="s">
        <v>157</v>
      </c>
    </row>
    <row r="23" spans="1:6">
      <c r="D23" s="56">
        <v>14</v>
      </c>
      <c r="E23" t="s">
        <v>8</v>
      </c>
      <c r="F23" t="s">
        <v>157</v>
      </c>
    </row>
    <row r="24" spans="1:6">
      <c r="A24" t="s">
        <v>188</v>
      </c>
      <c r="B24" t="s">
        <v>156</v>
      </c>
      <c r="D24" s="56">
        <v>15</v>
      </c>
      <c r="E24" t="s">
        <v>8</v>
      </c>
      <c r="F24" t="s">
        <v>157</v>
      </c>
    </row>
    <row r="25" spans="1:6">
      <c r="A25" s="2" t="s">
        <v>189</v>
      </c>
      <c r="B25">
        <v>1</v>
      </c>
      <c r="D25" s="56">
        <v>16</v>
      </c>
      <c r="E25" t="s">
        <v>8</v>
      </c>
      <c r="F25" t="s">
        <v>157</v>
      </c>
    </row>
    <row r="26" spans="1:6">
      <c r="A26" s="3" t="s">
        <v>5</v>
      </c>
      <c r="B26">
        <v>5</v>
      </c>
      <c r="D26" s="56">
        <v>17</v>
      </c>
      <c r="E26" t="s">
        <v>8</v>
      </c>
      <c r="F26" t="s">
        <v>157</v>
      </c>
    </row>
    <row r="27" spans="1:6">
      <c r="A27" s="3" t="s">
        <v>190</v>
      </c>
      <c r="B27">
        <v>8</v>
      </c>
      <c r="D27" s="56">
        <v>18</v>
      </c>
      <c r="E27" t="s">
        <v>8</v>
      </c>
      <c r="F27" t="s">
        <v>157</v>
      </c>
    </row>
    <row r="28" spans="1:6">
      <c r="A28" s="3" t="s">
        <v>191</v>
      </c>
      <c r="B28">
        <v>10</v>
      </c>
      <c r="D28" s="56">
        <v>19</v>
      </c>
      <c r="E28" t="s">
        <v>8</v>
      </c>
      <c r="F28" t="s">
        <v>157</v>
      </c>
    </row>
    <row r="29" spans="1:6">
      <c r="D29" s="56">
        <v>20</v>
      </c>
      <c r="E29" t="s">
        <v>8</v>
      </c>
      <c r="F29" t="s">
        <v>157</v>
      </c>
    </row>
    <row r="30" spans="1:6">
      <c r="A30" t="s">
        <v>192</v>
      </c>
      <c r="D30" s="56">
        <v>21</v>
      </c>
      <c r="E30" t="s">
        <v>8</v>
      </c>
      <c r="F30" t="s">
        <v>157</v>
      </c>
    </row>
    <row r="31" spans="1:6">
      <c r="A31" s="2" t="s">
        <v>193</v>
      </c>
      <c r="B31">
        <v>10</v>
      </c>
      <c r="D31" s="56">
        <v>22</v>
      </c>
      <c r="E31" t="s">
        <v>8</v>
      </c>
      <c r="F31" t="s">
        <v>157</v>
      </c>
    </row>
    <row r="32" spans="1:6">
      <c r="A32" s="3" t="s">
        <v>9</v>
      </c>
      <c r="B32">
        <v>5</v>
      </c>
      <c r="D32" s="56">
        <v>23</v>
      </c>
      <c r="E32" t="s">
        <v>8</v>
      </c>
      <c r="F32" t="s">
        <v>157</v>
      </c>
    </row>
    <row r="33" spans="1:6">
      <c r="A33" s="3" t="s">
        <v>6</v>
      </c>
      <c r="B33">
        <v>1</v>
      </c>
      <c r="D33" s="56">
        <v>24</v>
      </c>
      <c r="E33" t="s">
        <v>8</v>
      </c>
      <c r="F33" t="s">
        <v>157</v>
      </c>
    </row>
    <row r="34" spans="1:6">
      <c r="D34" s="56">
        <v>25</v>
      </c>
      <c r="E34" t="s">
        <v>8</v>
      </c>
      <c r="F34" t="s">
        <v>157</v>
      </c>
    </row>
    <row r="35" spans="1:6">
      <c r="D35" s="56">
        <v>26</v>
      </c>
      <c r="E35" t="s">
        <v>8</v>
      </c>
      <c r="F35" t="s">
        <v>157</v>
      </c>
    </row>
    <row r="36" spans="1:6">
      <c r="D36" s="56">
        <v>27</v>
      </c>
      <c r="E36" t="s">
        <v>8</v>
      </c>
      <c r="F36" t="s">
        <v>157</v>
      </c>
    </row>
    <row r="37" spans="1:6">
      <c r="A37" t="s">
        <v>7</v>
      </c>
      <c r="D37" s="56">
        <v>28</v>
      </c>
      <c r="E37" t="s">
        <v>8</v>
      </c>
      <c r="F37" t="s">
        <v>157</v>
      </c>
    </row>
    <row r="38" spans="1:6">
      <c r="A38" t="s">
        <v>194</v>
      </c>
      <c r="D38" s="56">
        <v>29</v>
      </c>
      <c r="E38" t="s">
        <v>8</v>
      </c>
      <c r="F38" t="s">
        <v>157</v>
      </c>
    </row>
    <row r="39" spans="1:6">
      <c r="D39" s="56">
        <v>30</v>
      </c>
      <c r="E39" t="s">
        <v>8</v>
      </c>
      <c r="F39" t="s">
        <v>157</v>
      </c>
    </row>
    <row r="40" spans="1:6">
      <c r="D40" s="56">
        <v>31</v>
      </c>
      <c r="E40" t="s">
        <v>8</v>
      </c>
      <c r="F40" t="s">
        <v>157</v>
      </c>
    </row>
    <row r="41" spans="1:6">
      <c r="D41" s="56">
        <v>32</v>
      </c>
      <c r="E41" t="s">
        <v>8</v>
      </c>
      <c r="F41" t="s">
        <v>157</v>
      </c>
    </row>
    <row r="42" spans="1:6">
      <c r="D42" s="56">
        <v>33</v>
      </c>
      <c r="E42" t="s">
        <v>8</v>
      </c>
      <c r="F42" t="s">
        <v>157</v>
      </c>
    </row>
    <row r="43" spans="1:6">
      <c r="D43" s="56">
        <v>34</v>
      </c>
      <c r="E43" t="s">
        <v>8</v>
      </c>
      <c r="F43" t="s">
        <v>157</v>
      </c>
    </row>
    <row r="44" spans="1:6">
      <c r="D44" s="56">
        <v>35</v>
      </c>
      <c r="E44" t="s">
        <v>8</v>
      </c>
      <c r="F44" t="s">
        <v>157</v>
      </c>
    </row>
    <row r="45" spans="1:6">
      <c r="D45" s="56">
        <v>36</v>
      </c>
      <c r="E45" t="s">
        <v>8</v>
      </c>
      <c r="F45" t="s">
        <v>157</v>
      </c>
    </row>
    <row r="46" spans="1:6">
      <c r="D46" s="56">
        <v>37</v>
      </c>
      <c r="E46" t="s">
        <v>8</v>
      </c>
      <c r="F46" t="s">
        <v>157</v>
      </c>
    </row>
    <row r="47" spans="1:6">
      <c r="D47" s="56">
        <v>38</v>
      </c>
      <c r="E47" t="s">
        <v>8</v>
      </c>
      <c r="F47" t="s">
        <v>157</v>
      </c>
    </row>
    <row r="48" spans="1:6">
      <c r="D48" s="56">
        <v>39</v>
      </c>
      <c r="E48" t="s">
        <v>8</v>
      </c>
      <c r="F48" t="s">
        <v>157</v>
      </c>
    </row>
    <row r="49" spans="4:6">
      <c r="D49" s="56">
        <v>40</v>
      </c>
      <c r="E49" t="s">
        <v>8</v>
      </c>
      <c r="F49" t="s">
        <v>157</v>
      </c>
    </row>
    <row r="50" spans="4:6">
      <c r="D50" s="56">
        <v>41</v>
      </c>
      <c r="E50" t="s">
        <v>9</v>
      </c>
      <c r="F50" t="s">
        <v>158</v>
      </c>
    </row>
    <row r="51" spans="4:6">
      <c r="D51" s="56">
        <v>42</v>
      </c>
      <c r="E51" t="s">
        <v>9</v>
      </c>
      <c r="F51" t="s">
        <v>158</v>
      </c>
    </row>
    <row r="52" spans="4:6">
      <c r="D52" s="56">
        <v>43</v>
      </c>
      <c r="E52" t="s">
        <v>9</v>
      </c>
      <c r="F52" t="s">
        <v>158</v>
      </c>
    </row>
    <row r="53" spans="4:6">
      <c r="D53" s="56">
        <v>44</v>
      </c>
      <c r="E53" t="s">
        <v>9</v>
      </c>
      <c r="F53" t="s">
        <v>158</v>
      </c>
    </row>
    <row r="54" spans="4:6">
      <c r="D54" s="56">
        <v>45</v>
      </c>
      <c r="E54" t="s">
        <v>9</v>
      </c>
      <c r="F54" t="s">
        <v>158</v>
      </c>
    </row>
    <row r="55" spans="4:6">
      <c r="D55" s="56">
        <v>46</v>
      </c>
      <c r="E55" t="s">
        <v>9</v>
      </c>
      <c r="F55" t="s">
        <v>158</v>
      </c>
    </row>
    <row r="56" spans="4:6">
      <c r="D56" s="56">
        <v>47</v>
      </c>
      <c r="E56" t="s">
        <v>9</v>
      </c>
      <c r="F56" t="s">
        <v>158</v>
      </c>
    </row>
    <row r="57" spans="4:6">
      <c r="D57" s="56">
        <v>48</v>
      </c>
      <c r="E57" t="s">
        <v>9</v>
      </c>
      <c r="F57" t="s">
        <v>158</v>
      </c>
    </row>
    <row r="58" spans="4:6">
      <c r="D58" s="56">
        <v>49</v>
      </c>
      <c r="E58" t="s">
        <v>9</v>
      </c>
      <c r="F58" t="s">
        <v>158</v>
      </c>
    </row>
    <row r="59" spans="4:6">
      <c r="D59" s="56">
        <v>50</v>
      </c>
      <c r="E59" t="s">
        <v>9</v>
      </c>
      <c r="F59" t="s">
        <v>158</v>
      </c>
    </row>
    <row r="60" spans="4:6">
      <c r="D60" s="56">
        <v>51</v>
      </c>
      <c r="E60" t="s">
        <v>9</v>
      </c>
      <c r="F60" t="s">
        <v>195</v>
      </c>
    </row>
    <row r="61" spans="4:6">
      <c r="D61" s="56">
        <v>52</v>
      </c>
      <c r="E61" t="s">
        <v>9</v>
      </c>
      <c r="F61" t="s">
        <v>195</v>
      </c>
    </row>
    <row r="62" spans="4:6">
      <c r="D62" s="56">
        <v>53</v>
      </c>
      <c r="E62" t="s">
        <v>9</v>
      </c>
      <c r="F62" t="s">
        <v>195</v>
      </c>
    </row>
    <row r="63" spans="4:6">
      <c r="D63" s="56">
        <v>54</v>
      </c>
      <c r="E63" t="s">
        <v>9</v>
      </c>
      <c r="F63" t="s">
        <v>195</v>
      </c>
    </row>
    <row r="64" spans="4:6">
      <c r="D64" s="56">
        <v>55</v>
      </c>
      <c r="E64" t="s">
        <v>9</v>
      </c>
      <c r="F64" t="s">
        <v>195</v>
      </c>
    </row>
    <row r="65" spans="4:6">
      <c r="D65" s="56">
        <v>56</v>
      </c>
      <c r="E65" t="s">
        <v>9</v>
      </c>
      <c r="F65" t="s">
        <v>195</v>
      </c>
    </row>
    <row r="66" spans="4:6">
      <c r="D66" s="56">
        <v>57</v>
      </c>
      <c r="E66" t="s">
        <v>9</v>
      </c>
      <c r="F66" t="s">
        <v>195</v>
      </c>
    </row>
    <row r="67" spans="4:6">
      <c r="D67" s="56">
        <v>58</v>
      </c>
      <c r="E67" t="s">
        <v>9</v>
      </c>
      <c r="F67" t="s">
        <v>195</v>
      </c>
    </row>
    <row r="68" spans="4:6">
      <c r="D68" s="56">
        <v>59</v>
      </c>
      <c r="E68" t="s">
        <v>9</v>
      </c>
      <c r="F68" t="s">
        <v>195</v>
      </c>
    </row>
    <row r="69" spans="4:6">
      <c r="D69" s="56">
        <v>60</v>
      </c>
      <c r="E69" t="s">
        <v>9</v>
      </c>
      <c r="F69" t="s">
        <v>195</v>
      </c>
    </row>
    <row r="70" spans="4:6">
      <c r="D70" s="56">
        <v>61</v>
      </c>
      <c r="E70" t="s">
        <v>10</v>
      </c>
      <c r="F70" t="s">
        <v>195</v>
      </c>
    </row>
    <row r="71" spans="4:6">
      <c r="D71" s="56">
        <v>62</v>
      </c>
      <c r="E71" t="s">
        <v>10</v>
      </c>
      <c r="F71" t="s">
        <v>195</v>
      </c>
    </row>
    <row r="72" spans="4:6">
      <c r="D72" s="56">
        <v>63</v>
      </c>
      <c r="E72" t="s">
        <v>10</v>
      </c>
      <c r="F72" t="s">
        <v>195</v>
      </c>
    </row>
    <row r="73" spans="4:6">
      <c r="D73" s="56">
        <v>64</v>
      </c>
      <c r="E73" t="s">
        <v>10</v>
      </c>
      <c r="F73" t="s">
        <v>195</v>
      </c>
    </row>
    <row r="74" spans="4:6">
      <c r="D74" s="56">
        <v>65</v>
      </c>
      <c r="E74" t="s">
        <v>10</v>
      </c>
      <c r="F74" t="s">
        <v>196</v>
      </c>
    </row>
    <row r="75" spans="4:6">
      <c r="D75" s="56">
        <v>66</v>
      </c>
      <c r="E75" t="s">
        <v>10</v>
      </c>
      <c r="F75" t="s">
        <v>196</v>
      </c>
    </row>
    <row r="76" spans="4:6">
      <c r="D76" s="56">
        <v>67</v>
      </c>
      <c r="E76" t="s">
        <v>10</v>
      </c>
      <c r="F76" t="s">
        <v>196</v>
      </c>
    </row>
    <row r="77" spans="4:6">
      <c r="D77" s="56">
        <v>68</v>
      </c>
      <c r="E77" t="s">
        <v>10</v>
      </c>
      <c r="F77" t="s">
        <v>196</v>
      </c>
    </row>
    <row r="78" spans="4:6">
      <c r="D78" s="56">
        <v>69</v>
      </c>
      <c r="E78" t="s">
        <v>10</v>
      </c>
      <c r="F78" t="s">
        <v>196</v>
      </c>
    </row>
    <row r="79" spans="4:6">
      <c r="D79" s="56">
        <v>70</v>
      </c>
      <c r="E79" t="s">
        <v>10</v>
      </c>
      <c r="F79" t="s">
        <v>196</v>
      </c>
    </row>
    <row r="80" spans="4:6">
      <c r="D80" s="56">
        <v>71</v>
      </c>
      <c r="E80" t="s">
        <v>10</v>
      </c>
      <c r="F80" t="s">
        <v>196</v>
      </c>
    </row>
    <row r="81" spans="4:6">
      <c r="D81" s="56">
        <v>72</v>
      </c>
      <c r="E81" t="s">
        <v>10</v>
      </c>
      <c r="F81" t="s">
        <v>196</v>
      </c>
    </row>
    <row r="82" spans="4:6">
      <c r="D82" s="56">
        <v>73</v>
      </c>
      <c r="E82" t="s">
        <v>10</v>
      </c>
      <c r="F82" t="s">
        <v>196</v>
      </c>
    </row>
    <row r="83" spans="4:6">
      <c r="D83" s="56">
        <v>74</v>
      </c>
      <c r="E83" t="s">
        <v>10</v>
      </c>
      <c r="F83" t="s">
        <v>196</v>
      </c>
    </row>
    <row r="84" spans="4:6">
      <c r="D84" s="56">
        <v>75</v>
      </c>
      <c r="E84" t="s">
        <v>10</v>
      </c>
      <c r="F84" t="s">
        <v>196</v>
      </c>
    </row>
    <row r="85" spans="4:6">
      <c r="D85" s="56">
        <v>76</v>
      </c>
      <c r="E85" t="s">
        <v>10</v>
      </c>
      <c r="F85" t="s">
        <v>196</v>
      </c>
    </row>
    <row r="86" spans="4:6">
      <c r="D86" s="56">
        <v>77</v>
      </c>
      <c r="E86" t="s">
        <v>10</v>
      </c>
      <c r="F86" t="s">
        <v>196</v>
      </c>
    </row>
    <row r="87" spans="4:6">
      <c r="D87" s="56">
        <v>78</v>
      </c>
      <c r="E87" t="s">
        <v>10</v>
      </c>
      <c r="F87" t="s">
        <v>196</v>
      </c>
    </row>
    <row r="88" spans="4:6">
      <c r="D88" s="56">
        <v>79</v>
      </c>
      <c r="E88" t="s">
        <v>10</v>
      </c>
      <c r="F88" t="s">
        <v>196</v>
      </c>
    </row>
    <row r="89" spans="4:6">
      <c r="D89" s="56">
        <v>80</v>
      </c>
      <c r="E89" t="s">
        <v>10</v>
      </c>
      <c r="F89" t="s">
        <v>196</v>
      </c>
    </row>
    <row r="90" spans="4:6">
      <c r="D90" s="56">
        <v>81</v>
      </c>
      <c r="E90" t="s">
        <v>11</v>
      </c>
      <c r="F90" t="s">
        <v>161</v>
      </c>
    </row>
    <row r="91" spans="4:6">
      <c r="D91" s="56">
        <v>82</v>
      </c>
      <c r="E91" t="s">
        <v>11</v>
      </c>
      <c r="F91" t="s">
        <v>161</v>
      </c>
    </row>
    <row r="92" spans="4:6">
      <c r="D92" s="56">
        <v>83</v>
      </c>
      <c r="E92" t="s">
        <v>11</v>
      </c>
      <c r="F92" t="s">
        <v>161</v>
      </c>
    </row>
    <row r="93" spans="4:6">
      <c r="D93" s="56">
        <v>84</v>
      </c>
      <c r="E93" t="s">
        <v>11</v>
      </c>
      <c r="F93" t="s">
        <v>161</v>
      </c>
    </row>
    <row r="94" spans="4:6">
      <c r="D94" s="56">
        <v>85</v>
      </c>
      <c r="E94" t="s">
        <v>11</v>
      </c>
      <c r="F94" t="s">
        <v>161</v>
      </c>
    </row>
    <row r="95" spans="4:6">
      <c r="D95" s="56">
        <v>86</v>
      </c>
      <c r="E95" t="s">
        <v>11</v>
      </c>
      <c r="F95" t="s">
        <v>161</v>
      </c>
    </row>
    <row r="96" spans="4:6">
      <c r="D96" s="56">
        <v>87</v>
      </c>
      <c r="E96" t="s">
        <v>11</v>
      </c>
      <c r="F96" t="s">
        <v>161</v>
      </c>
    </row>
    <row r="97" spans="4:6">
      <c r="D97" s="56">
        <v>88</v>
      </c>
      <c r="E97" t="s">
        <v>11</v>
      </c>
      <c r="F97" t="s">
        <v>161</v>
      </c>
    </row>
    <row r="98" spans="4:6">
      <c r="D98" s="56">
        <v>89</v>
      </c>
      <c r="E98" t="s">
        <v>11</v>
      </c>
      <c r="F98" t="s">
        <v>161</v>
      </c>
    </row>
    <row r="99" spans="4:6">
      <c r="D99" s="56">
        <v>90</v>
      </c>
      <c r="E99" t="s">
        <v>11</v>
      </c>
      <c r="F99" t="s">
        <v>161</v>
      </c>
    </row>
    <row r="100" spans="4:6">
      <c r="D100" s="56">
        <v>91</v>
      </c>
      <c r="E100" t="s">
        <v>11</v>
      </c>
      <c r="F100" t="s">
        <v>161</v>
      </c>
    </row>
    <row r="101" spans="4:6">
      <c r="D101" s="56">
        <v>92</v>
      </c>
      <c r="E101" t="s">
        <v>11</v>
      </c>
      <c r="F101" t="s">
        <v>161</v>
      </c>
    </row>
    <row r="102" spans="4:6">
      <c r="D102" s="56">
        <v>93</v>
      </c>
      <c r="E102" t="s">
        <v>11</v>
      </c>
      <c r="F102" t="s">
        <v>161</v>
      </c>
    </row>
    <row r="103" spans="4:6">
      <c r="D103" s="56">
        <v>94</v>
      </c>
      <c r="E103" t="s">
        <v>11</v>
      </c>
      <c r="F103" t="s">
        <v>161</v>
      </c>
    </row>
    <row r="104" spans="4:6">
      <c r="D104" s="56">
        <v>95</v>
      </c>
      <c r="E104" t="s">
        <v>11</v>
      </c>
      <c r="F104" t="s">
        <v>161</v>
      </c>
    </row>
    <row r="105" spans="4:6">
      <c r="D105" s="56">
        <v>96</v>
      </c>
      <c r="E105" t="s">
        <v>11</v>
      </c>
      <c r="F105" t="s">
        <v>161</v>
      </c>
    </row>
    <row r="106" spans="4:6">
      <c r="D106" s="56">
        <v>97</v>
      </c>
      <c r="E106" t="s">
        <v>11</v>
      </c>
      <c r="F106" t="s">
        <v>161</v>
      </c>
    </row>
    <row r="107" spans="4:6">
      <c r="D107" s="56">
        <v>98</v>
      </c>
      <c r="E107" t="s">
        <v>11</v>
      </c>
      <c r="F107" t="s">
        <v>161</v>
      </c>
    </row>
    <row r="108" spans="4:6">
      <c r="D108" s="56">
        <v>99</v>
      </c>
      <c r="E108" t="s">
        <v>11</v>
      </c>
      <c r="F108" t="s">
        <v>161</v>
      </c>
    </row>
    <row r="109" spans="4:6">
      <c r="D109" s="56">
        <v>100</v>
      </c>
      <c r="E109" t="s">
        <v>11</v>
      </c>
      <c r="F109" t="s">
        <v>161</v>
      </c>
    </row>
  </sheetData>
  <sheetProtection algorithmName="SHA-512" hashValue="q+5Wln8XWCcWR2aOA4p6wBQRbjMSTdpgTskhKZpflwNC9qeB4nGB+mmhGMIu3Jz7itxSfJMPugg29BcKKfIpQQ==" saltValue="7JC/5rwJcnjPxImC6j99Xw==" spinCount="100000" sheet="1" objects="1" scenarios="1"/>
  <mergeCells count="1">
    <mergeCell ref="F5:G5"/>
  </mergeCells>
  <conditionalFormatting sqref="E3:I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cellWatches>
    <cellWatch r="E5"/>
  </cellWatche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A012FC60BCAA45A4C2DC8880084E6C" ma:contentTypeVersion="5" ma:contentTypeDescription="Create a new document." ma:contentTypeScope="" ma:versionID="c1c5d6b37103c41969e2165f143a25b9">
  <xsd:schema xmlns:xsd="http://www.w3.org/2001/XMLSchema" xmlns:xs="http://www.w3.org/2001/XMLSchema" xmlns:p="http://schemas.microsoft.com/office/2006/metadata/properties" xmlns:ns2="5d275d67-c717-4d72-b747-a19e672e5dd4" targetNamespace="http://schemas.microsoft.com/office/2006/metadata/properties" ma:root="true" ma:fieldsID="112d0fd846e8ed2c746a21441989a574" ns2:_="">
    <xsd:import namespace="5d275d67-c717-4d72-b747-a19e672e5d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75d67-c717-4d72-b747-a19e672e5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997AB-5002-4F01-9A40-08AE91222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75d67-c717-4d72-b747-a19e672e5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BD77FC-3718-479F-8357-E86DFF5CDF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575E09-A7AC-44C9-8431-8FE5FE8925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SAW Matrix</vt:lpstr>
      <vt:lpstr>Risk Assessment</vt:lpstr>
      <vt:lpstr>Risk Heat Map</vt:lpstr>
      <vt:lpstr>Values</vt:lpstr>
    </vt:vector>
  </TitlesOfParts>
  <Manager/>
  <Company>Etihad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 Project Sizing Tool</dc:title>
  <dc:subject/>
  <dc:creator>Naseemul Haq</dc:creator>
  <cp:keywords/>
  <dc:description/>
  <cp:lastModifiedBy>ASH</cp:lastModifiedBy>
  <cp:revision/>
  <dcterms:created xsi:type="dcterms:W3CDTF">2016-11-20T10:26:14Z</dcterms:created>
  <dcterms:modified xsi:type="dcterms:W3CDTF">2024-03-16T14:56:55Z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77feecb4-ed7a-4cb8-8e2b-1083e5259d0c</vt:lpwstr>
  </property>
  <property fmtid="{D5CDD505-2E9C-101B-9397-08002B2CF9AE}" pid="3" name="ContentTypeId">
    <vt:lpwstr>0x01010013A012FC60BCAA45A4C2DC8880084E6C</vt:lpwstr>
  </property>
</Properties>
</file>