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ashish.sharma\Downloads\"/>
    </mc:Choice>
  </mc:AlternateContent>
  <xr:revisionPtr revIDLastSave="0" documentId="13_ncr:1_{74640853-40FC-494E-A081-1038DFFBB79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patients" sheetId="1" r:id="rId1"/>
    <sheet name="Inpatient New" sheetId="7" r:id="rId2"/>
    <sheet name="ED" sheetId="2" r:id="rId3"/>
    <sheet name="AL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9" i="3" l="1"/>
  <c r="R20" i="3"/>
  <c r="R12" i="3"/>
  <c r="R3" i="3"/>
  <c r="AO4" i="7"/>
  <c r="AQ4" i="7"/>
  <c r="AO5" i="7"/>
  <c r="AQ5" i="7"/>
  <c r="AO6" i="7"/>
  <c r="AQ6" i="7"/>
  <c r="AO7" i="7"/>
  <c r="AQ7" i="7"/>
  <c r="AO8" i="7"/>
  <c r="AQ8" i="7"/>
  <c r="AO9" i="7"/>
  <c r="AQ9" i="7"/>
  <c r="AO10" i="7"/>
  <c r="AQ10" i="7"/>
  <c r="AO11" i="7"/>
  <c r="AQ11" i="7"/>
  <c r="AO12" i="7"/>
  <c r="AQ12" i="7"/>
  <c r="AQ13" i="7"/>
  <c r="AQ14" i="7"/>
  <c r="AO15" i="7"/>
  <c r="AQ15" i="7"/>
  <c r="AO16" i="7"/>
  <c r="AQ16" i="7"/>
  <c r="AO17" i="7"/>
  <c r="AQ17" i="7"/>
  <c r="AQ3" i="7"/>
  <c r="AO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3" i="7"/>
  <c r="AM4" i="7"/>
  <c r="AM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3" i="7"/>
  <c r="T5" i="2"/>
  <c r="T4" i="2"/>
  <c r="R4" i="2"/>
  <c r="U14" i="3"/>
  <c r="U16" i="3"/>
  <c r="U15" i="3"/>
  <c r="T6" i="2"/>
  <c r="T7" i="2"/>
  <c r="T8" i="2"/>
  <c r="R24" i="2"/>
  <c r="R23" i="2"/>
  <c r="R22" i="2"/>
  <c r="R21" i="2"/>
  <c r="R20" i="2"/>
  <c r="R8" i="2"/>
  <c r="R7" i="2"/>
  <c r="R6" i="2"/>
  <c r="R5" i="2"/>
</calcChain>
</file>

<file path=xl/sharedStrings.xml><?xml version="1.0" encoding="utf-8"?>
<sst xmlns="http://schemas.openxmlformats.org/spreadsheetml/2006/main" count="170" uniqueCount="83">
  <si>
    <t>Inpatient Bed Count - Total</t>
  </si>
  <si>
    <t>Site #1</t>
  </si>
  <si>
    <t>Site #2</t>
  </si>
  <si>
    <t>Site #3</t>
  </si>
  <si>
    <t>Site #4</t>
  </si>
  <si>
    <t>Site #5</t>
  </si>
  <si>
    <t>Day 1</t>
  </si>
  <si>
    <t xml:space="preserve">Day 2 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</si>
  <si>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</si>
  <si>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</si>
  <si>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</si>
  <si>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</si>
  <si>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</si>
  <si>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</si>
  <si>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</si>
  <si>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</si>
  <si>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</si>
  <si>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</si>
  <si>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</si>
  <si>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</si>
  <si>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</si>
  <si>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Unfunded Beds</t>
  </si>
  <si>
    <t>ED Visits - TOTAL</t>
  </si>
  <si>
    <t>ED Admission Rate - TOTAL</t>
  </si>
  <si>
    <t>ED Admit (no bed) - TOTAL</t>
  </si>
  <si>
    <t>ALC Count - TOTAL</t>
  </si>
  <si>
    <t>Designation #1</t>
  </si>
  <si>
    <t>Designation #2</t>
  </si>
  <si>
    <t>Designation #3</t>
  </si>
  <si>
    <t>Designation #4</t>
  </si>
  <si>
    <t>Designation #5</t>
  </si>
  <si>
    <t>Designation Other</t>
  </si>
  <si>
    <t>ALC Count - Site 1</t>
  </si>
  <si>
    <t>ALC Count - Site 2</t>
  </si>
  <si>
    <t>ALC Count - Site 3</t>
  </si>
  <si>
    <t>Occupancy Rate (Med/Surg)</t>
  </si>
  <si>
    <t>All were outpatients</t>
  </si>
  <si>
    <t>Data anomaly</t>
  </si>
  <si>
    <t># appeared</t>
  </si>
  <si>
    <t># denied</t>
  </si>
  <si>
    <t>Occupancy</t>
  </si>
  <si>
    <t>Care Denied</t>
  </si>
  <si>
    <t>ALC pat</t>
  </si>
  <si>
    <t>IN Site #1</t>
  </si>
  <si>
    <t>IN Site #2</t>
  </si>
  <si>
    <t>IN Site #3</t>
  </si>
  <si>
    <t>IN Site #4</t>
  </si>
  <si>
    <t>IN Site #5</t>
  </si>
  <si>
    <t>IN Total</t>
  </si>
  <si>
    <t>UN Total</t>
  </si>
  <si>
    <t>UN Site #1</t>
  </si>
  <si>
    <t>UN Site #2</t>
  </si>
  <si>
    <t>UN Site #3</t>
  </si>
  <si>
    <t>UN Site #4</t>
  </si>
  <si>
    <t>UN Site #5</t>
  </si>
  <si>
    <t>Occupancy Rate - Total</t>
  </si>
  <si>
    <t>OR Site #1</t>
  </si>
  <si>
    <t>OR Site #2</t>
  </si>
  <si>
    <t>OR Site #3</t>
  </si>
  <si>
    <t>OR Site #4</t>
  </si>
  <si>
    <t>OR Site #5</t>
  </si>
  <si>
    <t>ED Site #1</t>
  </si>
  <si>
    <t>ED Site #2</t>
  </si>
  <si>
    <t>ED Site #3</t>
  </si>
  <si>
    <t>ED Site #4</t>
  </si>
  <si>
    <t>ED Site #5</t>
  </si>
  <si>
    <t>ER Site #1</t>
  </si>
  <si>
    <t>ER Site #2</t>
  </si>
  <si>
    <t>ER Site #3</t>
  </si>
  <si>
    <t>ER Site #4</t>
  </si>
  <si>
    <t>ER Site #5</t>
  </si>
  <si>
    <t>No Bed - TOTAL</t>
  </si>
  <si>
    <t>NB Site #1</t>
  </si>
  <si>
    <t>NBSite #2</t>
  </si>
  <si>
    <t>NB Site #3</t>
  </si>
  <si>
    <t>NB Site #4</t>
  </si>
  <si>
    <t>NB Site #5</t>
  </si>
  <si>
    <t>DR Site 1</t>
  </si>
  <si>
    <t>DR Site 2</t>
  </si>
  <si>
    <t>DR Site 3</t>
  </si>
  <si>
    <t>DR Site 4</t>
  </si>
  <si>
    <t>DR Site 5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</si>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</sst>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2" applyFont="1"/>
    <xf numFmtId="164" fontId="0" fillId="0" borderId="0" xfId="1" applyNumberFormat="1" applyFont="1"/>
    <xf numFmtId="0" fontId="0" fillId="0" borderId="0" xfId="0" applyFill="1"/>
    <xf numFmtId="16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left" vertical="top"/>
    </xf>
    <xf numFmtId="9" fontId="0" fillId="0" borderId="1" xfId="2" applyFont="1" applyBorder="1" applyAlignment="1">
      <alignment horizontal="left" vertical="top"/>
    </xf>
    <xf numFmtId="0" fontId="0" fillId="0" borderId="0" xfId="0" applyAlignment="1">
      <alignment horizontal="left" vertical="top"/>
    </xf>
    <xf numFmtId="9" fontId="0" fillId="0" borderId="0" xfId="2" applyFont="1" applyAlignment="1">
      <alignment horizontal="left" vertical="top"/>
    </xf>
    <xf numFmtId="43" fontId="0" fillId="0" borderId="0" xfId="0" applyNumberFormat="1"/>
    <xf numFmtId="9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4"/>
  <sheetViews>
    <sheetView tabSelected="1" workbookViewId="0">
      <selection activeCell="F9" sqref="F9"/>
    </sheetView>
  </sheetViews>
  <sheetFormatPr defaultRowHeight="14.4" x14ac:dyDescent="0.3"/>
  <cols>
    <col min="1" max="1" width="30.44140625" customWidth="1"/>
    <col min="2" max="2" width="30" customWidth="1"/>
    <col min="14" max="14" width="23.88671875" bestFit="1" customWidth="1"/>
  </cols>
  <sheetData>
    <row r="2" spans="1:16" x14ac:dyDescent="0.3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</row>
    <row r="3" spans="1:16" x14ac:dyDescent="0.3">
      <c r="A3" t="s">
        <v>0</v>
      </c>
      <c r="B3">
        <v>1395</v>
      </c>
      <c r="C3">
        <v>1353</v>
      </c>
      <c r="D3">
        <v>1337</v>
      </c>
      <c r="E3">
        <v>1327</v>
      </c>
      <c r="F3">
        <v>1336</v>
      </c>
      <c r="G3">
        <v>1350</v>
      </c>
      <c r="H3">
        <v>1348</v>
      </c>
      <c r="I3">
        <v>1349</v>
      </c>
      <c r="J3">
        <v>1315</v>
      </c>
      <c r="K3">
        <v>1286</v>
      </c>
      <c r="L3">
        <v>1306</v>
      </c>
      <c r="M3">
        <v>1327</v>
      </c>
      <c r="N3">
        <v>1344</v>
      </c>
      <c r="O3">
        <v>1378</v>
      </c>
      <c r="P3">
        <v>1369</v>
      </c>
    </row>
    <row r="4" spans="1:16" x14ac:dyDescent="0.3">
      <c r="A4" t="s">
        <v>1</v>
      </c>
      <c r="B4">
        <v>462</v>
      </c>
      <c r="C4">
        <v>453</v>
      </c>
      <c r="D4">
        <v>450</v>
      </c>
      <c r="E4">
        <v>453</v>
      </c>
      <c r="F4">
        <v>443</v>
      </c>
      <c r="G4">
        <v>449</v>
      </c>
      <c r="H4">
        <v>459</v>
      </c>
      <c r="I4">
        <v>463</v>
      </c>
      <c r="J4">
        <v>448</v>
      </c>
      <c r="K4">
        <v>453</v>
      </c>
      <c r="L4">
        <v>460</v>
      </c>
      <c r="M4">
        <v>459</v>
      </c>
      <c r="N4">
        <v>451</v>
      </c>
      <c r="O4">
        <v>455</v>
      </c>
      <c r="P4">
        <v>462</v>
      </c>
    </row>
    <row r="5" spans="1:16" x14ac:dyDescent="0.3">
      <c r="A5" t="s">
        <v>2</v>
      </c>
      <c r="B5">
        <v>428</v>
      </c>
      <c r="C5">
        <v>412</v>
      </c>
      <c r="D5">
        <v>402</v>
      </c>
      <c r="E5">
        <v>408</v>
      </c>
      <c r="F5">
        <v>413</v>
      </c>
      <c r="G5">
        <v>412</v>
      </c>
      <c r="H5">
        <v>398</v>
      </c>
      <c r="I5">
        <v>395</v>
      </c>
      <c r="J5">
        <v>402</v>
      </c>
      <c r="K5">
        <v>396</v>
      </c>
      <c r="L5">
        <v>406</v>
      </c>
      <c r="M5">
        <v>405</v>
      </c>
      <c r="N5">
        <v>409</v>
      </c>
      <c r="O5">
        <v>415</v>
      </c>
      <c r="P5">
        <v>401</v>
      </c>
    </row>
    <row r="6" spans="1:16" x14ac:dyDescent="0.3">
      <c r="A6" t="s">
        <v>3</v>
      </c>
      <c r="B6">
        <v>230</v>
      </c>
      <c r="C6">
        <v>220</v>
      </c>
      <c r="D6">
        <v>221</v>
      </c>
      <c r="E6">
        <v>202</v>
      </c>
      <c r="F6">
        <v>206</v>
      </c>
      <c r="G6">
        <v>217</v>
      </c>
      <c r="H6">
        <v>220</v>
      </c>
      <c r="I6">
        <v>219</v>
      </c>
      <c r="J6">
        <v>199</v>
      </c>
      <c r="K6">
        <v>175</v>
      </c>
      <c r="L6">
        <v>180</v>
      </c>
      <c r="M6">
        <v>198</v>
      </c>
      <c r="N6">
        <v>220</v>
      </c>
      <c r="O6">
        <v>239</v>
      </c>
      <c r="P6">
        <v>229</v>
      </c>
    </row>
    <row r="7" spans="1:16" x14ac:dyDescent="0.3">
      <c r="A7" t="s">
        <v>4</v>
      </c>
      <c r="B7">
        <v>225</v>
      </c>
      <c r="C7">
        <v>226</v>
      </c>
      <c r="D7">
        <v>226</v>
      </c>
      <c r="E7">
        <v>224</v>
      </c>
      <c r="F7">
        <v>227</v>
      </c>
      <c r="G7">
        <v>225</v>
      </c>
      <c r="H7">
        <v>227</v>
      </c>
      <c r="I7">
        <v>226</v>
      </c>
      <c r="J7">
        <v>220</v>
      </c>
      <c r="K7">
        <v>221</v>
      </c>
      <c r="L7">
        <v>220</v>
      </c>
      <c r="M7">
        <v>222</v>
      </c>
      <c r="N7">
        <v>221</v>
      </c>
      <c r="O7">
        <v>221</v>
      </c>
      <c r="P7">
        <v>224</v>
      </c>
    </row>
    <row r="8" spans="1:16" x14ac:dyDescent="0.3">
      <c r="A8" t="s">
        <v>5</v>
      </c>
      <c r="B8">
        <v>50</v>
      </c>
      <c r="C8">
        <v>42</v>
      </c>
      <c r="D8">
        <v>38</v>
      </c>
      <c r="E8">
        <v>40</v>
      </c>
      <c r="F8">
        <v>47</v>
      </c>
      <c r="G8">
        <v>47</v>
      </c>
      <c r="H8">
        <v>44</v>
      </c>
      <c r="I8">
        <v>46</v>
      </c>
      <c r="J8">
        <v>46</v>
      </c>
      <c r="K8">
        <v>41</v>
      </c>
      <c r="L8">
        <v>40</v>
      </c>
      <c r="M8">
        <v>43</v>
      </c>
      <c r="N8">
        <v>43</v>
      </c>
      <c r="O8">
        <v>48</v>
      </c>
      <c r="P8">
        <v>53</v>
      </c>
    </row>
    <row r="11" spans="1:16" x14ac:dyDescent="0.3">
      <c r="A11" t="s">
        <v>21</v>
      </c>
      <c r="B11">
        <v>122</v>
      </c>
      <c r="C11">
        <v>104</v>
      </c>
      <c r="D11">
        <v>97</v>
      </c>
      <c r="E11">
        <v>90</v>
      </c>
      <c r="F11">
        <v>93</v>
      </c>
      <c r="G11">
        <v>97</v>
      </c>
      <c r="H11">
        <v>90</v>
      </c>
      <c r="I11">
        <v>89</v>
      </c>
      <c r="J11">
        <v>82</v>
      </c>
      <c r="K11">
        <v>77</v>
      </c>
      <c r="L11">
        <v>85</v>
      </c>
      <c r="M11">
        <v>102</v>
      </c>
      <c r="N11">
        <v>88</v>
      </c>
      <c r="O11">
        <v>102</v>
      </c>
      <c r="P11">
        <v>113</v>
      </c>
    </row>
    <row r="12" spans="1:16" x14ac:dyDescent="0.3">
      <c r="A12" t="s">
        <v>1</v>
      </c>
      <c r="B12">
        <v>34</v>
      </c>
      <c r="C12">
        <v>25</v>
      </c>
      <c r="D12">
        <v>23</v>
      </c>
      <c r="E12">
        <v>22</v>
      </c>
      <c r="F12">
        <v>21</v>
      </c>
      <c r="G12">
        <v>23</v>
      </c>
      <c r="H12">
        <v>31</v>
      </c>
      <c r="I12">
        <v>36</v>
      </c>
      <c r="J12">
        <v>25</v>
      </c>
      <c r="K12">
        <v>25</v>
      </c>
      <c r="L12">
        <v>26</v>
      </c>
      <c r="M12">
        <v>31</v>
      </c>
      <c r="N12">
        <v>23</v>
      </c>
      <c r="O12">
        <v>25</v>
      </c>
      <c r="P12">
        <v>42</v>
      </c>
    </row>
    <row r="13" spans="1:16" x14ac:dyDescent="0.3">
      <c r="A13" t="s">
        <v>2</v>
      </c>
      <c r="B13">
        <v>50</v>
      </c>
      <c r="C13">
        <v>43</v>
      </c>
      <c r="D13">
        <v>39</v>
      </c>
      <c r="E13">
        <v>37</v>
      </c>
      <c r="F13">
        <v>45</v>
      </c>
      <c r="G13">
        <v>45</v>
      </c>
      <c r="H13">
        <v>30</v>
      </c>
      <c r="I13">
        <v>23</v>
      </c>
      <c r="J13">
        <v>32</v>
      </c>
      <c r="K13">
        <v>30</v>
      </c>
      <c r="L13">
        <v>33</v>
      </c>
      <c r="M13">
        <v>38</v>
      </c>
      <c r="N13">
        <v>36</v>
      </c>
      <c r="O13">
        <v>45</v>
      </c>
      <c r="P13">
        <v>38</v>
      </c>
    </row>
    <row r="14" spans="1:16" x14ac:dyDescent="0.3">
      <c r="A14" t="s">
        <v>3</v>
      </c>
      <c r="B14">
        <v>34</v>
      </c>
      <c r="C14">
        <v>32</v>
      </c>
      <c r="D14">
        <v>32</v>
      </c>
      <c r="E14">
        <v>28</v>
      </c>
      <c r="F14">
        <v>27</v>
      </c>
      <c r="G14">
        <v>29</v>
      </c>
      <c r="H14">
        <v>29</v>
      </c>
      <c r="I14">
        <v>30</v>
      </c>
      <c r="J14">
        <v>25</v>
      </c>
      <c r="K14">
        <v>22</v>
      </c>
      <c r="L14">
        <v>26</v>
      </c>
      <c r="M14">
        <v>33</v>
      </c>
      <c r="N14">
        <v>29</v>
      </c>
      <c r="O14">
        <v>32</v>
      </c>
      <c r="P14">
        <v>32</v>
      </c>
    </row>
    <row r="15" spans="1:16" x14ac:dyDescent="0.3">
      <c r="A15" t="s">
        <v>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t="s">
        <v>5</v>
      </c>
      <c r="B16">
        <v>4</v>
      </c>
      <c r="C16">
        <v>4</v>
      </c>
      <c r="D16">
        <v>3</v>
      </c>
      <c r="E16">
        <v>3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  <row r="19" spans="1:18" x14ac:dyDescent="0.3">
      <c r="A19" t="s">
        <v>35</v>
      </c>
      <c r="B19" s="1">
        <v>1.125</v>
      </c>
      <c r="C19" s="1">
        <v>1.0973837209302326</v>
      </c>
      <c r="D19" s="1">
        <v>1.0799418604651163</v>
      </c>
      <c r="E19" s="1">
        <v>1.0770348837209303</v>
      </c>
      <c r="F19" s="1">
        <v>1.0872093023255813</v>
      </c>
      <c r="G19" s="1">
        <v>1.0813953488372092</v>
      </c>
      <c r="H19" s="1">
        <v>1.066860465116279</v>
      </c>
      <c r="I19" s="1">
        <v>1.0712209302325582</v>
      </c>
      <c r="J19" s="1">
        <v>1.0625</v>
      </c>
      <c r="K19" s="1">
        <v>1.0523255813953489</v>
      </c>
      <c r="L19" s="1">
        <v>1.0625</v>
      </c>
      <c r="M19" s="1">
        <v>1.0843023255813953</v>
      </c>
      <c r="N19" s="1">
        <v>1.0784883720930232</v>
      </c>
      <c r="O19" s="1">
        <v>1.1046511627906976</v>
      </c>
      <c r="P19" s="1">
        <v>1.117732558139535</v>
      </c>
    </row>
    <row r="20" spans="1:18" x14ac:dyDescent="0.3">
      <c r="A20" t="s">
        <v>1</v>
      </c>
      <c r="B20" s="1">
        <v>1.1065292096219932</v>
      </c>
      <c r="C20" s="1">
        <v>1.0652920962199313</v>
      </c>
      <c r="D20" s="1">
        <v>1.0515463917525774</v>
      </c>
      <c r="E20" s="1">
        <v>1.0481099656357389</v>
      </c>
      <c r="F20" s="1">
        <v>1.0515463917525774</v>
      </c>
      <c r="G20" s="1">
        <v>1.0481099656357389</v>
      </c>
      <c r="H20" s="1">
        <v>1.0756013745704467</v>
      </c>
      <c r="I20" s="1">
        <v>1.0962199312714778</v>
      </c>
      <c r="J20" s="1">
        <v>1.0515463917525774</v>
      </c>
      <c r="K20" s="1">
        <v>1.0652920962199313</v>
      </c>
      <c r="L20" s="1">
        <v>1.0652920962199313</v>
      </c>
      <c r="M20" s="1">
        <v>1.0824742268041236</v>
      </c>
      <c r="N20" s="1">
        <v>1.0515463917525774</v>
      </c>
      <c r="O20" s="1">
        <v>1.0584192439862543</v>
      </c>
      <c r="P20" s="1">
        <v>1.134020618556701</v>
      </c>
      <c r="R20" s="1"/>
    </row>
    <row r="21" spans="1:18" x14ac:dyDescent="0.3">
      <c r="A21" t="s">
        <v>2</v>
      </c>
      <c r="B21" s="1">
        <v>1.1609589041095891</v>
      </c>
      <c r="C21" s="1">
        <v>1.1369863013698631</v>
      </c>
      <c r="D21" s="1">
        <v>1.1198630136986301</v>
      </c>
      <c r="E21" s="1">
        <v>1.1061643835616439</v>
      </c>
      <c r="F21" s="1">
        <v>1.1404109589041096</v>
      </c>
      <c r="G21" s="1">
        <v>1.1369863013698631</v>
      </c>
      <c r="H21" s="1">
        <v>1.0856164383561644</v>
      </c>
      <c r="I21" s="1">
        <v>1.0684931506849316</v>
      </c>
      <c r="J21" s="1">
        <v>1.0993150684931507</v>
      </c>
      <c r="K21" s="1">
        <v>1.0787671232876712</v>
      </c>
      <c r="L21" s="1">
        <v>1.095890410958904</v>
      </c>
      <c r="M21" s="1">
        <v>1.1095890410958904</v>
      </c>
      <c r="N21" s="1">
        <v>1.1061643835616439</v>
      </c>
      <c r="O21" s="1">
        <v>1.1438356164383561</v>
      </c>
      <c r="P21" s="1">
        <v>1.1130136986301369</v>
      </c>
      <c r="R21" s="1"/>
    </row>
    <row r="22" spans="1:18" x14ac:dyDescent="0.3">
      <c r="A22" t="s">
        <v>3</v>
      </c>
      <c r="B22" s="1">
        <v>1.0921052631578947</v>
      </c>
      <c r="C22" s="1">
        <v>1.1052631578947369</v>
      </c>
      <c r="D22" s="1">
        <v>1.0921052631578947</v>
      </c>
      <c r="E22" s="1">
        <v>1.131578947368421</v>
      </c>
      <c r="F22" s="1">
        <v>1.0921052631578947</v>
      </c>
      <c r="G22" s="1">
        <v>1.0657894736842106</v>
      </c>
      <c r="H22" s="1">
        <v>1.0263157894736843</v>
      </c>
      <c r="I22" s="1">
        <v>1.0526315789473684</v>
      </c>
      <c r="J22" s="1">
        <v>1.0394736842105263</v>
      </c>
      <c r="K22" s="1">
        <v>0.97368421052631582</v>
      </c>
      <c r="L22" s="1">
        <v>1</v>
      </c>
      <c r="M22" s="1">
        <v>1.0657894736842106</v>
      </c>
      <c r="N22" s="1">
        <v>1.1447368421052631</v>
      </c>
      <c r="O22" s="1">
        <v>1.2105263157894737</v>
      </c>
      <c r="P22" s="1">
        <v>1.131578947368421</v>
      </c>
      <c r="R22" s="1"/>
    </row>
    <row r="23" spans="1:18" x14ac:dyDescent="0.3">
      <c r="A23" t="s">
        <v>4</v>
      </c>
      <c r="B23" s="1">
        <v>0.97826086956521741</v>
      </c>
      <c r="C23" s="1">
        <v>0.9826086956521739</v>
      </c>
      <c r="D23" s="1">
        <v>0.9826086956521739</v>
      </c>
      <c r="E23" s="1">
        <v>0.97391304347826091</v>
      </c>
      <c r="F23" s="1">
        <v>0.9869565217391304</v>
      </c>
      <c r="G23" s="1">
        <v>0.97826086956521741</v>
      </c>
      <c r="H23" s="1">
        <v>0.9869565217391304</v>
      </c>
      <c r="I23" s="1">
        <v>0.9826086956521739</v>
      </c>
      <c r="J23" s="1">
        <v>0.95652173913043481</v>
      </c>
      <c r="K23" s="1">
        <v>0.96086956521739131</v>
      </c>
      <c r="L23" s="1">
        <v>0.95652173913043481</v>
      </c>
      <c r="M23" s="1">
        <v>0.9652173913043478</v>
      </c>
      <c r="N23" s="1">
        <v>0.96086956521739131</v>
      </c>
      <c r="O23" s="1">
        <v>0.96086956521739131</v>
      </c>
      <c r="P23" s="1">
        <v>0.97391304347826091</v>
      </c>
      <c r="R23" s="1"/>
    </row>
    <row r="24" spans="1:18" x14ac:dyDescent="0.3">
      <c r="A24" t="s">
        <v>5</v>
      </c>
      <c r="B24" s="1">
        <v>1.0344827586206897</v>
      </c>
      <c r="C24" s="1">
        <v>1</v>
      </c>
      <c r="D24" s="1">
        <v>0.93103448275862066</v>
      </c>
      <c r="E24" s="1">
        <v>0.93103448275862066</v>
      </c>
      <c r="F24" s="1">
        <v>0.89655172413793105</v>
      </c>
      <c r="G24" s="1">
        <v>0.89655172413793105</v>
      </c>
      <c r="H24" s="1">
        <v>0.89655172413793105</v>
      </c>
      <c r="I24" s="1">
        <v>0.89655172413793105</v>
      </c>
      <c r="J24" s="1">
        <v>0.86206896551724133</v>
      </c>
      <c r="K24" s="1">
        <v>0.86206896551724133</v>
      </c>
      <c r="L24" s="1">
        <v>0.86206896551724133</v>
      </c>
      <c r="M24" s="1">
        <v>0.89655172413793105</v>
      </c>
      <c r="N24" s="1">
        <v>0.89655172413793105</v>
      </c>
      <c r="O24" s="1">
        <v>0.89655172413793105</v>
      </c>
      <c r="P24" s="1">
        <v>0.96551724137931039</v>
      </c>
      <c r="R2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D3059-3B32-4DA0-8C99-959DCB015AD8}">
  <dimension ref="B2:BA20"/>
  <sheetViews>
    <sheetView workbookViewId="0">
      <selection activeCell="B3" sqref="B3:B14"/>
    </sheetView>
  </sheetViews>
  <sheetFormatPr defaultRowHeight="14.4" x14ac:dyDescent="0.3"/>
  <cols>
    <col min="3" max="3" width="22.21875" bestFit="1" customWidth="1"/>
    <col min="14" max="14" width="6.44140625" bestFit="1" customWidth="1"/>
    <col min="15" max="15" width="23.88671875" bestFit="1" customWidth="1"/>
    <col min="16" max="18" width="6.44140625" bestFit="1" customWidth="1"/>
    <col min="21" max="21" width="14.88671875" bestFit="1" customWidth="1"/>
    <col min="39" max="39" width="11.33203125" bestFit="1" customWidth="1"/>
    <col min="43" max="43" width="11.33203125" bestFit="1" customWidth="1"/>
    <col min="44" max="44" width="16.44140625" bestFit="1" customWidth="1"/>
    <col min="45" max="45" width="15.5546875" bestFit="1" customWidth="1"/>
    <col min="47" max="47" width="15.77734375" bestFit="1" customWidth="1"/>
    <col min="48" max="48" width="13.109375" bestFit="1" customWidth="1"/>
    <col min="52" max="52" width="13.109375" bestFit="1" customWidth="1"/>
    <col min="53" max="53" width="15.77734375" bestFit="1" customWidth="1"/>
  </cols>
  <sheetData>
    <row r="2" spans="2:53" x14ac:dyDescent="0.3">
      <c r="B2" s="8" t="s">
        <v>82</v>
      </c>
      <c r="C2" s="8" t="s">
        <v>48</v>
      </c>
      <c r="D2" s="8" t="s">
        <v>43</v>
      </c>
      <c r="E2" s="8" t="s">
        <v>44</v>
      </c>
      <c r="F2" s="8" t="s">
        <v>45</v>
      </c>
      <c r="G2" s="8" t="s">
        <v>46</v>
      </c>
      <c r="H2" s="8" t="s">
        <v>47</v>
      </c>
      <c r="I2" s="8" t="s">
        <v>49</v>
      </c>
      <c r="J2" s="8" t="s">
        <v>50</v>
      </c>
      <c r="K2" s="8" t="s">
        <v>51</v>
      </c>
      <c r="L2" s="8" t="s">
        <v>52</v>
      </c>
      <c r="M2" s="8" t="s">
        <v>53</v>
      </c>
      <c r="N2" s="8" t="s">
        <v>54</v>
      </c>
      <c r="O2" s="8" t="s">
        <v>55</v>
      </c>
      <c r="P2" s="8" t="s">
        <v>56</v>
      </c>
      <c r="Q2" s="8" t="s">
        <v>57</v>
      </c>
      <c r="R2" s="8" t="s">
        <v>58</v>
      </c>
      <c r="S2" s="8" t="s">
        <v>59</v>
      </c>
      <c r="T2" s="8" t="s">
        <v>60</v>
      </c>
      <c r="U2" t="s">
        <v>22</v>
      </c>
      <c r="V2" t="s">
        <v>61</v>
      </c>
      <c r="W2" t="s">
        <v>62</v>
      </c>
      <c r="X2" t="s">
        <v>63</v>
      </c>
      <c r="Y2" t="s">
        <v>64</v>
      </c>
      <c r="Z2" t="s">
        <v>65</v>
      </c>
      <c r="AA2" t="s">
        <v>23</v>
      </c>
      <c r="AB2" t="s">
        <v>66</v>
      </c>
      <c r="AC2" t="s">
        <v>67</v>
      </c>
      <c r="AD2" t="s">
        <v>68</v>
      </c>
      <c r="AE2" t="s">
        <v>69</v>
      </c>
      <c r="AF2" t="s">
        <v>70</v>
      </c>
      <c r="AG2" t="s">
        <v>71</v>
      </c>
      <c r="AH2" t="s">
        <v>72</v>
      </c>
      <c r="AI2" t="s">
        <v>73</v>
      </c>
      <c r="AJ2" t="s">
        <v>74</v>
      </c>
      <c r="AK2" t="s">
        <v>75</v>
      </c>
      <c r="AL2" t="s">
        <v>76</v>
      </c>
      <c r="AM2" t="s">
        <v>77</v>
      </c>
      <c r="AN2" t="s">
        <v>78</v>
      </c>
      <c r="AO2" t="s">
        <v>79</v>
      </c>
      <c r="AP2" t="s">
        <v>80</v>
      </c>
      <c r="AQ2" t="s">
        <v>81</v>
      </c>
      <c r="AR2" t="s">
        <v>25</v>
      </c>
      <c r="AS2" t="s">
        <v>32</v>
      </c>
      <c r="AT2" t="s">
        <v>33</v>
      </c>
      <c r="AU2" t="s">
        <v>34</v>
      </c>
      <c r="AV2" t="s">
        <v>26</v>
      </c>
      <c r="AW2" t="s">
        <v>27</v>
      </c>
      <c r="AX2" t="s">
        <v>28</v>
      </c>
      <c r="AY2" t="s">
        <v>29</v>
      </c>
      <c r="AZ2" t="s">
        <v>30</v>
      </c>
      <c r="BA2" t="s">
        <v>31</v>
      </c>
    </row>
    <row r="3" spans="2:53" x14ac:dyDescent="0.3">
      <c r="B3" s="8">
        <v>1</v>
      </c>
      <c r="C3" s="8">
        <v>1395</v>
      </c>
      <c r="D3" s="8">
        <v>462</v>
      </c>
      <c r="E3" s="8">
        <v>428</v>
      </c>
      <c r="F3" s="8">
        <v>230</v>
      </c>
      <c r="G3" s="8">
        <v>225</v>
      </c>
      <c r="H3" s="8">
        <v>50</v>
      </c>
      <c r="I3" s="8">
        <v>122</v>
      </c>
      <c r="J3" s="8">
        <v>34</v>
      </c>
      <c r="K3" s="8">
        <v>50</v>
      </c>
      <c r="L3" s="8">
        <v>34</v>
      </c>
      <c r="M3" s="8">
        <v>0</v>
      </c>
      <c r="N3" s="8">
        <v>4</v>
      </c>
      <c r="O3" s="9">
        <v>1.125</v>
      </c>
      <c r="P3" s="9">
        <v>1.1065292096219932</v>
      </c>
      <c r="Q3" s="9">
        <v>1.1609589041095891</v>
      </c>
      <c r="R3" s="9">
        <v>1.0921052631578947</v>
      </c>
      <c r="S3" s="9">
        <v>0.97826086956521741</v>
      </c>
      <c r="T3" s="9">
        <v>1.0344827586206897</v>
      </c>
      <c r="U3">
        <v>509</v>
      </c>
      <c r="V3">
        <v>141</v>
      </c>
      <c r="W3">
        <v>106</v>
      </c>
      <c r="X3">
        <v>146</v>
      </c>
      <c r="Y3">
        <v>69</v>
      </c>
      <c r="Z3">
        <v>47</v>
      </c>
      <c r="AA3" s="1">
        <v>0.17092337917485265</v>
      </c>
      <c r="AB3" s="1">
        <v>0.219858156028369</v>
      </c>
      <c r="AC3" s="1">
        <v>0.26415094339622641</v>
      </c>
      <c r="AD3" s="1">
        <v>0.16438356164383561</v>
      </c>
      <c r="AE3" s="1">
        <v>0</v>
      </c>
      <c r="AF3" s="1">
        <v>8.5106382978723402E-2</v>
      </c>
      <c r="AG3" s="2">
        <v>46</v>
      </c>
      <c r="AH3" s="2">
        <v>13</v>
      </c>
      <c r="AI3" s="2">
        <v>15</v>
      </c>
      <c r="AJ3" s="2">
        <v>14</v>
      </c>
      <c r="AK3" s="2">
        <v>0</v>
      </c>
      <c r="AL3" s="2">
        <v>4</v>
      </c>
      <c r="AM3" s="10">
        <f>AH3/V3</f>
        <v>9.2198581560283682E-2</v>
      </c>
      <c r="AN3" s="10">
        <f>AI3/W3</f>
        <v>0.14150943396226415</v>
      </c>
      <c r="AO3" s="10">
        <f>AJ3/X3</f>
        <v>9.5890410958904104E-2</v>
      </c>
      <c r="AP3">
        <v>0</v>
      </c>
      <c r="AQ3" s="10">
        <f>AL3/Z3</f>
        <v>8.5106382978723402E-2</v>
      </c>
      <c r="AR3">
        <v>166</v>
      </c>
      <c r="AS3" s="2">
        <v>65</v>
      </c>
      <c r="AT3" s="2">
        <v>60</v>
      </c>
      <c r="AU3">
        <v>41</v>
      </c>
      <c r="AV3">
        <v>70</v>
      </c>
      <c r="AW3">
        <v>35</v>
      </c>
      <c r="AX3">
        <v>21</v>
      </c>
      <c r="AY3">
        <v>14</v>
      </c>
      <c r="AZ3">
        <v>8</v>
      </c>
      <c r="BA3">
        <v>18</v>
      </c>
    </row>
    <row r="4" spans="2:53" x14ac:dyDescent="0.3">
      <c r="B4" s="8">
        <v>2</v>
      </c>
      <c r="C4" s="8">
        <v>1353</v>
      </c>
      <c r="D4" s="8">
        <v>453</v>
      </c>
      <c r="E4" s="8">
        <v>412</v>
      </c>
      <c r="F4" s="8">
        <v>220</v>
      </c>
      <c r="G4" s="8">
        <v>226</v>
      </c>
      <c r="H4" s="8">
        <v>42</v>
      </c>
      <c r="I4" s="8">
        <v>104</v>
      </c>
      <c r="J4" s="8">
        <v>25</v>
      </c>
      <c r="K4" s="8">
        <v>43</v>
      </c>
      <c r="L4" s="8">
        <v>32</v>
      </c>
      <c r="M4" s="8">
        <v>0</v>
      </c>
      <c r="N4" s="8">
        <v>4</v>
      </c>
      <c r="O4" s="9">
        <v>1.0973837209302326</v>
      </c>
      <c r="P4" s="9">
        <v>1.0652920962199313</v>
      </c>
      <c r="Q4" s="9">
        <v>1.1369863013698631</v>
      </c>
      <c r="R4" s="9">
        <v>1.1052631578947369</v>
      </c>
      <c r="S4" s="9">
        <v>0.9826086956521739</v>
      </c>
      <c r="T4" s="9">
        <v>1</v>
      </c>
      <c r="U4">
        <v>545</v>
      </c>
      <c r="V4">
        <v>145</v>
      </c>
      <c r="W4">
        <v>103</v>
      </c>
      <c r="X4">
        <v>151</v>
      </c>
      <c r="Y4">
        <v>102</v>
      </c>
      <c r="Z4">
        <v>44</v>
      </c>
      <c r="AA4" s="1">
        <v>0.11376146788990826</v>
      </c>
      <c r="AB4" s="1">
        <v>0.21379310344827587</v>
      </c>
      <c r="AC4" s="1">
        <v>0.14563106796116504</v>
      </c>
      <c r="AD4" s="1">
        <v>7.9470198675496692E-2</v>
      </c>
      <c r="AE4" s="1">
        <v>0</v>
      </c>
      <c r="AF4" s="1">
        <v>9.0909090909090912E-2</v>
      </c>
      <c r="AG4" s="2">
        <v>39</v>
      </c>
      <c r="AH4" s="2">
        <v>14</v>
      </c>
      <c r="AI4" s="2">
        <v>16</v>
      </c>
      <c r="AJ4" s="2">
        <v>4</v>
      </c>
      <c r="AK4" s="2">
        <v>0</v>
      </c>
      <c r="AL4" s="2">
        <v>5</v>
      </c>
      <c r="AM4" s="10">
        <f t="shared" ref="AM4:AM17" si="0">AH4/V4</f>
        <v>9.6551724137931033E-2</v>
      </c>
      <c r="AN4" s="10">
        <f t="shared" ref="AN4:AN17" si="1">AI4/W4</f>
        <v>0.1553398058252427</v>
      </c>
      <c r="AO4" s="10">
        <f t="shared" ref="AO4:AO17" si="2">AJ4/X4</f>
        <v>2.6490066225165563E-2</v>
      </c>
      <c r="AP4">
        <v>0</v>
      </c>
      <c r="AQ4" s="10">
        <f t="shared" ref="AQ4:AQ17" si="3">AL4/Z4</f>
        <v>0.11363636363636363</v>
      </c>
      <c r="AR4">
        <v>170</v>
      </c>
      <c r="AS4" s="2">
        <v>68</v>
      </c>
      <c r="AT4" s="2">
        <v>60</v>
      </c>
      <c r="AU4">
        <v>42</v>
      </c>
      <c r="AV4">
        <v>69</v>
      </c>
      <c r="AW4">
        <v>36</v>
      </c>
      <c r="AX4">
        <v>21</v>
      </c>
      <c r="AY4">
        <v>14</v>
      </c>
      <c r="AZ4">
        <v>10</v>
      </c>
      <c r="BA4">
        <v>20</v>
      </c>
    </row>
    <row r="5" spans="2:53" x14ac:dyDescent="0.3">
      <c r="B5" s="8">
        <v>3</v>
      </c>
      <c r="C5" s="8">
        <v>1337</v>
      </c>
      <c r="D5" s="8">
        <v>450</v>
      </c>
      <c r="E5" s="8">
        <v>402</v>
      </c>
      <c r="F5" s="8">
        <v>221</v>
      </c>
      <c r="G5" s="8">
        <v>226</v>
      </c>
      <c r="H5" s="8">
        <v>38</v>
      </c>
      <c r="I5" s="8">
        <v>97</v>
      </c>
      <c r="J5" s="8">
        <v>23</v>
      </c>
      <c r="K5" s="8">
        <v>39</v>
      </c>
      <c r="L5" s="8">
        <v>32</v>
      </c>
      <c r="M5" s="8">
        <v>0</v>
      </c>
      <c r="N5" s="8">
        <v>3</v>
      </c>
      <c r="O5" s="9">
        <v>1.0799418604651163</v>
      </c>
      <c r="P5" s="9">
        <v>1.0515463917525774</v>
      </c>
      <c r="Q5" s="9">
        <v>1.1198630136986301</v>
      </c>
      <c r="R5" s="9">
        <v>1.0921052631578947</v>
      </c>
      <c r="S5" s="9">
        <v>0.9826086956521739</v>
      </c>
      <c r="T5" s="9">
        <v>0.93103448275862066</v>
      </c>
      <c r="U5">
        <v>512</v>
      </c>
      <c r="V5">
        <v>134</v>
      </c>
      <c r="W5">
        <v>108</v>
      </c>
      <c r="X5">
        <v>152</v>
      </c>
      <c r="Y5">
        <v>73</v>
      </c>
      <c r="Z5">
        <v>45</v>
      </c>
      <c r="AA5" s="1">
        <v>0.134765625</v>
      </c>
      <c r="AB5" s="1">
        <v>0.20149253731343283</v>
      </c>
      <c r="AC5" s="1">
        <v>0.18518518518518517</v>
      </c>
      <c r="AD5" s="1">
        <v>0.13157894736842105</v>
      </c>
      <c r="AE5" s="1">
        <v>0</v>
      </c>
      <c r="AF5" s="1">
        <v>4.4444444444444446E-2</v>
      </c>
      <c r="AG5" s="2">
        <v>27</v>
      </c>
      <c r="AH5" s="2">
        <v>7</v>
      </c>
      <c r="AI5" s="2">
        <v>9</v>
      </c>
      <c r="AJ5" s="2">
        <v>10</v>
      </c>
      <c r="AK5" s="2">
        <v>0</v>
      </c>
      <c r="AL5" s="2">
        <v>1</v>
      </c>
      <c r="AM5" s="10">
        <f t="shared" si="0"/>
        <v>5.2238805970149252E-2</v>
      </c>
      <c r="AN5" s="10">
        <f t="shared" si="1"/>
        <v>8.3333333333333329E-2</v>
      </c>
      <c r="AO5" s="10">
        <f t="shared" si="2"/>
        <v>6.5789473684210523E-2</v>
      </c>
      <c r="AP5">
        <v>0</v>
      </c>
      <c r="AQ5" s="10">
        <f t="shared" si="3"/>
        <v>2.2222222222222223E-2</v>
      </c>
      <c r="AR5">
        <v>177</v>
      </c>
      <c r="AS5" s="2">
        <v>70</v>
      </c>
      <c r="AT5" s="2">
        <v>65</v>
      </c>
      <c r="AU5">
        <v>42</v>
      </c>
      <c r="AV5">
        <v>69</v>
      </c>
      <c r="AW5">
        <v>38</v>
      </c>
      <c r="AX5">
        <v>20</v>
      </c>
      <c r="AY5">
        <v>16</v>
      </c>
      <c r="AZ5">
        <v>13</v>
      </c>
      <c r="BA5">
        <v>21</v>
      </c>
    </row>
    <row r="6" spans="2:53" x14ac:dyDescent="0.3">
      <c r="B6" s="8">
        <v>4</v>
      </c>
      <c r="C6" s="8">
        <v>1327</v>
      </c>
      <c r="D6" s="8">
        <v>453</v>
      </c>
      <c r="E6" s="8">
        <v>408</v>
      </c>
      <c r="F6" s="8">
        <v>202</v>
      </c>
      <c r="G6" s="8">
        <v>224</v>
      </c>
      <c r="H6" s="8">
        <v>40</v>
      </c>
      <c r="I6" s="8">
        <v>90</v>
      </c>
      <c r="J6" s="8">
        <v>22</v>
      </c>
      <c r="K6" s="8">
        <v>37</v>
      </c>
      <c r="L6" s="8">
        <v>28</v>
      </c>
      <c r="M6" s="8">
        <v>0</v>
      </c>
      <c r="N6" s="8">
        <v>3</v>
      </c>
      <c r="O6" s="9">
        <v>1.0770348837209303</v>
      </c>
      <c r="P6" s="9">
        <v>1.0481099656357389</v>
      </c>
      <c r="Q6" s="9">
        <v>1.1061643835616439</v>
      </c>
      <c r="R6" s="9">
        <v>1.131578947368421</v>
      </c>
      <c r="S6" s="9">
        <v>0.97391304347826091</v>
      </c>
      <c r="T6" s="9">
        <v>0.93103448275862066</v>
      </c>
      <c r="U6">
        <v>552</v>
      </c>
      <c r="V6">
        <v>139</v>
      </c>
      <c r="W6">
        <v>103</v>
      </c>
      <c r="X6">
        <v>170</v>
      </c>
      <c r="Y6">
        <v>89</v>
      </c>
      <c r="Z6">
        <v>51</v>
      </c>
      <c r="AA6" s="1">
        <v>0.13043478260869565</v>
      </c>
      <c r="AB6" s="1">
        <v>0.17266187050359713</v>
      </c>
      <c r="AC6" s="1">
        <v>0.27184466019417475</v>
      </c>
      <c r="AD6" s="1">
        <v>8.8235294117647065E-2</v>
      </c>
      <c r="AE6" s="1">
        <v>0</v>
      </c>
      <c r="AF6" s="1">
        <v>9.8039215686274508E-2</v>
      </c>
      <c r="AG6" s="2">
        <v>36</v>
      </c>
      <c r="AH6" s="2">
        <v>9</v>
      </c>
      <c r="AI6" s="2">
        <v>11</v>
      </c>
      <c r="AJ6" s="2">
        <v>16</v>
      </c>
      <c r="AK6" s="2">
        <v>0</v>
      </c>
      <c r="AL6" s="2"/>
      <c r="AM6" s="10">
        <f t="shared" si="0"/>
        <v>6.4748201438848921E-2</v>
      </c>
      <c r="AN6" s="10">
        <f t="shared" si="1"/>
        <v>0.10679611650485436</v>
      </c>
      <c r="AO6" s="10">
        <f t="shared" si="2"/>
        <v>9.4117647058823528E-2</v>
      </c>
      <c r="AP6">
        <v>0</v>
      </c>
      <c r="AQ6" s="10">
        <f t="shared" si="3"/>
        <v>0</v>
      </c>
      <c r="AR6">
        <v>174</v>
      </c>
      <c r="AS6" s="2">
        <v>68</v>
      </c>
      <c r="AT6" s="2">
        <v>65</v>
      </c>
      <c r="AU6">
        <v>41</v>
      </c>
      <c r="AV6">
        <v>68</v>
      </c>
      <c r="AW6">
        <v>36</v>
      </c>
      <c r="AX6">
        <v>20</v>
      </c>
      <c r="AY6">
        <v>16</v>
      </c>
      <c r="AZ6">
        <v>13</v>
      </c>
      <c r="BA6">
        <v>21</v>
      </c>
    </row>
    <row r="7" spans="2:53" x14ac:dyDescent="0.3">
      <c r="B7" s="8">
        <v>5</v>
      </c>
      <c r="C7" s="8">
        <v>1336</v>
      </c>
      <c r="D7" s="8">
        <v>443</v>
      </c>
      <c r="E7" s="8">
        <v>413</v>
      </c>
      <c r="F7" s="8">
        <v>206</v>
      </c>
      <c r="G7" s="8">
        <v>227</v>
      </c>
      <c r="H7" s="8">
        <v>47</v>
      </c>
      <c r="I7" s="8">
        <v>93</v>
      </c>
      <c r="J7" s="8">
        <v>21</v>
      </c>
      <c r="K7" s="8">
        <v>45</v>
      </c>
      <c r="L7" s="8">
        <v>27</v>
      </c>
      <c r="M7" s="8">
        <v>0</v>
      </c>
      <c r="N7" s="8">
        <v>0</v>
      </c>
      <c r="O7" s="9">
        <v>1.0872093023255813</v>
      </c>
      <c r="P7" s="9">
        <v>1.0515463917525774</v>
      </c>
      <c r="Q7" s="9">
        <v>1.1404109589041096</v>
      </c>
      <c r="R7" s="9">
        <v>1.0921052631578947</v>
      </c>
      <c r="S7" s="9">
        <v>0.9869565217391304</v>
      </c>
      <c r="T7" s="9">
        <v>0.89655172413793105</v>
      </c>
      <c r="U7">
        <v>623</v>
      </c>
      <c r="V7">
        <v>137</v>
      </c>
      <c r="W7">
        <v>133</v>
      </c>
      <c r="X7">
        <v>210</v>
      </c>
      <c r="Y7">
        <v>87</v>
      </c>
      <c r="Z7">
        <v>56</v>
      </c>
      <c r="AA7" s="1">
        <v>0.14285714285714285</v>
      </c>
      <c r="AB7" s="1">
        <v>0.21167883211678831</v>
      </c>
      <c r="AC7" s="1">
        <v>0.24812030075187969</v>
      </c>
      <c r="AD7" s="1">
        <v>9.5238095238095233E-2</v>
      </c>
      <c r="AE7" s="1">
        <v>0</v>
      </c>
      <c r="AF7" s="1">
        <v>0.125</v>
      </c>
      <c r="AG7" s="2">
        <v>39</v>
      </c>
      <c r="AH7" s="2">
        <v>13</v>
      </c>
      <c r="AI7" s="2">
        <v>18</v>
      </c>
      <c r="AJ7" s="2">
        <v>7</v>
      </c>
      <c r="AK7" s="2">
        <v>0</v>
      </c>
      <c r="AL7" s="2">
        <v>1</v>
      </c>
      <c r="AM7" s="10">
        <f t="shared" si="0"/>
        <v>9.4890510948905105E-2</v>
      </c>
      <c r="AN7" s="10">
        <f t="shared" si="1"/>
        <v>0.13533834586466165</v>
      </c>
      <c r="AO7" s="10">
        <f t="shared" si="2"/>
        <v>3.3333333333333333E-2</v>
      </c>
      <c r="AP7">
        <v>0</v>
      </c>
      <c r="AQ7" s="10">
        <f t="shared" si="3"/>
        <v>1.7857142857142856E-2</v>
      </c>
      <c r="AR7">
        <v>169</v>
      </c>
      <c r="AS7" s="2">
        <v>67</v>
      </c>
      <c r="AT7" s="2">
        <v>61</v>
      </c>
      <c r="AU7">
        <v>41</v>
      </c>
      <c r="AV7">
        <v>68</v>
      </c>
      <c r="AW7">
        <v>31</v>
      </c>
      <c r="AX7">
        <v>20</v>
      </c>
      <c r="AY7">
        <v>16</v>
      </c>
      <c r="AZ7">
        <v>14</v>
      </c>
      <c r="BA7">
        <v>20</v>
      </c>
    </row>
    <row r="8" spans="2:53" x14ac:dyDescent="0.3">
      <c r="B8" s="8">
        <v>6</v>
      </c>
      <c r="C8" s="8">
        <v>1350</v>
      </c>
      <c r="D8" s="8">
        <v>449</v>
      </c>
      <c r="E8" s="8">
        <v>412</v>
      </c>
      <c r="F8" s="8">
        <v>217</v>
      </c>
      <c r="G8" s="8">
        <v>225</v>
      </c>
      <c r="H8" s="8">
        <v>47</v>
      </c>
      <c r="I8" s="8">
        <v>97</v>
      </c>
      <c r="J8" s="8">
        <v>23</v>
      </c>
      <c r="K8" s="8">
        <v>45</v>
      </c>
      <c r="L8" s="8">
        <v>29</v>
      </c>
      <c r="M8" s="8">
        <v>0</v>
      </c>
      <c r="N8" s="8">
        <v>0</v>
      </c>
      <c r="O8" s="9">
        <v>1.0813953488372092</v>
      </c>
      <c r="P8" s="9">
        <v>1.0481099656357389</v>
      </c>
      <c r="Q8" s="9">
        <v>1.1369863013698631</v>
      </c>
      <c r="R8" s="9">
        <v>1.0657894736842106</v>
      </c>
      <c r="S8" s="9">
        <v>0.97826086956521741</v>
      </c>
      <c r="T8" s="9">
        <v>0.89655172413793105</v>
      </c>
      <c r="U8">
        <v>589</v>
      </c>
      <c r="V8">
        <v>159</v>
      </c>
      <c r="W8">
        <v>129</v>
      </c>
      <c r="X8">
        <v>165</v>
      </c>
      <c r="Y8">
        <v>88</v>
      </c>
      <c r="Z8">
        <v>48</v>
      </c>
      <c r="AA8" s="1">
        <v>0.12393887945670629</v>
      </c>
      <c r="AB8" s="1">
        <v>0.18867924528301888</v>
      </c>
      <c r="AC8" s="1">
        <v>0.16279069767441862</v>
      </c>
      <c r="AD8" s="1">
        <v>0.10909090909090909</v>
      </c>
      <c r="AE8" s="1">
        <v>0</v>
      </c>
      <c r="AF8" s="1">
        <v>8.3333333333333329E-2</v>
      </c>
      <c r="AG8" s="2">
        <v>28</v>
      </c>
      <c r="AH8" s="2">
        <v>6</v>
      </c>
      <c r="AI8" s="2">
        <v>11</v>
      </c>
      <c r="AJ8" s="2">
        <v>7</v>
      </c>
      <c r="AK8" s="2">
        <v>0</v>
      </c>
      <c r="AL8" s="2">
        <v>4</v>
      </c>
      <c r="AM8" s="10">
        <f t="shared" si="0"/>
        <v>3.7735849056603772E-2</v>
      </c>
      <c r="AN8" s="10">
        <f t="shared" si="1"/>
        <v>8.5271317829457363E-2</v>
      </c>
      <c r="AO8" s="10">
        <f t="shared" si="2"/>
        <v>4.2424242424242427E-2</v>
      </c>
      <c r="AP8">
        <v>0</v>
      </c>
      <c r="AQ8" s="10">
        <f t="shared" si="3"/>
        <v>8.3333333333333329E-2</v>
      </c>
      <c r="AR8">
        <v>172</v>
      </c>
      <c r="AS8" s="2">
        <v>70</v>
      </c>
      <c r="AT8" s="2">
        <v>61</v>
      </c>
      <c r="AU8">
        <v>41</v>
      </c>
      <c r="AV8">
        <v>71</v>
      </c>
      <c r="AW8">
        <v>30</v>
      </c>
      <c r="AX8">
        <v>20</v>
      </c>
      <c r="AY8">
        <v>14</v>
      </c>
      <c r="AZ8">
        <v>14</v>
      </c>
      <c r="BA8">
        <v>23</v>
      </c>
    </row>
    <row r="9" spans="2:53" x14ac:dyDescent="0.3">
      <c r="B9" s="8">
        <v>7</v>
      </c>
      <c r="C9" s="8">
        <v>1348</v>
      </c>
      <c r="D9" s="8">
        <v>459</v>
      </c>
      <c r="E9" s="8">
        <v>398</v>
      </c>
      <c r="F9" s="8">
        <v>220</v>
      </c>
      <c r="G9" s="8">
        <v>227</v>
      </c>
      <c r="H9" s="8">
        <v>44</v>
      </c>
      <c r="I9" s="8">
        <v>90</v>
      </c>
      <c r="J9" s="8">
        <v>31</v>
      </c>
      <c r="K9" s="8">
        <v>30</v>
      </c>
      <c r="L9" s="8">
        <v>29</v>
      </c>
      <c r="M9" s="8">
        <v>0</v>
      </c>
      <c r="N9" s="8">
        <v>0</v>
      </c>
      <c r="O9" s="9">
        <v>1.066860465116279</v>
      </c>
      <c r="P9" s="9">
        <v>1.0756013745704467</v>
      </c>
      <c r="Q9" s="9">
        <v>1.0856164383561644</v>
      </c>
      <c r="R9" s="9">
        <v>1.0263157894736843</v>
      </c>
      <c r="S9" s="9">
        <v>0.9869565217391304</v>
      </c>
      <c r="T9" s="9">
        <v>0.89655172413793105</v>
      </c>
      <c r="U9">
        <v>551</v>
      </c>
      <c r="V9">
        <v>140</v>
      </c>
      <c r="W9">
        <v>108</v>
      </c>
      <c r="X9">
        <v>179</v>
      </c>
      <c r="Y9">
        <v>78</v>
      </c>
      <c r="Z9">
        <v>46</v>
      </c>
      <c r="AA9" s="1">
        <v>0.16333938294010888</v>
      </c>
      <c r="AB9" s="1">
        <v>0.27857142857142858</v>
      </c>
      <c r="AC9" s="1">
        <v>0.25</v>
      </c>
      <c r="AD9" s="1">
        <v>0.11731843575418995</v>
      </c>
      <c r="AE9" s="1">
        <v>0</v>
      </c>
      <c r="AF9" s="1">
        <v>6.5217391304347824E-2</v>
      </c>
      <c r="AG9" s="2">
        <v>35</v>
      </c>
      <c r="AH9" s="2">
        <v>11</v>
      </c>
      <c r="AI9" s="2">
        <v>17</v>
      </c>
      <c r="AJ9" s="2">
        <v>3</v>
      </c>
      <c r="AK9" s="2">
        <v>0</v>
      </c>
      <c r="AL9" s="2">
        <v>4</v>
      </c>
      <c r="AM9" s="10">
        <f t="shared" si="0"/>
        <v>7.857142857142857E-2</v>
      </c>
      <c r="AN9" s="10">
        <f t="shared" si="1"/>
        <v>0.15740740740740741</v>
      </c>
      <c r="AO9" s="10">
        <f t="shared" si="2"/>
        <v>1.6759776536312849E-2</v>
      </c>
      <c r="AP9">
        <v>0</v>
      </c>
      <c r="AQ9" s="10">
        <f t="shared" si="3"/>
        <v>8.6956521739130432E-2</v>
      </c>
      <c r="AR9">
        <v>172</v>
      </c>
      <c r="AS9" s="2">
        <v>76</v>
      </c>
      <c r="AT9" s="2">
        <v>55</v>
      </c>
      <c r="AU9">
        <v>41</v>
      </c>
      <c r="AV9">
        <v>70</v>
      </c>
      <c r="AW9">
        <v>33</v>
      </c>
      <c r="AX9">
        <v>21</v>
      </c>
      <c r="AY9">
        <v>13</v>
      </c>
      <c r="AZ9">
        <v>14</v>
      </c>
      <c r="BA9">
        <v>21</v>
      </c>
    </row>
    <row r="10" spans="2:53" x14ac:dyDescent="0.3">
      <c r="B10" s="8">
        <v>8</v>
      </c>
      <c r="C10" s="8">
        <v>1349</v>
      </c>
      <c r="D10" s="8">
        <v>463</v>
      </c>
      <c r="E10" s="8">
        <v>395</v>
      </c>
      <c r="F10" s="8">
        <v>219</v>
      </c>
      <c r="G10" s="8">
        <v>226</v>
      </c>
      <c r="H10" s="8">
        <v>46</v>
      </c>
      <c r="I10" s="8">
        <v>89</v>
      </c>
      <c r="J10" s="8">
        <v>36</v>
      </c>
      <c r="K10" s="8">
        <v>23</v>
      </c>
      <c r="L10" s="8">
        <v>30</v>
      </c>
      <c r="M10" s="8">
        <v>0</v>
      </c>
      <c r="N10" s="8">
        <v>0</v>
      </c>
      <c r="O10" s="9">
        <v>1.0712209302325582</v>
      </c>
      <c r="P10" s="9">
        <v>1.0962199312714778</v>
      </c>
      <c r="Q10" s="9">
        <v>1.0684931506849316</v>
      </c>
      <c r="R10" s="9">
        <v>1.0526315789473684</v>
      </c>
      <c r="S10" s="9">
        <v>0.9826086956521739</v>
      </c>
      <c r="T10" s="9">
        <v>0.89655172413793105</v>
      </c>
      <c r="U10">
        <v>542</v>
      </c>
      <c r="V10">
        <v>131</v>
      </c>
      <c r="W10">
        <v>111</v>
      </c>
      <c r="X10">
        <v>174</v>
      </c>
      <c r="Y10">
        <v>82</v>
      </c>
      <c r="Z10">
        <v>44</v>
      </c>
      <c r="AA10" s="1">
        <v>0.13099630996309963</v>
      </c>
      <c r="AB10" s="1">
        <v>0.21374045801526717</v>
      </c>
      <c r="AC10" s="1">
        <v>0.24324324324324326</v>
      </c>
      <c r="AD10" s="1">
        <v>8.6206896551724144E-2</v>
      </c>
      <c r="AE10" s="1">
        <v>0</v>
      </c>
      <c r="AF10" s="1">
        <v>2.2727272727272728E-2</v>
      </c>
      <c r="AG10" s="2">
        <v>42</v>
      </c>
      <c r="AH10" s="2">
        <v>16</v>
      </c>
      <c r="AI10" s="2">
        <v>15</v>
      </c>
      <c r="AJ10" s="2">
        <v>8</v>
      </c>
      <c r="AK10" s="2">
        <v>0</v>
      </c>
      <c r="AL10" s="2">
        <v>3</v>
      </c>
      <c r="AM10" s="10">
        <f t="shared" si="0"/>
        <v>0.12213740458015267</v>
      </c>
      <c r="AN10" s="10">
        <f t="shared" si="1"/>
        <v>0.13513513513513514</v>
      </c>
      <c r="AO10" s="10">
        <f t="shared" si="2"/>
        <v>4.5977011494252873E-2</v>
      </c>
      <c r="AP10">
        <v>0</v>
      </c>
      <c r="AQ10" s="10">
        <f t="shared" si="3"/>
        <v>6.8181818181818177E-2</v>
      </c>
      <c r="AR10">
        <v>170</v>
      </c>
      <c r="AS10" s="2">
        <v>75</v>
      </c>
      <c r="AT10" s="2">
        <v>54</v>
      </c>
      <c r="AU10">
        <v>41</v>
      </c>
      <c r="AV10">
        <v>69</v>
      </c>
      <c r="AW10">
        <v>35</v>
      </c>
      <c r="AX10">
        <v>21</v>
      </c>
      <c r="AY10">
        <v>11</v>
      </c>
      <c r="AZ10">
        <v>11</v>
      </c>
      <c r="BA10">
        <v>23</v>
      </c>
    </row>
    <row r="11" spans="2:53" x14ac:dyDescent="0.3">
      <c r="B11" s="8">
        <v>9</v>
      </c>
      <c r="C11" s="8">
        <v>1315</v>
      </c>
      <c r="D11" s="8">
        <v>448</v>
      </c>
      <c r="E11" s="8">
        <v>402</v>
      </c>
      <c r="F11" s="8">
        <v>199</v>
      </c>
      <c r="G11" s="8">
        <v>220</v>
      </c>
      <c r="H11" s="8">
        <v>46</v>
      </c>
      <c r="I11" s="8">
        <v>82</v>
      </c>
      <c r="J11" s="8">
        <v>25</v>
      </c>
      <c r="K11" s="8">
        <v>32</v>
      </c>
      <c r="L11" s="8">
        <v>25</v>
      </c>
      <c r="M11" s="8">
        <v>0</v>
      </c>
      <c r="N11" s="8">
        <v>0</v>
      </c>
      <c r="O11" s="9">
        <v>1.0625</v>
      </c>
      <c r="P11" s="9">
        <v>1.0515463917525774</v>
      </c>
      <c r="Q11" s="9">
        <v>1.0993150684931507</v>
      </c>
      <c r="R11" s="9">
        <v>1.0394736842105263</v>
      </c>
      <c r="S11" s="9">
        <v>0.95652173913043481</v>
      </c>
      <c r="T11" s="9">
        <v>0.86206896551724133</v>
      </c>
      <c r="U11">
        <v>486</v>
      </c>
      <c r="V11">
        <v>122</v>
      </c>
      <c r="W11">
        <v>101</v>
      </c>
      <c r="X11">
        <v>137</v>
      </c>
      <c r="Y11">
        <v>85</v>
      </c>
      <c r="Z11">
        <v>41</v>
      </c>
      <c r="AA11" s="1">
        <v>0.17489711934156379</v>
      </c>
      <c r="AB11" s="1">
        <v>0.22950819672131148</v>
      </c>
      <c r="AC11" s="1">
        <v>0.29702970297029702</v>
      </c>
      <c r="AD11" s="1">
        <v>0.16788321167883211</v>
      </c>
      <c r="AE11" s="1">
        <v>0</v>
      </c>
      <c r="AF11" s="1">
        <v>9.7560975609756101E-2</v>
      </c>
      <c r="AG11" s="2">
        <v>35</v>
      </c>
      <c r="AH11" s="2">
        <v>11</v>
      </c>
      <c r="AI11" s="2">
        <v>14</v>
      </c>
      <c r="AJ11" s="2">
        <v>8</v>
      </c>
      <c r="AK11" s="2">
        <v>0</v>
      </c>
      <c r="AL11" s="2">
        <v>2</v>
      </c>
      <c r="AM11" s="10">
        <f t="shared" si="0"/>
        <v>9.0163934426229511E-2</v>
      </c>
      <c r="AN11" s="10">
        <f t="shared" si="1"/>
        <v>0.13861386138613863</v>
      </c>
      <c r="AO11" s="10">
        <f t="shared" si="2"/>
        <v>5.8394160583941604E-2</v>
      </c>
      <c r="AP11">
        <v>0</v>
      </c>
      <c r="AQ11" s="10">
        <f t="shared" si="3"/>
        <v>4.878048780487805E-2</v>
      </c>
      <c r="AR11">
        <v>167</v>
      </c>
      <c r="AS11" s="2">
        <v>76</v>
      </c>
      <c r="AT11" s="2">
        <v>52</v>
      </c>
      <c r="AU11">
        <v>39</v>
      </c>
      <c r="AV11">
        <v>66</v>
      </c>
      <c r="AW11">
        <v>32</v>
      </c>
      <c r="AX11">
        <v>21</v>
      </c>
      <c r="AY11">
        <v>13</v>
      </c>
      <c r="AZ11">
        <v>9</v>
      </c>
      <c r="BA11">
        <v>26</v>
      </c>
    </row>
    <row r="12" spans="2:53" x14ac:dyDescent="0.3">
      <c r="B12" s="8">
        <v>10</v>
      </c>
      <c r="C12" s="8">
        <v>1286</v>
      </c>
      <c r="D12" s="8">
        <v>453</v>
      </c>
      <c r="E12" s="8">
        <v>396</v>
      </c>
      <c r="F12" s="8">
        <v>175</v>
      </c>
      <c r="G12" s="8">
        <v>221</v>
      </c>
      <c r="H12" s="8">
        <v>41</v>
      </c>
      <c r="I12" s="8">
        <v>77</v>
      </c>
      <c r="J12" s="8">
        <v>25</v>
      </c>
      <c r="K12" s="8">
        <v>30</v>
      </c>
      <c r="L12" s="8">
        <v>22</v>
      </c>
      <c r="M12" s="8">
        <v>0</v>
      </c>
      <c r="N12" s="8">
        <v>0</v>
      </c>
      <c r="O12" s="9">
        <v>1.0523255813953489</v>
      </c>
      <c r="P12" s="9">
        <v>1.0652920962199313</v>
      </c>
      <c r="Q12" s="9">
        <v>1.0787671232876712</v>
      </c>
      <c r="R12" s="9">
        <v>0.97368421052631582</v>
      </c>
      <c r="S12" s="9">
        <v>0.96086956521739131</v>
      </c>
      <c r="T12" s="9">
        <v>0.86206896551724133</v>
      </c>
      <c r="U12">
        <v>542</v>
      </c>
      <c r="V12">
        <v>127</v>
      </c>
      <c r="W12">
        <v>112</v>
      </c>
      <c r="X12">
        <v>177</v>
      </c>
      <c r="Y12">
        <v>86</v>
      </c>
      <c r="Z12">
        <v>40</v>
      </c>
      <c r="AA12" s="1">
        <v>0.16051660516605165</v>
      </c>
      <c r="AB12" s="1">
        <v>0.30708661417322836</v>
      </c>
      <c r="AC12" s="1">
        <v>0.26785714285714285</v>
      </c>
      <c r="AD12" s="1">
        <v>6.7796610169491525E-2</v>
      </c>
      <c r="AE12" s="1">
        <v>0</v>
      </c>
      <c r="AF12" s="1">
        <v>0.15</v>
      </c>
      <c r="AG12" s="2">
        <v>34</v>
      </c>
      <c r="AH12" s="2">
        <v>10</v>
      </c>
      <c r="AI12" s="2">
        <v>16</v>
      </c>
      <c r="AJ12" s="2">
        <v>2</v>
      </c>
      <c r="AK12" s="2">
        <v>0</v>
      </c>
      <c r="AL12" s="2">
        <v>6</v>
      </c>
      <c r="AM12" s="10">
        <f t="shared" si="0"/>
        <v>7.874015748031496E-2</v>
      </c>
      <c r="AN12" s="10">
        <f t="shared" si="1"/>
        <v>0.14285714285714285</v>
      </c>
      <c r="AO12" s="10">
        <f t="shared" si="2"/>
        <v>1.1299435028248588E-2</v>
      </c>
      <c r="AP12">
        <v>0</v>
      </c>
      <c r="AQ12" s="10">
        <f t="shared" si="3"/>
        <v>0.15</v>
      </c>
      <c r="AR12">
        <v>164</v>
      </c>
      <c r="AS12" s="2">
        <v>76</v>
      </c>
      <c r="AT12" s="2">
        <v>49</v>
      </c>
      <c r="AU12">
        <v>39</v>
      </c>
      <c r="AV12">
        <v>66</v>
      </c>
      <c r="AW12">
        <v>31</v>
      </c>
      <c r="AX12">
        <v>20</v>
      </c>
      <c r="AY12">
        <v>12</v>
      </c>
      <c r="AZ12">
        <v>10</v>
      </c>
      <c r="BA12">
        <v>25</v>
      </c>
    </row>
    <row r="13" spans="2:53" x14ac:dyDescent="0.3">
      <c r="B13" s="8">
        <v>11</v>
      </c>
      <c r="C13" s="8">
        <v>1306</v>
      </c>
      <c r="D13" s="8">
        <v>460</v>
      </c>
      <c r="E13" s="8">
        <v>406</v>
      </c>
      <c r="F13" s="8">
        <v>180</v>
      </c>
      <c r="G13" s="8">
        <v>220</v>
      </c>
      <c r="H13" s="8">
        <v>40</v>
      </c>
      <c r="I13" s="8">
        <v>85</v>
      </c>
      <c r="J13" s="8">
        <v>26</v>
      </c>
      <c r="K13" s="8">
        <v>33</v>
      </c>
      <c r="L13" s="8">
        <v>26</v>
      </c>
      <c r="M13" s="8">
        <v>0</v>
      </c>
      <c r="N13" s="8">
        <v>0</v>
      </c>
      <c r="O13" s="9">
        <v>1.0625</v>
      </c>
      <c r="P13" s="9">
        <v>1.0652920962199313</v>
      </c>
      <c r="Q13" s="9">
        <v>1.095890410958904</v>
      </c>
      <c r="R13" s="9">
        <v>1</v>
      </c>
      <c r="S13" s="9">
        <v>0.95652173913043481</v>
      </c>
      <c r="T13" s="9">
        <v>0.86206896551724133</v>
      </c>
      <c r="U13">
        <v>474</v>
      </c>
      <c r="V13">
        <v>111</v>
      </c>
      <c r="W13">
        <v>102</v>
      </c>
      <c r="X13">
        <v>141</v>
      </c>
      <c r="Y13">
        <v>61</v>
      </c>
      <c r="Z13">
        <v>59</v>
      </c>
      <c r="AA13" s="1">
        <v>0.14556962025316456</v>
      </c>
      <c r="AB13" s="1">
        <v>0.25225225225225223</v>
      </c>
      <c r="AC13" s="1">
        <v>0.23529411764705882</v>
      </c>
      <c r="AD13" s="1">
        <v>0.10638297872340426</v>
      </c>
      <c r="AE13" s="1">
        <v>0</v>
      </c>
      <c r="AF13" s="1">
        <v>3.3898305084745763E-2</v>
      </c>
      <c r="AG13" s="2">
        <v>22</v>
      </c>
      <c r="AH13" s="2">
        <v>10</v>
      </c>
      <c r="AI13" s="2">
        <v>11</v>
      </c>
      <c r="AJ13">
        <v>0</v>
      </c>
      <c r="AK13" s="2">
        <v>0</v>
      </c>
      <c r="AL13" s="2">
        <v>1</v>
      </c>
      <c r="AM13" s="10">
        <f t="shared" si="0"/>
        <v>9.0090090090090086E-2</v>
      </c>
      <c r="AN13" s="10">
        <f t="shared" si="1"/>
        <v>0.10784313725490197</v>
      </c>
      <c r="AO13">
        <v>0</v>
      </c>
      <c r="AP13">
        <v>0</v>
      </c>
      <c r="AQ13" s="10">
        <f t="shared" si="3"/>
        <v>1.6949152542372881E-2</v>
      </c>
      <c r="AR13">
        <v>165</v>
      </c>
      <c r="AS13" s="2">
        <v>75</v>
      </c>
      <c r="AT13" s="2">
        <v>52</v>
      </c>
      <c r="AU13">
        <v>38</v>
      </c>
      <c r="AV13">
        <v>64</v>
      </c>
      <c r="AW13">
        <v>32</v>
      </c>
      <c r="AX13">
        <v>20</v>
      </c>
      <c r="AY13">
        <v>12</v>
      </c>
      <c r="AZ13">
        <v>14</v>
      </c>
      <c r="BA13">
        <v>23</v>
      </c>
    </row>
    <row r="14" spans="2:53" x14ac:dyDescent="0.3">
      <c r="B14" s="8">
        <v>12</v>
      </c>
      <c r="C14" s="8">
        <v>1327</v>
      </c>
      <c r="D14" s="8">
        <v>459</v>
      </c>
      <c r="E14" s="8">
        <v>405</v>
      </c>
      <c r="F14" s="8">
        <v>198</v>
      </c>
      <c r="G14" s="8">
        <v>222</v>
      </c>
      <c r="H14" s="8">
        <v>43</v>
      </c>
      <c r="I14" s="8">
        <v>102</v>
      </c>
      <c r="J14" s="8">
        <v>31</v>
      </c>
      <c r="K14" s="8">
        <v>38</v>
      </c>
      <c r="L14" s="8">
        <v>33</v>
      </c>
      <c r="M14" s="8">
        <v>0</v>
      </c>
      <c r="N14" s="8">
        <v>0</v>
      </c>
      <c r="O14" s="9">
        <v>1.0843023255813953</v>
      </c>
      <c r="P14" s="9">
        <v>1.0824742268041236</v>
      </c>
      <c r="Q14" s="9">
        <v>1.1095890410958904</v>
      </c>
      <c r="R14" s="9">
        <v>1.0657894736842106</v>
      </c>
      <c r="S14" s="9">
        <v>0.9652173913043478</v>
      </c>
      <c r="T14" s="9">
        <v>0.89655172413793105</v>
      </c>
      <c r="U14">
        <v>583</v>
      </c>
      <c r="V14">
        <v>145</v>
      </c>
      <c r="W14">
        <v>111</v>
      </c>
      <c r="X14">
        <v>179</v>
      </c>
      <c r="Y14">
        <v>105</v>
      </c>
      <c r="Z14">
        <v>43</v>
      </c>
      <c r="AA14" s="1">
        <v>0.11149228130360206</v>
      </c>
      <c r="AB14" s="1">
        <v>0.18620689655172415</v>
      </c>
      <c r="AC14" s="1">
        <v>0.17117117117117117</v>
      </c>
      <c r="AD14" s="1">
        <v>8.9385474860335198E-2</v>
      </c>
      <c r="AE14" s="1">
        <v>0</v>
      </c>
      <c r="AF14" s="1">
        <v>6.9767441860465115E-2</v>
      </c>
      <c r="AG14" s="2">
        <v>29</v>
      </c>
      <c r="AH14" s="2">
        <v>14</v>
      </c>
      <c r="AI14" s="2">
        <v>14</v>
      </c>
      <c r="AJ14">
        <v>0</v>
      </c>
      <c r="AK14" s="2">
        <v>0</v>
      </c>
      <c r="AL14" s="2">
        <v>1</v>
      </c>
      <c r="AM14" s="10">
        <f t="shared" si="0"/>
        <v>9.6551724137931033E-2</v>
      </c>
      <c r="AN14" s="10">
        <f t="shared" si="1"/>
        <v>0.12612612612612611</v>
      </c>
      <c r="AO14">
        <v>0</v>
      </c>
      <c r="AP14">
        <v>0</v>
      </c>
      <c r="AQ14" s="10">
        <f t="shared" si="3"/>
        <v>2.3255813953488372E-2</v>
      </c>
      <c r="AR14" s="3">
        <v>159</v>
      </c>
      <c r="AS14" s="2">
        <v>73</v>
      </c>
      <c r="AT14" s="2">
        <v>48</v>
      </c>
      <c r="AU14">
        <v>38</v>
      </c>
      <c r="AV14" s="3">
        <v>62</v>
      </c>
      <c r="AW14">
        <v>31</v>
      </c>
      <c r="AX14">
        <v>20</v>
      </c>
      <c r="AY14">
        <v>14</v>
      </c>
      <c r="AZ14">
        <v>13</v>
      </c>
      <c r="BA14">
        <v>19</v>
      </c>
    </row>
    <row r="15" spans="2:53" x14ac:dyDescent="0.3">
      <c r="B15" s="8">
        <v>13</v>
      </c>
      <c r="C15" s="8">
        <v>1344</v>
      </c>
      <c r="D15" s="8">
        <v>451</v>
      </c>
      <c r="E15" s="8">
        <v>409</v>
      </c>
      <c r="F15" s="8">
        <v>220</v>
      </c>
      <c r="G15" s="8">
        <v>221</v>
      </c>
      <c r="H15" s="8">
        <v>43</v>
      </c>
      <c r="I15" s="8">
        <v>88</v>
      </c>
      <c r="J15" s="8">
        <v>23</v>
      </c>
      <c r="K15" s="8">
        <v>36</v>
      </c>
      <c r="L15" s="8">
        <v>29</v>
      </c>
      <c r="M15" s="8">
        <v>0</v>
      </c>
      <c r="N15" s="8">
        <v>0</v>
      </c>
      <c r="O15" s="9">
        <v>1.0784883720930232</v>
      </c>
      <c r="P15" s="9">
        <v>1.0515463917525774</v>
      </c>
      <c r="Q15" s="9">
        <v>1.1061643835616439</v>
      </c>
      <c r="R15" s="9">
        <v>1.1447368421052631</v>
      </c>
      <c r="S15" s="9">
        <v>0.96086956521739131</v>
      </c>
      <c r="T15" s="9">
        <v>0.89655172413793105</v>
      </c>
      <c r="U15">
        <v>609</v>
      </c>
      <c r="V15">
        <v>155</v>
      </c>
      <c r="W15">
        <v>136</v>
      </c>
      <c r="X15">
        <v>169</v>
      </c>
      <c r="Y15">
        <v>98</v>
      </c>
      <c r="Z15">
        <v>51</v>
      </c>
      <c r="AA15" s="1">
        <v>0.13957307060755336</v>
      </c>
      <c r="AB15" s="1">
        <v>0.18709677419354839</v>
      </c>
      <c r="AC15" s="1">
        <v>0.19852941176470587</v>
      </c>
      <c r="AD15" s="1">
        <v>0.13017751479289941</v>
      </c>
      <c r="AE15" s="1">
        <v>0</v>
      </c>
      <c r="AF15" s="1">
        <v>0.13725490196078433</v>
      </c>
      <c r="AG15" s="2">
        <v>36</v>
      </c>
      <c r="AH15" s="2">
        <v>14</v>
      </c>
      <c r="AI15" s="2">
        <v>11</v>
      </c>
      <c r="AJ15" s="2">
        <v>9</v>
      </c>
      <c r="AK15" s="2">
        <v>0</v>
      </c>
      <c r="AL15" s="2">
        <v>2</v>
      </c>
      <c r="AM15" s="10">
        <f t="shared" si="0"/>
        <v>9.0322580645161285E-2</v>
      </c>
      <c r="AN15" s="10">
        <f t="shared" si="1"/>
        <v>8.0882352941176475E-2</v>
      </c>
      <c r="AO15" s="10">
        <f t="shared" si="2"/>
        <v>5.3254437869822487E-2</v>
      </c>
      <c r="AP15">
        <v>0</v>
      </c>
      <c r="AQ15" s="10">
        <f t="shared" si="3"/>
        <v>3.9215686274509803E-2</v>
      </c>
      <c r="AR15">
        <v>156</v>
      </c>
      <c r="AS15" s="2">
        <v>70</v>
      </c>
      <c r="AT15" s="2">
        <v>47</v>
      </c>
      <c r="AU15">
        <v>39</v>
      </c>
      <c r="AV15">
        <v>64</v>
      </c>
      <c r="AW15">
        <v>30</v>
      </c>
      <c r="AX15">
        <v>19</v>
      </c>
      <c r="AY15">
        <v>11</v>
      </c>
      <c r="AZ15">
        <v>12</v>
      </c>
      <c r="BA15">
        <v>20</v>
      </c>
    </row>
    <row r="16" spans="2:53" x14ac:dyDescent="0.3">
      <c r="B16" s="8">
        <v>14</v>
      </c>
      <c r="C16" s="8">
        <v>1378</v>
      </c>
      <c r="D16" s="8">
        <v>455</v>
      </c>
      <c r="E16" s="8">
        <v>415</v>
      </c>
      <c r="F16" s="8">
        <v>239</v>
      </c>
      <c r="G16" s="8">
        <v>221</v>
      </c>
      <c r="H16" s="8">
        <v>48</v>
      </c>
      <c r="I16" s="8">
        <v>102</v>
      </c>
      <c r="J16" s="8">
        <v>25</v>
      </c>
      <c r="K16" s="8">
        <v>45</v>
      </c>
      <c r="L16" s="8">
        <v>32</v>
      </c>
      <c r="M16" s="8">
        <v>0</v>
      </c>
      <c r="N16" s="8">
        <v>0</v>
      </c>
      <c r="O16" s="9">
        <v>1.1046511627906976</v>
      </c>
      <c r="P16" s="9">
        <v>1.0584192439862543</v>
      </c>
      <c r="Q16" s="9">
        <v>1.1438356164383561</v>
      </c>
      <c r="R16" s="9">
        <v>1.2105263157894737</v>
      </c>
      <c r="S16" s="9">
        <v>0.96086956521739131</v>
      </c>
      <c r="T16" s="9">
        <v>0.89655172413793105</v>
      </c>
      <c r="U16">
        <v>552</v>
      </c>
      <c r="V16">
        <v>144</v>
      </c>
      <c r="W16">
        <v>115</v>
      </c>
      <c r="X16">
        <v>154</v>
      </c>
      <c r="Y16">
        <v>89</v>
      </c>
      <c r="Z16">
        <v>50</v>
      </c>
      <c r="AA16" s="1">
        <v>0.18659420289855072</v>
      </c>
      <c r="AB16" s="1">
        <v>0.25694444444444442</v>
      </c>
      <c r="AC16" s="1">
        <v>0.28695652173913044</v>
      </c>
      <c r="AD16" s="1">
        <v>0.18181818181818182</v>
      </c>
      <c r="AE16" s="1">
        <v>0</v>
      </c>
      <c r="AF16" s="1">
        <v>0.1</v>
      </c>
      <c r="AG16" s="2">
        <v>50</v>
      </c>
      <c r="AH16" s="2">
        <v>15</v>
      </c>
      <c r="AI16" s="2">
        <v>17</v>
      </c>
      <c r="AJ16" s="2">
        <v>14</v>
      </c>
      <c r="AK16" s="2">
        <v>0</v>
      </c>
      <c r="AL16" s="2">
        <v>4</v>
      </c>
      <c r="AM16" s="10">
        <f t="shared" si="0"/>
        <v>0.10416666666666667</v>
      </c>
      <c r="AN16" s="10">
        <f t="shared" si="1"/>
        <v>0.14782608695652175</v>
      </c>
      <c r="AO16" s="10">
        <f t="shared" si="2"/>
        <v>9.0909090909090912E-2</v>
      </c>
      <c r="AP16">
        <v>0</v>
      </c>
      <c r="AQ16" s="10">
        <f t="shared" si="3"/>
        <v>0.08</v>
      </c>
      <c r="AR16">
        <v>164</v>
      </c>
      <c r="AS16" s="2">
        <v>78</v>
      </c>
      <c r="AT16" s="2">
        <v>47</v>
      </c>
      <c r="AU16">
        <v>39</v>
      </c>
      <c r="AV16">
        <v>61</v>
      </c>
      <c r="AW16">
        <v>31</v>
      </c>
      <c r="AX16">
        <v>22</v>
      </c>
      <c r="AY16">
        <v>12</v>
      </c>
      <c r="AZ16">
        <v>14</v>
      </c>
      <c r="BA16">
        <v>24</v>
      </c>
    </row>
    <row r="17" spans="2:53" x14ac:dyDescent="0.3">
      <c r="B17" s="8">
        <v>15</v>
      </c>
      <c r="C17" s="8">
        <v>1369</v>
      </c>
      <c r="D17" s="8">
        <v>462</v>
      </c>
      <c r="E17" s="8">
        <v>401</v>
      </c>
      <c r="F17" s="8">
        <v>229</v>
      </c>
      <c r="G17" s="8">
        <v>224</v>
      </c>
      <c r="H17" s="8">
        <v>53</v>
      </c>
      <c r="I17" s="8">
        <v>113</v>
      </c>
      <c r="J17" s="8">
        <v>42</v>
      </c>
      <c r="K17" s="8">
        <v>38</v>
      </c>
      <c r="L17" s="8">
        <v>32</v>
      </c>
      <c r="M17" s="8">
        <v>0</v>
      </c>
      <c r="N17" s="8">
        <v>1</v>
      </c>
      <c r="O17" s="9">
        <v>1.117732558139535</v>
      </c>
      <c r="P17" s="9">
        <v>1.134020618556701</v>
      </c>
      <c r="Q17" s="9">
        <v>1.1130136986301369</v>
      </c>
      <c r="R17" s="9">
        <v>1.131578947368421</v>
      </c>
      <c r="S17" s="9">
        <v>0.97391304347826091</v>
      </c>
      <c r="T17" s="9">
        <v>0.96551724137931039</v>
      </c>
      <c r="U17">
        <v>533</v>
      </c>
      <c r="V17">
        <v>133</v>
      </c>
      <c r="W17">
        <v>113</v>
      </c>
      <c r="X17">
        <v>163</v>
      </c>
      <c r="Y17">
        <v>78</v>
      </c>
      <c r="Z17">
        <v>46</v>
      </c>
      <c r="AA17" s="1">
        <v>0.15384615384615385</v>
      </c>
      <c r="AB17" s="1">
        <v>0.24060150375939848</v>
      </c>
      <c r="AC17" s="1">
        <v>0.19469026548672566</v>
      </c>
      <c r="AD17" s="1">
        <v>0.14723926380368099</v>
      </c>
      <c r="AE17" s="1">
        <v>0</v>
      </c>
      <c r="AF17" s="1">
        <v>8.6956521739130432E-2</v>
      </c>
      <c r="AG17" s="2">
        <v>52</v>
      </c>
      <c r="AH17" s="2">
        <v>18</v>
      </c>
      <c r="AI17" s="2">
        <v>12</v>
      </c>
      <c r="AJ17" s="2">
        <v>17</v>
      </c>
      <c r="AK17" s="2">
        <v>0</v>
      </c>
      <c r="AL17" s="2">
        <v>5</v>
      </c>
      <c r="AM17" s="10">
        <f t="shared" si="0"/>
        <v>0.13533834586466165</v>
      </c>
      <c r="AN17" s="10">
        <f t="shared" si="1"/>
        <v>0.10619469026548672</v>
      </c>
      <c r="AO17" s="10">
        <f t="shared" si="2"/>
        <v>0.10429447852760736</v>
      </c>
      <c r="AP17">
        <v>0</v>
      </c>
      <c r="AQ17" s="10">
        <f t="shared" si="3"/>
        <v>0.10869565217391304</v>
      </c>
      <c r="AR17">
        <v>161</v>
      </c>
      <c r="AS17" s="2">
        <v>76</v>
      </c>
      <c r="AT17" s="2">
        <v>46</v>
      </c>
      <c r="AU17">
        <v>39</v>
      </c>
      <c r="AV17">
        <v>60</v>
      </c>
      <c r="AW17">
        <v>30</v>
      </c>
      <c r="AX17">
        <v>22</v>
      </c>
      <c r="AY17">
        <v>13</v>
      </c>
      <c r="AZ17">
        <v>12</v>
      </c>
      <c r="BA17">
        <v>24</v>
      </c>
    </row>
    <row r="18" spans="2:53" x14ac:dyDescent="0.3">
      <c r="P18" s="11"/>
      <c r="Q18" s="11"/>
      <c r="R18" s="11"/>
      <c r="S18" s="11"/>
      <c r="T18" s="11"/>
      <c r="AM18" s="10"/>
      <c r="AN18" s="10"/>
      <c r="AO18" s="10"/>
      <c r="AQ18" s="10"/>
    </row>
    <row r="20" spans="2:53" x14ac:dyDescent="0.3">
      <c r="Q2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28"/>
  <sheetViews>
    <sheetView topLeftCell="A4" workbookViewId="0">
      <selection activeCell="L22" sqref="L22:M22"/>
    </sheetView>
  </sheetViews>
  <sheetFormatPr defaultRowHeight="14.4" x14ac:dyDescent="0.3"/>
  <cols>
    <col min="1" max="1" width="29.6640625" customWidth="1"/>
    <col min="18" max="18" width="10.109375" bestFit="1" customWidth="1"/>
  </cols>
  <sheetData>
    <row r="2" spans="1:20" x14ac:dyDescent="0.3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</row>
    <row r="3" spans="1:20" x14ac:dyDescent="0.3">
      <c r="A3" t="s">
        <v>22</v>
      </c>
      <c r="B3">
        <v>509</v>
      </c>
      <c r="C3">
        <v>545</v>
      </c>
      <c r="D3">
        <v>512</v>
      </c>
      <c r="E3">
        <v>552</v>
      </c>
      <c r="F3">
        <v>623</v>
      </c>
      <c r="G3">
        <v>589</v>
      </c>
      <c r="H3">
        <v>551</v>
      </c>
      <c r="I3">
        <v>542</v>
      </c>
      <c r="J3">
        <v>486</v>
      </c>
      <c r="K3">
        <v>542</v>
      </c>
      <c r="L3">
        <v>474</v>
      </c>
      <c r="M3">
        <v>583</v>
      </c>
      <c r="N3">
        <v>609</v>
      </c>
      <c r="O3">
        <v>552</v>
      </c>
      <c r="P3">
        <v>533</v>
      </c>
      <c r="R3" s="5" t="s">
        <v>38</v>
      </c>
      <c r="S3" s="5" t="s">
        <v>39</v>
      </c>
      <c r="T3" s="5"/>
    </row>
    <row r="4" spans="1:20" x14ac:dyDescent="0.3">
      <c r="A4" t="s">
        <v>1</v>
      </c>
      <c r="B4">
        <v>141</v>
      </c>
      <c r="C4">
        <v>145</v>
      </c>
      <c r="D4">
        <v>134</v>
      </c>
      <c r="E4">
        <v>139</v>
      </c>
      <c r="F4">
        <v>137</v>
      </c>
      <c r="G4">
        <v>159</v>
      </c>
      <c r="H4">
        <v>140</v>
      </c>
      <c r="I4">
        <v>131</v>
      </c>
      <c r="J4">
        <v>122</v>
      </c>
      <c r="K4">
        <v>127</v>
      </c>
      <c r="L4">
        <v>111</v>
      </c>
      <c r="M4">
        <v>145</v>
      </c>
      <c r="N4">
        <v>155</v>
      </c>
      <c r="O4">
        <v>144</v>
      </c>
      <c r="P4">
        <v>133</v>
      </c>
      <c r="R4" s="6">
        <f>SUM(B4:P4)</f>
        <v>2063</v>
      </c>
      <c r="S4" s="6">
        <v>181</v>
      </c>
      <c r="T4" s="7">
        <f>S4/R4</f>
        <v>8.7736306349975757E-2</v>
      </c>
    </row>
    <row r="5" spans="1:20" x14ac:dyDescent="0.3">
      <c r="A5" t="s">
        <v>2</v>
      </c>
      <c r="B5">
        <v>106</v>
      </c>
      <c r="C5">
        <v>103</v>
      </c>
      <c r="D5">
        <v>108</v>
      </c>
      <c r="E5">
        <v>103</v>
      </c>
      <c r="F5">
        <v>133</v>
      </c>
      <c r="G5">
        <v>129</v>
      </c>
      <c r="H5">
        <v>108</v>
      </c>
      <c r="I5">
        <v>111</v>
      </c>
      <c r="J5">
        <v>101</v>
      </c>
      <c r="K5">
        <v>112</v>
      </c>
      <c r="L5">
        <v>102</v>
      </c>
      <c r="M5">
        <v>111</v>
      </c>
      <c r="N5">
        <v>136</v>
      </c>
      <c r="O5">
        <v>115</v>
      </c>
      <c r="P5">
        <v>113</v>
      </c>
      <c r="R5" s="6">
        <f t="shared" ref="R5:R8" si="0">SUM(B5:P5)</f>
        <v>1691</v>
      </c>
      <c r="S5" s="6">
        <v>207</v>
      </c>
      <c r="T5" s="7">
        <f>S5/R5</f>
        <v>0.12241277350680072</v>
      </c>
    </row>
    <row r="6" spans="1:20" x14ac:dyDescent="0.3">
      <c r="A6" t="s">
        <v>3</v>
      </c>
      <c r="B6">
        <v>146</v>
      </c>
      <c r="C6">
        <v>151</v>
      </c>
      <c r="D6">
        <v>152</v>
      </c>
      <c r="E6">
        <v>170</v>
      </c>
      <c r="F6">
        <v>210</v>
      </c>
      <c r="G6">
        <v>165</v>
      </c>
      <c r="H6">
        <v>179</v>
      </c>
      <c r="I6">
        <v>174</v>
      </c>
      <c r="J6">
        <v>137</v>
      </c>
      <c r="K6">
        <v>177</v>
      </c>
      <c r="L6">
        <v>141</v>
      </c>
      <c r="M6">
        <v>179</v>
      </c>
      <c r="N6">
        <v>169</v>
      </c>
      <c r="O6">
        <v>154</v>
      </c>
      <c r="P6">
        <v>163</v>
      </c>
      <c r="R6" s="6">
        <f t="shared" si="0"/>
        <v>2467</v>
      </c>
      <c r="S6" s="6">
        <v>119</v>
      </c>
      <c r="T6" s="7">
        <f t="shared" ref="T5:T8" si="1">S6/R6</f>
        <v>4.8236724766923388E-2</v>
      </c>
    </row>
    <row r="7" spans="1:20" x14ac:dyDescent="0.3">
      <c r="A7" t="s">
        <v>4</v>
      </c>
      <c r="B7">
        <v>69</v>
      </c>
      <c r="C7">
        <v>102</v>
      </c>
      <c r="D7">
        <v>73</v>
      </c>
      <c r="E7">
        <v>89</v>
      </c>
      <c r="F7">
        <v>87</v>
      </c>
      <c r="G7">
        <v>88</v>
      </c>
      <c r="H7">
        <v>78</v>
      </c>
      <c r="I7">
        <v>82</v>
      </c>
      <c r="J7">
        <v>85</v>
      </c>
      <c r="K7">
        <v>86</v>
      </c>
      <c r="L7">
        <v>61</v>
      </c>
      <c r="M7">
        <v>105</v>
      </c>
      <c r="N7">
        <v>98</v>
      </c>
      <c r="O7">
        <v>89</v>
      </c>
      <c r="P7">
        <v>78</v>
      </c>
      <c r="R7" s="6">
        <f t="shared" si="0"/>
        <v>1270</v>
      </c>
      <c r="S7" s="6">
        <v>0</v>
      </c>
      <c r="T7" s="7">
        <f t="shared" si="1"/>
        <v>0</v>
      </c>
    </row>
    <row r="8" spans="1:20" x14ac:dyDescent="0.3">
      <c r="A8" t="s">
        <v>5</v>
      </c>
      <c r="B8">
        <v>47</v>
      </c>
      <c r="C8">
        <v>44</v>
      </c>
      <c r="D8">
        <v>45</v>
      </c>
      <c r="E8">
        <v>51</v>
      </c>
      <c r="F8">
        <v>56</v>
      </c>
      <c r="G8">
        <v>48</v>
      </c>
      <c r="H8">
        <v>46</v>
      </c>
      <c r="I8">
        <v>44</v>
      </c>
      <c r="J8">
        <v>41</v>
      </c>
      <c r="K8">
        <v>40</v>
      </c>
      <c r="L8">
        <v>59</v>
      </c>
      <c r="M8">
        <v>43</v>
      </c>
      <c r="N8">
        <v>51</v>
      </c>
      <c r="O8">
        <v>50</v>
      </c>
      <c r="P8">
        <v>46</v>
      </c>
      <c r="R8" s="6">
        <f t="shared" si="0"/>
        <v>711</v>
      </c>
      <c r="S8" s="6">
        <v>43</v>
      </c>
      <c r="T8" s="7">
        <f t="shared" si="1"/>
        <v>6.0478199718706049E-2</v>
      </c>
    </row>
    <row r="11" spans="1:20" x14ac:dyDescent="0.3">
      <c r="A11" t="s">
        <v>23</v>
      </c>
      <c r="B11" s="1">
        <v>0.17092337917485265</v>
      </c>
      <c r="C11" s="1">
        <v>0.11376146788990826</v>
      </c>
      <c r="D11" s="1">
        <v>0.134765625</v>
      </c>
      <c r="E11" s="1">
        <v>0.13043478260869565</v>
      </c>
      <c r="F11" s="1">
        <v>0.14285714285714285</v>
      </c>
      <c r="G11" s="1">
        <v>0.12393887945670629</v>
      </c>
      <c r="H11" s="1">
        <v>0.16333938294010888</v>
      </c>
      <c r="I11" s="1">
        <v>0.13099630996309963</v>
      </c>
      <c r="J11" s="1">
        <v>0.17489711934156379</v>
      </c>
      <c r="K11" s="1">
        <v>0.16051660516605165</v>
      </c>
      <c r="L11" s="1">
        <v>0.14556962025316456</v>
      </c>
      <c r="M11" s="1">
        <v>0.11149228130360206</v>
      </c>
      <c r="N11" s="1">
        <v>0.13957307060755336</v>
      </c>
      <c r="O11" s="1">
        <v>0.18659420289855072</v>
      </c>
      <c r="P11" s="1">
        <v>0.15384615384615385</v>
      </c>
    </row>
    <row r="12" spans="1:20" x14ac:dyDescent="0.3">
      <c r="A12" t="s">
        <v>1</v>
      </c>
      <c r="B12" s="1">
        <v>0.219858156028369</v>
      </c>
      <c r="C12" s="1">
        <v>0.21379310344827587</v>
      </c>
      <c r="D12" s="1">
        <v>0.20149253731343283</v>
      </c>
      <c r="E12" s="1">
        <v>0.17266187050359713</v>
      </c>
      <c r="F12" s="1">
        <v>0.21167883211678831</v>
      </c>
      <c r="G12" s="1">
        <v>0.18867924528301888</v>
      </c>
      <c r="H12" s="1">
        <v>0.27857142857142858</v>
      </c>
      <c r="I12" s="1">
        <v>0.21374045801526717</v>
      </c>
      <c r="J12" s="1">
        <v>0.22950819672131148</v>
      </c>
      <c r="K12" s="1">
        <v>0.30708661417322836</v>
      </c>
      <c r="L12" s="1">
        <v>0.25225225225225223</v>
      </c>
      <c r="M12" s="1">
        <v>0.18620689655172415</v>
      </c>
      <c r="N12" s="1">
        <v>0.18709677419354839</v>
      </c>
      <c r="O12" s="1">
        <v>0.25694444444444442</v>
      </c>
      <c r="P12" s="1">
        <v>0.24060150375939848</v>
      </c>
    </row>
    <row r="13" spans="1:20" x14ac:dyDescent="0.3">
      <c r="A13" t="s">
        <v>2</v>
      </c>
      <c r="B13" s="1">
        <v>0.26415094339622641</v>
      </c>
      <c r="C13" s="1">
        <v>0.14563106796116504</v>
      </c>
      <c r="D13" s="1">
        <v>0.18518518518518517</v>
      </c>
      <c r="E13" s="1">
        <v>0.27184466019417475</v>
      </c>
      <c r="F13" s="1">
        <v>0.24812030075187969</v>
      </c>
      <c r="G13" s="1">
        <v>0.16279069767441862</v>
      </c>
      <c r="H13" s="1">
        <v>0.25</v>
      </c>
      <c r="I13" s="1">
        <v>0.24324324324324326</v>
      </c>
      <c r="J13" s="1">
        <v>0.29702970297029702</v>
      </c>
      <c r="K13" s="1">
        <v>0.26785714285714285</v>
      </c>
      <c r="L13" s="1">
        <v>0.23529411764705882</v>
      </c>
      <c r="M13" s="1">
        <v>0.17117117117117117</v>
      </c>
      <c r="N13" s="1">
        <v>0.19852941176470587</v>
      </c>
      <c r="O13" s="1">
        <v>0.28695652173913044</v>
      </c>
      <c r="P13" s="1">
        <v>0.19469026548672566</v>
      </c>
    </row>
    <row r="14" spans="1:20" x14ac:dyDescent="0.3">
      <c r="A14" t="s">
        <v>3</v>
      </c>
      <c r="B14" s="1">
        <v>0.16438356164383561</v>
      </c>
      <c r="C14" s="1">
        <v>7.9470198675496692E-2</v>
      </c>
      <c r="D14" s="1">
        <v>0.13157894736842105</v>
      </c>
      <c r="E14" s="1">
        <v>8.8235294117647065E-2</v>
      </c>
      <c r="F14" s="1">
        <v>9.5238095238095233E-2</v>
      </c>
      <c r="G14" s="1">
        <v>0.10909090909090909</v>
      </c>
      <c r="H14" s="1">
        <v>0.11731843575418995</v>
      </c>
      <c r="I14" s="1">
        <v>8.6206896551724144E-2</v>
      </c>
      <c r="J14" s="1">
        <v>0.16788321167883211</v>
      </c>
      <c r="K14" s="1">
        <v>6.7796610169491525E-2</v>
      </c>
      <c r="L14" s="1">
        <v>0.10638297872340426</v>
      </c>
      <c r="M14" s="1">
        <v>8.9385474860335198E-2</v>
      </c>
      <c r="N14" s="1">
        <v>0.13017751479289941</v>
      </c>
      <c r="O14" s="1">
        <v>0.18181818181818182</v>
      </c>
      <c r="P14" s="1">
        <v>0.14723926380368099</v>
      </c>
    </row>
    <row r="15" spans="1:20" x14ac:dyDescent="0.3">
      <c r="A15" t="s">
        <v>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</row>
    <row r="16" spans="1:20" x14ac:dyDescent="0.3">
      <c r="A16" t="s">
        <v>5</v>
      </c>
      <c r="B16" s="1">
        <v>8.5106382978723402E-2</v>
      </c>
      <c r="C16" s="1">
        <v>9.0909090909090912E-2</v>
      </c>
      <c r="D16" s="1">
        <v>4.4444444444444446E-2</v>
      </c>
      <c r="E16" s="1">
        <v>9.8039215686274508E-2</v>
      </c>
      <c r="F16" s="1">
        <v>0.125</v>
      </c>
      <c r="G16" s="1">
        <v>8.3333333333333329E-2</v>
      </c>
      <c r="H16" s="1">
        <v>6.5217391304347824E-2</v>
      </c>
      <c r="I16" s="1">
        <v>2.2727272727272728E-2</v>
      </c>
      <c r="J16" s="1">
        <v>9.7560975609756101E-2</v>
      </c>
      <c r="K16" s="1">
        <v>0.15</v>
      </c>
      <c r="L16" s="1">
        <v>3.3898305084745763E-2</v>
      </c>
      <c r="M16" s="1">
        <v>6.9767441860465115E-2</v>
      </c>
      <c r="N16" s="1">
        <v>0.13725490196078433</v>
      </c>
      <c r="O16" s="1">
        <v>0.1</v>
      </c>
      <c r="P16" s="1">
        <v>8.6956521739130432E-2</v>
      </c>
    </row>
    <row r="19" spans="1:18" x14ac:dyDescent="0.3">
      <c r="A19" t="s">
        <v>24</v>
      </c>
      <c r="B19" s="2">
        <v>46</v>
      </c>
      <c r="C19" s="2">
        <v>39</v>
      </c>
      <c r="D19" s="2">
        <v>27</v>
      </c>
      <c r="E19" s="2">
        <v>36</v>
      </c>
      <c r="F19" s="2">
        <v>39</v>
      </c>
      <c r="G19" s="2">
        <v>28</v>
      </c>
      <c r="H19" s="2">
        <v>35</v>
      </c>
      <c r="I19" s="2">
        <v>42</v>
      </c>
      <c r="J19" s="2">
        <v>35</v>
      </c>
      <c r="K19" s="2">
        <v>34</v>
      </c>
      <c r="L19" s="2">
        <v>22</v>
      </c>
      <c r="M19" s="2">
        <v>29</v>
      </c>
      <c r="N19" s="2">
        <v>36</v>
      </c>
      <c r="O19" s="2">
        <v>50</v>
      </c>
      <c r="P19" s="2">
        <v>52</v>
      </c>
    </row>
    <row r="20" spans="1:18" x14ac:dyDescent="0.3">
      <c r="A20" t="s">
        <v>1</v>
      </c>
      <c r="B20" s="2">
        <v>13</v>
      </c>
      <c r="C20" s="2">
        <v>14</v>
      </c>
      <c r="D20" s="2">
        <v>7</v>
      </c>
      <c r="E20" s="2">
        <v>9</v>
      </c>
      <c r="F20" s="2">
        <v>13</v>
      </c>
      <c r="G20" s="2">
        <v>6</v>
      </c>
      <c r="H20" s="2">
        <v>11</v>
      </c>
      <c r="I20" s="2">
        <v>16</v>
      </c>
      <c r="J20" s="2">
        <v>11</v>
      </c>
      <c r="K20" s="2">
        <v>10</v>
      </c>
      <c r="L20" s="2">
        <v>10</v>
      </c>
      <c r="M20" s="2">
        <v>14</v>
      </c>
      <c r="N20" s="2">
        <v>14</v>
      </c>
      <c r="O20" s="2">
        <v>15</v>
      </c>
      <c r="P20" s="2">
        <v>18</v>
      </c>
      <c r="R20" s="4">
        <f>SUM(B20:P20)</f>
        <v>181</v>
      </c>
    </row>
    <row r="21" spans="1:18" x14ac:dyDescent="0.3">
      <c r="A21" t="s">
        <v>2</v>
      </c>
      <c r="B21" s="2">
        <v>15</v>
      </c>
      <c r="C21" s="2">
        <v>16</v>
      </c>
      <c r="D21" s="2">
        <v>9</v>
      </c>
      <c r="E21" s="2">
        <v>11</v>
      </c>
      <c r="F21" s="2">
        <v>18</v>
      </c>
      <c r="G21" s="2">
        <v>11</v>
      </c>
      <c r="H21" s="2">
        <v>17</v>
      </c>
      <c r="I21" s="2">
        <v>15</v>
      </c>
      <c r="J21" s="2">
        <v>14</v>
      </c>
      <c r="K21" s="2">
        <v>16</v>
      </c>
      <c r="L21" s="2">
        <v>11</v>
      </c>
      <c r="M21" s="2">
        <v>14</v>
      </c>
      <c r="N21" s="2">
        <v>11</v>
      </c>
      <c r="O21" s="2">
        <v>17</v>
      </c>
      <c r="P21" s="2">
        <v>12</v>
      </c>
      <c r="R21" s="4">
        <f t="shared" ref="R21:R24" si="2">SUM(B21:P21)</f>
        <v>207</v>
      </c>
    </row>
    <row r="22" spans="1:18" x14ac:dyDescent="0.3">
      <c r="A22" t="s">
        <v>3</v>
      </c>
      <c r="B22" s="2">
        <v>14</v>
      </c>
      <c r="C22" s="2">
        <v>4</v>
      </c>
      <c r="D22" s="2">
        <v>10</v>
      </c>
      <c r="E22" s="2">
        <v>16</v>
      </c>
      <c r="F22" s="2">
        <v>7</v>
      </c>
      <c r="G22" s="2">
        <v>7</v>
      </c>
      <c r="H22" s="2">
        <v>3</v>
      </c>
      <c r="I22" s="2">
        <v>8</v>
      </c>
      <c r="J22" s="2">
        <v>8</v>
      </c>
      <c r="K22" s="2">
        <v>2</v>
      </c>
      <c r="L22" s="2"/>
      <c r="M22" s="2"/>
      <c r="N22" s="2">
        <v>9</v>
      </c>
      <c r="O22" s="2">
        <v>14</v>
      </c>
      <c r="P22" s="2">
        <v>17</v>
      </c>
      <c r="R22" s="4">
        <f t="shared" si="2"/>
        <v>119</v>
      </c>
    </row>
    <row r="23" spans="1:18" x14ac:dyDescent="0.3">
      <c r="A23" t="s">
        <v>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R23" s="4">
        <f t="shared" si="2"/>
        <v>0</v>
      </c>
    </row>
    <row r="24" spans="1:18" x14ac:dyDescent="0.3">
      <c r="A24" t="s">
        <v>5</v>
      </c>
      <c r="B24" s="2">
        <v>4</v>
      </c>
      <c r="C24" s="2">
        <v>5</v>
      </c>
      <c r="D24" s="2">
        <v>1</v>
      </c>
      <c r="E24" s="2"/>
      <c r="F24" s="2">
        <v>1</v>
      </c>
      <c r="G24" s="2">
        <v>4</v>
      </c>
      <c r="H24" s="2">
        <v>4</v>
      </c>
      <c r="I24" s="2">
        <v>3</v>
      </c>
      <c r="J24" s="2">
        <v>2</v>
      </c>
      <c r="K24" s="2">
        <v>6</v>
      </c>
      <c r="L24" s="2">
        <v>1</v>
      </c>
      <c r="M24" s="2">
        <v>1</v>
      </c>
      <c r="N24" s="2">
        <v>2</v>
      </c>
      <c r="O24" s="2">
        <v>4</v>
      </c>
      <c r="P24" s="2">
        <v>5</v>
      </c>
      <c r="R24" s="4">
        <f t="shared" si="2"/>
        <v>43</v>
      </c>
    </row>
    <row r="27" spans="1:18" x14ac:dyDescent="0.3">
      <c r="G27" t="s">
        <v>36</v>
      </c>
    </row>
    <row r="28" spans="1:18" x14ac:dyDescent="0.3">
      <c r="G28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U32"/>
  <sheetViews>
    <sheetView topLeftCell="A7" workbookViewId="0">
      <selection activeCell="T14" sqref="T14"/>
    </sheetView>
  </sheetViews>
  <sheetFormatPr defaultRowHeight="14.4" x14ac:dyDescent="0.3"/>
  <cols>
    <col min="1" max="1" width="27.33203125" customWidth="1"/>
    <col min="19" max="19" width="9.88671875" bestFit="1" customWidth="1"/>
    <col min="20" max="20" width="10.88671875" bestFit="1" customWidth="1"/>
  </cols>
  <sheetData>
    <row r="2" spans="1:21" x14ac:dyDescent="0.3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</row>
    <row r="3" spans="1:21" x14ac:dyDescent="0.3">
      <c r="A3" t="s">
        <v>25</v>
      </c>
      <c r="B3">
        <v>166</v>
      </c>
      <c r="C3">
        <v>170</v>
      </c>
      <c r="D3">
        <v>177</v>
      </c>
      <c r="E3">
        <v>174</v>
      </c>
      <c r="F3">
        <v>169</v>
      </c>
      <c r="G3">
        <v>172</v>
      </c>
      <c r="H3">
        <v>172</v>
      </c>
      <c r="I3">
        <v>170</v>
      </c>
      <c r="J3">
        <v>167</v>
      </c>
      <c r="K3">
        <v>164</v>
      </c>
      <c r="L3">
        <v>165</v>
      </c>
      <c r="M3" s="3">
        <v>159</v>
      </c>
      <c r="N3">
        <v>156</v>
      </c>
      <c r="O3">
        <v>164</v>
      </c>
      <c r="P3">
        <v>161</v>
      </c>
      <c r="R3">
        <f>AVERAGE(B3:P3)</f>
        <v>167.06666666666666</v>
      </c>
    </row>
    <row r="4" spans="1:21" x14ac:dyDescent="0.3">
      <c r="A4" t="s">
        <v>26</v>
      </c>
      <c r="B4">
        <v>70</v>
      </c>
      <c r="C4">
        <v>69</v>
      </c>
      <c r="D4">
        <v>69</v>
      </c>
      <c r="E4">
        <v>68</v>
      </c>
      <c r="F4">
        <v>68</v>
      </c>
      <c r="G4">
        <v>71</v>
      </c>
      <c r="H4">
        <v>70</v>
      </c>
      <c r="I4">
        <v>69</v>
      </c>
      <c r="J4">
        <v>66</v>
      </c>
      <c r="K4">
        <v>66</v>
      </c>
      <c r="L4">
        <v>64</v>
      </c>
      <c r="M4" s="3">
        <v>62</v>
      </c>
      <c r="N4">
        <v>64</v>
      </c>
      <c r="O4">
        <v>61</v>
      </c>
      <c r="P4">
        <v>60</v>
      </c>
    </row>
    <row r="5" spans="1:21" x14ac:dyDescent="0.3">
      <c r="A5" t="s">
        <v>27</v>
      </c>
      <c r="B5">
        <v>35</v>
      </c>
      <c r="C5">
        <v>36</v>
      </c>
      <c r="D5">
        <v>38</v>
      </c>
      <c r="E5">
        <v>36</v>
      </c>
      <c r="F5">
        <v>31</v>
      </c>
      <c r="G5">
        <v>30</v>
      </c>
      <c r="H5">
        <v>33</v>
      </c>
      <c r="I5">
        <v>35</v>
      </c>
      <c r="J5">
        <v>32</v>
      </c>
      <c r="K5">
        <v>31</v>
      </c>
      <c r="L5">
        <v>32</v>
      </c>
      <c r="M5">
        <v>31</v>
      </c>
      <c r="N5">
        <v>30</v>
      </c>
      <c r="O5">
        <v>31</v>
      </c>
      <c r="P5">
        <v>30</v>
      </c>
    </row>
    <row r="6" spans="1:21" x14ac:dyDescent="0.3">
      <c r="A6" t="s">
        <v>28</v>
      </c>
      <c r="B6">
        <v>21</v>
      </c>
      <c r="C6">
        <v>21</v>
      </c>
      <c r="D6">
        <v>20</v>
      </c>
      <c r="E6">
        <v>20</v>
      </c>
      <c r="F6">
        <v>20</v>
      </c>
      <c r="G6">
        <v>20</v>
      </c>
      <c r="H6">
        <v>21</v>
      </c>
      <c r="I6">
        <v>21</v>
      </c>
      <c r="J6">
        <v>21</v>
      </c>
      <c r="K6">
        <v>20</v>
      </c>
      <c r="L6">
        <v>20</v>
      </c>
      <c r="M6">
        <v>20</v>
      </c>
      <c r="N6">
        <v>19</v>
      </c>
      <c r="O6">
        <v>22</v>
      </c>
      <c r="P6">
        <v>22</v>
      </c>
    </row>
    <row r="7" spans="1:21" x14ac:dyDescent="0.3">
      <c r="A7" t="s">
        <v>29</v>
      </c>
      <c r="B7">
        <v>14</v>
      </c>
      <c r="C7">
        <v>14</v>
      </c>
      <c r="D7">
        <v>16</v>
      </c>
      <c r="E7">
        <v>16</v>
      </c>
      <c r="F7">
        <v>16</v>
      </c>
      <c r="G7">
        <v>14</v>
      </c>
      <c r="H7">
        <v>13</v>
      </c>
      <c r="I7">
        <v>11</v>
      </c>
      <c r="J7">
        <v>13</v>
      </c>
      <c r="K7">
        <v>12</v>
      </c>
      <c r="L7">
        <v>12</v>
      </c>
      <c r="M7">
        <v>14</v>
      </c>
      <c r="N7">
        <v>11</v>
      </c>
      <c r="O7">
        <v>12</v>
      </c>
      <c r="P7">
        <v>13</v>
      </c>
    </row>
    <row r="8" spans="1:21" x14ac:dyDescent="0.3">
      <c r="A8" t="s">
        <v>30</v>
      </c>
      <c r="B8">
        <v>8</v>
      </c>
      <c r="C8">
        <v>10</v>
      </c>
      <c r="D8">
        <v>13</v>
      </c>
      <c r="E8">
        <v>13</v>
      </c>
      <c r="F8">
        <v>14</v>
      </c>
      <c r="G8">
        <v>14</v>
      </c>
      <c r="H8">
        <v>14</v>
      </c>
      <c r="I8">
        <v>11</v>
      </c>
      <c r="J8">
        <v>9</v>
      </c>
      <c r="K8">
        <v>10</v>
      </c>
      <c r="L8">
        <v>14</v>
      </c>
      <c r="M8">
        <v>13</v>
      </c>
      <c r="N8">
        <v>12</v>
      </c>
      <c r="O8">
        <v>14</v>
      </c>
      <c r="P8">
        <v>12</v>
      </c>
    </row>
    <row r="9" spans="1:21" x14ac:dyDescent="0.3">
      <c r="A9" t="s">
        <v>31</v>
      </c>
      <c r="B9">
        <v>18</v>
      </c>
      <c r="C9">
        <v>20</v>
      </c>
      <c r="D9">
        <v>21</v>
      </c>
      <c r="E9">
        <v>21</v>
      </c>
      <c r="F9">
        <v>20</v>
      </c>
      <c r="G9">
        <v>23</v>
      </c>
      <c r="H9">
        <v>21</v>
      </c>
      <c r="I9">
        <v>23</v>
      </c>
      <c r="J9">
        <v>26</v>
      </c>
      <c r="K9">
        <v>25</v>
      </c>
      <c r="L9">
        <v>23</v>
      </c>
      <c r="M9">
        <v>19</v>
      </c>
      <c r="N9">
        <v>20</v>
      </c>
      <c r="O9">
        <v>24</v>
      </c>
      <c r="P9">
        <v>24</v>
      </c>
    </row>
    <row r="11" spans="1:21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21" x14ac:dyDescent="0.3">
      <c r="A12" t="s">
        <v>32</v>
      </c>
      <c r="B12" s="2">
        <v>65</v>
      </c>
      <c r="C12" s="2">
        <v>68</v>
      </c>
      <c r="D12" s="2">
        <v>70</v>
      </c>
      <c r="E12" s="2">
        <v>68</v>
      </c>
      <c r="F12" s="2">
        <v>67</v>
      </c>
      <c r="G12" s="2">
        <v>70</v>
      </c>
      <c r="H12" s="2">
        <v>76</v>
      </c>
      <c r="I12" s="2">
        <v>75</v>
      </c>
      <c r="J12" s="2">
        <v>76</v>
      </c>
      <c r="K12" s="2">
        <v>76</v>
      </c>
      <c r="L12" s="2">
        <v>75</v>
      </c>
      <c r="M12" s="2">
        <v>73</v>
      </c>
      <c r="N12" s="2">
        <v>70</v>
      </c>
      <c r="O12" s="2">
        <v>78</v>
      </c>
      <c r="P12" s="2">
        <v>76</v>
      </c>
      <c r="R12">
        <f>AVERAGE(B12:P12)</f>
        <v>72.2</v>
      </c>
    </row>
    <row r="13" spans="1:21" x14ac:dyDescent="0.3">
      <c r="A13" t="s">
        <v>26</v>
      </c>
      <c r="B13" s="2">
        <v>17</v>
      </c>
      <c r="C13" s="2">
        <v>15</v>
      </c>
      <c r="D13" s="2">
        <v>16</v>
      </c>
      <c r="E13" s="2">
        <v>16</v>
      </c>
      <c r="F13" s="2">
        <v>17</v>
      </c>
      <c r="G13" s="2">
        <v>18</v>
      </c>
      <c r="H13" s="2">
        <v>19</v>
      </c>
      <c r="I13" s="2">
        <v>19</v>
      </c>
      <c r="J13" s="2">
        <v>19</v>
      </c>
      <c r="K13" s="2">
        <v>19</v>
      </c>
      <c r="L13" s="2">
        <v>18</v>
      </c>
      <c r="M13" s="2">
        <v>18</v>
      </c>
      <c r="N13" s="2">
        <v>17</v>
      </c>
      <c r="O13" s="2">
        <v>18</v>
      </c>
      <c r="P13" s="2">
        <v>18</v>
      </c>
      <c r="S13" t="s">
        <v>40</v>
      </c>
      <c r="T13" t="s">
        <v>41</v>
      </c>
      <c r="U13" t="s">
        <v>42</v>
      </c>
    </row>
    <row r="14" spans="1:21" x14ac:dyDescent="0.3">
      <c r="A14" t="s">
        <v>27</v>
      </c>
      <c r="B14" s="2">
        <v>15</v>
      </c>
      <c r="C14" s="2">
        <v>17</v>
      </c>
      <c r="D14" s="2">
        <v>18</v>
      </c>
      <c r="E14" s="2">
        <v>16</v>
      </c>
      <c r="F14" s="2">
        <v>15</v>
      </c>
      <c r="G14" s="2">
        <v>15</v>
      </c>
      <c r="H14" s="2">
        <v>18</v>
      </c>
      <c r="I14" s="2">
        <v>19</v>
      </c>
      <c r="J14" s="2">
        <v>18</v>
      </c>
      <c r="K14" s="2">
        <v>17</v>
      </c>
      <c r="L14" s="2">
        <v>18</v>
      </c>
      <c r="M14" s="2">
        <v>17</v>
      </c>
      <c r="N14" s="2">
        <v>14</v>
      </c>
      <c r="O14" s="2">
        <v>14</v>
      </c>
      <c r="P14" s="2">
        <v>13</v>
      </c>
      <c r="R14" t="s">
        <v>1</v>
      </c>
      <c r="S14" s="1">
        <v>1.0701030927835051</v>
      </c>
      <c r="T14" s="1">
        <v>8.7736306349975757E-2</v>
      </c>
      <c r="U14" s="1" t="e">
        <f>#REF!/#REF!</f>
        <v>#REF!</v>
      </c>
    </row>
    <row r="15" spans="1:21" x14ac:dyDescent="0.3">
      <c r="A15" t="s">
        <v>28</v>
      </c>
      <c r="B15" s="2">
        <v>12</v>
      </c>
      <c r="C15" s="2">
        <v>11</v>
      </c>
      <c r="D15" s="2">
        <v>10</v>
      </c>
      <c r="E15" s="2">
        <v>10</v>
      </c>
      <c r="F15" s="2">
        <v>10</v>
      </c>
      <c r="G15" s="2">
        <v>10</v>
      </c>
      <c r="H15" s="2">
        <v>11</v>
      </c>
      <c r="I15" s="2">
        <v>11</v>
      </c>
      <c r="J15" s="2">
        <v>11</v>
      </c>
      <c r="K15" s="2">
        <v>11</v>
      </c>
      <c r="L15" s="2">
        <v>11</v>
      </c>
      <c r="M15" s="2">
        <v>11</v>
      </c>
      <c r="N15" s="2">
        <v>11</v>
      </c>
      <c r="O15" s="2">
        <v>11</v>
      </c>
      <c r="P15" s="2">
        <v>11</v>
      </c>
      <c r="R15" t="s">
        <v>2</v>
      </c>
      <c r="S15" s="1">
        <v>1.1134703196347033</v>
      </c>
      <c r="T15" s="1">
        <v>0.12241277350680072</v>
      </c>
      <c r="U15" s="1" t="e">
        <f>#REF!/#REF!</f>
        <v>#REF!</v>
      </c>
    </row>
    <row r="16" spans="1:21" x14ac:dyDescent="0.3">
      <c r="A16" t="s">
        <v>29</v>
      </c>
      <c r="B16" s="2">
        <v>7</v>
      </c>
      <c r="C16" s="2">
        <v>8</v>
      </c>
      <c r="D16" s="2">
        <v>8</v>
      </c>
      <c r="E16" s="2">
        <v>8</v>
      </c>
      <c r="F16" s="2">
        <v>8</v>
      </c>
      <c r="G16" s="2">
        <v>8</v>
      </c>
      <c r="H16" s="2">
        <v>8</v>
      </c>
      <c r="I16" s="2">
        <v>6</v>
      </c>
      <c r="J16" s="2">
        <v>8</v>
      </c>
      <c r="K16" s="2">
        <v>8</v>
      </c>
      <c r="L16" s="2">
        <v>8</v>
      </c>
      <c r="M16" s="2">
        <v>9</v>
      </c>
      <c r="N16" s="2">
        <v>7</v>
      </c>
      <c r="O16" s="2">
        <v>7</v>
      </c>
      <c r="P16" s="2">
        <v>7</v>
      </c>
      <c r="R16" t="s">
        <v>3</v>
      </c>
      <c r="S16" s="1">
        <v>1.081578947368421</v>
      </c>
      <c r="T16" s="1">
        <v>4.8236724766923388E-2</v>
      </c>
      <c r="U16" s="1" t="e">
        <f>#REF!/#REF!</f>
        <v>#REF!</v>
      </c>
    </row>
    <row r="17" spans="1:20" x14ac:dyDescent="0.3">
      <c r="A17" t="s">
        <v>30</v>
      </c>
      <c r="B17" s="2">
        <v>5</v>
      </c>
      <c r="C17" s="2">
        <v>6</v>
      </c>
      <c r="D17" s="2">
        <v>6</v>
      </c>
      <c r="E17" s="2">
        <v>6</v>
      </c>
      <c r="F17" s="2">
        <v>7</v>
      </c>
      <c r="G17" s="2">
        <v>7</v>
      </c>
      <c r="H17" s="2">
        <v>8</v>
      </c>
      <c r="I17" s="2">
        <v>7</v>
      </c>
      <c r="J17" s="2">
        <v>5</v>
      </c>
      <c r="K17" s="2">
        <v>6</v>
      </c>
      <c r="L17" s="2">
        <v>6</v>
      </c>
      <c r="M17" s="2">
        <v>6</v>
      </c>
      <c r="N17" s="2">
        <v>8</v>
      </c>
      <c r="O17" s="2">
        <v>11</v>
      </c>
      <c r="P17" s="2">
        <v>11</v>
      </c>
      <c r="R17" t="s">
        <v>4</v>
      </c>
      <c r="S17" s="1">
        <v>0.97246376811594215</v>
      </c>
      <c r="T17" s="1">
        <v>0</v>
      </c>
    </row>
    <row r="18" spans="1:20" x14ac:dyDescent="0.3">
      <c r="A18" t="s">
        <v>31</v>
      </c>
      <c r="B18">
        <v>9</v>
      </c>
      <c r="C18">
        <v>11</v>
      </c>
      <c r="D18">
        <v>12</v>
      </c>
      <c r="E18">
        <v>12</v>
      </c>
      <c r="F18">
        <v>10</v>
      </c>
      <c r="G18">
        <v>12</v>
      </c>
      <c r="H18">
        <v>12</v>
      </c>
      <c r="I18">
        <v>13</v>
      </c>
      <c r="J18">
        <v>15</v>
      </c>
      <c r="K18">
        <v>15</v>
      </c>
      <c r="L18">
        <v>14</v>
      </c>
      <c r="M18">
        <v>12</v>
      </c>
      <c r="N18">
        <v>13</v>
      </c>
      <c r="O18">
        <v>17</v>
      </c>
      <c r="P18">
        <v>16</v>
      </c>
      <c r="R18" t="s">
        <v>5</v>
      </c>
      <c r="S18" s="1">
        <v>0.91494252873563198</v>
      </c>
      <c r="T18" s="1">
        <v>6.0478199718706049E-2</v>
      </c>
    </row>
    <row r="19" spans="1:20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20" x14ac:dyDescent="0.3">
      <c r="A20" t="s">
        <v>33</v>
      </c>
      <c r="B20" s="2">
        <v>60</v>
      </c>
      <c r="C20" s="2">
        <v>60</v>
      </c>
      <c r="D20" s="2">
        <v>65</v>
      </c>
      <c r="E20" s="2">
        <v>65</v>
      </c>
      <c r="F20" s="2">
        <v>61</v>
      </c>
      <c r="G20" s="2">
        <v>61</v>
      </c>
      <c r="H20" s="2">
        <v>55</v>
      </c>
      <c r="I20" s="2">
        <v>54</v>
      </c>
      <c r="J20" s="2">
        <v>52</v>
      </c>
      <c r="K20" s="2">
        <v>49</v>
      </c>
      <c r="L20" s="2">
        <v>52</v>
      </c>
      <c r="M20" s="2">
        <v>48</v>
      </c>
      <c r="N20" s="2">
        <v>47</v>
      </c>
      <c r="O20" s="2">
        <v>47</v>
      </c>
      <c r="P20" s="2">
        <v>46</v>
      </c>
      <c r="R20">
        <f>AVERAGE(B20:P20)</f>
        <v>54.8</v>
      </c>
      <c r="S20" s="1"/>
    </row>
    <row r="21" spans="1:20" x14ac:dyDescent="0.3">
      <c r="A21" t="s">
        <v>26</v>
      </c>
      <c r="B21" s="2">
        <v>23</v>
      </c>
      <c r="C21" s="2">
        <v>24</v>
      </c>
      <c r="D21" s="2">
        <v>23</v>
      </c>
      <c r="E21" s="2">
        <v>23</v>
      </c>
      <c r="F21" s="2">
        <v>22</v>
      </c>
      <c r="G21" s="2">
        <v>23</v>
      </c>
      <c r="H21" s="2">
        <v>22</v>
      </c>
      <c r="I21" s="2">
        <v>21</v>
      </c>
      <c r="J21" s="2">
        <v>19</v>
      </c>
      <c r="K21" s="2">
        <v>19</v>
      </c>
      <c r="L21" s="2">
        <v>19</v>
      </c>
      <c r="M21" s="2">
        <v>17</v>
      </c>
      <c r="N21" s="2">
        <v>19</v>
      </c>
      <c r="O21" s="2">
        <v>15</v>
      </c>
      <c r="P21" s="2">
        <v>14</v>
      </c>
    </row>
    <row r="22" spans="1:20" x14ac:dyDescent="0.3">
      <c r="A22" t="s">
        <v>27</v>
      </c>
      <c r="B22" s="2">
        <v>10</v>
      </c>
      <c r="C22" s="2">
        <v>9</v>
      </c>
      <c r="D22" s="2">
        <v>10</v>
      </c>
      <c r="E22" s="2">
        <v>10</v>
      </c>
      <c r="F22" s="2">
        <v>6</v>
      </c>
      <c r="G22" s="2">
        <v>6</v>
      </c>
      <c r="H22" s="2">
        <v>6</v>
      </c>
      <c r="I22" s="2">
        <v>7</v>
      </c>
      <c r="J22" s="2">
        <v>6</v>
      </c>
      <c r="K22" s="2">
        <v>6</v>
      </c>
      <c r="L22" s="2">
        <v>6</v>
      </c>
      <c r="M22" s="2">
        <v>6</v>
      </c>
      <c r="N22" s="2">
        <v>8</v>
      </c>
      <c r="O22" s="2">
        <v>9</v>
      </c>
      <c r="P22" s="2">
        <v>9</v>
      </c>
    </row>
    <row r="23" spans="1:20" x14ac:dyDescent="0.3">
      <c r="A23" t="s">
        <v>28</v>
      </c>
      <c r="B23" s="2">
        <v>8</v>
      </c>
      <c r="C23" s="2">
        <v>8</v>
      </c>
      <c r="D23" s="2">
        <v>8</v>
      </c>
      <c r="E23" s="2">
        <v>8</v>
      </c>
      <c r="F23" s="2">
        <v>8</v>
      </c>
      <c r="G23" s="2">
        <v>8</v>
      </c>
      <c r="H23" s="2">
        <v>7</v>
      </c>
      <c r="I23" s="2">
        <v>7</v>
      </c>
      <c r="J23" s="2">
        <v>7</v>
      </c>
      <c r="K23" s="2">
        <v>6</v>
      </c>
      <c r="L23" s="2">
        <v>6</v>
      </c>
      <c r="M23" s="2">
        <v>6</v>
      </c>
      <c r="N23" s="2">
        <v>5</v>
      </c>
      <c r="O23" s="2">
        <v>8</v>
      </c>
      <c r="P23" s="2">
        <v>8</v>
      </c>
    </row>
    <row r="24" spans="1:20" x14ac:dyDescent="0.3">
      <c r="A24" t="s">
        <v>29</v>
      </c>
      <c r="B24" s="2">
        <v>7</v>
      </c>
      <c r="C24" s="2">
        <v>6</v>
      </c>
      <c r="D24" s="2">
        <v>8</v>
      </c>
      <c r="E24" s="2">
        <v>8</v>
      </c>
      <c r="F24" s="2">
        <v>8</v>
      </c>
      <c r="G24" s="2">
        <v>6</v>
      </c>
      <c r="H24" s="2">
        <v>5</v>
      </c>
      <c r="I24" s="2">
        <v>5</v>
      </c>
      <c r="J24" s="2">
        <v>5</v>
      </c>
      <c r="K24" s="2">
        <v>4</v>
      </c>
      <c r="L24" s="2">
        <v>4</v>
      </c>
      <c r="M24" s="2">
        <v>5</v>
      </c>
      <c r="N24" s="2">
        <v>4</v>
      </c>
      <c r="O24" s="2">
        <v>5</v>
      </c>
      <c r="P24" s="2">
        <v>6</v>
      </c>
    </row>
    <row r="25" spans="1:20" x14ac:dyDescent="0.3">
      <c r="A25" t="s">
        <v>30</v>
      </c>
      <c r="B25">
        <v>3</v>
      </c>
      <c r="C25">
        <v>4</v>
      </c>
      <c r="D25">
        <v>7</v>
      </c>
      <c r="E25">
        <v>7</v>
      </c>
      <c r="F25">
        <v>7</v>
      </c>
      <c r="G25">
        <v>7</v>
      </c>
      <c r="H25">
        <v>6</v>
      </c>
      <c r="I25">
        <v>4</v>
      </c>
      <c r="J25">
        <v>4</v>
      </c>
      <c r="K25">
        <v>4</v>
      </c>
      <c r="L25">
        <v>8</v>
      </c>
      <c r="M25">
        <v>7</v>
      </c>
      <c r="N25">
        <v>4</v>
      </c>
      <c r="O25">
        <v>3</v>
      </c>
      <c r="P25">
        <v>1</v>
      </c>
    </row>
    <row r="26" spans="1:20" x14ac:dyDescent="0.3">
      <c r="A26" t="s">
        <v>31</v>
      </c>
      <c r="B26">
        <v>9</v>
      </c>
      <c r="C26">
        <v>9</v>
      </c>
      <c r="D26">
        <v>9</v>
      </c>
      <c r="E26">
        <v>9</v>
      </c>
      <c r="F26">
        <v>10</v>
      </c>
      <c r="G26">
        <v>11</v>
      </c>
      <c r="H26">
        <v>9</v>
      </c>
      <c r="I26">
        <v>10</v>
      </c>
      <c r="J26">
        <v>11</v>
      </c>
      <c r="K26">
        <v>10</v>
      </c>
      <c r="L26">
        <v>9</v>
      </c>
      <c r="M26">
        <v>7</v>
      </c>
      <c r="N26">
        <v>7</v>
      </c>
      <c r="O26">
        <v>7</v>
      </c>
      <c r="P26">
        <v>8</v>
      </c>
    </row>
    <row r="29" spans="1:20" x14ac:dyDescent="0.3">
      <c r="A29" t="s">
        <v>34</v>
      </c>
      <c r="B29">
        <v>41</v>
      </c>
      <c r="C29">
        <v>42</v>
      </c>
      <c r="D29">
        <v>42</v>
      </c>
      <c r="E29">
        <v>41</v>
      </c>
      <c r="F29">
        <v>41</v>
      </c>
      <c r="G29">
        <v>41</v>
      </c>
      <c r="H29">
        <v>41</v>
      </c>
      <c r="I29">
        <v>41</v>
      </c>
      <c r="J29">
        <v>39</v>
      </c>
      <c r="K29">
        <v>39</v>
      </c>
      <c r="L29">
        <v>38</v>
      </c>
      <c r="M29">
        <v>38</v>
      </c>
      <c r="N29">
        <v>39</v>
      </c>
      <c r="O29">
        <v>39</v>
      </c>
      <c r="P29">
        <v>39</v>
      </c>
      <c r="R29">
        <f>AVERAGE(B29:P29)</f>
        <v>40.06666666666667</v>
      </c>
    </row>
    <row r="30" spans="1:20" x14ac:dyDescent="0.3">
      <c r="A30" t="s">
        <v>26</v>
      </c>
      <c r="B30">
        <v>30</v>
      </c>
      <c r="C30">
        <v>30</v>
      </c>
      <c r="D30">
        <v>30</v>
      </c>
      <c r="E30">
        <v>29</v>
      </c>
      <c r="F30">
        <v>29</v>
      </c>
      <c r="G30">
        <v>30</v>
      </c>
      <c r="H30">
        <v>29</v>
      </c>
      <c r="I30">
        <v>29</v>
      </c>
      <c r="J30">
        <v>28</v>
      </c>
      <c r="K30">
        <v>28</v>
      </c>
      <c r="L30">
        <v>27</v>
      </c>
      <c r="M30">
        <v>27</v>
      </c>
      <c r="N30">
        <v>28</v>
      </c>
      <c r="O30">
        <v>28</v>
      </c>
      <c r="P30">
        <v>28</v>
      </c>
    </row>
    <row r="31" spans="1:20" x14ac:dyDescent="0.3">
      <c r="A31" t="s">
        <v>27</v>
      </c>
      <c r="B31">
        <v>10</v>
      </c>
      <c r="C31">
        <v>10</v>
      </c>
      <c r="D31">
        <v>10</v>
      </c>
      <c r="E31">
        <v>10</v>
      </c>
      <c r="F31">
        <v>10</v>
      </c>
      <c r="G31">
        <v>9</v>
      </c>
      <c r="H31">
        <v>9</v>
      </c>
      <c r="I31">
        <v>9</v>
      </c>
      <c r="J31">
        <v>8</v>
      </c>
      <c r="K31">
        <v>8</v>
      </c>
      <c r="L31">
        <v>8</v>
      </c>
      <c r="M31">
        <v>8</v>
      </c>
      <c r="N31">
        <v>8</v>
      </c>
      <c r="O31">
        <v>8</v>
      </c>
      <c r="P31">
        <v>8</v>
      </c>
    </row>
    <row r="32" spans="1:20" x14ac:dyDescent="0.3">
      <c r="A32" t="s">
        <v>28</v>
      </c>
      <c r="B32">
        <v>1</v>
      </c>
      <c r="C32">
        <v>2</v>
      </c>
      <c r="D32">
        <v>2</v>
      </c>
      <c r="E32">
        <v>2</v>
      </c>
      <c r="F32">
        <v>2</v>
      </c>
      <c r="G32">
        <v>2</v>
      </c>
      <c r="H32">
        <v>3</v>
      </c>
      <c r="I32">
        <v>3</v>
      </c>
      <c r="J32">
        <v>3</v>
      </c>
      <c r="K32">
        <v>3</v>
      </c>
      <c r="L32">
        <v>3</v>
      </c>
      <c r="M32">
        <v>3</v>
      </c>
      <c r="N32">
        <v>3</v>
      </c>
      <c r="O32">
        <v>3</v>
      </c>
      <c r="P32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plete xmlns="ffb47e7d-320a-4594-b697-dbf22f1ec2fa">No</Complete>
    <To_x0020_be_x0020_reviewed xmlns="ffb47e7d-320a-4594-b697-dbf22f1ec2fa">No</To_x0020_be_x0020_reviewed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4C3C8CC18879409664748DE07EDE54" ma:contentTypeVersion="3" ma:contentTypeDescription="Create a new document." ma:contentTypeScope="" ma:versionID="bc2ff4763f1368fedea8361c39d6c960">
  <xsd:schema xmlns:xsd="http://www.w3.org/2001/XMLSchema" xmlns:xs="http://www.w3.org/2001/XMLSchema" xmlns:p="http://schemas.microsoft.com/office/2006/metadata/properties" xmlns:ns2="ffb47e7d-320a-4594-b697-dbf22f1ec2fa" targetNamespace="http://schemas.microsoft.com/office/2006/metadata/properties" ma:root="true" ma:fieldsID="3158241838e845ccd5daa34c32649d2b" ns2:_="">
    <xsd:import namespace="ffb47e7d-320a-4594-b697-dbf22f1ec2fa"/>
    <xsd:element name="properties">
      <xsd:complexType>
        <xsd:sequence>
          <xsd:element name="documentManagement">
            <xsd:complexType>
              <xsd:all>
                <xsd:element ref="ns2:To_x0020_be_x0020_reviewed" minOccurs="0"/>
                <xsd:element ref="ns2:Comple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b47e7d-320a-4594-b697-dbf22f1ec2fa" elementFormDefault="qualified">
    <xsd:import namespace="http://schemas.microsoft.com/office/2006/documentManagement/types"/>
    <xsd:import namespace="http://schemas.microsoft.com/office/infopath/2007/PartnerControls"/>
    <xsd:element name="To_x0020_be_x0020_reviewed" ma:index="8" nillable="true" ma:displayName="To be reviewed" ma:default="No" ma:format="Dropdown" ma:internalName="To_x0020_be_x0020_reviewed">
      <xsd:simpleType>
        <xsd:restriction base="dms:Choice">
          <xsd:enumeration value="Yes"/>
          <xsd:enumeration value="No"/>
        </xsd:restriction>
      </xsd:simpleType>
    </xsd:element>
    <xsd:element name="Complete" ma:index="9" nillable="true" ma:displayName="Complete" ma:default="No" ma:format="Dropdown" ma:internalName="Complete">
      <xsd:simpleType>
        <xsd:restriction base="dms:Choice">
          <xsd:enumeration value="Yes"/>
          <xsd:enumeration value="No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BBE9F6-2B47-4F5A-B819-4E4D6E9B5EEF}">
  <ds:schemaRefs>
    <ds:schemaRef ds:uri="ffb47e7d-320a-4594-b697-dbf22f1ec2fa"/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CE42B55-A487-4E66-ABFC-027D478DC4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FC69F6C-1527-47D1-B0E3-4AD44F49C4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b47e7d-320a-4594-b697-dbf22f1ec2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Inpatients</vt:lpstr>
      <vt:lpstr>Inpatient New</vt:lpstr>
      <vt:lpstr>ED</vt:lpstr>
      <vt:lpstr>ALC</vt:lpstr>
    </vt:vector>
  </TitlesOfParts>
  <Company>HHSC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Watts Kyle</dc:creator>
  <cp:lastModifiedBy>Sharma, Ashish</cp:lastModifiedBy>
  <dcterms:created xsi:type="dcterms:W3CDTF">2019-12-06T16:30:47Z</dcterms:created>
  <dcterms:modified xsi:type="dcterms:W3CDTF">2021-11-30T23:44:25Z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0x010100994C3C8CC18879409664748DE07EDE54</vt:lpwstr>
  </property>
</Properties>
</file>